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E161D897-6D98-44DA-8F70-B3A9F3973A4B}"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5" i="1" l="1"/>
  <c r="AE145" i="1" s="1"/>
  <c r="AC133" i="1"/>
  <c r="AE133" i="1" s="1"/>
  <c r="AC107" i="1"/>
  <c r="AE107" i="1" s="1"/>
  <c r="AC99" i="1"/>
  <c r="AE99" i="1" s="1"/>
  <c r="AH95" i="1"/>
  <c r="AI95" i="1" s="1"/>
  <c r="AC86" i="1"/>
  <c r="AI82" i="1"/>
  <c r="AH82" i="1"/>
  <c r="AI78" i="1"/>
  <c r="AH78" i="1"/>
  <c r="AI74" i="1"/>
  <c r="AH74" i="1"/>
  <c r="AI70" i="1"/>
  <c r="AH70" i="1"/>
  <c r="AI66" i="1"/>
  <c r="AH66" i="1"/>
  <c r="AI62" i="1"/>
  <c r="AC62" i="1"/>
  <c r="AE62" i="1" s="1"/>
  <c r="AI58" i="1"/>
  <c r="AC58" i="1"/>
  <c r="AE58" i="1" s="1"/>
  <c r="AI54" i="1"/>
  <c r="AC54" i="1"/>
  <c r="AE54" i="1" s="1"/>
  <c r="AH51" i="1"/>
  <c r="AI50" i="1"/>
  <c r="AH50" i="1"/>
  <c r="AC50" i="1"/>
  <c r="AE50" i="1" s="1"/>
  <c r="AC46" i="1"/>
  <c r="AH43" i="1"/>
  <c r="AI42" i="1"/>
  <c r="AH42" i="1"/>
  <c r="AE42" i="1"/>
  <c r="AC42" i="1"/>
  <c r="AH40" i="1"/>
  <c r="AH39" i="1"/>
  <c r="AH38" i="1"/>
  <c r="AI38" i="1" s="1"/>
  <c r="AE38" i="1"/>
  <c r="AC38" i="1"/>
  <c r="AC34" i="1"/>
  <c r="AC30" i="1"/>
  <c r="AE30" i="1" s="1"/>
  <c r="AC22" i="1"/>
  <c r="AE22" i="1" s="1"/>
  <c r="AC18" i="1"/>
  <c r="AI14" i="1"/>
  <c r="AI6" i="1"/>
  <c r="AE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khoin</author>
    <author>mihae</author>
    <author>marie</author>
    <author>bach-</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P6" authorId="4" shapeId="0" xr:uid="{0A1AC33C-E1E1-4F82-B87B-6BD37F2E025D}">
      <text>
        <r>
          <rPr>
            <b/>
            <sz val="9"/>
            <color indexed="81"/>
            <rFont val="Tahoma"/>
            <family val="2"/>
          </rPr>
          <t>khoin:</t>
        </r>
        <r>
          <rPr>
            <sz val="9"/>
            <color indexed="81"/>
            <rFont val="Tahoma"/>
            <family val="2"/>
          </rPr>
          <t xml:space="preserve">
From NCT00976911 (clinicaltrials.gov)</t>
        </r>
      </text>
    </comment>
    <comment ref="Q6" authorId="5" shapeId="0" xr:uid="{CEF3E1A4-9A1D-4FBB-9ED0-9C4C706BA272}">
      <text>
        <r>
          <rPr>
            <b/>
            <sz val="9"/>
            <color indexed="81"/>
            <rFont val="Tahoma"/>
            <family val="2"/>
          </rPr>
          <t>mihae:</t>
        </r>
        <r>
          <rPr>
            <sz val="9"/>
            <color indexed="81"/>
            <rFont val="Tahoma"/>
            <family val="2"/>
          </rPr>
          <t xml:space="preserve">
Assumed from inclusion criteria</t>
        </r>
      </text>
    </comment>
    <comment ref="AC6" authorId="5" shapeId="0" xr:uid="{BD245616-8647-4047-A58C-C07894279F74}">
      <text>
        <r>
          <rPr>
            <b/>
            <sz val="9"/>
            <color indexed="81"/>
            <rFont val="Tahoma"/>
            <family val="2"/>
          </rPr>
          <t>mihae:</t>
        </r>
        <r>
          <rPr>
            <sz val="9"/>
            <color indexed="81"/>
            <rFont val="Tahoma"/>
            <family val="2"/>
          </rPr>
          <t xml:space="preserve">
PRO-evaluable population</t>
        </r>
      </text>
    </comment>
    <comment ref="AE6" authorId="4" shapeId="0" xr:uid="{A0F50794-CEAC-4EC4-A9FC-AE6567C8891D}">
      <text>
        <r>
          <rPr>
            <b/>
            <sz val="9"/>
            <color indexed="81"/>
            <rFont val="Tahoma"/>
            <family val="2"/>
          </rPr>
          <t>khoin:</t>
        </r>
        <r>
          <rPr>
            <sz val="9"/>
            <color indexed="81"/>
            <rFont val="Tahoma"/>
            <family val="2"/>
          </rPr>
          <t xml:space="preserve">
weighted average</t>
        </r>
      </text>
    </comment>
    <comment ref="FS6" authorId="4" shapeId="0" xr:uid="{840486D4-7901-437D-A853-E47B468E3C0B}">
      <text>
        <r>
          <rPr>
            <b/>
            <sz val="9"/>
            <color indexed="81"/>
            <rFont val="Tahoma"/>
            <family val="2"/>
          </rPr>
          <t>khoin:</t>
        </r>
        <r>
          <rPr>
            <sz val="9"/>
            <color indexed="81"/>
            <rFont val="Tahoma"/>
            <family val="2"/>
          </rPr>
          <t xml:space="preserve">
</t>
        </r>
      </text>
    </comment>
    <comment ref="P10" authorId="4" shapeId="0" xr:uid="{C2BAF9F5-36EA-48F2-A51B-2874D5253A3D}">
      <text>
        <r>
          <rPr>
            <b/>
            <sz val="9"/>
            <color indexed="81"/>
            <rFont val="Tahoma"/>
            <family val="2"/>
          </rPr>
          <t>khoin:</t>
        </r>
        <r>
          <rPr>
            <sz val="9"/>
            <color indexed="81"/>
            <rFont val="Tahoma"/>
            <family val="2"/>
          </rPr>
          <t xml:space="preserve">
From NCT00976911 (clinicaltrials.gov)</t>
        </r>
      </text>
    </comment>
    <comment ref="Q10" authorId="5" shapeId="0" xr:uid="{6EF8E48D-7311-4811-9315-9161BAF21BE5}">
      <text>
        <r>
          <rPr>
            <b/>
            <sz val="9"/>
            <color indexed="81"/>
            <rFont val="Tahoma"/>
            <family val="2"/>
          </rPr>
          <t>mihae:</t>
        </r>
        <r>
          <rPr>
            <sz val="9"/>
            <color indexed="81"/>
            <rFont val="Tahoma"/>
            <family val="2"/>
          </rPr>
          <t xml:space="preserve">
Assumed from inclusion criteria</t>
        </r>
      </text>
    </comment>
    <comment ref="AE10" authorId="4" shapeId="0" xr:uid="{C487CA1C-19EF-48B8-9009-E20FB953449B}">
      <text>
        <r>
          <rPr>
            <b/>
            <sz val="9"/>
            <color indexed="81"/>
            <rFont val="Tahoma"/>
            <family val="2"/>
          </rPr>
          <t>khoin:</t>
        </r>
        <r>
          <rPr>
            <sz val="9"/>
            <color indexed="81"/>
            <rFont val="Tahoma"/>
            <family val="2"/>
          </rPr>
          <t xml:space="preserve">
mean age</t>
        </r>
      </text>
    </comment>
    <comment ref="P14" authorId="4" shapeId="0" xr:uid="{0BCB2996-55DE-41C8-ACB4-B95652EE56DF}">
      <text>
        <r>
          <rPr>
            <b/>
            <sz val="9"/>
            <color indexed="81"/>
            <rFont val="Tahoma"/>
            <family val="2"/>
          </rPr>
          <t>khoin:</t>
        </r>
        <r>
          <rPr>
            <sz val="9"/>
            <color indexed="81"/>
            <rFont val="Tahoma"/>
            <family val="2"/>
          </rPr>
          <t xml:space="preserve">
From NCT00976911 (clinicaltrials.gov)</t>
        </r>
      </text>
    </comment>
    <comment ref="Q14" authorId="5" shapeId="0" xr:uid="{62C8547E-B87C-4AD8-90EF-0B9CB1FACF6E}">
      <text>
        <r>
          <rPr>
            <b/>
            <sz val="9"/>
            <color indexed="81"/>
            <rFont val="Tahoma"/>
            <family val="2"/>
          </rPr>
          <t>mihae:</t>
        </r>
        <r>
          <rPr>
            <sz val="9"/>
            <color indexed="81"/>
            <rFont val="Tahoma"/>
            <family val="2"/>
          </rPr>
          <t xml:space="preserve">
Assumed from inclusion criteria</t>
        </r>
      </text>
    </comment>
    <comment ref="AI14" authorId="4" shapeId="0" xr:uid="{F9B2F377-FD01-4588-B8D7-6E03F4F3019A}">
      <text>
        <r>
          <rPr>
            <b/>
            <sz val="9"/>
            <color indexed="81"/>
            <rFont val="Tahoma"/>
            <family val="2"/>
          </rPr>
          <t>khoin:</t>
        </r>
        <r>
          <rPr>
            <sz val="9"/>
            <color indexed="81"/>
            <rFont val="Tahoma"/>
            <family val="2"/>
          </rPr>
          <t xml:space="preserve">
ECOG PS 0:58.3%
ECOG PS 1: 35.0%</t>
        </r>
      </text>
    </comment>
    <comment ref="Q18" authorId="5" shapeId="0" xr:uid="{21A7EBDA-7347-46F0-A8AF-A4F8E61B3CA8}">
      <text>
        <r>
          <rPr>
            <b/>
            <sz val="9"/>
            <color indexed="81"/>
            <rFont val="Tahoma"/>
            <family val="2"/>
          </rPr>
          <t>mihae:</t>
        </r>
        <r>
          <rPr>
            <sz val="9"/>
            <color indexed="81"/>
            <rFont val="Tahoma"/>
            <family val="2"/>
          </rPr>
          <t xml:space="preserve">
Assumed from inclusion criteria</t>
        </r>
      </text>
    </comment>
    <comment ref="AH18" authorId="4" shapeId="0" xr:uid="{AD59DE91-2D83-48EB-9DA7-6B9FB0A0F696}">
      <text>
        <r>
          <rPr>
            <b/>
            <sz val="9"/>
            <color indexed="81"/>
            <rFont val="Tahoma"/>
            <family val="2"/>
          </rPr>
          <t>khoin:</t>
        </r>
        <r>
          <rPr>
            <sz val="9"/>
            <color indexed="81"/>
            <rFont val="Tahoma"/>
            <family val="2"/>
          </rPr>
          <t xml:space="preserve">
WHO PS 0: 57.5%
WHO PS 1: 35.7%</t>
        </r>
      </text>
    </comment>
    <comment ref="AI18" authorId="4" shapeId="0" xr:uid="{89ECA8F3-8CA5-49F6-862F-6CF970015ECD}">
      <text>
        <r>
          <rPr>
            <b/>
            <sz val="9"/>
            <color indexed="81"/>
            <rFont val="Tahoma"/>
            <family val="2"/>
          </rPr>
          <t>khoin:</t>
        </r>
        <r>
          <rPr>
            <sz val="9"/>
            <color indexed="81"/>
            <rFont val="Tahoma"/>
            <family val="2"/>
          </rPr>
          <t xml:space="preserve">
WHO PS 0: 237+237
WHO PS 1: 147+160</t>
        </r>
      </text>
    </comment>
    <comment ref="FS18" authorId="4" shapeId="0" xr:uid="{60A6F1A1-F79E-4297-9BDD-1AB41B208A15}">
      <text>
        <r>
          <rPr>
            <b/>
            <sz val="9"/>
            <color indexed="81"/>
            <rFont val="Tahoma"/>
            <family val="2"/>
          </rPr>
          <t>khoin:</t>
        </r>
        <r>
          <rPr>
            <sz val="9"/>
            <color indexed="81"/>
            <rFont val="Tahoma"/>
            <family val="2"/>
          </rPr>
          <t xml:space="preserve">
</t>
        </r>
      </text>
    </comment>
    <comment ref="S19" authorId="6" shapeId="0" xr:uid="{213AD8D3-CAEC-45EB-A150-28D7E67713E5}">
      <text>
        <r>
          <rPr>
            <b/>
            <sz val="9"/>
            <color indexed="81"/>
            <rFont val="Tahoma"/>
            <family val="2"/>
          </rPr>
          <t>marie:</t>
        </r>
        <r>
          <rPr>
            <sz val="9"/>
            <color indexed="81"/>
            <rFont val="Tahoma"/>
            <family val="2"/>
          </rPr>
          <t xml:space="preserve">
Doxorubicin</t>
        </r>
      </text>
    </comment>
    <comment ref="AH19" authorId="4" shapeId="0" xr:uid="{B8F2A60B-0E5C-4D33-8B9F-BB5F54EBD085}">
      <text>
        <r>
          <rPr>
            <b/>
            <sz val="9"/>
            <color indexed="81"/>
            <rFont val="Tahoma"/>
            <family val="2"/>
          </rPr>
          <t>khoin:</t>
        </r>
        <r>
          <rPr>
            <sz val="9"/>
            <color indexed="81"/>
            <rFont val="Tahoma"/>
            <family val="2"/>
          </rPr>
          <t xml:space="preserve">
WHO PS 0: 57.0%
WHO PS 1: 38.5%</t>
        </r>
      </text>
    </comment>
    <comment ref="Q22" authorId="5" shapeId="0" xr:uid="{99D2D18F-8636-4E5F-A162-0D2AD988E7D7}">
      <text>
        <r>
          <rPr>
            <b/>
            <sz val="9"/>
            <color indexed="81"/>
            <rFont val="Tahoma"/>
            <family val="2"/>
          </rPr>
          <t>mihae:</t>
        </r>
        <r>
          <rPr>
            <sz val="9"/>
            <color indexed="81"/>
            <rFont val="Tahoma"/>
            <family val="2"/>
          </rPr>
          <t xml:space="preserve">
Assumed from inclusion criteria</t>
        </r>
      </text>
    </comment>
    <comment ref="S23" authorId="6" shapeId="0" xr:uid="{A5373E89-593B-4D0A-9202-1CD8138A4253}">
      <text>
        <r>
          <rPr>
            <b/>
            <sz val="9"/>
            <color indexed="81"/>
            <rFont val="Tahoma"/>
            <family val="2"/>
          </rPr>
          <t>marie:</t>
        </r>
        <r>
          <rPr>
            <sz val="9"/>
            <color indexed="81"/>
            <rFont val="Tahoma"/>
            <family val="2"/>
          </rPr>
          <t xml:space="preserve">
Paclitaxel/Pegylated liposomal doxorubicin</t>
        </r>
      </text>
    </comment>
    <comment ref="E26" authorId="7" shapeId="0" xr:uid="{F769204D-12F6-43EF-84C2-C77F9AD6FD0C}">
      <text>
        <r>
          <rPr>
            <b/>
            <sz val="9"/>
            <color indexed="81"/>
            <rFont val="Tahoma"/>
            <family val="2"/>
          </rPr>
          <t>bach-:</t>
        </r>
        <r>
          <rPr>
            <sz val="9"/>
            <color indexed="81"/>
            <rFont val="Tahoma"/>
            <family val="2"/>
          </rPr>
          <t xml:space="preserve">
Baseline characteristics have been extracted in clinical SLR</t>
        </r>
      </text>
    </comment>
    <comment ref="Q26" authorId="5" shapeId="0" xr:uid="{56510607-5CBF-4D7A-9E4E-1F3BD78CA13E}">
      <text>
        <r>
          <rPr>
            <b/>
            <sz val="9"/>
            <color indexed="81"/>
            <rFont val="Tahoma"/>
            <family val="2"/>
          </rPr>
          <t>mihae:</t>
        </r>
        <r>
          <rPr>
            <sz val="9"/>
            <color indexed="81"/>
            <rFont val="Tahoma"/>
            <family val="2"/>
          </rPr>
          <t xml:space="preserve">
Assumed from inclusion criteria</t>
        </r>
      </text>
    </comment>
    <comment ref="FS26" authorId="7" shapeId="0" xr:uid="{CA055340-539C-417F-B0F5-B85A0DC1A9E0}">
      <text/>
    </comment>
    <comment ref="Q30" authorId="5" shapeId="0" xr:uid="{C0C58045-2F3E-413D-A582-379353C6FDE0}">
      <text>
        <r>
          <rPr>
            <b/>
            <sz val="9"/>
            <color indexed="81"/>
            <rFont val="Tahoma"/>
            <family val="2"/>
          </rPr>
          <t>mihae:</t>
        </r>
        <r>
          <rPr>
            <sz val="9"/>
            <color indexed="81"/>
            <rFont val="Tahoma"/>
            <family val="2"/>
          </rPr>
          <t xml:space="preserve">
According to incl/excl criteria</t>
        </r>
      </text>
    </comment>
    <comment ref="S30" authorId="6" shapeId="0" xr:uid="{6C401127-A4C3-4089-9F20-989AAFAC36CB}">
      <text>
        <r>
          <rPr>
            <b/>
            <sz val="9"/>
            <color indexed="81"/>
            <rFont val="Tahoma"/>
            <family val="2"/>
          </rPr>
          <t>marie:</t>
        </r>
        <r>
          <rPr>
            <sz val="9"/>
            <color indexed="81"/>
            <rFont val="Tahoma"/>
            <family val="2"/>
          </rPr>
          <t xml:space="preserve">
Paclitaxel every week (on days 1, 5 and 15 of a 28-days cycle)</t>
        </r>
      </text>
    </comment>
    <comment ref="S31" authorId="6" shapeId="0" xr:uid="{2C6A17F1-B7FA-49FB-AF73-4BB58BD09AB9}">
      <text>
        <r>
          <rPr>
            <b/>
            <sz val="9"/>
            <color indexed="81"/>
            <rFont val="Tahoma"/>
            <family val="2"/>
          </rPr>
          <t>marie:</t>
        </r>
        <r>
          <rPr>
            <sz val="9"/>
            <color indexed="81"/>
            <rFont val="Tahoma"/>
            <family val="2"/>
          </rPr>
          <t xml:space="preserve">
Paclitaxel every three weeks (on day 1 every 21 days)</t>
        </r>
      </text>
    </comment>
    <comment ref="P34" authorId="4" shapeId="0" xr:uid="{3DD580A7-0240-4D3D-910E-EE76729E4BCF}">
      <text>
        <r>
          <rPr>
            <b/>
            <sz val="9"/>
            <color indexed="81"/>
            <rFont val="Tahoma"/>
            <family val="2"/>
          </rPr>
          <t>khoin:</t>
        </r>
        <r>
          <rPr>
            <sz val="9"/>
            <color indexed="81"/>
            <rFont val="Tahoma"/>
            <family val="2"/>
          </rPr>
          <t xml:space="preserve">
From NCT01991210 (clinicaltrials.gov)</t>
        </r>
      </text>
    </comment>
    <comment ref="Q34" authorId="5" shapeId="0" xr:uid="{A6F399F1-9CEA-4CA9-A6BD-3C4528700727}">
      <text>
        <r>
          <rPr>
            <b/>
            <sz val="9"/>
            <color indexed="81"/>
            <rFont val="Tahoma"/>
            <family val="2"/>
          </rPr>
          <t>mihae:</t>
        </r>
        <r>
          <rPr>
            <sz val="9"/>
            <color indexed="81"/>
            <rFont val="Tahoma"/>
            <family val="2"/>
          </rPr>
          <t xml:space="preserve">
Assumed from inclusion criteria</t>
        </r>
      </text>
    </comment>
    <comment ref="S34" authorId="6" shapeId="0" xr:uid="{4CBC64F4-7786-4AF4-8822-89471048E890}">
      <text>
        <r>
          <rPr>
            <b/>
            <sz val="9"/>
            <color indexed="81"/>
            <rFont val="Tahoma"/>
            <family val="2"/>
          </rPr>
          <t>marie:</t>
        </r>
        <r>
          <rPr>
            <sz val="9"/>
            <color indexed="81"/>
            <rFont val="Tahoma"/>
            <family val="2"/>
          </rPr>
          <t xml:space="preserve">
Lifastuzumab vedotin (DNIB0600A)</t>
        </r>
      </text>
    </comment>
    <comment ref="FJ34" authorId="4" shapeId="0" xr:uid="{5D26EED3-0F0E-451C-B205-706CD0308BF2}">
      <text>
        <r>
          <rPr>
            <b/>
            <sz val="9"/>
            <color indexed="81"/>
            <rFont val="Tahoma"/>
            <family val="2"/>
          </rPr>
          <t>khoin:</t>
        </r>
        <r>
          <rPr>
            <sz val="9"/>
            <color indexed="81"/>
            <rFont val="Tahoma"/>
            <family val="2"/>
          </rPr>
          <t xml:space="preserve">
from NCT01991210</t>
        </r>
      </text>
    </comment>
    <comment ref="S35" authorId="6" shapeId="0" xr:uid="{94421D19-163E-4F41-A8F7-AB96E39B3BC8}">
      <text>
        <r>
          <rPr>
            <b/>
            <sz val="9"/>
            <color indexed="81"/>
            <rFont val="Tahoma"/>
            <family val="2"/>
          </rPr>
          <t>marie:</t>
        </r>
        <r>
          <rPr>
            <sz val="9"/>
            <color indexed="81"/>
            <rFont val="Tahoma"/>
            <family val="2"/>
          </rPr>
          <t xml:space="preserve">
Pegylated liposomal doxorubicin</t>
        </r>
      </text>
    </comment>
    <comment ref="Q38" authorId="5" shapeId="0" xr:uid="{B532E05E-449E-4561-B3BD-0D7DA12A1B73}">
      <text>
        <r>
          <rPr>
            <b/>
            <sz val="9"/>
            <color indexed="81"/>
            <rFont val="Tahoma"/>
            <family val="2"/>
          </rPr>
          <t>mihae:</t>
        </r>
        <r>
          <rPr>
            <sz val="9"/>
            <color indexed="81"/>
            <rFont val="Tahoma"/>
            <family val="2"/>
          </rPr>
          <t xml:space="preserve">
Assumed from inclusion criteria</t>
        </r>
      </text>
    </comment>
    <comment ref="Q42" authorId="5" shapeId="0" xr:uid="{A4849C73-3E42-4DC0-9DDB-734BB1025567}">
      <text>
        <r>
          <rPr>
            <b/>
            <sz val="9"/>
            <color indexed="81"/>
            <rFont val="Tahoma"/>
            <family val="2"/>
          </rPr>
          <t>mihae:</t>
        </r>
        <r>
          <rPr>
            <sz val="9"/>
            <color indexed="81"/>
            <rFont val="Tahoma"/>
            <family val="2"/>
          </rPr>
          <t xml:space="preserve">
Assumed from inclusion criteria</t>
        </r>
      </text>
    </comment>
    <comment ref="S42" authorId="6" shapeId="0" xr:uid="{DF308084-D532-47D1-8D78-2F8262315B9F}">
      <text>
        <r>
          <rPr>
            <b/>
            <sz val="9"/>
            <color indexed="81"/>
            <rFont val="Tahoma"/>
            <family val="2"/>
          </rPr>
          <t>marie:</t>
        </r>
        <r>
          <rPr>
            <sz val="9"/>
            <color indexed="81"/>
            <rFont val="Tahoma"/>
            <family val="2"/>
          </rPr>
          <t xml:space="preserve">
Topotecan on 5 consecutive days/cycle</t>
        </r>
      </text>
    </comment>
    <comment ref="AE42" authorId="4" shapeId="0" xr:uid="{3CB9A54A-3D80-4C76-8801-EA66086B6534}">
      <text>
        <r>
          <rPr>
            <b/>
            <sz val="9"/>
            <color indexed="81"/>
            <rFont val="Tahoma"/>
            <family val="2"/>
          </rPr>
          <t>khoin:</t>
        </r>
        <r>
          <rPr>
            <sz val="9"/>
            <color indexed="81"/>
            <rFont val="Tahoma"/>
            <family val="2"/>
          </rPr>
          <t xml:space="preserve">
weighted average</t>
        </r>
      </text>
    </comment>
    <comment ref="FS42" authorId="4" shapeId="0" xr:uid="{139E4497-24F6-4289-89A2-0BEA8535DE06}">
      <text>
        <r>
          <rPr>
            <b/>
            <sz val="9"/>
            <color indexed="81"/>
            <rFont val="Tahoma"/>
            <family val="2"/>
          </rPr>
          <t>khoin:</t>
        </r>
        <r>
          <rPr>
            <sz val="9"/>
            <color indexed="81"/>
            <rFont val="Tahoma"/>
            <family val="2"/>
          </rPr>
          <t xml:space="preserve">
</t>
        </r>
      </text>
    </comment>
    <comment ref="S43" authorId="6" shapeId="0" xr:uid="{3EC0AA21-72A4-4C0B-97EE-BF33A5988448}">
      <text>
        <r>
          <rPr>
            <b/>
            <sz val="9"/>
            <color indexed="81"/>
            <rFont val="Tahoma"/>
            <family val="2"/>
          </rPr>
          <t>marie:</t>
        </r>
        <r>
          <rPr>
            <sz val="9"/>
            <color indexed="81"/>
            <rFont val="Tahoma"/>
            <family val="2"/>
          </rPr>
          <t xml:space="preserve">
Topotecan every 7 days</t>
        </r>
      </text>
    </comment>
    <comment ref="Q46" authorId="5" shapeId="0" xr:uid="{46936A73-CA18-4623-8FDA-97DF4473FB10}">
      <text>
        <r>
          <rPr>
            <b/>
            <sz val="9"/>
            <color indexed="81"/>
            <rFont val="Tahoma"/>
            <family val="2"/>
          </rPr>
          <t>mihae:</t>
        </r>
        <r>
          <rPr>
            <sz val="9"/>
            <color indexed="81"/>
            <rFont val="Tahoma"/>
            <family val="2"/>
          </rPr>
          <t xml:space="preserve">
Assumed from inclusion criteria</t>
        </r>
      </text>
    </comment>
    <comment ref="S47" authorId="6" shapeId="0" xr:uid="{2D6D20CB-C8E3-46D5-9D34-6626E577A747}">
      <text>
        <r>
          <rPr>
            <b/>
            <sz val="9"/>
            <color indexed="81"/>
            <rFont val="Tahoma"/>
            <family val="2"/>
          </rPr>
          <t>marie:</t>
        </r>
        <r>
          <rPr>
            <sz val="9"/>
            <color indexed="81"/>
            <rFont val="Tahoma"/>
            <family val="2"/>
          </rPr>
          <t xml:space="preserve">
Paclitaxel/Pegylated liposomal doxorubicin/Gemcitabine/Topotecan</t>
        </r>
      </text>
    </comment>
    <comment ref="Q50" authorId="5" shapeId="0" xr:uid="{9CF33FE9-8170-4088-96CA-ECD904367DD7}">
      <text>
        <r>
          <rPr>
            <b/>
            <sz val="9"/>
            <color indexed="81"/>
            <rFont val="Tahoma"/>
            <family val="2"/>
          </rPr>
          <t>mihae:</t>
        </r>
        <r>
          <rPr>
            <sz val="9"/>
            <color indexed="81"/>
            <rFont val="Tahoma"/>
            <family val="2"/>
          </rPr>
          <t xml:space="preserve">
Assumed from inclusion criteria</t>
        </r>
      </text>
    </comment>
    <comment ref="Q54" authorId="5" shapeId="0" xr:uid="{BBDBDA81-D34C-4A10-BC17-162D19892A1F}">
      <text>
        <r>
          <rPr>
            <b/>
            <sz val="9"/>
            <color indexed="81"/>
            <rFont val="Tahoma"/>
            <family val="2"/>
          </rPr>
          <t>mihae:</t>
        </r>
        <r>
          <rPr>
            <sz val="9"/>
            <color indexed="81"/>
            <rFont val="Tahoma"/>
            <family val="2"/>
          </rPr>
          <t xml:space="preserve">
Assumed from inclusion criteria</t>
        </r>
      </text>
    </comment>
    <comment ref="AD54" authorId="7" shapeId="0" xr:uid="{B76E25D3-A7AB-44BA-9C1E-AE6F0B56CD85}">
      <text>
        <r>
          <rPr>
            <b/>
            <sz val="9"/>
            <color indexed="81"/>
            <rFont val="Tahoma"/>
            <family val="2"/>
          </rPr>
          <t>bach-:</t>
        </r>
        <r>
          <rPr>
            <sz val="9"/>
            <color indexed="81"/>
            <rFont val="Tahoma"/>
            <family val="2"/>
          </rPr>
          <t xml:space="preserve">
Mean
</t>
        </r>
      </text>
    </comment>
    <comment ref="AE54" authorId="7" shapeId="0" xr:uid="{DE0C3511-48AA-48A0-9FD8-6D7D7B01AA1F}">
      <text>
        <r>
          <rPr>
            <b/>
            <sz val="9"/>
            <color indexed="81"/>
            <rFont val="Tahoma"/>
            <family val="2"/>
          </rPr>
          <t>bach-:</t>
        </r>
        <r>
          <rPr>
            <sz val="9"/>
            <color indexed="81"/>
            <rFont val="Tahoma"/>
            <family val="2"/>
          </rPr>
          <t xml:space="preserve">
Mean</t>
        </r>
      </text>
    </comment>
    <comment ref="AD55" authorId="7" shapeId="0" xr:uid="{ADA0C901-BDB5-4B91-84CA-E90955072A01}">
      <text>
        <r>
          <rPr>
            <b/>
            <sz val="9"/>
            <color indexed="81"/>
            <rFont val="Tahoma"/>
            <family val="2"/>
          </rPr>
          <t>bach-:</t>
        </r>
        <r>
          <rPr>
            <sz val="9"/>
            <color indexed="81"/>
            <rFont val="Tahoma"/>
            <family val="2"/>
          </rPr>
          <t xml:space="preserve">
Mean</t>
        </r>
      </text>
    </comment>
    <comment ref="Q58" authorId="5" shapeId="0" xr:uid="{BE7B183A-9585-4C22-8ACA-E170650038A2}">
      <text>
        <r>
          <rPr>
            <b/>
            <sz val="9"/>
            <color indexed="81"/>
            <rFont val="Tahoma"/>
            <family val="2"/>
          </rPr>
          <t>mihae:</t>
        </r>
        <r>
          <rPr>
            <sz val="9"/>
            <color indexed="81"/>
            <rFont val="Tahoma"/>
            <family val="2"/>
          </rPr>
          <t xml:space="preserve">
Assumed from inclusion criteria</t>
        </r>
      </text>
    </comment>
    <comment ref="S58" authorId="6" shapeId="0" xr:uid="{050B88A1-49B6-4F77-8851-AF154DCE6AF1}">
      <text>
        <r>
          <rPr>
            <b/>
            <sz val="9"/>
            <color indexed="81"/>
            <rFont val="Tahoma"/>
            <family val="2"/>
          </rPr>
          <t>marie:</t>
        </r>
        <r>
          <rPr>
            <sz val="9"/>
            <color indexed="81"/>
            <rFont val="Tahoma"/>
            <family val="2"/>
          </rPr>
          <t xml:space="preserve">
Aflibercept 2 mg/kg</t>
        </r>
      </text>
    </comment>
    <comment ref="AD58" authorId="7" shapeId="0" xr:uid="{FDBF067F-1BBE-4086-9704-F15871F9CF38}">
      <text>
        <r>
          <rPr>
            <b/>
            <sz val="9"/>
            <color indexed="81"/>
            <rFont val="Tahoma"/>
            <family val="2"/>
          </rPr>
          <t>bach-:</t>
        </r>
        <r>
          <rPr>
            <sz val="9"/>
            <color indexed="81"/>
            <rFont val="Tahoma"/>
            <family val="2"/>
          </rPr>
          <t xml:space="preserve">
Median</t>
        </r>
      </text>
    </comment>
    <comment ref="AE58" authorId="7" shapeId="0" xr:uid="{D8407AA9-A476-47D7-A727-6780EED68EB2}">
      <text>
        <r>
          <rPr>
            <b/>
            <sz val="9"/>
            <color indexed="81"/>
            <rFont val="Tahoma"/>
            <family val="2"/>
          </rPr>
          <t>bach-:</t>
        </r>
        <r>
          <rPr>
            <sz val="9"/>
            <color indexed="81"/>
            <rFont val="Tahoma"/>
            <family val="2"/>
          </rPr>
          <t xml:space="preserve">
Median</t>
        </r>
      </text>
    </comment>
    <comment ref="AH58" authorId="7" shapeId="0" xr:uid="{D80BC13F-6B43-49BE-A687-AAD2C89C3A19}">
      <text>
        <r>
          <rPr>
            <b/>
            <sz val="9"/>
            <color indexed="81"/>
            <rFont val="Tahoma"/>
            <family val="2"/>
          </rPr>
          <t>bach-:</t>
        </r>
        <r>
          <rPr>
            <sz val="9"/>
            <color indexed="81"/>
            <rFont val="Tahoma"/>
            <family val="2"/>
          </rPr>
          <t xml:space="preserve">
N=106, n=101</t>
        </r>
      </text>
    </comment>
    <comment ref="AI58" authorId="5" shapeId="0" xr:uid="{65DC24EC-5DCC-4C71-8305-7D2B6ECD713C}">
      <text>
        <r>
          <rPr>
            <b/>
            <sz val="9"/>
            <color indexed="81"/>
            <rFont val="Tahoma"/>
            <family val="2"/>
          </rPr>
          <t>mihae:</t>
        </r>
        <r>
          <rPr>
            <sz val="9"/>
            <color indexed="81"/>
            <rFont val="Tahoma"/>
            <family val="2"/>
          </rPr>
          <t xml:space="preserve">
N=106+109=215
n=202</t>
        </r>
      </text>
    </comment>
    <comment ref="S59" authorId="6" shapeId="0" xr:uid="{A9498A22-B8A1-4761-BC69-F314D9E1CEB8}">
      <text>
        <r>
          <rPr>
            <b/>
            <sz val="9"/>
            <color indexed="81"/>
            <rFont val="Tahoma"/>
            <family val="2"/>
          </rPr>
          <t>marie:</t>
        </r>
        <r>
          <rPr>
            <sz val="9"/>
            <color indexed="81"/>
            <rFont val="Tahoma"/>
            <family val="2"/>
          </rPr>
          <t xml:space="preserve">
Aflibercept 4 mg/kg</t>
        </r>
      </text>
    </comment>
    <comment ref="AD59" authorId="7" shapeId="0" xr:uid="{D76DCA6A-F757-4813-8229-30E3404B6348}">
      <text>
        <r>
          <rPr>
            <b/>
            <sz val="9"/>
            <color indexed="81"/>
            <rFont val="Tahoma"/>
            <family val="2"/>
          </rPr>
          <t>bach-:</t>
        </r>
        <r>
          <rPr>
            <sz val="9"/>
            <color indexed="81"/>
            <rFont val="Tahoma"/>
            <family val="2"/>
          </rPr>
          <t xml:space="preserve">
Median</t>
        </r>
      </text>
    </comment>
    <comment ref="AH59" authorId="5" shapeId="0" xr:uid="{0227AFDA-3768-42EA-9CA9-3F097C48FE80}">
      <text>
        <r>
          <rPr>
            <b/>
            <sz val="9"/>
            <color indexed="81"/>
            <rFont val="Tahoma"/>
            <family val="2"/>
          </rPr>
          <t>mihae:</t>
        </r>
        <r>
          <rPr>
            <sz val="9"/>
            <color indexed="81"/>
            <rFont val="Tahoma"/>
            <family val="2"/>
          </rPr>
          <t xml:space="preserve">
n=101</t>
        </r>
      </text>
    </comment>
    <comment ref="Q62" authorId="5" shapeId="0" xr:uid="{CF23592A-FCF5-4038-BD4F-2DAD7AC7994C}">
      <text>
        <r>
          <rPr>
            <b/>
            <sz val="9"/>
            <color indexed="81"/>
            <rFont val="Tahoma"/>
            <family val="2"/>
          </rPr>
          <t>mihae:</t>
        </r>
        <r>
          <rPr>
            <sz val="9"/>
            <color indexed="81"/>
            <rFont val="Tahoma"/>
            <family val="2"/>
          </rPr>
          <t xml:space="preserve">
Assumed from inclusion criteria</t>
        </r>
      </text>
    </comment>
    <comment ref="AD62" authorId="7" shapeId="0" xr:uid="{D3D45A0F-A3A0-400A-B789-4FFA95888B5E}">
      <text>
        <r>
          <rPr>
            <b/>
            <sz val="9"/>
            <color indexed="81"/>
            <rFont val="Tahoma"/>
            <family val="2"/>
          </rPr>
          <t>bach-:</t>
        </r>
        <r>
          <rPr>
            <sz val="9"/>
            <color indexed="81"/>
            <rFont val="Tahoma"/>
            <family val="2"/>
          </rPr>
          <t xml:space="preserve">
Median</t>
        </r>
      </text>
    </comment>
    <comment ref="AE62" authorId="7" shapeId="0" xr:uid="{76CE5E41-AAB6-41C2-9D75-179972082D2F}">
      <text>
        <r>
          <rPr>
            <b/>
            <sz val="9"/>
            <color indexed="81"/>
            <rFont val="Tahoma"/>
            <family val="2"/>
          </rPr>
          <t>bach-:</t>
        </r>
        <r>
          <rPr>
            <sz val="9"/>
            <color indexed="81"/>
            <rFont val="Tahoma"/>
            <family val="2"/>
          </rPr>
          <t xml:space="preserve">
Median</t>
        </r>
      </text>
    </comment>
    <comment ref="FS62" authorId="7" shapeId="0" xr:uid="{417C4AE1-98B6-4FDB-A2E2-50D7B1A9F92D}">
      <text>
        <r>
          <rPr>
            <sz val="9"/>
            <color indexed="81"/>
            <rFont val="Tahoma"/>
            <family val="2"/>
          </rPr>
          <t xml:space="preserve">
</t>
        </r>
      </text>
    </comment>
    <comment ref="AD63" authorId="7" shapeId="0" xr:uid="{F432EFE5-9678-499C-B5CA-79915EB0BE74}">
      <text>
        <r>
          <rPr>
            <b/>
            <sz val="9"/>
            <color indexed="81"/>
            <rFont val="Tahoma"/>
            <family val="2"/>
          </rPr>
          <t>bach-:</t>
        </r>
        <r>
          <rPr>
            <sz val="9"/>
            <color indexed="81"/>
            <rFont val="Tahoma"/>
            <family val="2"/>
          </rPr>
          <t xml:space="preserve">
Median</t>
        </r>
      </text>
    </comment>
    <comment ref="Q66" authorId="5" shapeId="0" xr:uid="{F98C0510-D189-43AD-AE20-928C4603869C}">
      <text>
        <r>
          <rPr>
            <b/>
            <sz val="9"/>
            <color indexed="81"/>
            <rFont val="Tahoma"/>
            <family val="2"/>
          </rPr>
          <t>mihae:</t>
        </r>
        <r>
          <rPr>
            <sz val="9"/>
            <color indexed="81"/>
            <rFont val="Tahoma"/>
            <family val="2"/>
          </rPr>
          <t xml:space="preserve">
Assumed from inclusion criteria</t>
        </r>
      </text>
    </comment>
    <comment ref="N70" authorId="5" shapeId="0" xr:uid="{13250078-369D-42B9-BF43-6165229730D8}">
      <text>
        <r>
          <rPr>
            <b/>
            <sz val="9"/>
            <color indexed="81"/>
            <rFont val="Tahoma"/>
            <family val="2"/>
          </rPr>
          <t>mihae:</t>
        </r>
        <r>
          <rPr>
            <sz val="9"/>
            <color indexed="81"/>
            <rFont val="Tahoma"/>
            <family val="2"/>
          </rPr>
          <t xml:space="preserve">
Proportions not specified</t>
        </r>
      </text>
    </comment>
    <comment ref="Q70" authorId="5" shapeId="0" xr:uid="{D98074D1-F14B-4AF1-B67C-B259CEB7ADE4}">
      <text>
        <r>
          <rPr>
            <b/>
            <sz val="9"/>
            <color indexed="81"/>
            <rFont val="Tahoma"/>
            <family val="2"/>
          </rPr>
          <t>mihae:</t>
        </r>
        <r>
          <rPr>
            <sz val="9"/>
            <color indexed="81"/>
            <rFont val="Tahoma"/>
            <family val="2"/>
          </rPr>
          <t xml:space="preserve">
Assumed from inclusion criteria</t>
        </r>
      </text>
    </comment>
    <comment ref="AE70" authorId="4" shapeId="0" xr:uid="{3CC74CF0-1C86-449F-A6D0-CFA356EB5C91}">
      <text>
        <r>
          <rPr>
            <b/>
            <sz val="9"/>
            <color indexed="81"/>
            <rFont val="Tahoma"/>
            <family val="2"/>
          </rPr>
          <t>khoin:</t>
        </r>
        <r>
          <rPr>
            <sz val="9"/>
            <color indexed="81"/>
            <rFont val="Tahoma"/>
            <family val="2"/>
          </rPr>
          <t xml:space="preserve">
mean age</t>
        </r>
      </text>
    </comment>
    <comment ref="AI70" authorId="4" shapeId="0" xr:uid="{8FC6BF18-3E04-4415-A541-5295C792F57F}">
      <text>
        <r>
          <rPr>
            <b/>
            <sz val="9"/>
            <color indexed="81"/>
            <rFont val="Tahoma"/>
            <family val="2"/>
          </rPr>
          <t>khoin:</t>
        </r>
        <r>
          <rPr>
            <sz val="9"/>
            <color indexed="81"/>
            <rFont val="Tahoma"/>
            <family val="2"/>
          </rPr>
          <t xml:space="preserve">
ECOG PS 0: 41
ECOG PS 1: 72</t>
        </r>
      </text>
    </comment>
    <comment ref="Q74" authorId="5" shapeId="0" xr:uid="{3FFDA719-9786-4A38-9C2B-56AD417E2E60}">
      <text>
        <r>
          <rPr>
            <b/>
            <sz val="9"/>
            <color indexed="81"/>
            <rFont val="Tahoma"/>
            <family val="2"/>
          </rPr>
          <t>mihae:</t>
        </r>
        <r>
          <rPr>
            <sz val="9"/>
            <color indexed="81"/>
            <rFont val="Tahoma"/>
            <family val="2"/>
          </rPr>
          <t xml:space="preserve">
Assumed from inclusion criteria</t>
        </r>
      </text>
    </comment>
    <comment ref="AE74" authorId="4" shapeId="0" xr:uid="{CDF9371C-4D82-433E-AFC2-35FA4CBC1D92}">
      <text>
        <r>
          <rPr>
            <b/>
            <sz val="9"/>
            <color indexed="81"/>
            <rFont val="Tahoma"/>
            <family val="2"/>
          </rPr>
          <t>khoin:</t>
        </r>
        <r>
          <rPr>
            <sz val="9"/>
            <color indexed="81"/>
            <rFont val="Tahoma"/>
            <family val="2"/>
          </rPr>
          <t xml:space="preserve">
mean age</t>
        </r>
      </text>
    </comment>
    <comment ref="AI74" authorId="4" shapeId="0" xr:uid="{398489DC-E3F8-4722-9689-C6081B0CD7E3}">
      <text>
        <r>
          <rPr>
            <b/>
            <sz val="9"/>
            <color indexed="81"/>
            <rFont val="Tahoma"/>
            <family val="2"/>
          </rPr>
          <t>khoin:</t>
        </r>
        <r>
          <rPr>
            <sz val="9"/>
            <color indexed="81"/>
            <rFont val="Tahoma"/>
            <family val="2"/>
          </rPr>
          <t xml:space="preserve">
ECOG PS 0: 41
ECOG PS 1: 72</t>
        </r>
      </text>
    </comment>
    <comment ref="Q78" authorId="5" shapeId="0" xr:uid="{D1C549A5-A604-4AFA-8727-CE9658E53A89}">
      <text>
        <r>
          <rPr>
            <b/>
            <sz val="9"/>
            <color indexed="81"/>
            <rFont val="Tahoma"/>
            <family val="2"/>
          </rPr>
          <t>mihae:</t>
        </r>
        <r>
          <rPr>
            <sz val="9"/>
            <color indexed="81"/>
            <rFont val="Tahoma"/>
            <family val="2"/>
          </rPr>
          <t xml:space="preserve">
Assumed from inclusion criteria</t>
        </r>
      </text>
    </comment>
    <comment ref="FL78" authorId="4" shapeId="0" xr:uid="{2F505648-019D-4839-8051-44D1889DDF7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Q82" authorId="5" shapeId="0" xr:uid="{62BAC5B2-9C34-451B-B2C3-1789E75447D8}">
      <text>
        <r>
          <rPr>
            <b/>
            <sz val="9"/>
            <color indexed="81"/>
            <rFont val="Tahoma"/>
            <family val="2"/>
          </rPr>
          <t>mihae:</t>
        </r>
        <r>
          <rPr>
            <sz val="9"/>
            <color indexed="81"/>
            <rFont val="Tahoma"/>
            <family val="2"/>
          </rPr>
          <t xml:space="preserve">
Assumed from inclusion criteria</t>
        </r>
      </text>
    </comment>
    <comment ref="AE82" authorId="4" shapeId="0" xr:uid="{0F9C3504-6914-4C4F-BA1A-79BDC010E0B9}">
      <text>
        <r>
          <rPr>
            <b/>
            <sz val="9"/>
            <color indexed="81"/>
            <rFont val="Tahoma"/>
            <family val="2"/>
          </rPr>
          <t>khoin:</t>
        </r>
        <r>
          <rPr>
            <sz val="9"/>
            <color indexed="81"/>
            <rFont val="Tahoma"/>
            <family val="2"/>
          </rPr>
          <t xml:space="preserve">
mean age</t>
        </r>
      </text>
    </comment>
    <comment ref="AI82" authorId="4" shapeId="0" xr:uid="{3BC3EC8D-C4A8-4E81-B0A3-FCBF46610DE0}">
      <text>
        <r>
          <rPr>
            <b/>
            <sz val="9"/>
            <color indexed="81"/>
            <rFont val="Tahoma"/>
            <family val="2"/>
          </rPr>
          <t>khoin:</t>
        </r>
        <r>
          <rPr>
            <sz val="9"/>
            <color indexed="81"/>
            <rFont val="Tahoma"/>
            <family val="2"/>
          </rPr>
          <t xml:space="preserve">
PS 0: 57%
PS 1: 39%</t>
        </r>
      </text>
    </comment>
    <comment ref="Q91" authorId="5" shapeId="0" xr:uid="{229AD4F8-B09B-4506-B46E-C590D836AD2D}">
      <text>
        <r>
          <rPr>
            <b/>
            <sz val="9"/>
            <color indexed="81"/>
            <rFont val="Tahoma"/>
            <family val="2"/>
          </rPr>
          <t>mihae:</t>
        </r>
        <r>
          <rPr>
            <sz val="9"/>
            <color indexed="81"/>
            <rFont val="Tahoma"/>
            <family val="2"/>
          </rPr>
          <t xml:space="preserve">
Progression after frontline treatment</t>
        </r>
      </text>
    </comment>
    <comment ref="Q95" authorId="5" shapeId="0" xr:uid="{2A16E969-4AB7-4184-85F7-F24272D6A9A4}">
      <text>
        <r>
          <rPr>
            <b/>
            <sz val="9"/>
            <color indexed="81"/>
            <rFont val="Tahoma"/>
            <family val="2"/>
          </rPr>
          <t>mihae:</t>
        </r>
        <r>
          <rPr>
            <sz val="9"/>
            <color indexed="81"/>
            <rFont val="Tahoma"/>
            <family val="2"/>
          </rPr>
          <t xml:space="preserve">
Assumed from inclusion criteria</t>
        </r>
      </text>
    </comment>
    <comment ref="FJ95" authorId="4" shapeId="0" xr:uid="{82A2D6C5-8A79-4BF2-B8DE-1812B5DCDA03}">
      <text>
        <r>
          <rPr>
            <b/>
            <sz val="9"/>
            <color indexed="81"/>
            <rFont val="Tahoma"/>
            <family val="2"/>
          </rPr>
          <t>khoin:</t>
        </r>
        <r>
          <rPr>
            <sz val="9"/>
            <color indexed="81"/>
            <rFont val="Tahoma"/>
            <family val="2"/>
          </rPr>
          <t xml:space="preserve">
Telephone interviews</t>
        </r>
      </text>
    </comment>
    <comment ref="FL95" authorId="5" shapeId="0" xr:uid="{FA8D7DC4-8ED1-454C-88BB-E9FAC61557C9}">
      <text>
        <r>
          <rPr>
            <b/>
            <sz val="9"/>
            <color indexed="81"/>
            <rFont val="Tahoma"/>
            <family val="2"/>
          </rPr>
          <t>mihae:</t>
        </r>
        <r>
          <rPr>
            <sz val="9"/>
            <color indexed="81"/>
            <rFont val="Tahoma"/>
            <family val="2"/>
          </rPr>
          <t xml:space="preserve">
Evaluation of the scales content validity</t>
        </r>
      </text>
    </comment>
    <comment ref="Q99" authorId="5" shapeId="0" xr:uid="{719E385D-62C7-483D-A0D0-81D353BB2306}">
      <text>
        <r>
          <rPr>
            <b/>
            <sz val="9"/>
            <color indexed="81"/>
            <rFont val="Tahoma"/>
            <family val="2"/>
          </rPr>
          <t>mihae:</t>
        </r>
        <r>
          <rPr>
            <sz val="9"/>
            <color indexed="81"/>
            <rFont val="Tahoma"/>
            <family val="2"/>
          </rPr>
          <t xml:space="preserve">
Assumed from inclusion criteria</t>
        </r>
      </text>
    </comment>
    <comment ref="S99" authorId="4" shapeId="0" xr:uid="{37DBD037-4ADD-4976-927E-6E8B09F67F42}">
      <text>
        <r>
          <rPr>
            <b/>
            <sz val="9"/>
            <color indexed="81"/>
            <rFont val="Tahoma"/>
            <family val="2"/>
          </rPr>
          <t>khoin:</t>
        </r>
        <r>
          <rPr>
            <sz val="9"/>
            <color indexed="81"/>
            <rFont val="Tahoma"/>
            <family val="2"/>
          </rPr>
          <t xml:space="preserve">
Chemotherapy: Pegylated liposomal doxorubicin, paclitaxel or topotecan</t>
        </r>
      </text>
    </comment>
    <comment ref="S100" authorId="4" shapeId="0" xr:uid="{25680864-8D4C-4152-9E81-58CC10F03706}">
      <text>
        <r>
          <rPr>
            <b/>
            <sz val="9"/>
            <color indexed="81"/>
            <rFont val="Tahoma"/>
            <family val="2"/>
          </rPr>
          <t>khoin:</t>
        </r>
        <r>
          <rPr>
            <sz val="9"/>
            <color indexed="81"/>
            <rFont val="Tahoma"/>
            <family val="2"/>
          </rPr>
          <t xml:space="preserve">
Chemotherapy: Pegylated liposomal doxorubicin, paclitaxel or topotecan</t>
        </r>
      </text>
    </comment>
    <comment ref="Q103" authorId="5" shapeId="0" xr:uid="{71169AF1-20ED-44DA-BC3E-CDD1B7BD4CC1}">
      <text>
        <r>
          <rPr>
            <b/>
            <sz val="9"/>
            <color indexed="81"/>
            <rFont val="Tahoma"/>
            <family val="2"/>
          </rPr>
          <t>mihae:</t>
        </r>
        <r>
          <rPr>
            <sz val="9"/>
            <color indexed="81"/>
            <rFont val="Tahoma"/>
            <family val="2"/>
          </rPr>
          <t xml:space="preserve">
Assumed from inclusion criteria</t>
        </r>
      </text>
    </comment>
    <comment ref="Q107" authorId="5" shapeId="0" xr:uid="{9D70F7D9-5F0D-4F10-BF89-E1B7E2C616C0}">
      <text>
        <r>
          <rPr>
            <b/>
            <sz val="9"/>
            <color indexed="81"/>
            <rFont val="Tahoma"/>
            <family val="2"/>
          </rPr>
          <t>mihae:</t>
        </r>
        <r>
          <rPr>
            <sz val="9"/>
            <color indexed="81"/>
            <rFont val="Tahoma"/>
            <family val="2"/>
          </rPr>
          <t xml:space="preserve">
Assumed from inclusion criteria</t>
        </r>
      </text>
    </comment>
    <comment ref="S107" authorId="4" shapeId="0" xr:uid="{430EE7E8-2772-45FF-99C0-F8A7BD6271D3}">
      <text>
        <r>
          <rPr>
            <b/>
            <sz val="9"/>
            <color indexed="81"/>
            <rFont val="Tahoma"/>
            <family val="2"/>
          </rPr>
          <t>khoin:</t>
        </r>
        <r>
          <rPr>
            <sz val="9"/>
            <color indexed="81"/>
            <rFont val="Tahoma"/>
            <family val="2"/>
          </rPr>
          <t xml:space="preserve">
Chemotherapy: liposomal doxorubicin, paclitaxel or topotecan</t>
        </r>
      </text>
    </comment>
    <comment ref="S108" authorId="4" shapeId="0" xr:uid="{1B5B04E9-C706-48C4-A212-A17996123279}">
      <text>
        <r>
          <rPr>
            <b/>
            <sz val="9"/>
            <color indexed="81"/>
            <rFont val="Tahoma"/>
            <family val="2"/>
          </rPr>
          <t>khoin:</t>
        </r>
        <r>
          <rPr>
            <sz val="9"/>
            <color indexed="81"/>
            <rFont val="Tahoma"/>
            <family val="2"/>
          </rPr>
          <t xml:space="preserve">
Chemotherapy:  liposomal doxorubicin, paclitaxel or topotecan</t>
        </r>
      </text>
    </comment>
    <comment ref="S111" authorId="6" shapeId="0" xr:uid="{C79E16DD-3D9D-40F7-B640-BADC47182DD7}">
      <text>
        <r>
          <rPr>
            <b/>
            <sz val="9"/>
            <color indexed="81"/>
            <rFont val="Tahoma"/>
            <family val="2"/>
          </rPr>
          <t>marie:</t>
        </r>
        <r>
          <rPr>
            <sz val="9"/>
            <color indexed="81"/>
            <rFont val="Tahoma"/>
            <family val="2"/>
          </rPr>
          <t xml:space="preserve">
Poly ADP ribose polymerase inhibitors (niraparib, olaparib, rucaparib)</t>
        </r>
      </text>
    </comment>
    <comment ref="S114" authorId="4" shapeId="0" xr:uid="{0474854B-96E6-4106-B217-8C43E2E64EE4}">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S115" authorId="4" shapeId="0" xr:uid="{B1C90B0C-4838-4E81-872B-7EDE0D6AC6E9}">
      <text>
        <r>
          <rPr>
            <b/>
            <sz val="9"/>
            <color indexed="81"/>
            <rFont val="Tahoma"/>
            <family val="2"/>
          </rPr>
          <t>khoin:</t>
        </r>
        <r>
          <rPr>
            <sz val="9"/>
            <color indexed="81"/>
            <rFont val="Tahoma"/>
            <family val="2"/>
          </rPr>
          <t xml:space="preserve">
bevacizumab/paclitaxel, bevacizumab pegylated liposomal doxorubicin, bevacizumab/topotecan</t>
        </r>
      </text>
    </comment>
    <comment ref="S117" authorId="6" shapeId="0" xr:uid="{65BD1B76-1CF2-45C9-959C-C7E89F4ED725}">
      <text>
        <r>
          <rPr>
            <b/>
            <sz val="9"/>
            <color indexed="81"/>
            <rFont val="Tahoma"/>
            <family val="2"/>
          </rPr>
          <t>marie:</t>
        </r>
        <r>
          <rPr>
            <sz val="9"/>
            <color indexed="81"/>
            <rFont val="Tahoma"/>
            <family val="2"/>
          </rPr>
          <t xml:space="preserve">
Pegylated liposomal doxorubicin followed by BSC</t>
        </r>
      </text>
    </comment>
    <comment ref="S118" authorId="6" shapeId="0" xr:uid="{73682252-CA9B-494D-9E43-6CB5FABB07CE}">
      <text>
        <r>
          <rPr>
            <b/>
            <sz val="9"/>
            <color indexed="81"/>
            <rFont val="Tahoma"/>
            <family val="2"/>
          </rPr>
          <t>marie:</t>
        </r>
        <r>
          <rPr>
            <sz val="9"/>
            <color indexed="81"/>
            <rFont val="Tahoma"/>
            <family val="2"/>
          </rPr>
          <t xml:space="preserve">
Gemcitabine followed by topotecan</t>
        </r>
      </text>
    </comment>
    <comment ref="S119" authorId="6" shapeId="0" xr:uid="{57092F61-2383-43F2-ADC4-9C1AA5FF63E2}">
      <text>
        <r>
          <rPr>
            <b/>
            <sz val="9"/>
            <color indexed="81"/>
            <rFont val="Tahoma"/>
            <family val="2"/>
          </rPr>
          <t>marie:</t>
        </r>
        <r>
          <rPr>
            <sz val="9"/>
            <color indexed="81"/>
            <rFont val="Tahoma"/>
            <family val="2"/>
          </rPr>
          <t xml:space="preserve">
PLD followed by topotecan</t>
        </r>
      </text>
    </comment>
    <comment ref="S122" authorId="7" shapeId="0" xr:uid="{FCE10EE4-D1EB-4BEC-AAA2-0C6E3BFE3B6B}">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25" authorId="7" shapeId="0" xr:uid="{17F4D95E-5D76-4EAE-8D54-FA514BCBFBA4}">
      <text>
        <r>
          <rPr>
            <b/>
            <sz val="9"/>
            <color indexed="81"/>
            <rFont val="Tahoma"/>
            <family val="2"/>
          </rPr>
          <t>bach-:</t>
        </r>
        <r>
          <rPr>
            <sz val="9"/>
            <color indexed="81"/>
            <rFont val="Tahoma"/>
            <family val="2"/>
          </rPr>
          <t xml:space="preserve">
Based on patients being recurrent</t>
        </r>
      </text>
    </comment>
    <comment ref="S126" authorId="6" shapeId="0" xr:uid="{1AA9DB62-1F86-4250-A6BE-C62C745ECAFA}">
      <text>
        <r>
          <rPr>
            <b/>
            <sz val="9"/>
            <color indexed="81"/>
            <rFont val="Tahoma"/>
            <family val="2"/>
          </rPr>
          <t>marie:</t>
        </r>
        <r>
          <rPr>
            <sz val="9"/>
            <color indexed="81"/>
            <rFont val="Tahoma"/>
            <family val="2"/>
          </rPr>
          <t xml:space="preserve">
Standard of care</t>
        </r>
      </text>
    </comment>
    <comment ref="Q129" authorId="5" shapeId="0" xr:uid="{8351D4B3-40D5-430B-835B-99C6185879B1}">
      <text>
        <r>
          <rPr>
            <b/>
            <sz val="9"/>
            <color indexed="81"/>
            <rFont val="Tahoma"/>
            <family val="2"/>
          </rPr>
          <t>mihae:</t>
        </r>
        <r>
          <rPr>
            <sz val="9"/>
            <color indexed="81"/>
            <rFont val="Tahoma"/>
            <family val="2"/>
          </rPr>
          <t xml:space="preserve">
Assumed from inclusion criteria</t>
        </r>
      </text>
    </comment>
    <comment ref="S129" authorId="6" shapeId="0" xr:uid="{A60D1C73-97E6-499A-AEA3-74357DA81C36}">
      <text>
        <r>
          <rPr>
            <b/>
            <sz val="9"/>
            <color indexed="81"/>
            <rFont val="Tahoma"/>
            <family val="2"/>
          </rPr>
          <t>marie:</t>
        </r>
        <r>
          <rPr>
            <sz val="9"/>
            <color indexed="81"/>
            <rFont val="Tahoma"/>
            <family val="2"/>
          </rPr>
          <t xml:space="preserve">
 Bevacizumab + Paclitaxel/Liposomal doxorubicin/Topotecan</t>
        </r>
      </text>
    </comment>
    <comment ref="HA129" authorId="7" shapeId="0" xr:uid="{8E2D3973-292E-4F00-9D61-2BD197BDA70B}">
      <text>
        <r>
          <rPr>
            <b/>
            <sz val="9"/>
            <color indexed="81"/>
            <rFont val="Tahoma"/>
            <family val="2"/>
          </rPr>
          <t>bach-:</t>
        </r>
        <r>
          <rPr>
            <sz val="9"/>
            <color indexed="81"/>
            <rFont val="Tahoma"/>
            <family val="2"/>
          </rPr>
          <t xml:space="preserve">
Publication year</t>
        </r>
      </text>
    </comment>
    <comment ref="HB129" authorId="7" shapeId="0" xr:uid="{75E54D66-D76A-4F2A-99C7-EC859EE1EA3B}">
      <text>
        <r>
          <rPr>
            <b/>
            <sz val="9"/>
            <color indexed="81"/>
            <rFont val="Tahoma"/>
            <family val="2"/>
          </rPr>
          <t>bach-:</t>
        </r>
        <r>
          <rPr>
            <sz val="9"/>
            <color indexed="81"/>
            <rFont val="Tahoma"/>
            <family val="2"/>
          </rPr>
          <t xml:space="preserve">
Author affiliation</t>
        </r>
      </text>
    </comment>
    <comment ref="S130" authorId="6" shapeId="0" xr:uid="{6F2BD4B2-D986-4067-B947-2EABC5FB9DE1}">
      <text>
        <r>
          <rPr>
            <b/>
            <sz val="9"/>
            <color indexed="81"/>
            <rFont val="Tahoma"/>
            <family val="2"/>
          </rPr>
          <t>marie:</t>
        </r>
        <r>
          <rPr>
            <sz val="9"/>
            <color indexed="81"/>
            <rFont val="Tahoma"/>
            <family val="2"/>
          </rPr>
          <t xml:space="preserve">
Paclitaxel/Liposomal doxorubicin/Topotecan</t>
        </r>
      </text>
    </comment>
    <comment ref="Q133" authorId="5" shapeId="0" xr:uid="{BED3969C-8F2F-4891-AFC1-B44AFFF40FB3}">
      <text>
        <r>
          <rPr>
            <b/>
            <sz val="9"/>
            <color indexed="81"/>
            <rFont val="Tahoma"/>
            <family val="2"/>
          </rPr>
          <t>mihae:</t>
        </r>
        <r>
          <rPr>
            <sz val="9"/>
            <color indexed="81"/>
            <rFont val="Tahoma"/>
            <family val="2"/>
          </rPr>
          <t xml:space="preserve">
Assumed from inclusion criteria</t>
        </r>
      </text>
    </comment>
    <comment ref="S133" authorId="4" shapeId="0" xr:uid="{1D4BFBE1-82BF-4A1C-8A44-D7FAD268657B}">
      <text>
        <r>
          <rPr>
            <b/>
            <sz val="9"/>
            <color indexed="81"/>
            <rFont val="Tahoma"/>
            <family val="2"/>
          </rPr>
          <t>khoin:</t>
        </r>
        <r>
          <rPr>
            <sz val="9"/>
            <color indexed="81"/>
            <rFont val="Tahoma"/>
            <family val="2"/>
          </rPr>
          <t xml:space="preserve">
Chemotherapy: Pegylated liposomal doxorubicin, paclitaxel or topotecan</t>
        </r>
      </text>
    </comment>
    <comment ref="HA133" authorId="7" shapeId="0" xr:uid="{05601A4F-FAC2-4B06-ABAF-F338C4A73BBF}">
      <text>
        <r>
          <rPr>
            <b/>
            <sz val="9"/>
            <color indexed="81"/>
            <rFont val="Tahoma"/>
            <family val="2"/>
          </rPr>
          <t>bach-:</t>
        </r>
        <r>
          <rPr>
            <sz val="9"/>
            <color indexed="81"/>
            <rFont val="Tahoma"/>
            <family val="2"/>
          </rPr>
          <t xml:space="preserve">
Publication year</t>
        </r>
      </text>
    </comment>
    <comment ref="HB133" authorId="7" shapeId="0" xr:uid="{3C2D7FE7-73DC-453B-9ACB-689543FA7160}">
      <text>
        <r>
          <rPr>
            <b/>
            <sz val="9"/>
            <color indexed="81"/>
            <rFont val="Tahoma"/>
            <family val="2"/>
          </rPr>
          <t>bach-:</t>
        </r>
        <r>
          <rPr>
            <sz val="9"/>
            <color indexed="81"/>
            <rFont val="Tahoma"/>
            <family val="2"/>
          </rPr>
          <t xml:space="preserve">
Author affiliation</t>
        </r>
      </text>
    </comment>
    <comment ref="HN133" authorId="4" shapeId="0" xr:uid="{FCB938EB-2FE9-4594-85F9-A6EC55B5571E}">
      <text>
        <r>
          <rPr>
            <b/>
            <sz val="9"/>
            <color indexed="81"/>
            <rFont val="Tahoma"/>
            <family val="2"/>
          </rPr>
          <t>khoin:</t>
        </r>
        <r>
          <rPr>
            <sz val="9"/>
            <color indexed="81"/>
            <rFont val="Tahoma"/>
            <family val="2"/>
          </rPr>
          <t xml:space="preserve">
</t>
        </r>
      </text>
    </comment>
    <comment ref="S134" authorId="4" shapeId="0" xr:uid="{6583B7EA-AFE8-4D9C-8144-E0F8F1E5E68D}">
      <text>
        <r>
          <rPr>
            <b/>
            <sz val="9"/>
            <color indexed="81"/>
            <rFont val="Tahoma"/>
            <family val="2"/>
          </rPr>
          <t>khoin:</t>
        </r>
        <r>
          <rPr>
            <sz val="9"/>
            <color indexed="81"/>
            <rFont val="Tahoma"/>
            <family val="2"/>
          </rPr>
          <t xml:space="preserve">
Chemotherapy: Pegylated liposomal doxorubicin, paclitaxel or topotecan</t>
        </r>
      </text>
    </comment>
    <comment ref="Q137" authorId="5" shapeId="0" xr:uid="{05127E37-F1E1-4441-BC91-DD5DA4E49916}">
      <text>
        <r>
          <rPr>
            <b/>
            <sz val="9"/>
            <color indexed="81"/>
            <rFont val="Tahoma"/>
            <family val="2"/>
          </rPr>
          <t>mihae:</t>
        </r>
        <r>
          <rPr>
            <sz val="9"/>
            <color indexed="81"/>
            <rFont val="Tahoma"/>
            <family val="2"/>
          </rPr>
          <t xml:space="preserve">
Assumed from inclusion criteria</t>
        </r>
      </text>
    </comment>
    <comment ref="HH137" authorId="7" shapeId="0" xr:uid="{30EA5CCB-BDC4-4AFF-852E-645E4C600324}">
      <text>
        <r>
          <rPr>
            <sz val="9"/>
            <color indexed="81"/>
            <rFont val="Tahoma"/>
            <family val="2"/>
          </rPr>
          <t xml:space="preserve">
</t>
        </r>
      </text>
    </comment>
    <comment ref="Q141" authorId="5" shapeId="0" xr:uid="{2E49901D-96DE-4B6A-9C60-3A734365A706}">
      <text>
        <r>
          <rPr>
            <b/>
            <sz val="9"/>
            <color indexed="81"/>
            <rFont val="Tahoma"/>
            <family val="2"/>
          </rPr>
          <t>mihae:</t>
        </r>
        <r>
          <rPr>
            <sz val="9"/>
            <color indexed="81"/>
            <rFont val="Tahoma"/>
            <family val="2"/>
          </rPr>
          <t xml:space="preserve">
Assumed from inclusion criteria</t>
        </r>
      </text>
    </comment>
    <comment ref="S141" authorId="4" shapeId="0" xr:uid="{A34A5ED7-B539-4976-BEA7-660396354AD5}">
      <text>
        <r>
          <rPr>
            <b/>
            <sz val="9"/>
            <color indexed="81"/>
            <rFont val="Tahoma"/>
            <family val="2"/>
          </rPr>
          <t>khoin:</t>
        </r>
        <r>
          <rPr>
            <sz val="9"/>
            <color indexed="81"/>
            <rFont val="Tahoma"/>
            <family val="2"/>
          </rPr>
          <t xml:space="preserve">
BEV 10mg/kg, 15mg/kg
Chemotherapy: Pegylated liposomal doxorubicin, paclitaxel or topotecan</t>
        </r>
      </text>
    </comment>
    <comment ref="S142" authorId="4" shapeId="0" xr:uid="{E80341D1-9212-4E16-A614-B734B332C8D2}">
      <text>
        <r>
          <rPr>
            <b/>
            <sz val="9"/>
            <color indexed="81"/>
            <rFont val="Tahoma"/>
            <family val="2"/>
          </rPr>
          <t>khoin:</t>
        </r>
        <r>
          <rPr>
            <sz val="9"/>
            <color indexed="81"/>
            <rFont val="Tahoma"/>
            <family val="2"/>
          </rPr>
          <t xml:space="preserve">
Chemotherapy: Pegylated liposomal doxorubicin, paclitaxel or topotecan</t>
        </r>
      </text>
    </comment>
    <comment ref="Q145" authorId="5" shapeId="0" xr:uid="{DAF271F7-8594-422C-9B15-B7BEF43D0C80}">
      <text>
        <r>
          <rPr>
            <b/>
            <sz val="9"/>
            <color indexed="81"/>
            <rFont val="Tahoma"/>
            <family val="2"/>
          </rPr>
          <t>mihae:</t>
        </r>
        <r>
          <rPr>
            <sz val="9"/>
            <color indexed="81"/>
            <rFont val="Tahoma"/>
            <family val="2"/>
          </rPr>
          <t xml:space="preserve">
Assumed from inclusion criteria</t>
        </r>
      </text>
    </comment>
    <comment ref="S145" authorId="4" shapeId="0" xr:uid="{25FC9E03-0953-4577-BBE0-2F8842A6139A}">
      <text>
        <r>
          <rPr>
            <b/>
            <sz val="9"/>
            <color indexed="81"/>
            <rFont val="Tahoma"/>
            <family val="2"/>
          </rPr>
          <t>khoin:</t>
        </r>
        <r>
          <rPr>
            <sz val="9"/>
            <color indexed="81"/>
            <rFont val="Tahoma"/>
            <family val="2"/>
          </rPr>
          <t xml:space="preserve">
Chemotherapy: liposomal doxorubicin, paclitaxel or topotecan</t>
        </r>
      </text>
    </comment>
    <comment ref="S146" authorId="4" shapeId="0" xr:uid="{A15BF99D-0E84-419C-84A3-E69F39F08163}">
      <text>
        <r>
          <rPr>
            <b/>
            <sz val="9"/>
            <color indexed="81"/>
            <rFont val="Tahoma"/>
            <family val="2"/>
          </rPr>
          <t>khoin:</t>
        </r>
        <r>
          <rPr>
            <sz val="9"/>
            <color indexed="81"/>
            <rFont val="Tahoma"/>
            <family val="2"/>
          </rPr>
          <t xml:space="preserve">
Chemotherapy:  liposomal doxorubicin, paclitaxel or topotecan</t>
        </r>
      </text>
    </comment>
    <comment ref="K149" authorId="4" shapeId="0" xr:uid="{2BB34B72-22E3-4E1A-90D7-B153891325E2}">
      <text>
        <r>
          <rPr>
            <b/>
            <sz val="9"/>
            <color indexed="81"/>
            <rFont val="Tahoma"/>
            <family val="2"/>
          </rPr>
          <t>khoin:</t>
        </r>
        <r>
          <rPr>
            <sz val="9"/>
            <color indexed="81"/>
            <rFont val="Tahoma"/>
            <family val="2"/>
          </rPr>
          <t xml:space="preserve">
Topotecan phase III trial</t>
        </r>
      </text>
    </comment>
    <comment ref="Q149" authorId="5" shapeId="0" xr:uid="{B2B1C95A-94FA-47FF-AA1C-647136647154}">
      <text>
        <r>
          <rPr>
            <b/>
            <sz val="9"/>
            <color indexed="81"/>
            <rFont val="Tahoma"/>
            <family val="2"/>
          </rPr>
          <t>mihae:</t>
        </r>
        <r>
          <rPr>
            <sz val="9"/>
            <color indexed="81"/>
            <rFont val="Tahoma"/>
            <family val="2"/>
          </rPr>
          <t xml:space="preserve">
Assumed from inclusion criteria</t>
        </r>
      </text>
    </comment>
    <comment ref="HA149" authorId="4" shapeId="0" xr:uid="{13640EC0-FF45-4F2D-B47E-7925EE292702}">
      <text>
        <r>
          <rPr>
            <b/>
            <sz val="9"/>
            <color indexed="81"/>
            <rFont val="Tahoma"/>
            <family val="2"/>
          </rPr>
          <t>khoin:</t>
        </r>
        <r>
          <rPr>
            <sz val="9"/>
            <color indexed="81"/>
            <rFont val="Tahoma"/>
            <family val="2"/>
          </rPr>
          <t xml:space="preserve">
publication year</t>
        </r>
      </text>
    </comment>
    <comment ref="S150" authorId="6" shapeId="0" xr:uid="{C163ED92-DCC9-42FC-AE09-919312C1D5B7}">
      <text>
        <r>
          <rPr>
            <b/>
            <sz val="9"/>
            <color indexed="81"/>
            <rFont val="Tahoma"/>
            <family val="2"/>
          </rPr>
          <t>marie:</t>
        </r>
        <r>
          <rPr>
            <sz val="9"/>
            <color indexed="81"/>
            <rFont val="Tahoma"/>
            <family val="2"/>
          </rPr>
          <t xml:space="preserve">
Pegylated liposomal doxorubicin</t>
        </r>
      </text>
    </comment>
    <comment ref="S153" authorId="6" shapeId="0" xr:uid="{43688E1F-40C6-4CCE-B707-559E87441316}">
      <text>
        <r>
          <rPr>
            <b/>
            <sz val="9"/>
            <color indexed="81"/>
            <rFont val="Tahoma"/>
            <family val="2"/>
          </rPr>
          <t>marie:</t>
        </r>
        <r>
          <rPr>
            <sz val="9"/>
            <color indexed="81"/>
            <rFont val="Tahoma"/>
            <family val="2"/>
          </rPr>
          <t xml:space="preserve">
Poly ADP ribose polymerase inhibitors (niraparib, olaparib, rucaparib)</t>
        </r>
      </text>
    </comment>
    <comment ref="HN153" authorId="4" shapeId="0" xr:uid="{E40C0B35-6941-4C26-B51B-76A9CD2A4B41}">
      <text>
        <r>
          <rPr>
            <b/>
            <sz val="9"/>
            <color indexed="81"/>
            <rFont val="Tahoma"/>
            <family val="2"/>
          </rPr>
          <t>khoin:</t>
        </r>
        <r>
          <rPr>
            <sz val="9"/>
            <color indexed="81"/>
            <rFont val="Tahoma"/>
            <family val="2"/>
          </rPr>
          <t xml:space="preserve">
</t>
        </r>
      </text>
    </comment>
    <comment ref="S156" authorId="7" shapeId="0" xr:uid="{6920E846-977F-4F79-96D4-697021965420}">
      <text>
        <r>
          <rPr>
            <b/>
            <sz val="9"/>
            <color indexed="81"/>
            <rFont val="Tahoma"/>
            <family val="2"/>
          </rPr>
          <t>bach-:</t>
        </r>
        <r>
          <rPr>
            <sz val="9"/>
            <color indexed="81"/>
            <rFont val="Tahoma"/>
            <family val="2"/>
          </rPr>
          <t xml:space="preserve">
paclitaxel, pegylated liposomal doxorubicin, or topotecan</t>
        </r>
      </text>
    </comment>
    <comment ref="S157" authorId="4" shapeId="0" xr:uid="{29BDEB54-F433-4FEF-B49E-A5EF0B290018}">
      <text>
        <r>
          <rPr>
            <b/>
            <sz val="9"/>
            <color indexed="81"/>
            <rFont val="Tahoma"/>
            <family val="2"/>
          </rPr>
          <t>khoin:</t>
        </r>
        <r>
          <rPr>
            <sz val="9"/>
            <color indexed="81"/>
            <rFont val="Tahoma"/>
            <family val="2"/>
          </rPr>
          <t xml:space="preserve">
bevacizumab/paclitaxel, bevacizumab pegylated liposomal doxorubicin, bevacizumab/topotecan</t>
        </r>
      </text>
    </comment>
    <comment ref="Q158" authorId="5" shapeId="0" xr:uid="{981F8334-62AE-45C7-8763-570B4E55FD88}">
      <text>
        <r>
          <rPr>
            <b/>
            <sz val="9"/>
            <color indexed="81"/>
            <rFont val="Tahoma"/>
            <family val="2"/>
          </rPr>
          <t>mihae:</t>
        </r>
        <r>
          <rPr>
            <sz val="9"/>
            <color indexed="81"/>
            <rFont val="Tahoma"/>
            <family val="2"/>
          </rPr>
          <t xml:space="preserve">
Assumed from inclusion criteria</t>
        </r>
      </text>
    </comment>
    <comment ref="S158" authorId="7" shapeId="0" xr:uid="{7AF311CB-1531-401D-B261-885E5552A42A}">
      <text>
        <r>
          <rPr>
            <b/>
            <sz val="9"/>
            <color indexed="81"/>
            <rFont val="Tahoma"/>
            <family val="2"/>
          </rPr>
          <t>bach-:</t>
        </r>
        <r>
          <rPr>
            <sz val="9"/>
            <color indexed="81"/>
            <rFont val="Tahoma"/>
            <family val="2"/>
          </rPr>
          <t xml:space="preserve">
Reference comparator was not specified</t>
        </r>
      </text>
    </comment>
    <comment ref="S159" authorId="5" shapeId="0" xr:uid="{7D07B976-2516-459D-945E-8B7C3304D683}">
      <text>
        <r>
          <rPr>
            <b/>
            <sz val="9"/>
            <color indexed="81"/>
            <rFont val="Tahoma"/>
            <family val="2"/>
          </rPr>
          <t>mihae:</t>
        </r>
        <r>
          <rPr>
            <sz val="9"/>
            <color indexed="81"/>
            <rFont val="Tahoma"/>
            <family val="2"/>
          </rPr>
          <t xml:space="preserve">
Reference comparator was not specified
Pegylated liposomal doxorubicin</t>
        </r>
      </text>
    </comment>
    <comment ref="S161" authorId="5" shapeId="0" xr:uid="{D7ACB14C-0220-49BC-A4E4-CB1554C4F1D0}">
      <text>
        <r>
          <rPr>
            <b/>
            <sz val="9"/>
            <color indexed="81"/>
            <rFont val="Tahoma"/>
            <family val="2"/>
          </rPr>
          <t>mihae:</t>
        </r>
        <r>
          <rPr>
            <sz val="9"/>
            <color indexed="81"/>
            <rFont val="Tahoma"/>
            <family val="2"/>
          </rPr>
          <t xml:space="preserve">
Reference comparator was not specified</t>
        </r>
      </text>
    </comment>
    <comment ref="S162" authorId="7" shapeId="0" xr:uid="{EDEC0C1C-D696-4564-99E6-AE01F2A27506}">
      <text>
        <r>
          <rPr>
            <b/>
            <sz val="9"/>
            <color indexed="81"/>
            <rFont val="Tahoma"/>
            <family val="2"/>
          </rPr>
          <t>bach-:</t>
        </r>
        <r>
          <rPr>
            <sz val="9"/>
            <color indexed="81"/>
            <rFont val="Tahoma"/>
            <family val="2"/>
          </rPr>
          <t xml:space="preserve">
paclitaxel, pegylated liposomal doxorubicin, or topotecan</t>
        </r>
      </text>
    </comment>
    <comment ref="HH162" authorId="7" shapeId="0" xr:uid="{FF82C6F0-867A-4EED-A1ED-0EA2295A34FA}">
      <text/>
    </comment>
    <comment ref="S163" authorId="6" shapeId="0" xr:uid="{96F573E2-479D-412F-8F22-4F4E4D666ADF}">
      <text>
        <r>
          <rPr>
            <b/>
            <sz val="9"/>
            <color indexed="81"/>
            <rFont val="Tahoma"/>
            <family val="2"/>
          </rPr>
          <t>marie:</t>
        </r>
        <r>
          <rPr>
            <sz val="9"/>
            <color indexed="81"/>
            <rFont val="Tahoma"/>
            <family val="2"/>
          </rPr>
          <t xml:space="preserve">
Pegylated liposomal doxorubicin followed by BSC</t>
        </r>
      </text>
    </comment>
    <comment ref="S164" authorId="7" shapeId="0" xr:uid="{FB37AE3C-CB14-42F9-B8B3-4FD70C105BC4}">
      <text>
        <r>
          <rPr>
            <b/>
            <sz val="9"/>
            <color indexed="81"/>
            <rFont val="Tahoma"/>
            <family val="2"/>
          </rPr>
          <t>bach-:</t>
        </r>
        <r>
          <rPr>
            <sz val="9"/>
            <color indexed="81"/>
            <rFont val="Tahoma"/>
            <family val="2"/>
          </rPr>
          <t xml:space="preserve">
paclitaxel, pegylated liposomal doxorubicin, or topotecan</t>
        </r>
      </text>
    </comment>
    <comment ref="S165" authorId="7" shapeId="0" xr:uid="{40B95477-7B54-41D3-A6FE-4C1EEF998F34}">
      <text>
        <r>
          <rPr>
            <b/>
            <sz val="9"/>
            <color indexed="81"/>
            <rFont val="Tahoma"/>
            <family val="2"/>
          </rPr>
          <t>bach-:</t>
        </r>
        <r>
          <rPr>
            <sz val="9"/>
            <color indexed="81"/>
            <rFont val="Tahoma"/>
            <family val="2"/>
          </rPr>
          <t xml:space="preserve">
paclitaxel, pegylated liposomal doxorubicin, or topotecan</t>
        </r>
      </text>
    </comment>
    <comment ref="S166" authorId="7" shapeId="0" xr:uid="{27CF1D05-6478-4978-9C58-83929844BB7B}">
      <text>
        <r>
          <rPr>
            <b/>
            <sz val="9"/>
            <color indexed="81"/>
            <rFont val="Tahoma"/>
            <family val="2"/>
          </rPr>
          <t>bach-:</t>
        </r>
        <r>
          <rPr>
            <sz val="9"/>
            <color indexed="81"/>
            <rFont val="Tahoma"/>
            <family val="2"/>
          </rPr>
          <t xml:space="preserve">
paclitaxel, pegylated liposomal doxorubicin, or topotecan</t>
        </r>
      </text>
    </comment>
    <comment ref="S167" authorId="7" shapeId="0" xr:uid="{15AB5837-661F-478D-B850-1F5425C9FFF7}">
      <text>
        <r>
          <rPr>
            <b/>
            <sz val="9"/>
            <color indexed="81"/>
            <rFont val="Tahoma"/>
            <family val="2"/>
          </rPr>
          <t>bach-:</t>
        </r>
        <r>
          <rPr>
            <sz val="9"/>
            <color indexed="81"/>
            <rFont val="Tahoma"/>
            <family val="2"/>
          </rPr>
          <t xml:space="preserve">
paclitaxel, pegylated liposomal doxorubicin, or topotecan</t>
        </r>
      </text>
    </comment>
    <comment ref="HH167" authorId="7" shapeId="0" xr:uid="{9E9E4A6B-7F23-4AE3-BD5F-BB6CC21B3D7E}">
      <text>
        <r>
          <rPr>
            <sz val="9"/>
            <color indexed="81"/>
            <rFont val="Tahoma"/>
            <family val="2"/>
          </rPr>
          <t xml:space="preserve">
</t>
        </r>
      </text>
    </comment>
    <comment ref="S168" authorId="7" shapeId="0" xr:uid="{7EDE2384-5C95-43FC-ADCF-E0802BAFE6C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71" authorId="5" shapeId="0" xr:uid="{7AAD03F2-19A0-4C45-AAC8-75820B3A0E14}">
      <text>
        <r>
          <rPr>
            <b/>
            <sz val="9"/>
            <color indexed="81"/>
            <rFont val="Tahoma"/>
            <family val="2"/>
          </rPr>
          <t>mihae:</t>
        </r>
        <r>
          <rPr>
            <sz val="9"/>
            <color indexed="81"/>
            <rFont val="Tahoma"/>
            <family val="2"/>
          </rPr>
          <t xml:space="preserve">
Assumed from inclusion criteria</t>
        </r>
      </text>
    </comment>
    <comment ref="HH171" authorId="7" shapeId="0" xr:uid="{310BF808-4A22-4B85-8A24-9465ED3B2B46}">
      <text/>
    </comment>
    <comment ref="S172" authorId="6" shapeId="0" xr:uid="{3415FCC2-6966-468B-87E0-F76C8DBE06C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<sst xmlns="http://schemas.openxmlformats.org/spreadsheetml/2006/main" count="12909" uniqueCount="932">
  <si>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</si>
  <si>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</si>
  <si>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</si>
  <si>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</si>
  <si>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</si>
  <si>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</si>
  <si>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</si>
  <si>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</si>
  <si>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</si>
  <si>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</si>
  <si>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</si>
  <si>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</si>
  <si>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</si>
  <si>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</si>
  <si>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</si>
  <si>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</si>
  <si>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</si>
  <si>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</si>
  <si>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</si>
  <si>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</si>
  <si>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</si>
  <si>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</si>
  <si>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</si>
  <si>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</si>
  <si>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</si>
  <si>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</si>
  <si>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</si>
  <si>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</si>
  <si>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</si>
  <si>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</si>
  <si>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</si>
  <si>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</si>
  <si>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</si>
  <si>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</si>
  <si>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</si>
  <si>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</si>
  <si>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</si>
  <si>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</si>
  <si>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</si>
  <si>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</si>
  <si>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</si>
  <si>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</si>
  <si>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</si>
  <si>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</si>
  <si>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</si>
  <si>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</si>
  <si>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</si>
  <si>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</si>
  <si>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</si>
  <si>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</si>
  <si>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</si>
  <si>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</si>
  <si>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</si>
  <si>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</si>
  <si>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</si>
  <si>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</si>
  <si>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</si>
  <si>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</si>
  <si>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</si>
  <si>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</si>
  <si>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</si>
  <si>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</si>
  <si>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</si>
  <si>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</si>
  <si>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</si>
  <si>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</si>
  <si>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</si>
  <si>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</si>
  <si>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</si>
  <si>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</si>
  <si>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</si>
  <si>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</si>
  <si>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</si>
  <si>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</si>
  <si>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</si>
  <si>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</si>
  <si>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</si>
  <si>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</si>
  <si>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</si>
  <si>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</si>
  <si>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</si>
  <si>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</si>
  <si>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</si>
  <si>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</si>
  <si>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</si>
  <si>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</si>
  <si>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</si>
  <si>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</si>
  <si>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</si>
  <si>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</si>
  <si>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</si>
  <si>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</si>
  <si>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</si>
  <si>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</si>
  <si>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</si>
  <si>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</si>
  <si>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</si>
  <si>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</si>
  <si>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</si>
  <si>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</si>
  <si>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</si>
  <si>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</si>
  <si>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</si>
  <si>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</si>
  <si>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</si>
  <si>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</si>
  <si>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</si>
  <si>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</si>
  <si>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</si>
  <si>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</si>
  <si>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</si>
  <si>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</si>
  <si>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</si>
  <si>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</si>
  <si>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</si>
  <si>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</si>
  <si>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</si>
  <si>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</si>
  <si>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</si>
  <si>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</si>
  <si>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</si>
  <si>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</si>
  <si>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</si>
  <si>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</si>
  <si>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</si>
  <si>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</si>
  <si>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</si>
  <si>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</si>
  <si>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</si>
  <si>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</si>
  <si>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</si>
  <si>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</si>
  <si>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</si>
  <si>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</si>
  <si>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</si>
  <si>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</si>
  <si>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</si>
  <si>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</si>
  <si>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</si>
  <si>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</si>
  <si>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</si>
  <si>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</si>
  <si>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</si>
  <si>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</si>
  <si>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</si>
  <si>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</si>
  <si>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</si>
  <si>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</si>
  <si>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</si>
  <si>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</si>
  <si>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</si>
  <si>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</si>
  <si>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</si>
  <si>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</si>
  <si>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</si>
  <si>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</si>
  <si>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</si>
  <si>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</si>
  <si>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</si>
  <si>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</si>
  <si>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</si>
  <si>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</si>
  <si>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</si>
  <si>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</si>
  <si>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</si>
  <si>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</si>
  <si>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</si>
  <si>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</si>
  <si>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</si>
  <si>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</si>
  <si>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</si>
  <si>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</si>
  <si>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</si>
  <si>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</si>
  <si>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</si>
  <si>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</si>
  <si>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</si>
  <si>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</si>
  <si>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</si>
  <si>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</si>
  <si>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</si>
  <si>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</si>
  <si>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</si>
  <si>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</si>
  <si>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</si>
  <si>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</si>
  <si>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</si>
  <si>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</si>
  <si>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</si>
  <si>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</si>
  <si>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</si>
  <si>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</si>
  <si>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</si>
  <si>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</si>
  <si>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</si>
  <si>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</si>
  <si>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</si>
  <si>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</si>
  <si>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</si>
  <si>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</si>
  <si>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</si>
  <si>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</si>
  <si>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</si>
  <si>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</si>
  <si>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</si>
  <si>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</si>
  <si>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</si>
  <si>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</si>
  <si>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</si>
  <si>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</si>
  <si>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</si>
  <si>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</si>
  <si>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</si>
  <si>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</si>
  <si>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</si>
  <si>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</si>
  <si>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</si>
  <si>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</si>
  <si>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</si>
  <si>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</si>
  <si>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</si>
  <si>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</si>
  <si>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</si>
  <si>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</si>
  <si>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</si>
  <si>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</si>
  <si>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</si>
  <si>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</si>
  <si>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</si>
  <si>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</si>
  <si>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</si>
  <si>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</si>
  <si>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</si>
  <si>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</si>
  <si>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</si>
  <si>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</si>
  <si>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</si>
  <si>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</si>
  <si>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</si>
  <si>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</si>
  <si>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</si>
  <si>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</si>
  <si>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</si>
  <si>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</si>
  <si>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</si>
  <si>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</si>
  <si>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</si>
  <si>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</si>
  <si>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</si>
  <si>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</si>
  <si>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</si>
  <si>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</si>
  <si>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</si>
  <si>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</si>
  <si>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</si>
  <si>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</si>
  <si>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</si>
  <si>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</si>
  <si>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</si>
  <si>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</si>
  <si>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</si>
  <si>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</si>
  <si>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</si>
  <si>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</si>
  <si>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</si>
  <si>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</si>
  <si>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</si>
  <si>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</si>
  <si>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</si>
  <si>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</si>
  <si>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</si>
  <si>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</si>
  <si>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</si>
  <si>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</si>
  <si>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</si>
  <si>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</si>
  <si>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</si>
  <si>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</si>
  <si>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</si>
  <si>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</si>
  <si>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</si>
  <si>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</si>
  <si>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</si>
  <si>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</si>
  <si>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</si>
  <si>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</si>
  <si>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</si>
  <si>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</si>
  <si>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</si>
  <si>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</si>
  <si>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</si>
  <si>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</si>
  <si>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</si>
  <si>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</si>
  <si>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</si>
  <si>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</si>
  <si>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</si>
  <si>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</si>
  <si>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</si>
  <si>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</si>
  <si>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</si>
  <si>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</si>
  <si>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</si>
  <si>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</si>
  <si>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</si>
  <si>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</si>
  <si>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</si>
  <si>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</si>
  <si>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</si>
  <si>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</si>
  <si>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</si>
  <si>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</si>
  <si>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</si>
  <si>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</si>
  <si>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</si>
  <si>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</si>
  <si>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</si>
  <si>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</si>
  <si>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</si>
  <si>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</si>
  <si>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</si>
  <si>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</si>
  <si>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</si>
  <si>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</si>
  <si>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</si>
  <si>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</si>
  <si>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</si>
  <si>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</si>
  <si>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</si>
  <si>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</si>
  <si>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</si>
  <si>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</si>
  <si>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</si>
  <si>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</si>
  <si>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</si>
  <si>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</si>
  <si>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</si>
  <si>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</si>
  <si>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</si>
  <si>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</si>
  <si>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</si>
  <si>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</si>
  <si>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</si>
  <si>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</si>
  <si>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</si>
  <si>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</si>
  <si>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</si>
  <si>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</si>
  <si>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</si>
  <si>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</si>
  <si>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</si>
  <si>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</si>
  <si>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</si>
  <si>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</si>
  <si>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</si>
  <si>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</si>
  <si>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</si>
  <si>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</si>
  <si>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</si>
  <si>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</si>
  <si>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</si>
  <si>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</si>
  <si>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</si>
  <si>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</si>
  <si>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</si>
  <si>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</si>
  <si>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</si>
  <si>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</si>
  <si>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</si>
  <si>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</si>
  <si>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</si>
  <si>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</si>
  <si>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</si>
  <si>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</si>
  <si>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</si>
  <si>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</si>
  <si>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</si>
  <si>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</si>
  <si>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</si>
  <si>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</si>
  <si>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</si>
  <si>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</si>
  <si>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</si>
  <si>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</si>
  <si>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</si>
  <si>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</si>
  <si>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</si>
  <si>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</si>
  <si>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</si>
  <si>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</si>
  <si>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</si>
  <si>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</si>
  <si>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</si>
  <si>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</si>
  <si>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</si>
  <si>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</si>
  <si>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</si>
  <si>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</si>
  <si>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</si>
  <si>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</si>
  <si>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</si>
  <si>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</si>
  <si>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</si>
  <si>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</si>
  <si>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</si>
  <si>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</si>
  <si>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</si>
  <si>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</si>
  <si>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</si>
  <si>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</si>
  <si>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</si>
  <si>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</si>
  <si>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</si>
  <si>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</si>
  <si>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</si>
  <si>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</si>
  <si>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</si>
  <si>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</si>
  <si>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</si>
  <si>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</si>
  <si>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</si>
  <si>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</si>
  <si>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</si>
  <si>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</si>
  <si>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</si>
  <si>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</si>
  <si>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</si>
  <si>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</si>
  <si>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</si>
  <si>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</si>
  <si>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</si>
  <si>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</si>
  <si>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</si>
  <si>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</si>
  <si>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</si>
  <si>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</si>
  <si>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</si>
  <si>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</si>
  <si>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</si>
  <si>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</si>
  <si>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</si>
  <si>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</si>
  <si>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</si>
  <si>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</si>
  <si>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</si>
  <si>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</si>
  <si>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</si>
  <si>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</si>
  <si>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</si>
  <si>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</si>
  <si>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</si>
  <si>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</si>
  <si>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</si>
  <si>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</si>
  <si>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</si>
  <si>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</si>
  <si>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</si>
  <si>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</si>
  <si>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</si>
  <si>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</si>
  <si>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</si>
  <si>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</si>
  <si>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</si>
  <si>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</si>
  <si>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</si>
  <si>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</si>
  <si>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</si>
  <si>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</si>
  <si>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</si>
  <si>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</si>
  <si>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</si>
  <si>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</si>
  <si>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</si>
  <si>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</si>
  <si>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</si>
  <si>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</si>
  <si>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</si>
  <si>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</si>
  <si>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</si>
  <si>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</si>
  <si>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</si>
  <si>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</si>
  <si>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</si>
  <si>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</si>
  <si>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</si>
  <si>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</si>
  <si>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</si>
  <si>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</si>
  <si>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</si>
  <si>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</si>
  <si>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</si>
  <si>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</si>
  <si>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</si>
  <si>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</si>
  <si>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</si>
  <si>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</si>
  <si>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</si>
  <si>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</si>
  <si>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</si>
  <si>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</si>
  <si>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</si>
  <si>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Chemotherapy</t>
  </si>
  <si>
    <t>NA</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</si>
  <si>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</si>
  <si>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</si>
  <si>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</si>
  <si>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</si>
  <si>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</si>
  <si>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</si>
  <si>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</si>
  <si>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</si>
  <si>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</si>
  <si>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</si>
  <si>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</si>
  <si>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</si>
  <si>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</si>
  <si>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</si>
  <si>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</si>
  <si>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</si>
  <si>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</si>
  <si>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</si>
  <si>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</si>
  <si>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</si>
  <si>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</si>
  <si>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</si>
  <si>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</si>
  <si>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Doxorubicin</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</si>
  <si>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</si>
  <si>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</si>
  <si>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</si>
  <si>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</si>
  <si>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</si>
  <si>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</si>
  <si>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</si>
  <si>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</si>
  <si>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</si>
  <si>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Paclitaxel/Doxorubicin</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</si>
  <si>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</si>
  <si>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</si>
  <si>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</si>
  <si>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</si>
  <si>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</si>
  <si>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</si>
  <si>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</si>
  <si>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</si>
  <si>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</si>
  <si>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</si>
  <si>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</si>
  <si>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</si>
  <si>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</si>
  <si>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</si>
  <si>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</si>
  <si>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</si>
  <si>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</si>
  <si>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</si>
  <si>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</si>
  <si>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</si>
  <si>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</si>
  <si>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</si>
  <si>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</si>
  <si>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</si>
  <si>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</si>
  <si>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</si>
  <si>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</si>
  <si>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</si>
  <si>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</si>
  <si>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</si>
  <si>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</si>
  <si>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</si>
  <si>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</si>
  <si>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</si>
  <si>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</si>
  <si>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</si>
  <si>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</si>
  <si>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</si>
  <si>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</si>
  <si>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</si>
  <si>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Carboplatin + Paclitaxel</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</si>
  <si>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</si>
  <si>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</si>
  <si>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</si>
  <si>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</si>
  <si>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</si>
  <si>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</si>
  <si>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</si>
  <si>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</si>
  <si>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</si>
  <si>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</si>
  <si>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</si>
  <si>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</si>
  <si>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</si>
  <si>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</si>
  <si>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</si>
  <si>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</si>
  <si>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</si>
  <si>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</si>
  <si>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</si>
  <si>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</si>
  <si>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</si>
  <si>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</si>
  <si>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</si>
  <si>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</si>
  <si>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</si>
  <si>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</si>
  <si>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</si>
  <si>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</si>
  <si>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</si>
  <si>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Topotecan + Placebo</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</si>
  <si>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</si>
  <si>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</si>
  <si>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</si>
  <si>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</si>
  <si>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</si>
  <si>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</si>
  <si>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</si>
  <si>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</si>
  <si>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</si>
  <si>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</si>
  <si>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</si>
  <si>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</si>
  <si>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</si>
  <si>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</si>
  <si>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</si>
  <si>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</si>
  <si>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</si>
  <si>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</si>
  <si>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</si>
  <si>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</si>
  <si>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</si>
  <si>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</si>
  <si>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</si>
  <si>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</si>
  <si>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</si>
  <si>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</si>
  <si>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</si>
  <si>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</si>
  <si>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</si>
  <si>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</si>
  <si>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</si>
  <si>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</si>
  <si>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</si>
  <si>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</si>
  <si>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</si>
  <si>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</si>
  <si>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</si>
  <si>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</si>
  <si>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</si>
  <si>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</si>
  <si>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</si>
  <si>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</si>
  <si>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</si>
  <si>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</si>
  <si>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</si>
  <si>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</si>
  <si>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</si>
  <si>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</si>
  <si>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</si>
  <si>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</si>
  <si>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</si>
  <si>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</si>
  <si>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</si>
  <si>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</si>
  <si>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</si>
  <si>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</si>
  <si>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</si>
  <si>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</si>
  <si>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</si>
  <si>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</si>
  <si>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</si>
  <si>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</si>
  <si>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</si>
  <si>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</si>
  <si>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</si>
  <si>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</si>
  <si>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</si>
  <si>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</si>
  <si>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</si>
  <si>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</si>
  <si>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</si>
  <si>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</si>
  <si>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</si>
  <si>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</si>
  <si>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</si>
  <si>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</si>
  <si>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</si>
  <si>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</si>
  <si>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</si>
  <si>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</si>
  <si>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</si>
  <si>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</si>
  <si>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</si>
  <si>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</si>
  <si>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</si>
  <si>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</si>
  <si>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</si>
  <si>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</si>
  <si>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</si>
  <si>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</si>
  <si>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</si>
  <si>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</si>
  <si>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</si>
  <si>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</si>
  <si>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</si>
  <si>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</si>
  <si>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</si>
  <si>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</si>
  <si>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</si>
  <si>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</si>
  <si>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</si>
  <si>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</si>
  <si>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</si>
  <si>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</si>
  <si>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</si>
  <si>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</si>
  <si>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</si>
  <si>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</si>
  <si>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</si>
  <si>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</si>
  <si>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</si>
  <si>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</si>
  <si>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</si>
  <si>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</si>
  <si>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</si>
  <si>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</si>
  <si>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</si>
  <si>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</si>
  <si>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</si>
  <si>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</si>
  <si>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</si>
  <si>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</si>
  <si>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</si>
  <si>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</si>
  <si>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</si>
  <si>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</si>
  <si>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</si>
  <si>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</si>
  <si>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</si>
  <si>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</si>
  <si>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</si>
  <si>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</si>
  <si>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</si>
  <si>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</si>
  <si>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</si>
  <si>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</si>
  <si>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</si>
  <si>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</si>
  <si>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</si>
  <si>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</si>
  <si>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</si>
  <si>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</si>
  <si>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</si>
  <si>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</si>
  <si>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</si>
  <si>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</si>
  <si>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</si>
  <si>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</si>
  <si>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</si>
  <si>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</si>
  <si>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</si>
  <si>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</si>
  <si>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</si>
  <si>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</si>
  <si>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</si>
  <si>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</si>
  <si>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</si>
  <si>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</si>
  <si>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</si>
  <si>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</si>
  <si>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</si>
  <si>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</si>
  <si>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</si>
  <si>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</si>
  <si>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</si>
  <si>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</si>
  <si>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</si>
  <si>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</si>
  <si>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</si>
  <si>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</si>
  <si>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</si>
  <si>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</si>
  <si>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</si>
  <si>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</si>
  <si>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</si>
  <si>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</si>
  <si>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</si>
  <si>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</si>
  <si>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</si>
  <si>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</si>
  <si>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</si>
  <si>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</si>
  <si>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</si>
  <si>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</si>
  <si>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</si>
  <si>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</si>
  <si>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</si>
  <si>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</si>
  <si>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</si>
  <si>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</si>
  <si>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</si>
  <si>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</si>
  <si>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</si>
  <si>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RCT</t>
  </si>
  <si>
    <t>Australia, Germany, USA, France, Spain, Denmark, Italy, Switzerland</t>
  </si>
  <si>
    <t>No</t>
  </si>
  <si>
    <t>Netherlands, Spain</t>
  </si>
  <si>
    <t>Australia, Germany, USA, France</t>
  </si>
  <si>
    <t>Italy, Poland, Greece, Korea, Denmark, France, Switzerland, USA</t>
  </si>
  <si>
    <t xml:space="preserve">Norway, Australia, Sweden, Denmark, Finland </t>
  </si>
  <si>
    <t>Yes</t>
  </si>
  <si>
    <t>Italy, Netherlands, Germany, Spain, Austria, France, Denmark, Belgium, Switzerland</t>
  </si>
  <si>
    <t>Egypt</t>
  </si>
  <si>
    <t>UK, Canada, USA, France, Poland</t>
  </si>
  <si>
    <t>France</t>
  </si>
  <si>
    <t>Germany, UK</t>
  </si>
  <si>
    <t>Belgium</t>
  </si>
  <si>
    <t>Germany</t>
  </si>
  <si>
    <t>USA</t>
  </si>
  <si>
    <t>USA, Italy, France, Spain, Canada, Portugal</t>
  </si>
  <si>
    <t>Prospective observational</t>
  </si>
  <si>
    <t>Australia, France, UK, Germany, Japan, Italy, Ireland, Canada, Sweden, USA</t>
  </si>
  <si>
    <t>Australia, Canada</t>
  </si>
  <si>
    <t>Australia, Canada, USA</t>
  </si>
  <si>
    <t>Netherlands</t>
  </si>
  <si>
    <t>Survey</t>
  </si>
  <si>
    <t>UK, USA</t>
  </si>
  <si>
    <t>CEA/CUA</t>
  </si>
  <si>
    <t>Canada</t>
  </si>
  <si>
    <t>Thailand</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</si>
  <si>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</si>
  <si>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</si>
  <si>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</si>
  <si>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</si>
  <si>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</si>
  <si>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</si>
  <si>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</si>
  <si>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</si>
  <si>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</si>
  <si>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</si>
  <si>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</si>
  <si>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</si>
  <si>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</si>
  <si>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</si>
  <si>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</si>
  <si>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</si>
  <si>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</si>
  <si>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</si>
  <si>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</si>
  <si>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</si>
  <si>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</si>
  <si>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</si>
  <si>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</si>
  <si>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</si>
  <si>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</si>
  <si>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</si>
  <si>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</si>
  <si>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</si>
  <si>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</si>
  <si>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</si>
  <si>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</si>
  <si>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</si>
  <si>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</si>
  <si>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</si>
  <si>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</si>
  <si>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</si>
  <si>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</si>
  <si>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symptoms participants most frequently reported as being associated with PRROC included abdominal bloating or swelling (56%), fatigue (33%), and stomach pain (33%).</t>
  </si>
  <si>
    <t>EQ-5D, HUI</t>
  </si>
  <si>
    <t>SG, TTO, VAS</t>
  </si>
  <si>
    <t>EQ-5D</t>
  </si>
  <si>
    <t>EQ-5D, FACT-G</t>
  </si>
  <si>
    <t>This cell contains utility data 1</t>
  </si>
  <si>
    <t>This cell contains utility data 2</t>
  </si>
  <si>
    <t>This cell contains utility data 3</t>
  </si>
  <si>
    <t>This cell contains utility data 4</t>
  </si>
  <si>
    <t xml:space="preserve">There was a significant difference between the utilities in favor of tamoxifen. Mean utility for tamoxifen vs chemotherapy in quality-of-life adjusted survival (n=221): 0.61 vs 0.56 (p=0.01).
</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</si>
  <si>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</si>
  <si>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</si>
  <si>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</si>
  <si>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</si>
  <si>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</si>
  <si>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</si>
  <si>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</si>
  <si>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</si>
  <si>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The EQ-5D utility index score was of 0.59, whil platinum-resistant and platinum-refractory values were of 0.62 and 0.57, respectively.</t>
  </si>
  <si>
    <t xml:space="preserve"> In the pre- and post-progression health states, health utility measures were 0.81 (0.648-0.972) and 0.77 (0.616-0.924), respectively.</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</si>
  <si>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</si>
  <si>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</si>
  <si>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</si>
  <si>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The health utility score for those who underwent salvage chemotherapy was 0.766.</t>
  </si>
  <si>
    <t>The baseline QOL utility score for those in the SOC arm is 0.75, while of 0.9 for those in the genomic</t>
  </si>
  <si>
    <t>Health-related QOL utility score for routine care was 0.67.</t>
  </si>
  <si>
    <t>US</t>
  </si>
  <si>
    <t>Iran</t>
  </si>
  <si>
    <t>Spain</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</si>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</sst>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
  </numFmts>
  <fonts count="22"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name val="Calibri"/>
      <family val="2"/>
      <scheme val="minor"/>
    </font>
    <font>
      <sz val="11"/>
      <color theme="1"/>
      <name val="Calibri Light"/>
      <family val="2"/>
      <scheme val="major"/>
    </font>
    <font>
      <sz val="12"/>
      <name val="Helvetica"/>
    </font>
    <font>
      <u/>
      <sz val="11"/>
      <color theme="10"/>
      <name val="Calibri"/>
      <family val="2"/>
      <scheme val="minor"/>
    </font>
    <font>
      <sz val="11"/>
      <color theme="1"/>
      <name val="Calibri"/>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20" fillId="0" borderId="0" applyNumberFormat="0" applyFill="0" applyBorder="0" applyAlignment="0" applyProtection="0"/>
    <xf numFmtId="0" fontId="16" fillId="0" borderId="0"/>
  </cellStyleXfs>
  <cellXfs count="166">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6" fillId="0" borderId="18" xfId="0" applyFont="1" applyBorder="1" applyAlignment="1">
      <alignment horizontal="center" vertical="center" wrapText="1"/>
    </xf>
    <xf numFmtId="0" fontId="17" fillId="0" borderId="17" xfId="0" applyFont="1" applyBorder="1"/>
    <xf numFmtId="0" fontId="17" fillId="0" borderId="19" xfId="0" applyFont="1" applyBorder="1"/>
    <xf numFmtId="0" fontId="16" fillId="0" borderId="20" xfId="0" applyFont="1" applyBorder="1" applyAlignment="1">
      <alignment horizontal="center" vertical="center" wrapText="1"/>
    </xf>
    <xf numFmtId="0" fontId="16" fillId="0" borderId="13" xfId="0" applyFont="1" applyBorder="1" applyAlignment="1">
      <alignment horizontal="center" vertical="center" wrapText="1"/>
    </xf>
    <xf numFmtId="0" fontId="18" fillId="0" borderId="5" xfId="0" applyFont="1" applyBorder="1" applyAlignment="1">
      <alignment horizontal="center" vertical="center"/>
    </xf>
    <xf numFmtId="0" fontId="18" fillId="0" borderId="13" xfId="0" applyFont="1" applyBorder="1" applyAlignment="1">
      <alignment horizontal="center" vertical="center"/>
    </xf>
    <xf numFmtId="0" fontId="18" fillId="0" borderId="12" xfId="0" applyFont="1" applyBorder="1" applyAlignment="1">
      <alignment horizontal="center" vertical="center"/>
    </xf>
    <xf numFmtId="0" fontId="16" fillId="0" borderId="17" xfId="0" applyFont="1" applyBorder="1" applyAlignment="1">
      <alignment horizontal="center" vertical="center" wrapText="1"/>
    </xf>
    <xf numFmtId="164" fontId="19" fillId="0" borderId="8" xfId="0" applyNumberFormat="1" applyFont="1" applyBorder="1" applyAlignment="1">
      <alignment horizontal="center" vertical="center" wrapText="1"/>
    </xf>
    <xf numFmtId="164" fontId="19" fillId="0" borderId="21" xfId="0" applyNumberFormat="1" applyFont="1" applyBorder="1" applyAlignment="1">
      <alignment horizontal="center" vertical="center" wrapText="1"/>
    </xf>
    <xf numFmtId="164" fontId="19" fillId="0" borderId="22" xfId="0" applyNumberFormat="1" applyFont="1" applyBorder="1" applyAlignment="1">
      <alignment horizontal="center" vertical="center" wrapText="1"/>
    </xf>
    <xf numFmtId="164" fontId="19" fillId="0" borderId="23" xfId="0" applyNumberFormat="1" applyFont="1" applyBorder="1" applyAlignment="1">
      <alignment horizontal="center" vertical="center" wrapText="1"/>
    </xf>
    <xf numFmtId="164" fontId="19" fillId="0" borderId="10" xfId="0" applyNumberFormat="1" applyFont="1" applyBorder="1" applyAlignment="1">
      <alignment horizontal="center" vertical="center" wrapText="1"/>
    </xf>
    <xf numFmtId="0" fontId="16" fillId="0" borderId="8"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1" xfId="0" applyFont="1" applyBorder="1" applyAlignment="1">
      <alignment horizontal="left" vertical="top" wrapText="1"/>
    </xf>
    <xf numFmtId="0" fontId="20" fillId="0" borderId="11" xfId="4" applyFill="1" applyBorder="1" applyAlignment="1">
      <alignment horizontal="center" vertical="top" wrapText="1"/>
    </xf>
    <xf numFmtId="0" fontId="16" fillId="0" borderId="11" xfId="0" applyFont="1" applyBorder="1" applyAlignment="1">
      <alignment horizontal="center" vertical="center"/>
    </xf>
    <xf numFmtId="0" fontId="16" fillId="0" borderId="11" xfId="0" quotePrefix="1" applyFont="1" applyBorder="1" applyAlignment="1">
      <alignment horizontal="center" vertical="top" wrapText="1"/>
    </xf>
    <xf numFmtId="0" fontId="16" fillId="0" borderId="11"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1" xfId="0" applyFont="1" applyBorder="1" applyAlignment="1">
      <alignment horizontal="center" vertical="top"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xf>
    <xf numFmtId="0" fontId="16" fillId="0" borderId="11" xfId="0" applyFont="1" applyBorder="1" applyAlignment="1">
      <alignment horizontal="left" vertical="center" wrapText="1"/>
    </xf>
    <xf numFmtId="0" fontId="17" fillId="0" borderId="11" xfId="0" applyFont="1" applyBorder="1" applyAlignment="1">
      <alignment horizontal="left" vertical="top" wrapText="1"/>
    </xf>
    <xf numFmtId="0" fontId="16" fillId="0" borderId="11" xfId="0" quotePrefix="1" applyFont="1" applyBorder="1" applyAlignment="1">
      <alignment horizontal="center" vertical="center" wrapText="1"/>
    </xf>
    <xf numFmtId="0" fontId="16" fillId="0" borderId="11" xfId="0" applyFont="1" applyBorder="1" applyAlignment="1">
      <alignment horizontal="center" vertical="top" wrapText="1"/>
    </xf>
    <xf numFmtId="0" fontId="16" fillId="0" borderId="11" xfId="0" quotePrefix="1" applyFont="1" applyBorder="1" applyAlignment="1">
      <alignment horizontal="left" vertical="top" wrapText="1"/>
    </xf>
    <xf numFmtId="0" fontId="16" fillId="30" borderId="11" xfId="0" applyFont="1" applyFill="1" applyBorder="1" applyAlignment="1">
      <alignment horizontal="center" vertical="top" wrapText="1"/>
    </xf>
    <xf numFmtId="0" fontId="16" fillId="31" borderId="11" xfId="0" applyFont="1" applyFill="1" applyBorder="1" applyAlignment="1">
      <alignment horizontal="center" vertical="center" wrapText="1"/>
    </xf>
    <xf numFmtId="0" fontId="17" fillId="0" borderId="11" xfId="0" applyFont="1" applyBorder="1" applyAlignment="1">
      <alignment vertical="center"/>
    </xf>
    <xf numFmtId="0" fontId="16" fillId="30" borderId="11" xfId="0" applyFont="1" applyFill="1" applyBorder="1" applyAlignment="1">
      <alignment horizontal="center" vertical="center" wrapText="1"/>
    </xf>
    <xf numFmtId="0" fontId="16" fillId="32" borderId="11" xfId="0" applyFont="1" applyFill="1" applyBorder="1" applyAlignment="1">
      <alignment horizontal="center" vertical="center" wrapText="1"/>
    </xf>
    <xf numFmtId="1" fontId="16" fillId="0" borderId="11" xfId="0" applyNumberFormat="1" applyFont="1" applyBorder="1" applyAlignment="1">
      <alignment horizontal="center" vertical="center" wrapText="1"/>
    </xf>
    <xf numFmtId="1" fontId="16" fillId="0" borderId="11" xfId="0" applyNumberFormat="1" applyFont="1" applyBorder="1" applyAlignment="1">
      <alignment horizontal="center" vertical="center" wrapText="1"/>
    </xf>
    <xf numFmtId="1" fontId="16" fillId="0" borderId="11" xfId="0" applyNumberFormat="1" applyFont="1" applyBorder="1" applyAlignment="1">
      <alignment horizontal="center" vertical="center"/>
    </xf>
    <xf numFmtId="9" fontId="16" fillId="0" borderId="11" xfId="0" applyNumberFormat="1" applyFont="1" applyBorder="1" applyAlignment="1">
      <alignment horizontal="center" vertical="center" wrapText="1"/>
    </xf>
    <xf numFmtId="165" fontId="16" fillId="0" borderId="11"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9" fontId="16" fillId="0" borderId="11" xfId="3" applyFont="1" applyBorder="1" applyAlignment="1">
      <alignment horizontal="center" vertical="center" wrapText="1"/>
    </xf>
    <xf numFmtId="10" fontId="16" fillId="0" borderId="11" xfId="0" applyNumberFormat="1" applyFont="1" applyBorder="1" applyAlignment="1">
      <alignment horizontal="center" vertical="center" wrapText="1"/>
    </xf>
    <xf numFmtId="1" fontId="16" fillId="0" borderId="11" xfId="3" applyNumberFormat="1" applyFont="1" applyBorder="1" applyAlignment="1">
      <alignment horizontal="center" vertical="center" wrapText="1"/>
    </xf>
    <xf numFmtId="9" fontId="16" fillId="0" borderId="11" xfId="0" applyNumberFormat="1" applyFont="1" applyBorder="1" applyAlignment="1">
      <alignment horizontal="center" vertical="center" wrapText="1"/>
    </xf>
    <xf numFmtId="1" fontId="16" fillId="0" borderId="11" xfId="3" applyNumberFormat="1" applyFont="1" applyFill="1" applyBorder="1" applyAlignment="1">
      <alignment horizontal="center" vertical="center" wrapText="1"/>
    </xf>
    <xf numFmtId="1" fontId="17" fillId="0" borderId="11" xfId="0" applyNumberFormat="1" applyFont="1" applyBorder="1" applyAlignment="1">
      <alignment vertical="center"/>
    </xf>
    <xf numFmtId="0" fontId="17" fillId="0" borderId="11" xfId="0" applyFont="1" applyBorder="1" applyAlignment="1">
      <alignment horizontal="center" vertical="center"/>
    </xf>
    <xf numFmtId="0" fontId="21" fillId="0" borderId="24" xfId="5" applyFont="1" applyBorder="1" applyAlignment="1">
      <alignment horizontal="center" vertical="center" wrapText="1"/>
    </xf>
    <xf numFmtId="0" fontId="21" fillId="30" borderId="24" xfId="5" applyFont="1" applyFill="1" applyBorder="1" applyAlignment="1">
      <alignment horizontal="center" vertical="center" wrapText="1"/>
    </xf>
    <xf numFmtId="0" fontId="0" fillId="0" borderId="8" xfId="0" applyBorder="1" applyAlignment="1">
      <alignment horizontal="center"/>
    </xf>
    <xf numFmtId="0" fontId="0" fillId="30" borderId="21" xfId="0" applyFill="1" applyBorder="1" applyAlignment="1">
      <alignment horizontal="center"/>
    </xf>
    <xf numFmtId="0" fontId="0" fillId="30" borderId="10" xfId="0" applyFill="1" applyBorder="1" applyAlignment="1">
      <alignment horizontal="center"/>
    </xf>
    <xf numFmtId="0" fontId="16" fillId="31" borderId="11" xfId="0" applyFont="1" applyFill="1" applyBorder="1" applyAlignment="1">
      <alignment horizontal="center" vertical="center" wrapText="1"/>
    </xf>
    <xf numFmtId="0" fontId="17" fillId="0" borderId="11" xfId="0" applyFont="1" applyBorder="1" applyAlignment="1">
      <alignment vertical="top"/>
    </xf>
    <xf numFmtId="0" fontId="17" fillId="0" borderId="11" xfId="0" quotePrefix="1" applyFont="1" applyBorder="1" applyAlignment="1">
      <alignment horizontal="center" vertical="top" wrapText="1"/>
    </xf>
    <xf numFmtId="0" fontId="17" fillId="0" borderId="11" xfId="0" applyFont="1" applyBorder="1" applyAlignment="1">
      <alignment horizontal="center" vertical="top" wrapText="1"/>
    </xf>
    <xf numFmtId="0" fontId="17" fillId="0" borderId="11" xfId="0" quotePrefix="1" applyFont="1" applyBorder="1" applyAlignment="1">
      <alignment horizontal="center" vertical="center" wrapText="1"/>
    </xf>
    <xf numFmtId="0" fontId="17" fillId="0" borderId="11" xfId="0" applyFont="1" applyBorder="1" applyAlignment="1">
      <alignment horizontal="center" vertical="center" wrapText="1"/>
    </xf>
    <xf numFmtId="0" fontId="16" fillId="0" borderId="11" xfId="0" quotePrefix="1" applyFont="1" applyBorder="1" applyAlignment="1">
      <alignment horizontal="left" vertical="center" wrapText="1"/>
    </xf>
    <xf numFmtId="0" fontId="17" fillId="31" borderId="11" xfId="0" applyFont="1" applyFill="1" applyBorder="1" applyAlignment="1">
      <alignment vertical="center"/>
    </xf>
    <xf numFmtId="0" fontId="16" fillId="0" borderId="24" xfId="0" applyFont="1" applyBorder="1" applyAlignment="1">
      <alignment horizontal="center" vertical="center" wrapText="1"/>
    </xf>
    <xf numFmtId="0" fontId="16" fillId="30" borderId="24" xfId="0" applyFont="1" applyFill="1" applyBorder="1" applyAlignment="1">
      <alignment horizontal="center" vertical="center" wrapText="1"/>
    </xf>
  </cellXfs>
  <cellStyles count="6">
    <cellStyle name="Hyperlink" xfId="4" builtinId="8"/>
    <cellStyle name="Normal" xfId="0" builtinId="0"/>
    <cellStyle name="Normal 2" xfId="1" xr:uid="{A7FC8317-9225-4782-8468-6C2E4F440A2B}"/>
    <cellStyle name="Normal 2 3" xfId="2" xr:uid="{E28A5F62-3F7A-45D1-A28F-FF376E4CE4FC}"/>
    <cellStyle name="Normal 3" xfId="5" xr:uid="{C984868D-9BE7-43B7-8242-A5A2BAFC350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197</xdr:col>
      <xdr:colOff>484686</xdr:colOff>
      <xdr:row>98</xdr:row>
      <xdr:rowOff>0</xdr:rowOff>
    </xdr:from>
    <xdr:ext cx="65" cy="172227"/>
    <xdr:sp macro="" textlink="">
      <xdr:nvSpPr>
        <xdr:cNvPr id="2" name="TextBox 1">
          <a:extLst>
            <a:ext uri="{FF2B5EF4-FFF2-40B4-BE49-F238E27FC236}">
              <a16:creationId xmlns:a16="http://schemas.microsoft.com/office/drawing/2014/main" id="{A6452E24-9BC6-4E45-8584-ACA4D461ED2E}"/>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3" name="TextBox 2">
          <a:extLst>
            <a:ext uri="{FF2B5EF4-FFF2-40B4-BE49-F238E27FC236}">
              <a16:creationId xmlns:a16="http://schemas.microsoft.com/office/drawing/2014/main" id="{AAAAC7EB-178E-4B01-8601-A0A80E0E2A37}"/>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4" name="TextBox 3">
          <a:extLst>
            <a:ext uri="{FF2B5EF4-FFF2-40B4-BE49-F238E27FC236}">
              <a16:creationId xmlns:a16="http://schemas.microsoft.com/office/drawing/2014/main" id="{52CD9470-0E37-4C17-BBDD-AE6B0B9F4F10}"/>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5" name="TextBox 4">
          <a:extLst>
            <a:ext uri="{FF2B5EF4-FFF2-40B4-BE49-F238E27FC236}">
              <a16:creationId xmlns:a16="http://schemas.microsoft.com/office/drawing/2014/main" id="{5F68F640-9F47-41AF-93FD-7DD2B19677BF}"/>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6" name="TextBox 5">
          <a:extLst>
            <a:ext uri="{FF2B5EF4-FFF2-40B4-BE49-F238E27FC236}">
              <a16:creationId xmlns:a16="http://schemas.microsoft.com/office/drawing/2014/main" id="{7CCCBCC5-AB64-46FA-AA55-D301349975A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7" name="TextBox 6">
          <a:extLst>
            <a:ext uri="{FF2B5EF4-FFF2-40B4-BE49-F238E27FC236}">
              <a16:creationId xmlns:a16="http://schemas.microsoft.com/office/drawing/2014/main" id="{3FABB77D-71E6-41F9-A9B8-009FB63CE745}"/>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8" name="TextBox 7">
          <a:extLst>
            <a:ext uri="{FF2B5EF4-FFF2-40B4-BE49-F238E27FC236}">
              <a16:creationId xmlns:a16="http://schemas.microsoft.com/office/drawing/2014/main" id="{A6A60754-2BD1-4B9D-B43D-EAC352560817}"/>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9" name="TextBox 8">
          <a:extLst>
            <a:ext uri="{FF2B5EF4-FFF2-40B4-BE49-F238E27FC236}">
              <a16:creationId xmlns:a16="http://schemas.microsoft.com/office/drawing/2014/main" id="{CCDBB85B-6D68-4E16-A5E9-086B8B46CF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0" name="TextBox 9">
          <a:extLst>
            <a:ext uri="{FF2B5EF4-FFF2-40B4-BE49-F238E27FC236}">
              <a16:creationId xmlns:a16="http://schemas.microsoft.com/office/drawing/2014/main" id="{8347B2AE-D8A4-4E9A-826C-8EFB6DBAE8D0}"/>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1" name="TextBox 10">
          <a:extLst>
            <a:ext uri="{FF2B5EF4-FFF2-40B4-BE49-F238E27FC236}">
              <a16:creationId xmlns:a16="http://schemas.microsoft.com/office/drawing/2014/main" id="{9A5B7FEF-AA6C-4DC4-9A70-23577925513D}"/>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 name="TextBox 11">
          <a:extLst>
            <a:ext uri="{FF2B5EF4-FFF2-40B4-BE49-F238E27FC236}">
              <a16:creationId xmlns:a16="http://schemas.microsoft.com/office/drawing/2014/main" id="{0C692C99-A6B2-4B87-9DF5-704F424504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 name="TextBox 12">
          <a:extLst>
            <a:ext uri="{FF2B5EF4-FFF2-40B4-BE49-F238E27FC236}">
              <a16:creationId xmlns:a16="http://schemas.microsoft.com/office/drawing/2014/main" id="{5C3F113D-0A0B-4F69-A685-5C3CEBF71EBC}"/>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4" name="TextBox 13">
          <a:extLst>
            <a:ext uri="{FF2B5EF4-FFF2-40B4-BE49-F238E27FC236}">
              <a16:creationId xmlns:a16="http://schemas.microsoft.com/office/drawing/2014/main" id="{00AE603F-CF21-4B3E-A1B7-C445FC253493}"/>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5" name="TextBox 14">
          <a:extLst>
            <a:ext uri="{FF2B5EF4-FFF2-40B4-BE49-F238E27FC236}">
              <a16:creationId xmlns:a16="http://schemas.microsoft.com/office/drawing/2014/main" id="{3BE1C59C-07EA-4607-BC3B-D6C1C161C61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6" name="TextBox 15">
          <a:extLst>
            <a:ext uri="{FF2B5EF4-FFF2-40B4-BE49-F238E27FC236}">
              <a16:creationId xmlns:a16="http://schemas.microsoft.com/office/drawing/2014/main" id="{39930206-3F7F-4A12-82B7-FF29BFEB3E3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7" name="TextBox 16">
          <a:extLst>
            <a:ext uri="{FF2B5EF4-FFF2-40B4-BE49-F238E27FC236}">
              <a16:creationId xmlns:a16="http://schemas.microsoft.com/office/drawing/2014/main" id="{8233B566-E151-4724-B1F3-92C3A6CC6873}"/>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8" name="TextBox 17">
          <a:extLst>
            <a:ext uri="{FF2B5EF4-FFF2-40B4-BE49-F238E27FC236}">
              <a16:creationId xmlns:a16="http://schemas.microsoft.com/office/drawing/2014/main" id="{1AB6E39F-EF07-41F4-966A-7559637FF339}"/>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9" name="TextBox 18">
          <a:extLst>
            <a:ext uri="{FF2B5EF4-FFF2-40B4-BE49-F238E27FC236}">
              <a16:creationId xmlns:a16="http://schemas.microsoft.com/office/drawing/2014/main" id="{0BCAD509-BD73-4C6D-BF9E-7DC098E259D9}"/>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20" name="TextBox 19">
          <a:extLst>
            <a:ext uri="{FF2B5EF4-FFF2-40B4-BE49-F238E27FC236}">
              <a16:creationId xmlns:a16="http://schemas.microsoft.com/office/drawing/2014/main" id="{D4F9C396-7CB1-4196-BB28-DB00AE3E2C10}"/>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21" name="TextBox 20">
          <a:extLst>
            <a:ext uri="{FF2B5EF4-FFF2-40B4-BE49-F238E27FC236}">
              <a16:creationId xmlns:a16="http://schemas.microsoft.com/office/drawing/2014/main" id="{9764A224-B2E0-439E-A623-16AC3BC78C74}"/>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22" name="TextBox 21">
          <a:extLst>
            <a:ext uri="{FF2B5EF4-FFF2-40B4-BE49-F238E27FC236}">
              <a16:creationId xmlns:a16="http://schemas.microsoft.com/office/drawing/2014/main" id="{E4BAEC7B-1FB0-4368-94A4-E807C6D9FB99}"/>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3" name="TextBox 22">
          <a:extLst>
            <a:ext uri="{FF2B5EF4-FFF2-40B4-BE49-F238E27FC236}">
              <a16:creationId xmlns:a16="http://schemas.microsoft.com/office/drawing/2014/main" id="{59630E7F-94E6-4B20-9DD2-C07BE4EAA6C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24" name="TextBox 23">
          <a:extLst>
            <a:ext uri="{FF2B5EF4-FFF2-40B4-BE49-F238E27FC236}">
              <a16:creationId xmlns:a16="http://schemas.microsoft.com/office/drawing/2014/main" id="{76E0ACA8-3976-4E32-8091-41922A2827B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5" name="TextBox 24">
          <a:extLst>
            <a:ext uri="{FF2B5EF4-FFF2-40B4-BE49-F238E27FC236}">
              <a16:creationId xmlns:a16="http://schemas.microsoft.com/office/drawing/2014/main" id="{D4456D15-6DF9-4623-B4B1-ED79FDB44F9A}"/>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6" name="TextBox 25">
          <a:extLst>
            <a:ext uri="{FF2B5EF4-FFF2-40B4-BE49-F238E27FC236}">
              <a16:creationId xmlns:a16="http://schemas.microsoft.com/office/drawing/2014/main" id="{D471A509-AA3B-487A-8766-85499FC1B4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7" name="TextBox 26">
          <a:extLst>
            <a:ext uri="{FF2B5EF4-FFF2-40B4-BE49-F238E27FC236}">
              <a16:creationId xmlns:a16="http://schemas.microsoft.com/office/drawing/2014/main" id="{03D0103E-8466-4C63-A208-EC735B321CBB}"/>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 name="TextBox 27">
          <a:extLst>
            <a:ext uri="{FF2B5EF4-FFF2-40B4-BE49-F238E27FC236}">
              <a16:creationId xmlns:a16="http://schemas.microsoft.com/office/drawing/2014/main" id="{5050FDC2-F907-4046-86E0-6AEE42F3D176}"/>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9" name="TextBox 28">
          <a:extLst>
            <a:ext uri="{FF2B5EF4-FFF2-40B4-BE49-F238E27FC236}">
              <a16:creationId xmlns:a16="http://schemas.microsoft.com/office/drawing/2014/main" id="{3383A108-8700-466D-B2E1-B7A30121608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 name="TextBox 29">
          <a:extLst>
            <a:ext uri="{FF2B5EF4-FFF2-40B4-BE49-F238E27FC236}">
              <a16:creationId xmlns:a16="http://schemas.microsoft.com/office/drawing/2014/main" id="{322D9AE4-2EBE-49BE-B51B-52838192F61C}"/>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1" name="TextBox 30">
          <a:extLst>
            <a:ext uri="{FF2B5EF4-FFF2-40B4-BE49-F238E27FC236}">
              <a16:creationId xmlns:a16="http://schemas.microsoft.com/office/drawing/2014/main" id="{FDBFB583-7121-439A-8B24-BB6F505D4046}"/>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2" name="TextBox 31">
          <a:extLst>
            <a:ext uri="{FF2B5EF4-FFF2-40B4-BE49-F238E27FC236}">
              <a16:creationId xmlns:a16="http://schemas.microsoft.com/office/drawing/2014/main" id="{EA1AE4DA-D2AC-4BAC-AD5C-91943B1572C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3" name="TextBox 32">
          <a:extLst>
            <a:ext uri="{FF2B5EF4-FFF2-40B4-BE49-F238E27FC236}">
              <a16:creationId xmlns:a16="http://schemas.microsoft.com/office/drawing/2014/main" id="{848C8040-FF0E-44FA-A930-352BC03320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4" name="TextBox 33">
          <a:extLst>
            <a:ext uri="{FF2B5EF4-FFF2-40B4-BE49-F238E27FC236}">
              <a16:creationId xmlns:a16="http://schemas.microsoft.com/office/drawing/2014/main" id="{985B3BC3-17D1-488A-AC8F-CE237DF6DB5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5" name="TextBox 34">
          <a:extLst>
            <a:ext uri="{FF2B5EF4-FFF2-40B4-BE49-F238E27FC236}">
              <a16:creationId xmlns:a16="http://schemas.microsoft.com/office/drawing/2014/main" id="{52B6CD7F-06B3-493A-8FC5-1098A74E11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36" name="TextBox 35">
          <a:extLst>
            <a:ext uri="{FF2B5EF4-FFF2-40B4-BE49-F238E27FC236}">
              <a16:creationId xmlns:a16="http://schemas.microsoft.com/office/drawing/2014/main" id="{91BB1ACC-44B9-4825-BA8E-5B331B237302}"/>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37" name="TextBox 36">
          <a:extLst>
            <a:ext uri="{FF2B5EF4-FFF2-40B4-BE49-F238E27FC236}">
              <a16:creationId xmlns:a16="http://schemas.microsoft.com/office/drawing/2014/main" id="{343877FE-3A69-407C-A0CD-FD50545072C6}"/>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38" name="TextBox 37">
          <a:extLst>
            <a:ext uri="{FF2B5EF4-FFF2-40B4-BE49-F238E27FC236}">
              <a16:creationId xmlns:a16="http://schemas.microsoft.com/office/drawing/2014/main" id="{7B136153-1C7B-4D0D-9757-F761593DD4B8}"/>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39" name="TextBox 38">
          <a:extLst>
            <a:ext uri="{FF2B5EF4-FFF2-40B4-BE49-F238E27FC236}">
              <a16:creationId xmlns:a16="http://schemas.microsoft.com/office/drawing/2014/main" id="{21E529C2-C3DB-4FE6-BE45-40AF5847250F}"/>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40" name="TextBox 39">
          <a:extLst>
            <a:ext uri="{FF2B5EF4-FFF2-40B4-BE49-F238E27FC236}">
              <a16:creationId xmlns:a16="http://schemas.microsoft.com/office/drawing/2014/main" id="{E9B1E69E-262F-477D-BD2D-AD6A5058B0C4}"/>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41" name="TextBox 40">
          <a:extLst>
            <a:ext uri="{FF2B5EF4-FFF2-40B4-BE49-F238E27FC236}">
              <a16:creationId xmlns:a16="http://schemas.microsoft.com/office/drawing/2014/main" id="{A4D75FE8-535F-4A87-85E9-516EEC254201}"/>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42" name="TextBox 41">
          <a:extLst>
            <a:ext uri="{FF2B5EF4-FFF2-40B4-BE49-F238E27FC236}">
              <a16:creationId xmlns:a16="http://schemas.microsoft.com/office/drawing/2014/main" id="{2BEF17E7-DEFD-45FC-B35C-8ABD19EE3F3D}"/>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43" name="TextBox 42">
          <a:extLst>
            <a:ext uri="{FF2B5EF4-FFF2-40B4-BE49-F238E27FC236}">
              <a16:creationId xmlns:a16="http://schemas.microsoft.com/office/drawing/2014/main" id="{9A92113F-94CB-4EAC-A98D-4376B916E9F4}"/>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4" name="TextBox 43">
          <a:extLst>
            <a:ext uri="{FF2B5EF4-FFF2-40B4-BE49-F238E27FC236}">
              <a16:creationId xmlns:a16="http://schemas.microsoft.com/office/drawing/2014/main" id="{5E0FAABB-EA2F-4F10-87EB-BBB57098AF9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45" name="TextBox 44">
          <a:extLst>
            <a:ext uri="{FF2B5EF4-FFF2-40B4-BE49-F238E27FC236}">
              <a16:creationId xmlns:a16="http://schemas.microsoft.com/office/drawing/2014/main" id="{5272B253-3A71-4BC8-BFE4-E383CEC0D4D3}"/>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46" name="TextBox 45">
          <a:extLst>
            <a:ext uri="{FF2B5EF4-FFF2-40B4-BE49-F238E27FC236}">
              <a16:creationId xmlns:a16="http://schemas.microsoft.com/office/drawing/2014/main" id="{6C0A5C6C-A4F6-47F9-8309-B17FDA2D7AB5}"/>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7" name="TextBox 46">
          <a:extLst>
            <a:ext uri="{FF2B5EF4-FFF2-40B4-BE49-F238E27FC236}">
              <a16:creationId xmlns:a16="http://schemas.microsoft.com/office/drawing/2014/main" id="{DF19F50E-88F2-4308-8649-64EE958E7F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8" name="TextBox 47">
          <a:extLst>
            <a:ext uri="{FF2B5EF4-FFF2-40B4-BE49-F238E27FC236}">
              <a16:creationId xmlns:a16="http://schemas.microsoft.com/office/drawing/2014/main" id="{EFCDC35B-BD94-4097-A217-0EBCA0526A9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9" name="TextBox 48">
          <a:extLst>
            <a:ext uri="{FF2B5EF4-FFF2-40B4-BE49-F238E27FC236}">
              <a16:creationId xmlns:a16="http://schemas.microsoft.com/office/drawing/2014/main" id="{50D2C356-1A9C-4567-BD67-B56738E4EE6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0" name="TextBox 49">
          <a:extLst>
            <a:ext uri="{FF2B5EF4-FFF2-40B4-BE49-F238E27FC236}">
              <a16:creationId xmlns:a16="http://schemas.microsoft.com/office/drawing/2014/main" id="{80E07ACD-0627-4B75-8AAE-48F12CC4F77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1" name="TextBox 50">
          <a:extLst>
            <a:ext uri="{FF2B5EF4-FFF2-40B4-BE49-F238E27FC236}">
              <a16:creationId xmlns:a16="http://schemas.microsoft.com/office/drawing/2014/main" id="{FE0813D3-0AB8-4799-9190-C12BE784BBF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2" name="TextBox 51">
          <a:extLst>
            <a:ext uri="{FF2B5EF4-FFF2-40B4-BE49-F238E27FC236}">
              <a16:creationId xmlns:a16="http://schemas.microsoft.com/office/drawing/2014/main" id="{9675BB61-D96C-41EF-A36A-37CE3138A82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3" name="TextBox 52">
          <a:extLst>
            <a:ext uri="{FF2B5EF4-FFF2-40B4-BE49-F238E27FC236}">
              <a16:creationId xmlns:a16="http://schemas.microsoft.com/office/drawing/2014/main" id="{DAD58304-1ED1-4973-B2D9-368116EBBFD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4" name="TextBox 53">
          <a:extLst>
            <a:ext uri="{FF2B5EF4-FFF2-40B4-BE49-F238E27FC236}">
              <a16:creationId xmlns:a16="http://schemas.microsoft.com/office/drawing/2014/main" id="{148AB85E-496F-4596-999F-08CD226DDE6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5" name="TextBox 54">
          <a:extLst>
            <a:ext uri="{FF2B5EF4-FFF2-40B4-BE49-F238E27FC236}">
              <a16:creationId xmlns:a16="http://schemas.microsoft.com/office/drawing/2014/main" id="{48EED735-6553-408D-B890-F8C1981E1AC8}"/>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6" name="TextBox 55">
          <a:extLst>
            <a:ext uri="{FF2B5EF4-FFF2-40B4-BE49-F238E27FC236}">
              <a16:creationId xmlns:a16="http://schemas.microsoft.com/office/drawing/2014/main" id="{CA242350-DB03-4A18-83F8-D64558053AE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7" name="TextBox 56">
          <a:extLst>
            <a:ext uri="{FF2B5EF4-FFF2-40B4-BE49-F238E27FC236}">
              <a16:creationId xmlns:a16="http://schemas.microsoft.com/office/drawing/2014/main" id="{8411051D-560A-444D-94C7-21AEDA5C304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8" name="TextBox 57">
          <a:extLst>
            <a:ext uri="{FF2B5EF4-FFF2-40B4-BE49-F238E27FC236}">
              <a16:creationId xmlns:a16="http://schemas.microsoft.com/office/drawing/2014/main" id="{ED2AFEE0-0A44-4CD2-9F16-7B9CE190C42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9" name="TextBox 58">
          <a:extLst>
            <a:ext uri="{FF2B5EF4-FFF2-40B4-BE49-F238E27FC236}">
              <a16:creationId xmlns:a16="http://schemas.microsoft.com/office/drawing/2014/main" id="{CBE1606F-F619-403A-8520-ACD41A8765C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0" name="TextBox 59">
          <a:extLst>
            <a:ext uri="{FF2B5EF4-FFF2-40B4-BE49-F238E27FC236}">
              <a16:creationId xmlns:a16="http://schemas.microsoft.com/office/drawing/2014/main" id="{21161FF4-7CE7-4005-8755-9919B3AC5C7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61" name="TextBox 60">
          <a:extLst>
            <a:ext uri="{FF2B5EF4-FFF2-40B4-BE49-F238E27FC236}">
              <a16:creationId xmlns:a16="http://schemas.microsoft.com/office/drawing/2014/main" id="{27F1C0C5-5AB9-4EB2-B621-FEEEF5A47ABB}"/>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62" name="TextBox 61">
          <a:extLst>
            <a:ext uri="{FF2B5EF4-FFF2-40B4-BE49-F238E27FC236}">
              <a16:creationId xmlns:a16="http://schemas.microsoft.com/office/drawing/2014/main" id="{0D48D2C2-BED2-4205-BEFF-6CB1281FBA96}"/>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63" name="TextBox 62">
          <a:extLst>
            <a:ext uri="{FF2B5EF4-FFF2-40B4-BE49-F238E27FC236}">
              <a16:creationId xmlns:a16="http://schemas.microsoft.com/office/drawing/2014/main" id="{C84AB6F5-85C2-419D-A6DD-DE07B46576D3}"/>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4" name="TextBox 63">
          <a:extLst>
            <a:ext uri="{FF2B5EF4-FFF2-40B4-BE49-F238E27FC236}">
              <a16:creationId xmlns:a16="http://schemas.microsoft.com/office/drawing/2014/main" id="{061A6C9E-C313-40AC-9AB1-E63D18C210B9}"/>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5" name="TextBox 64">
          <a:extLst>
            <a:ext uri="{FF2B5EF4-FFF2-40B4-BE49-F238E27FC236}">
              <a16:creationId xmlns:a16="http://schemas.microsoft.com/office/drawing/2014/main" id="{57F1DE7C-8808-4A91-9487-BA739866563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6" name="TextBox 65">
          <a:extLst>
            <a:ext uri="{FF2B5EF4-FFF2-40B4-BE49-F238E27FC236}">
              <a16:creationId xmlns:a16="http://schemas.microsoft.com/office/drawing/2014/main" id="{13067470-C19C-4852-8C92-287FBF7B7332}"/>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7" name="TextBox 66">
          <a:extLst>
            <a:ext uri="{FF2B5EF4-FFF2-40B4-BE49-F238E27FC236}">
              <a16:creationId xmlns:a16="http://schemas.microsoft.com/office/drawing/2014/main" id="{2FB45B78-F449-41D5-BF38-CC35B1C5B3C9}"/>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8" name="TextBox 67">
          <a:extLst>
            <a:ext uri="{FF2B5EF4-FFF2-40B4-BE49-F238E27FC236}">
              <a16:creationId xmlns:a16="http://schemas.microsoft.com/office/drawing/2014/main" id="{D0EB29B3-A7A1-4F1C-AA41-F4562CBA6FE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9" name="TextBox 68">
          <a:extLst>
            <a:ext uri="{FF2B5EF4-FFF2-40B4-BE49-F238E27FC236}">
              <a16:creationId xmlns:a16="http://schemas.microsoft.com/office/drawing/2014/main" id="{7AF3E797-DA41-4231-A297-4AB7D09A4CF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0" name="TextBox 69">
          <a:extLst>
            <a:ext uri="{FF2B5EF4-FFF2-40B4-BE49-F238E27FC236}">
              <a16:creationId xmlns:a16="http://schemas.microsoft.com/office/drawing/2014/main" id="{A7FB5FE4-44CD-4097-B0A1-38E5B474527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1" name="TextBox 70">
          <a:extLst>
            <a:ext uri="{FF2B5EF4-FFF2-40B4-BE49-F238E27FC236}">
              <a16:creationId xmlns:a16="http://schemas.microsoft.com/office/drawing/2014/main" id="{469C2135-ADF3-4B5A-A310-FF76DA2FE4C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2" name="TextBox 71">
          <a:extLst>
            <a:ext uri="{FF2B5EF4-FFF2-40B4-BE49-F238E27FC236}">
              <a16:creationId xmlns:a16="http://schemas.microsoft.com/office/drawing/2014/main" id="{C01D37B5-A963-469A-9F45-FE5D1308D400}"/>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3" name="TextBox 72">
          <a:extLst>
            <a:ext uri="{FF2B5EF4-FFF2-40B4-BE49-F238E27FC236}">
              <a16:creationId xmlns:a16="http://schemas.microsoft.com/office/drawing/2014/main" id="{A55CBFF4-7332-478A-B737-6D4F1803444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4" name="TextBox 73">
          <a:extLst>
            <a:ext uri="{FF2B5EF4-FFF2-40B4-BE49-F238E27FC236}">
              <a16:creationId xmlns:a16="http://schemas.microsoft.com/office/drawing/2014/main" id="{07713847-02B6-4405-A85F-B601B6F99419}"/>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5" name="TextBox 74">
          <a:extLst>
            <a:ext uri="{FF2B5EF4-FFF2-40B4-BE49-F238E27FC236}">
              <a16:creationId xmlns:a16="http://schemas.microsoft.com/office/drawing/2014/main" id="{2CF08FF7-44F7-489E-A52C-E96AE40867C1}"/>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6" name="TextBox 75">
          <a:extLst>
            <a:ext uri="{FF2B5EF4-FFF2-40B4-BE49-F238E27FC236}">
              <a16:creationId xmlns:a16="http://schemas.microsoft.com/office/drawing/2014/main" id="{8EB7919B-C7B8-4FEE-8B34-3E8F623ACA1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77" name="TextBox 76">
          <a:extLst>
            <a:ext uri="{FF2B5EF4-FFF2-40B4-BE49-F238E27FC236}">
              <a16:creationId xmlns:a16="http://schemas.microsoft.com/office/drawing/2014/main" id="{2C01681E-C238-4627-B250-2994E9115333}"/>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78" name="TextBox 77">
          <a:extLst>
            <a:ext uri="{FF2B5EF4-FFF2-40B4-BE49-F238E27FC236}">
              <a16:creationId xmlns:a16="http://schemas.microsoft.com/office/drawing/2014/main" id="{BC368A4F-EF6B-4C41-990D-D7EF41482F0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79" name="TextBox 78">
          <a:extLst>
            <a:ext uri="{FF2B5EF4-FFF2-40B4-BE49-F238E27FC236}">
              <a16:creationId xmlns:a16="http://schemas.microsoft.com/office/drawing/2014/main" id="{8378D20D-CB7B-48D5-A7D8-46A9CC5DEB68}"/>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80" name="TextBox 79">
          <a:extLst>
            <a:ext uri="{FF2B5EF4-FFF2-40B4-BE49-F238E27FC236}">
              <a16:creationId xmlns:a16="http://schemas.microsoft.com/office/drawing/2014/main" id="{98EB379F-426A-4CAD-A3CB-0C7052AC5155}"/>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81" name="TextBox 80">
          <a:extLst>
            <a:ext uri="{FF2B5EF4-FFF2-40B4-BE49-F238E27FC236}">
              <a16:creationId xmlns:a16="http://schemas.microsoft.com/office/drawing/2014/main" id="{7D4D09D5-6C8D-45AC-BE5B-6B0A5096AF7A}"/>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82" name="TextBox 81">
          <a:extLst>
            <a:ext uri="{FF2B5EF4-FFF2-40B4-BE49-F238E27FC236}">
              <a16:creationId xmlns:a16="http://schemas.microsoft.com/office/drawing/2014/main" id="{74D0F024-AB6F-4D8C-81C2-5A298C55046F}"/>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83" name="TextBox 82">
          <a:extLst>
            <a:ext uri="{FF2B5EF4-FFF2-40B4-BE49-F238E27FC236}">
              <a16:creationId xmlns:a16="http://schemas.microsoft.com/office/drawing/2014/main" id="{E6FA772B-9186-47BE-B25F-A334493530E5}"/>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84" name="TextBox 83">
          <a:extLst>
            <a:ext uri="{FF2B5EF4-FFF2-40B4-BE49-F238E27FC236}">
              <a16:creationId xmlns:a16="http://schemas.microsoft.com/office/drawing/2014/main" id="{945B0124-7C34-4A6E-AAE3-FC0C4B0A6191}"/>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5" name="TextBox 84">
          <a:extLst>
            <a:ext uri="{FF2B5EF4-FFF2-40B4-BE49-F238E27FC236}">
              <a16:creationId xmlns:a16="http://schemas.microsoft.com/office/drawing/2014/main" id="{FFBA26A0-5FF2-4D4A-A302-3240E05CF0D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86" name="TextBox 85">
          <a:extLst>
            <a:ext uri="{FF2B5EF4-FFF2-40B4-BE49-F238E27FC236}">
              <a16:creationId xmlns:a16="http://schemas.microsoft.com/office/drawing/2014/main" id="{19BEBC7B-91E8-46AB-BCA0-444D98A2C174}"/>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87" name="TextBox 86">
          <a:extLst>
            <a:ext uri="{FF2B5EF4-FFF2-40B4-BE49-F238E27FC236}">
              <a16:creationId xmlns:a16="http://schemas.microsoft.com/office/drawing/2014/main" id="{5907380D-3F16-4552-84C0-CCD916B26702}"/>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8" name="TextBox 87">
          <a:extLst>
            <a:ext uri="{FF2B5EF4-FFF2-40B4-BE49-F238E27FC236}">
              <a16:creationId xmlns:a16="http://schemas.microsoft.com/office/drawing/2014/main" id="{8F42B529-3A4B-4A4E-A065-E4B9A241D2F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89" name="TextBox 88">
          <a:extLst>
            <a:ext uri="{FF2B5EF4-FFF2-40B4-BE49-F238E27FC236}">
              <a16:creationId xmlns:a16="http://schemas.microsoft.com/office/drawing/2014/main" id="{64B34202-553D-4D2A-A615-659CE04DD2C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0" name="TextBox 89">
          <a:extLst>
            <a:ext uri="{FF2B5EF4-FFF2-40B4-BE49-F238E27FC236}">
              <a16:creationId xmlns:a16="http://schemas.microsoft.com/office/drawing/2014/main" id="{9F19B6DA-BAEE-4C7D-8EB7-FB7172CD8ED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1" name="TextBox 90">
          <a:extLst>
            <a:ext uri="{FF2B5EF4-FFF2-40B4-BE49-F238E27FC236}">
              <a16:creationId xmlns:a16="http://schemas.microsoft.com/office/drawing/2014/main" id="{76E5946E-3116-4B1D-9D95-FF68569EE5B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2" name="TextBox 91">
          <a:extLst>
            <a:ext uri="{FF2B5EF4-FFF2-40B4-BE49-F238E27FC236}">
              <a16:creationId xmlns:a16="http://schemas.microsoft.com/office/drawing/2014/main" id="{7EE3B8B0-E6BD-4F66-97F7-6AB22E33B34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3" name="TextBox 92">
          <a:extLst>
            <a:ext uri="{FF2B5EF4-FFF2-40B4-BE49-F238E27FC236}">
              <a16:creationId xmlns:a16="http://schemas.microsoft.com/office/drawing/2014/main" id="{A770251F-AC3F-46F5-AC67-1E895E7D788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4" name="TextBox 93">
          <a:extLst>
            <a:ext uri="{FF2B5EF4-FFF2-40B4-BE49-F238E27FC236}">
              <a16:creationId xmlns:a16="http://schemas.microsoft.com/office/drawing/2014/main" id="{37CE350B-05CA-4CD6-BFCE-1667448C13C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5" name="TextBox 94">
          <a:extLst>
            <a:ext uri="{FF2B5EF4-FFF2-40B4-BE49-F238E27FC236}">
              <a16:creationId xmlns:a16="http://schemas.microsoft.com/office/drawing/2014/main" id="{15925D13-4EAB-4E2B-B3C5-54058685828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6" name="TextBox 95">
          <a:extLst>
            <a:ext uri="{FF2B5EF4-FFF2-40B4-BE49-F238E27FC236}">
              <a16:creationId xmlns:a16="http://schemas.microsoft.com/office/drawing/2014/main" id="{0EE1E700-2A2A-4AE6-8414-882C6D32129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7" name="TextBox 96">
          <a:extLst>
            <a:ext uri="{FF2B5EF4-FFF2-40B4-BE49-F238E27FC236}">
              <a16:creationId xmlns:a16="http://schemas.microsoft.com/office/drawing/2014/main" id="{341F23B9-B37C-4168-9162-44E94C8F2EE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8" name="TextBox 97">
          <a:extLst>
            <a:ext uri="{FF2B5EF4-FFF2-40B4-BE49-F238E27FC236}">
              <a16:creationId xmlns:a16="http://schemas.microsoft.com/office/drawing/2014/main" id="{60F82BA0-135A-4118-9B33-0EA975EEB1E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9" name="TextBox 98">
          <a:extLst>
            <a:ext uri="{FF2B5EF4-FFF2-40B4-BE49-F238E27FC236}">
              <a16:creationId xmlns:a16="http://schemas.microsoft.com/office/drawing/2014/main" id="{852FC4AD-ABE0-4595-9542-EF1029ED058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0" name="TextBox 99">
          <a:extLst>
            <a:ext uri="{FF2B5EF4-FFF2-40B4-BE49-F238E27FC236}">
              <a16:creationId xmlns:a16="http://schemas.microsoft.com/office/drawing/2014/main" id="{C84BAE25-4930-4138-B68A-706BFEE0C9E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1" name="TextBox 100">
          <a:extLst>
            <a:ext uri="{FF2B5EF4-FFF2-40B4-BE49-F238E27FC236}">
              <a16:creationId xmlns:a16="http://schemas.microsoft.com/office/drawing/2014/main" id="{7E2D293D-2924-4587-8F13-E3321E3A5B2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02" name="TextBox 101">
          <a:extLst>
            <a:ext uri="{FF2B5EF4-FFF2-40B4-BE49-F238E27FC236}">
              <a16:creationId xmlns:a16="http://schemas.microsoft.com/office/drawing/2014/main" id="{0A201956-9191-44AA-808D-DDF3D43F452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103" name="TextBox 102">
          <a:extLst>
            <a:ext uri="{FF2B5EF4-FFF2-40B4-BE49-F238E27FC236}">
              <a16:creationId xmlns:a16="http://schemas.microsoft.com/office/drawing/2014/main" id="{3545ED6B-3B6C-4F2E-BB94-BDC5F6AE4149}"/>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104" name="TextBox 103">
          <a:extLst>
            <a:ext uri="{FF2B5EF4-FFF2-40B4-BE49-F238E27FC236}">
              <a16:creationId xmlns:a16="http://schemas.microsoft.com/office/drawing/2014/main" id="{A0F2C6A6-5329-4D87-B4F9-2CF6587E26D7}"/>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5" name="TextBox 104">
          <a:extLst>
            <a:ext uri="{FF2B5EF4-FFF2-40B4-BE49-F238E27FC236}">
              <a16:creationId xmlns:a16="http://schemas.microsoft.com/office/drawing/2014/main" id="{F7FCA657-9B48-46D6-B408-695070FE462D}"/>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6" name="TextBox 105">
          <a:extLst>
            <a:ext uri="{FF2B5EF4-FFF2-40B4-BE49-F238E27FC236}">
              <a16:creationId xmlns:a16="http://schemas.microsoft.com/office/drawing/2014/main" id="{26FB0F56-7789-49C2-88EC-261D4846455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7" name="TextBox 106">
          <a:extLst>
            <a:ext uri="{FF2B5EF4-FFF2-40B4-BE49-F238E27FC236}">
              <a16:creationId xmlns:a16="http://schemas.microsoft.com/office/drawing/2014/main" id="{DE8D22BB-E6D1-42B9-BD6A-51103E852F48}"/>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8" name="TextBox 107">
          <a:extLst>
            <a:ext uri="{FF2B5EF4-FFF2-40B4-BE49-F238E27FC236}">
              <a16:creationId xmlns:a16="http://schemas.microsoft.com/office/drawing/2014/main" id="{A9976FAC-37AE-4F0D-A126-B02C6250676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9" name="TextBox 108">
          <a:extLst>
            <a:ext uri="{FF2B5EF4-FFF2-40B4-BE49-F238E27FC236}">
              <a16:creationId xmlns:a16="http://schemas.microsoft.com/office/drawing/2014/main" id="{6A7469A4-6702-4A38-AC75-16AFEAF3164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0" name="TextBox 109">
          <a:extLst>
            <a:ext uri="{FF2B5EF4-FFF2-40B4-BE49-F238E27FC236}">
              <a16:creationId xmlns:a16="http://schemas.microsoft.com/office/drawing/2014/main" id="{63137401-6AEA-494E-97F9-74BFB2AF16F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1" name="TextBox 110">
          <a:extLst>
            <a:ext uri="{FF2B5EF4-FFF2-40B4-BE49-F238E27FC236}">
              <a16:creationId xmlns:a16="http://schemas.microsoft.com/office/drawing/2014/main" id="{D574B45E-0232-4BF3-918D-A2DFCA5956E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2" name="TextBox 111">
          <a:extLst>
            <a:ext uri="{FF2B5EF4-FFF2-40B4-BE49-F238E27FC236}">
              <a16:creationId xmlns:a16="http://schemas.microsoft.com/office/drawing/2014/main" id="{25C65DF9-C9E9-4A5E-9E7C-AB7C9D7740F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3" name="TextBox 112">
          <a:extLst>
            <a:ext uri="{FF2B5EF4-FFF2-40B4-BE49-F238E27FC236}">
              <a16:creationId xmlns:a16="http://schemas.microsoft.com/office/drawing/2014/main" id="{9219A5B5-DC66-4456-814F-BCB4888ADF9D}"/>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4" name="TextBox 113">
          <a:extLst>
            <a:ext uri="{FF2B5EF4-FFF2-40B4-BE49-F238E27FC236}">
              <a16:creationId xmlns:a16="http://schemas.microsoft.com/office/drawing/2014/main" id="{921DEF57-944F-4431-BFC5-E183A47C52C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5" name="TextBox 114">
          <a:extLst>
            <a:ext uri="{FF2B5EF4-FFF2-40B4-BE49-F238E27FC236}">
              <a16:creationId xmlns:a16="http://schemas.microsoft.com/office/drawing/2014/main" id="{ADE2557B-9CBD-43AC-80E6-9B14551A0EC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6" name="TextBox 115">
          <a:extLst>
            <a:ext uri="{FF2B5EF4-FFF2-40B4-BE49-F238E27FC236}">
              <a16:creationId xmlns:a16="http://schemas.microsoft.com/office/drawing/2014/main" id="{BDA17604-54CD-4DF2-A796-0E6928C4074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7" name="TextBox 116">
          <a:extLst>
            <a:ext uri="{FF2B5EF4-FFF2-40B4-BE49-F238E27FC236}">
              <a16:creationId xmlns:a16="http://schemas.microsoft.com/office/drawing/2014/main" id="{27AEDCE5-AD30-4D52-9C3B-2FE2378B6CC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printerSettings" Target="../printerSettings/printerSettings1.bin"/><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45" Type="http://schemas.openxmlformats.org/officeDocument/2006/relationships/comments" Target="../comments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vmlDrawing" Target="../drawings/vmlDrawing1.v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drawing" Target="../drawings/drawing1.x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 Id="rId20" Type="http://schemas.openxmlformats.org/officeDocument/2006/relationships/hyperlink" Target="https://ln2.sync.com/dl/d1efa2d10/q5u2c2gt-cng6ahzu-ns8yquxm-tq88git5" TargetMode="External"/><Relationship Id="rId41" Type="http://schemas.openxmlformats.org/officeDocument/2006/relationships/hyperlink" Target="https://ln2.sync.com/dl/0e71a1130/xv4vgixj-2kqtp57x-5je5xpf3-7cqdbu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174"/>
  <sheetViews>
    <sheetView tabSelected="1" workbookViewId="0">
      <selection activeCell="F10" sqref="F10:F13"/>
    </sheetView>
  </sheetViews>
  <sheetFormatPr defaultRowHeight="14.4" x14ac:dyDescent="0.3"/>
  <cols>
    <col min="4" max="4" width="12.33203125" bestFit="1"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484</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483</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15" customHeight="1" x14ac:dyDescent="0.3">
      <c r="A6" s="103">
        <v>1</v>
      </c>
      <c r="B6" s="103">
        <v>1</v>
      </c>
      <c r="C6" s="103" t="s">
        <v>485</v>
      </c>
      <c r="D6" s="112">
        <v>45029</v>
      </c>
      <c r="E6" s="117" t="s">
        <v>486</v>
      </c>
      <c r="F6" s="118" t="s">
        <v>487</v>
      </c>
      <c r="G6" s="119" t="s">
        <v>488</v>
      </c>
      <c r="H6" s="119" t="s">
        <v>489</v>
      </c>
      <c r="I6" s="118" t="s">
        <v>490</v>
      </c>
      <c r="J6" s="119" t="s">
        <v>491</v>
      </c>
      <c r="K6" s="118" t="s">
        <v>492</v>
      </c>
      <c r="L6" s="120" t="s">
        <v>493</v>
      </c>
      <c r="M6" s="121" t="s">
        <v>494</v>
      </c>
      <c r="N6" s="118" t="s">
        <v>495</v>
      </c>
      <c r="O6" s="118" t="s">
        <v>496</v>
      </c>
      <c r="P6" s="122" t="s">
        <v>497</v>
      </c>
      <c r="Q6" s="117" t="s">
        <v>498</v>
      </c>
      <c r="R6" s="117">
        <v>1</v>
      </c>
      <c r="S6" s="123" t="s">
        <v>499</v>
      </c>
      <c r="T6" s="123" t="s">
        <v>500</v>
      </c>
      <c r="AB6" s="123">
        <v>155</v>
      </c>
      <c r="AC6" s="118">
        <f>AB6+AB7</f>
        <v>317</v>
      </c>
      <c r="AD6" s="123">
        <v>62</v>
      </c>
      <c r="AE6" s="138">
        <f>(AB6*AD6+AB7*AD7)/AC6</f>
        <v>61.488958990536275</v>
      </c>
      <c r="AF6" s="123">
        <v>0</v>
      </c>
      <c r="AG6" s="118">
        <v>0</v>
      </c>
      <c r="AH6" s="139">
        <v>142</v>
      </c>
      <c r="AI6" s="138">
        <f>AH6+AH7</f>
        <v>290</v>
      </c>
      <c r="CB6" s="118" t="s">
        <v>502</v>
      </c>
      <c r="CD6" s="123" t="s">
        <v>502</v>
      </c>
      <c r="CE6" s="118" t="s">
        <v>502</v>
      </c>
      <c r="CF6" s="123" t="s">
        <v>502</v>
      </c>
      <c r="CG6" s="123" t="s">
        <v>502</v>
      </c>
      <c r="CH6" s="123" t="s">
        <v>502</v>
      </c>
      <c r="CI6" s="123" t="s">
        <v>502</v>
      </c>
      <c r="CJ6" s="123" t="s">
        <v>502</v>
      </c>
      <c r="CK6" s="123" t="s">
        <v>502</v>
      </c>
      <c r="CL6" s="123" t="s">
        <v>502</v>
      </c>
      <c r="CY6" s="118" t="s">
        <v>502</v>
      </c>
      <c r="CZ6" s="123" t="s">
        <v>502</v>
      </c>
      <c r="DA6" s="118" t="s">
        <v>502</v>
      </c>
      <c r="DB6" s="123" t="s">
        <v>502</v>
      </c>
      <c r="DC6" s="123" t="s">
        <v>502</v>
      </c>
      <c r="DD6" s="123" t="s">
        <v>502</v>
      </c>
      <c r="DE6" s="123" t="s">
        <v>502</v>
      </c>
      <c r="DF6" s="123" t="s">
        <v>502</v>
      </c>
      <c r="DG6" s="123" t="s">
        <v>502</v>
      </c>
      <c r="DH6" s="123" t="s">
        <v>502</v>
      </c>
      <c r="EL6" s="123" t="s">
        <v>502</v>
      </c>
      <c r="EM6" s="151" t="s">
        <v>502</v>
      </c>
      <c r="EN6" s="151" t="s">
        <v>502</v>
      </c>
      <c r="EO6" s="151" t="s">
        <v>502</v>
      </c>
      <c r="EP6" s="151" t="s">
        <v>502</v>
      </c>
      <c r="EQ6" s="151" t="s">
        <v>502</v>
      </c>
      <c r="ER6" s="151" t="s">
        <v>502</v>
      </c>
      <c r="EU6" s="123" t="s">
        <v>502</v>
      </c>
      <c r="EV6" s="123" t="s">
        <v>502</v>
      </c>
      <c r="EW6" s="123" t="s">
        <v>502</v>
      </c>
      <c r="EX6" s="123" t="s">
        <v>502</v>
      </c>
      <c r="FJ6" s="118" t="s">
        <v>801</v>
      </c>
      <c r="FK6" s="153" t="s">
        <v>802</v>
      </c>
      <c r="FL6" s="118" t="s">
        <v>803</v>
      </c>
      <c r="FM6" s="118" t="s">
        <v>803</v>
      </c>
      <c r="FR6" s="130" t="s">
        <v>828</v>
      </c>
      <c r="FS6" s="132" t="s">
        <v>829</v>
      </c>
      <c r="GP6" s="118" t="s">
        <v>500</v>
      </c>
      <c r="GQ6" s="118" t="s">
        <v>870</v>
      </c>
      <c r="GR6" s="118" t="s">
        <v>870</v>
      </c>
      <c r="GS6" s="118" t="s">
        <v>500</v>
      </c>
      <c r="GZ6" s="118" t="s">
        <v>502</v>
      </c>
      <c r="HA6" s="121" t="s">
        <v>502</v>
      </c>
      <c r="HB6" s="121" t="s">
        <v>502</v>
      </c>
      <c r="HC6" s="161" t="s">
        <v>502</v>
      </c>
      <c r="HG6" s="121" t="s">
        <v>502</v>
      </c>
      <c r="HH6" s="121" t="s">
        <v>502</v>
      </c>
      <c r="HI6" s="121" t="s">
        <v>502</v>
      </c>
      <c r="HJ6" s="121" t="s">
        <v>502</v>
      </c>
      <c r="HK6" s="121" t="s">
        <v>502</v>
      </c>
      <c r="HL6" s="121" t="s">
        <v>502</v>
      </c>
      <c r="HM6" s="121" t="s">
        <v>502</v>
      </c>
      <c r="HN6" s="121" t="s">
        <v>502</v>
      </c>
      <c r="IL6" s="121" t="s">
        <v>502</v>
      </c>
      <c r="IM6" s="121" t="s">
        <v>502</v>
      </c>
      <c r="IN6" s="121" t="s">
        <v>502</v>
      </c>
      <c r="IO6" s="121" t="s">
        <v>502</v>
      </c>
      <c r="JG6" s="156" t="s">
        <v>502</v>
      </c>
      <c r="JH6" s="156" t="s">
        <v>502</v>
      </c>
      <c r="JI6" s="156" t="s">
        <v>502</v>
      </c>
      <c r="JJ6" s="156" t="s">
        <v>502</v>
      </c>
      <c r="JM6" s="156" t="s">
        <v>502</v>
      </c>
      <c r="JN6" s="156" t="s">
        <v>502</v>
      </c>
      <c r="JO6" s="164" t="s">
        <v>502</v>
      </c>
      <c r="JP6" s="156" t="s">
        <v>502</v>
      </c>
      <c r="JQ6" s="164" t="s">
        <v>502</v>
      </c>
      <c r="JR6" s="164" t="s">
        <v>502</v>
      </c>
      <c r="JS6" s="164" t="s">
        <v>502</v>
      </c>
      <c r="JT6" s="164" t="s">
        <v>502</v>
      </c>
      <c r="JU6" s="164" t="s">
        <v>502</v>
      </c>
      <c r="JV6" s="164" t="s">
        <v>502</v>
      </c>
      <c r="JW6" s="164" t="s">
        <v>502</v>
      </c>
      <c r="KJ6" s="156" t="s">
        <v>502</v>
      </c>
      <c r="KK6" s="164" t="s">
        <v>502</v>
      </c>
      <c r="KL6" s="156" t="s">
        <v>502</v>
      </c>
      <c r="KM6" s="164" t="s">
        <v>502</v>
      </c>
      <c r="KN6" s="164" t="s">
        <v>502</v>
      </c>
      <c r="KO6" s="164" t="s">
        <v>502</v>
      </c>
      <c r="KP6" s="164" t="s">
        <v>502</v>
      </c>
      <c r="KQ6" s="164" t="s">
        <v>502</v>
      </c>
      <c r="KR6" s="164" t="s">
        <v>502</v>
      </c>
      <c r="KS6" s="164" t="s">
        <v>502</v>
      </c>
      <c r="LW6" s="164" t="s">
        <v>502</v>
      </c>
      <c r="LX6" s="164" t="s">
        <v>502</v>
      </c>
      <c r="LY6" s="164" t="s">
        <v>502</v>
      </c>
      <c r="LZ6" s="164" t="s">
        <v>502</v>
      </c>
      <c r="MA6" s="164" t="s">
        <v>502</v>
      </c>
      <c r="MB6" s="164" t="s">
        <v>502</v>
      </c>
      <c r="MC6" s="164" t="s">
        <v>502</v>
      </c>
      <c r="ME6" s="164" t="s">
        <v>502</v>
      </c>
      <c r="MF6" s="164" t="s">
        <v>502</v>
      </c>
      <c r="MG6" s="164" t="s">
        <v>502</v>
      </c>
      <c r="MH6" s="164" t="s">
        <v>502</v>
      </c>
    </row>
    <row r="7" spans="1:357" ht="15" customHeight="1" x14ac:dyDescent="0.3">
      <c r="A7" s="104"/>
      <c r="B7" s="104"/>
      <c r="C7" s="104"/>
      <c r="D7" s="113"/>
      <c r="E7" s="124"/>
      <c r="F7" s="118"/>
      <c r="G7" s="119"/>
      <c r="H7" s="119"/>
      <c r="I7" s="118"/>
      <c r="J7" s="119"/>
      <c r="K7" s="118"/>
      <c r="L7" s="120"/>
      <c r="M7" s="121"/>
      <c r="N7" s="118"/>
      <c r="O7" s="118"/>
      <c r="P7" s="122"/>
      <c r="Q7" s="124"/>
      <c r="R7" s="124"/>
      <c r="S7" s="123" t="s">
        <v>501</v>
      </c>
      <c r="T7" s="123" t="s">
        <v>500</v>
      </c>
      <c r="AB7" s="123">
        <v>162</v>
      </c>
      <c r="AC7" s="118"/>
      <c r="AD7" s="123">
        <v>61</v>
      </c>
      <c r="AE7" s="138"/>
      <c r="AF7" s="123">
        <v>0</v>
      </c>
      <c r="AG7" s="118"/>
      <c r="AH7" s="139">
        <v>148</v>
      </c>
      <c r="AI7" s="138"/>
      <c r="CB7" s="150"/>
      <c r="CD7" s="123" t="s">
        <v>502</v>
      </c>
      <c r="CE7" s="150"/>
      <c r="CF7" s="123" t="s">
        <v>502</v>
      </c>
      <c r="CG7" s="123" t="s">
        <v>502</v>
      </c>
      <c r="CH7" s="123" t="s">
        <v>502</v>
      </c>
      <c r="CI7" s="123" t="s">
        <v>502</v>
      </c>
      <c r="CJ7" s="123" t="s">
        <v>502</v>
      </c>
      <c r="CK7" s="123" t="s">
        <v>502</v>
      </c>
      <c r="CL7" s="123" t="s">
        <v>502</v>
      </c>
      <c r="CY7" s="150"/>
      <c r="CZ7" s="123" t="s">
        <v>502</v>
      </c>
      <c r="DA7" s="150"/>
      <c r="DB7" s="123" t="s">
        <v>502</v>
      </c>
      <c r="DC7" s="123" t="s">
        <v>502</v>
      </c>
      <c r="DD7" s="123" t="s">
        <v>502</v>
      </c>
      <c r="DE7" s="123" t="s">
        <v>502</v>
      </c>
      <c r="DF7" s="123" t="s">
        <v>502</v>
      </c>
      <c r="DG7" s="123" t="s">
        <v>502</v>
      </c>
      <c r="DH7" s="123" t="s">
        <v>502</v>
      </c>
      <c r="EL7" s="123" t="s">
        <v>502</v>
      </c>
      <c r="EM7" s="151" t="s">
        <v>502</v>
      </c>
      <c r="EN7" s="151" t="s">
        <v>502</v>
      </c>
      <c r="EO7" s="151" t="s">
        <v>502</v>
      </c>
      <c r="EP7" s="151" t="s">
        <v>502</v>
      </c>
      <c r="EQ7" s="151" t="s">
        <v>502</v>
      </c>
      <c r="ER7" s="151" t="s">
        <v>502</v>
      </c>
      <c r="EU7" s="123" t="s">
        <v>502</v>
      </c>
      <c r="EV7" s="123" t="s">
        <v>502</v>
      </c>
      <c r="EW7" s="123" t="s">
        <v>502</v>
      </c>
      <c r="EX7" s="123" t="s">
        <v>502</v>
      </c>
      <c r="FJ7" s="118"/>
      <c r="FK7" s="154"/>
      <c r="FL7" s="135"/>
      <c r="FM7" s="135"/>
      <c r="FR7" s="130"/>
      <c r="FS7" s="132"/>
      <c r="GP7" s="118"/>
      <c r="GQ7" s="118"/>
      <c r="GR7" s="118"/>
      <c r="GS7" s="118"/>
      <c r="GZ7" s="118"/>
      <c r="HA7" s="121"/>
      <c r="HB7" s="121"/>
      <c r="HC7" s="161"/>
      <c r="HG7" s="121"/>
      <c r="HH7" s="121"/>
      <c r="HI7" s="121"/>
      <c r="HJ7" s="121"/>
      <c r="HK7" s="121"/>
      <c r="HL7" s="121"/>
      <c r="HM7" s="121"/>
      <c r="HN7" s="121"/>
      <c r="IL7" s="121"/>
      <c r="IM7" s="121"/>
      <c r="IN7" s="121"/>
      <c r="IO7" s="121"/>
      <c r="JG7" s="163"/>
      <c r="JH7" s="163"/>
      <c r="JI7" s="163"/>
      <c r="JJ7" s="163"/>
      <c r="JM7" s="163"/>
      <c r="JN7" s="163"/>
      <c r="JO7" s="164" t="s">
        <v>502</v>
      </c>
      <c r="JP7" s="163"/>
      <c r="JQ7" s="164" t="s">
        <v>502</v>
      </c>
      <c r="JR7" s="164" t="s">
        <v>502</v>
      </c>
      <c r="JS7" s="164" t="s">
        <v>502</v>
      </c>
      <c r="JT7" s="164" t="s">
        <v>502</v>
      </c>
      <c r="JU7" s="164" t="s">
        <v>502</v>
      </c>
      <c r="JV7" s="164" t="s">
        <v>502</v>
      </c>
      <c r="JW7" s="164" t="s">
        <v>502</v>
      </c>
      <c r="KJ7" s="163"/>
      <c r="KK7" s="164" t="s">
        <v>502</v>
      </c>
      <c r="KL7" s="163"/>
      <c r="KM7" s="164" t="s">
        <v>502</v>
      </c>
      <c r="KN7" s="164" t="s">
        <v>502</v>
      </c>
      <c r="KO7" s="164" t="s">
        <v>502</v>
      </c>
      <c r="KP7" s="164" t="s">
        <v>502</v>
      </c>
      <c r="KQ7" s="164" t="s">
        <v>502</v>
      </c>
      <c r="KR7" s="164" t="s">
        <v>502</v>
      </c>
      <c r="KS7" s="164" t="s">
        <v>502</v>
      </c>
      <c r="LW7" s="164" t="s">
        <v>502</v>
      </c>
      <c r="LX7" s="164" t="s">
        <v>502</v>
      </c>
      <c r="LY7" s="164" t="s">
        <v>502</v>
      </c>
      <c r="LZ7" s="164" t="s">
        <v>502</v>
      </c>
      <c r="MA7" s="164" t="s">
        <v>502</v>
      </c>
      <c r="MB7" s="164" t="s">
        <v>502</v>
      </c>
      <c r="MC7" s="164" t="s">
        <v>502</v>
      </c>
      <c r="ME7" s="164" t="s">
        <v>502</v>
      </c>
      <c r="MF7" s="164" t="s">
        <v>502</v>
      </c>
      <c r="MG7" s="164" t="s">
        <v>502</v>
      </c>
      <c r="MH7" s="164" t="s">
        <v>502</v>
      </c>
    </row>
    <row r="8" spans="1:357" ht="15" customHeight="1" x14ac:dyDescent="0.3">
      <c r="A8" s="104"/>
      <c r="B8" s="104"/>
      <c r="C8" s="104"/>
      <c r="D8" s="113"/>
      <c r="E8" s="124"/>
      <c r="F8" s="118"/>
      <c r="G8" s="119"/>
      <c r="H8" s="119"/>
      <c r="I8" s="118"/>
      <c r="J8" s="119"/>
      <c r="K8" s="118"/>
      <c r="L8" s="125"/>
      <c r="M8" s="121"/>
      <c r="N8" s="118"/>
      <c r="O8" s="118"/>
      <c r="P8" s="125"/>
      <c r="Q8" s="124"/>
      <c r="R8" s="124"/>
      <c r="S8" s="123" t="s">
        <v>502</v>
      </c>
      <c r="T8" s="123" t="s">
        <v>502</v>
      </c>
      <c r="AB8" s="123" t="s">
        <v>502</v>
      </c>
      <c r="AC8" s="118"/>
      <c r="AD8" s="123" t="s">
        <v>502</v>
      </c>
      <c r="AE8" s="138"/>
      <c r="AF8" s="123" t="s">
        <v>502</v>
      </c>
      <c r="AG8" s="118"/>
      <c r="AH8" s="139" t="s">
        <v>502</v>
      </c>
      <c r="AI8" s="138"/>
      <c r="CB8" s="150"/>
      <c r="CD8" s="123" t="s">
        <v>502</v>
      </c>
      <c r="CE8" s="150"/>
      <c r="CF8" s="123" t="s">
        <v>502</v>
      </c>
      <c r="CG8" s="123" t="s">
        <v>502</v>
      </c>
      <c r="CH8" s="123" t="s">
        <v>502</v>
      </c>
      <c r="CI8" s="123" t="s">
        <v>502</v>
      </c>
      <c r="CJ8" s="123" t="s">
        <v>502</v>
      </c>
      <c r="CK8" s="123" t="s">
        <v>502</v>
      </c>
      <c r="CL8" s="123" t="s">
        <v>502</v>
      </c>
      <c r="CY8" s="150"/>
      <c r="CZ8" s="123" t="s">
        <v>502</v>
      </c>
      <c r="DA8" s="150"/>
      <c r="DB8" s="123" t="s">
        <v>502</v>
      </c>
      <c r="DC8" s="123" t="s">
        <v>502</v>
      </c>
      <c r="DD8" s="123" t="s">
        <v>502</v>
      </c>
      <c r="DE8" s="123" t="s">
        <v>502</v>
      </c>
      <c r="DF8" s="123" t="s">
        <v>502</v>
      </c>
      <c r="DG8" s="123" t="s">
        <v>502</v>
      </c>
      <c r="DH8" s="123" t="s">
        <v>502</v>
      </c>
      <c r="EL8" s="123" t="s">
        <v>502</v>
      </c>
      <c r="EM8" s="151" t="s">
        <v>502</v>
      </c>
      <c r="EN8" s="151" t="s">
        <v>502</v>
      </c>
      <c r="EO8" s="151" t="s">
        <v>502</v>
      </c>
      <c r="EP8" s="151" t="s">
        <v>502</v>
      </c>
      <c r="EQ8" s="151" t="s">
        <v>502</v>
      </c>
      <c r="ER8" s="151" t="s">
        <v>502</v>
      </c>
      <c r="EU8" s="123" t="s">
        <v>502</v>
      </c>
      <c r="EV8" s="123" t="s">
        <v>502</v>
      </c>
      <c r="EW8" s="123" t="s">
        <v>502</v>
      </c>
      <c r="EX8" s="123" t="s">
        <v>502</v>
      </c>
      <c r="FJ8" s="118"/>
      <c r="FK8" s="154"/>
      <c r="FL8" s="135"/>
      <c r="FM8" s="135"/>
      <c r="FR8" s="118"/>
      <c r="FS8" s="119"/>
      <c r="GP8" s="118"/>
      <c r="GQ8" s="118"/>
      <c r="GR8" s="118"/>
      <c r="GS8" s="118"/>
      <c r="GZ8" s="118"/>
      <c r="HA8" s="121"/>
      <c r="HB8" s="121"/>
      <c r="HC8" s="161"/>
      <c r="HG8" s="121"/>
      <c r="HH8" s="121"/>
      <c r="HI8" s="121"/>
      <c r="HJ8" s="121"/>
      <c r="HK8" s="121"/>
      <c r="HL8" s="121"/>
      <c r="HM8" s="121"/>
      <c r="HN8" s="121"/>
      <c r="IL8" s="121"/>
      <c r="IM8" s="121"/>
      <c r="IN8" s="121"/>
      <c r="IO8" s="121"/>
      <c r="JG8" s="163"/>
      <c r="JH8" s="163"/>
      <c r="JI8" s="163"/>
      <c r="JJ8" s="163"/>
      <c r="JM8" s="163"/>
      <c r="JN8" s="163"/>
      <c r="JO8" s="164" t="s">
        <v>502</v>
      </c>
      <c r="JP8" s="163"/>
      <c r="JQ8" s="164" t="s">
        <v>502</v>
      </c>
      <c r="JR8" s="164" t="s">
        <v>502</v>
      </c>
      <c r="JS8" s="164" t="s">
        <v>502</v>
      </c>
      <c r="JT8" s="164" t="s">
        <v>502</v>
      </c>
      <c r="JU8" s="164" t="s">
        <v>502</v>
      </c>
      <c r="JV8" s="164" t="s">
        <v>502</v>
      </c>
      <c r="JW8" s="164" t="s">
        <v>502</v>
      </c>
      <c r="KJ8" s="163"/>
      <c r="KK8" s="164" t="s">
        <v>502</v>
      </c>
      <c r="KL8" s="163"/>
      <c r="KM8" s="164" t="s">
        <v>502</v>
      </c>
      <c r="KN8" s="164" t="s">
        <v>502</v>
      </c>
      <c r="KO8" s="164" t="s">
        <v>502</v>
      </c>
      <c r="KP8" s="164" t="s">
        <v>502</v>
      </c>
      <c r="KQ8" s="164" t="s">
        <v>502</v>
      </c>
      <c r="KR8" s="164" t="s">
        <v>502</v>
      </c>
      <c r="KS8" s="164" t="s">
        <v>502</v>
      </c>
      <c r="LW8" s="164" t="s">
        <v>502</v>
      </c>
      <c r="LX8" s="164" t="s">
        <v>502</v>
      </c>
      <c r="LY8" s="164" t="s">
        <v>502</v>
      </c>
      <c r="LZ8" s="164" t="s">
        <v>502</v>
      </c>
      <c r="MA8" s="164" t="s">
        <v>502</v>
      </c>
      <c r="MB8" s="164" t="s">
        <v>502</v>
      </c>
      <c r="MC8" s="164" t="s">
        <v>502</v>
      </c>
      <c r="ME8" s="164" t="s">
        <v>502</v>
      </c>
      <c r="MF8" s="164" t="s">
        <v>502</v>
      </c>
      <c r="MG8" s="164" t="s">
        <v>502</v>
      </c>
      <c r="MH8" s="164" t="s">
        <v>502</v>
      </c>
    </row>
    <row r="9" spans="1:357" ht="15" customHeight="1" x14ac:dyDescent="0.3">
      <c r="A9" s="105"/>
      <c r="B9" s="105"/>
      <c r="C9" s="105"/>
      <c r="D9" s="114"/>
      <c r="E9" s="126"/>
      <c r="F9" s="118"/>
      <c r="G9" s="119"/>
      <c r="H9" s="119"/>
      <c r="I9" s="118"/>
      <c r="J9" s="119"/>
      <c r="K9" s="118"/>
      <c r="L9" s="125"/>
      <c r="M9" s="121"/>
      <c r="N9" s="118"/>
      <c r="O9" s="118"/>
      <c r="P9" s="125"/>
      <c r="Q9" s="126"/>
      <c r="R9" s="126"/>
      <c r="S9" s="123" t="s">
        <v>502</v>
      </c>
      <c r="T9" s="127" t="s">
        <v>502</v>
      </c>
      <c r="AB9" s="123" t="s">
        <v>502</v>
      </c>
      <c r="AC9" s="118"/>
      <c r="AD9" s="123" t="s">
        <v>502</v>
      </c>
      <c r="AE9" s="138"/>
      <c r="AF9" s="123" t="s">
        <v>502</v>
      </c>
      <c r="AG9" s="118"/>
      <c r="AH9" s="140" t="s">
        <v>502</v>
      </c>
      <c r="AI9" s="138"/>
      <c r="CB9" s="150"/>
      <c r="CD9" s="123" t="s">
        <v>502</v>
      </c>
      <c r="CE9" s="150"/>
      <c r="CF9" s="123" t="s">
        <v>502</v>
      </c>
      <c r="CG9" s="123" t="s">
        <v>502</v>
      </c>
      <c r="CH9" s="123" t="s">
        <v>502</v>
      </c>
      <c r="CI9" s="123" t="s">
        <v>502</v>
      </c>
      <c r="CJ9" s="123" t="s">
        <v>502</v>
      </c>
      <c r="CK9" s="123" t="s">
        <v>502</v>
      </c>
      <c r="CL9" s="123" t="s">
        <v>502</v>
      </c>
      <c r="CY9" s="150"/>
      <c r="CZ9" s="123" t="s">
        <v>502</v>
      </c>
      <c r="DA9" s="150"/>
      <c r="DB9" s="123" t="s">
        <v>502</v>
      </c>
      <c r="DC9" s="123" t="s">
        <v>502</v>
      </c>
      <c r="DD9" s="123" t="s">
        <v>502</v>
      </c>
      <c r="DE9" s="123" t="s">
        <v>502</v>
      </c>
      <c r="DF9" s="123" t="s">
        <v>502</v>
      </c>
      <c r="DG9" s="123" t="s">
        <v>502</v>
      </c>
      <c r="DH9" s="123" t="s">
        <v>502</v>
      </c>
      <c r="EL9" s="123" t="s">
        <v>502</v>
      </c>
      <c r="EM9" s="151" t="s">
        <v>502</v>
      </c>
      <c r="EN9" s="151" t="s">
        <v>502</v>
      </c>
      <c r="EO9" s="151" t="s">
        <v>502</v>
      </c>
      <c r="EP9" s="151" t="s">
        <v>502</v>
      </c>
      <c r="EQ9" s="151" t="s">
        <v>502</v>
      </c>
      <c r="ER9" s="151" t="s">
        <v>502</v>
      </c>
      <c r="EU9" s="123" t="s">
        <v>502</v>
      </c>
      <c r="EV9" s="123" t="s">
        <v>502</v>
      </c>
      <c r="EW9" s="123" t="s">
        <v>502</v>
      </c>
      <c r="EX9" s="123" t="s">
        <v>502</v>
      </c>
      <c r="FJ9" s="118"/>
      <c r="FK9" s="155"/>
      <c r="FL9" s="135"/>
      <c r="FM9" s="135"/>
      <c r="FR9" s="118"/>
      <c r="FS9" s="119"/>
      <c r="GP9" s="118"/>
      <c r="GQ9" s="118"/>
      <c r="GR9" s="118"/>
      <c r="GS9" s="118"/>
      <c r="GZ9" s="118"/>
      <c r="HA9" s="121"/>
      <c r="HB9" s="121"/>
      <c r="HC9" s="161"/>
      <c r="HG9" s="121"/>
      <c r="HH9" s="121"/>
      <c r="HI9" s="121"/>
      <c r="HJ9" s="121"/>
      <c r="HK9" s="121"/>
      <c r="HL9" s="121"/>
      <c r="HM9" s="121"/>
      <c r="HN9" s="121"/>
      <c r="IL9" s="121"/>
      <c r="IM9" s="121"/>
      <c r="IN9" s="121"/>
      <c r="IO9" s="121"/>
      <c r="JG9" s="163"/>
      <c r="JH9" s="163"/>
      <c r="JI9" s="163"/>
      <c r="JJ9" s="163"/>
      <c r="JM9" s="163"/>
      <c r="JN9" s="163"/>
      <c r="JO9" s="164" t="s">
        <v>502</v>
      </c>
      <c r="JP9" s="163"/>
      <c r="JQ9" s="164" t="s">
        <v>502</v>
      </c>
      <c r="JR9" s="164" t="s">
        <v>502</v>
      </c>
      <c r="JS9" s="164" t="s">
        <v>502</v>
      </c>
      <c r="JT9" s="164" t="s">
        <v>502</v>
      </c>
      <c r="JU9" s="164" t="s">
        <v>502</v>
      </c>
      <c r="JV9" s="164" t="s">
        <v>502</v>
      </c>
      <c r="JW9" s="164" t="s">
        <v>502</v>
      </c>
      <c r="KJ9" s="163"/>
      <c r="KK9" s="164" t="s">
        <v>502</v>
      </c>
      <c r="KL9" s="163"/>
      <c r="KM9" s="164" t="s">
        <v>502</v>
      </c>
      <c r="KN9" s="164" t="s">
        <v>502</v>
      </c>
      <c r="KO9" s="164" t="s">
        <v>502</v>
      </c>
      <c r="KP9" s="164" t="s">
        <v>502</v>
      </c>
      <c r="KQ9" s="164" t="s">
        <v>502</v>
      </c>
      <c r="KR9" s="164" t="s">
        <v>502</v>
      </c>
      <c r="KS9" s="164" t="s">
        <v>502</v>
      </c>
      <c r="LW9" s="164" t="s">
        <v>502</v>
      </c>
      <c r="LX9" s="164" t="s">
        <v>502</v>
      </c>
      <c r="LY9" s="164" t="s">
        <v>502</v>
      </c>
      <c r="LZ9" s="164" t="s">
        <v>502</v>
      </c>
      <c r="MA9" s="164" t="s">
        <v>502</v>
      </c>
      <c r="MB9" s="164" t="s">
        <v>502</v>
      </c>
      <c r="MC9" s="164" t="s">
        <v>502</v>
      </c>
      <c r="ME9" s="164" t="s">
        <v>502</v>
      </c>
      <c r="MF9" s="164" t="s">
        <v>502</v>
      </c>
      <c r="MG9" s="164" t="s">
        <v>502</v>
      </c>
      <c r="MH9" s="164" t="s">
        <v>502</v>
      </c>
    </row>
    <row r="10" spans="1:357" ht="57.6" x14ac:dyDescent="0.3">
      <c r="A10" s="103">
        <v>2</v>
      </c>
      <c r="B10" s="103">
        <v>2</v>
      </c>
      <c r="C10" s="103" t="s">
        <v>485</v>
      </c>
      <c r="D10" s="112">
        <v>45029</v>
      </c>
      <c r="E10" s="117" t="s">
        <v>503</v>
      </c>
      <c r="F10" s="118" t="s">
        <v>487</v>
      </c>
      <c r="G10" s="128" t="s">
        <v>504</v>
      </c>
      <c r="H10" s="119" t="s">
        <v>505</v>
      </c>
      <c r="I10" s="118" t="s">
        <v>506</v>
      </c>
      <c r="J10" s="119" t="s">
        <v>507</v>
      </c>
      <c r="K10" s="118" t="s">
        <v>492</v>
      </c>
      <c r="L10" s="120" t="s">
        <v>508</v>
      </c>
      <c r="M10" s="121" t="s">
        <v>494</v>
      </c>
      <c r="N10" s="118" t="s">
        <v>495</v>
      </c>
      <c r="O10" s="118" t="s">
        <v>496</v>
      </c>
      <c r="P10" s="122" t="s">
        <v>497</v>
      </c>
      <c r="Q10" s="117" t="s">
        <v>498</v>
      </c>
      <c r="R10" s="117">
        <v>2</v>
      </c>
      <c r="S10" s="123" t="s">
        <v>499</v>
      </c>
      <c r="T10" s="123" t="s">
        <v>500</v>
      </c>
      <c r="AB10" s="123" t="s">
        <v>500</v>
      </c>
      <c r="AC10" s="118">
        <v>339</v>
      </c>
      <c r="AD10" s="123" t="s">
        <v>500</v>
      </c>
      <c r="AE10" s="138">
        <v>61</v>
      </c>
      <c r="AF10" s="123">
        <v>0</v>
      </c>
      <c r="AG10" s="118">
        <v>0</v>
      </c>
      <c r="AH10" s="123" t="s">
        <v>500</v>
      </c>
      <c r="AI10" s="141" t="s">
        <v>500</v>
      </c>
      <c r="CB10" s="118" t="s">
        <v>502</v>
      </c>
      <c r="CD10" s="123" t="s">
        <v>502</v>
      </c>
      <c r="CE10" s="118" t="s">
        <v>502</v>
      </c>
      <c r="CF10" s="123" t="s">
        <v>502</v>
      </c>
      <c r="CG10" s="123" t="s">
        <v>502</v>
      </c>
      <c r="CH10" s="123" t="s">
        <v>502</v>
      </c>
      <c r="CI10" s="123" t="s">
        <v>502</v>
      </c>
      <c r="CJ10" s="123" t="s">
        <v>502</v>
      </c>
      <c r="CK10" s="123" t="s">
        <v>502</v>
      </c>
      <c r="CL10" s="123" t="s">
        <v>502</v>
      </c>
      <c r="CY10" s="118" t="s">
        <v>502</v>
      </c>
      <c r="CZ10" s="123" t="s">
        <v>502</v>
      </c>
      <c r="DA10" s="118" t="s">
        <v>502</v>
      </c>
      <c r="DB10" s="123" t="s">
        <v>502</v>
      </c>
      <c r="DC10" s="123" t="s">
        <v>502</v>
      </c>
      <c r="DD10" s="123" t="s">
        <v>502</v>
      </c>
      <c r="DE10" s="123" t="s">
        <v>502</v>
      </c>
      <c r="DF10" s="123" t="s">
        <v>502</v>
      </c>
      <c r="DG10" s="123" t="s">
        <v>502</v>
      </c>
      <c r="DH10" s="123" t="s">
        <v>502</v>
      </c>
      <c r="EL10" s="123" t="s">
        <v>502</v>
      </c>
      <c r="EM10" s="151" t="s">
        <v>502</v>
      </c>
      <c r="EN10" s="151" t="s">
        <v>502</v>
      </c>
      <c r="EO10" s="151" t="s">
        <v>502</v>
      </c>
      <c r="EP10" s="151" t="s">
        <v>502</v>
      </c>
      <c r="EQ10" s="151" t="s">
        <v>502</v>
      </c>
      <c r="ER10" s="151" t="s">
        <v>502</v>
      </c>
      <c r="EU10" s="123" t="s">
        <v>502</v>
      </c>
      <c r="EV10" s="123" t="s">
        <v>502</v>
      </c>
      <c r="EW10" s="123" t="s">
        <v>502</v>
      </c>
      <c r="EX10" s="123" t="s">
        <v>502</v>
      </c>
      <c r="FJ10" s="118" t="s">
        <v>801</v>
      </c>
      <c r="FK10" s="153" t="s">
        <v>804</v>
      </c>
      <c r="FL10" s="118" t="s">
        <v>803</v>
      </c>
      <c r="FM10" s="118" t="s">
        <v>803</v>
      </c>
      <c r="FR10" s="130" t="s">
        <v>830</v>
      </c>
      <c r="FS10" s="132" t="s">
        <v>831</v>
      </c>
      <c r="GP10" s="118" t="s">
        <v>500</v>
      </c>
      <c r="GQ10" s="118" t="s">
        <v>871</v>
      </c>
      <c r="GR10" s="118" t="s">
        <v>871</v>
      </c>
      <c r="GS10" s="118" t="s">
        <v>500</v>
      </c>
      <c r="GZ10" s="118" t="s">
        <v>502</v>
      </c>
      <c r="HA10" s="121" t="s">
        <v>502</v>
      </c>
      <c r="HB10" s="121" t="s">
        <v>502</v>
      </c>
      <c r="HC10" s="161" t="s">
        <v>502</v>
      </c>
      <c r="HG10" s="121" t="s">
        <v>502</v>
      </c>
      <c r="HH10" s="121" t="s">
        <v>502</v>
      </c>
      <c r="HI10" s="121" t="s">
        <v>502</v>
      </c>
      <c r="HJ10" s="121" t="s">
        <v>502</v>
      </c>
      <c r="HK10" s="121" t="s">
        <v>502</v>
      </c>
      <c r="HL10" s="121" t="s">
        <v>502</v>
      </c>
      <c r="HM10" s="121" t="s">
        <v>502</v>
      </c>
      <c r="HN10" s="121" t="s">
        <v>502</v>
      </c>
      <c r="IL10" s="121" t="s">
        <v>502</v>
      </c>
      <c r="IM10" s="121" t="s">
        <v>502</v>
      </c>
      <c r="IN10" s="121" t="s">
        <v>502</v>
      </c>
      <c r="IO10" s="121" t="s">
        <v>502</v>
      </c>
      <c r="JG10" s="156" t="s">
        <v>502</v>
      </c>
      <c r="JH10" s="156" t="s">
        <v>502</v>
      </c>
      <c r="JI10" s="156" t="s">
        <v>502</v>
      </c>
      <c r="JJ10" s="156" t="s">
        <v>502</v>
      </c>
      <c r="JM10" s="156" t="s">
        <v>502</v>
      </c>
      <c r="JN10" s="156" t="s">
        <v>502</v>
      </c>
      <c r="JO10" s="164" t="s">
        <v>502</v>
      </c>
      <c r="JP10" s="156" t="s">
        <v>502</v>
      </c>
      <c r="JQ10" s="164" t="s">
        <v>502</v>
      </c>
      <c r="JR10" s="164" t="s">
        <v>502</v>
      </c>
      <c r="JS10" s="164" t="s">
        <v>502</v>
      </c>
      <c r="JT10" s="164" t="s">
        <v>502</v>
      </c>
      <c r="JU10" s="164" t="s">
        <v>502</v>
      </c>
      <c r="JV10" s="164" t="s">
        <v>502</v>
      </c>
      <c r="JW10" s="164" t="s">
        <v>502</v>
      </c>
      <c r="KJ10" s="156" t="s">
        <v>502</v>
      </c>
      <c r="KK10" s="164" t="s">
        <v>502</v>
      </c>
      <c r="KL10" s="156" t="s">
        <v>502</v>
      </c>
      <c r="KM10" s="164" t="s">
        <v>502</v>
      </c>
      <c r="KN10" s="164" t="s">
        <v>502</v>
      </c>
      <c r="KO10" s="164" t="s">
        <v>502</v>
      </c>
      <c r="KP10" s="164" t="s">
        <v>502</v>
      </c>
      <c r="KQ10" s="164" t="s">
        <v>502</v>
      </c>
      <c r="KR10" s="164" t="s">
        <v>502</v>
      </c>
      <c r="KS10" s="164" t="s">
        <v>502</v>
      </c>
      <c r="LW10" s="164" t="s">
        <v>502</v>
      </c>
      <c r="LX10" s="164" t="s">
        <v>502</v>
      </c>
      <c r="LY10" s="164" t="s">
        <v>502</v>
      </c>
      <c r="LZ10" s="164" t="s">
        <v>502</v>
      </c>
      <c r="MA10" s="164" t="s">
        <v>502</v>
      </c>
      <c r="MB10" s="164" t="s">
        <v>502</v>
      </c>
      <c r="MC10" s="164" t="s">
        <v>502</v>
      </c>
      <c r="ME10" s="164" t="s">
        <v>502</v>
      </c>
      <c r="MF10" s="164" t="s">
        <v>502</v>
      </c>
      <c r="MG10" s="164" t="s">
        <v>502</v>
      </c>
      <c r="MH10" s="164" t="s">
        <v>502</v>
      </c>
    </row>
    <row r="11" spans="1:357" ht="28.8" x14ac:dyDescent="0.3">
      <c r="A11" s="104"/>
      <c r="B11" s="104"/>
      <c r="C11" s="104"/>
      <c r="D11" s="113"/>
      <c r="E11" s="124"/>
      <c r="F11" s="118"/>
      <c r="G11" s="128"/>
      <c r="H11" s="119"/>
      <c r="I11" s="118"/>
      <c r="J11" s="119"/>
      <c r="K11" s="118"/>
      <c r="L11" s="120"/>
      <c r="M11" s="121"/>
      <c r="N11" s="118"/>
      <c r="O11" s="118"/>
      <c r="P11" s="122"/>
      <c r="Q11" s="124"/>
      <c r="R11" s="124"/>
      <c r="S11" s="123" t="s">
        <v>501</v>
      </c>
      <c r="T11" s="123" t="s">
        <v>500</v>
      </c>
      <c r="AB11" s="123" t="s">
        <v>500</v>
      </c>
      <c r="AC11" s="118"/>
      <c r="AD11" s="123" t="s">
        <v>500</v>
      </c>
      <c r="AE11" s="138"/>
      <c r="AF11" s="123">
        <v>0</v>
      </c>
      <c r="AG11" s="118"/>
      <c r="AH11" s="123" t="s">
        <v>500</v>
      </c>
      <c r="AI11" s="141"/>
      <c r="CB11" s="150"/>
      <c r="CD11" s="123" t="s">
        <v>502</v>
      </c>
      <c r="CE11" s="150"/>
      <c r="CF11" s="123" t="s">
        <v>502</v>
      </c>
      <c r="CG11" s="123" t="s">
        <v>502</v>
      </c>
      <c r="CH11" s="123" t="s">
        <v>502</v>
      </c>
      <c r="CI11" s="123" t="s">
        <v>502</v>
      </c>
      <c r="CJ11" s="123" t="s">
        <v>502</v>
      </c>
      <c r="CK11" s="123" t="s">
        <v>502</v>
      </c>
      <c r="CL11" s="123" t="s">
        <v>502</v>
      </c>
      <c r="CY11" s="150"/>
      <c r="CZ11" s="123" t="s">
        <v>502</v>
      </c>
      <c r="DA11" s="150"/>
      <c r="DB11" s="123" t="s">
        <v>502</v>
      </c>
      <c r="DC11" s="123" t="s">
        <v>502</v>
      </c>
      <c r="DD11" s="123" t="s">
        <v>502</v>
      </c>
      <c r="DE11" s="123" t="s">
        <v>502</v>
      </c>
      <c r="DF11" s="123" t="s">
        <v>502</v>
      </c>
      <c r="DG11" s="123" t="s">
        <v>502</v>
      </c>
      <c r="DH11" s="123" t="s">
        <v>502</v>
      </c>
      <c r="EL11" s="123" t="s">
        <v>502</v>
      </c>
      <c r="EM11" s="151" t="s">
        <v>502</v>
      </c>
      <c r="EN11" s="151" t="s">
        <v>502</v>
      </c>
      <c r="EO11" s="151" t="s">
        <v>502</v>
      </c>
      <c r="EP11" s="151" t="s">
        <v>502</v>
      </c>
      <c r="EQ11" s="151" t="s">
        <v>502</v>
      </c>
      <c r="ER11" s="151" t="s">
        <v>502</v>
      </c>
      <c r="EU11" s="123" t="s">
        <v>502</v>
      </c>
      <c r="EV11" s="123" t="s">
        <v>502</v>
      </c>
      <c r="EW11" s="123" t="s">
        <v>502</v>
      </c>
      <c r="EX11" s="123" t="s">
        <v>502</v>
      </c>
      <c r="FJ11" s="118"/>
      <c r="FK11" s="154"/>
      <c r="FL11" s="135"/>
      <c r="FM11" s="135"/>
      <c r="FR11" s="130"/>
      <c r="FS11" s="132"/>
      <c r="GP11" s="118"/>
      <c r="GQ11" s="118"/>
      <c r="GR11" s="118"/>
      <c r="GS11" s="118"/>
      <c r="GZ11" s="118"/>
      <c r="HA11" s="121"/>
      <c r="HB11" s="121"/>
      <c r="HC11" s="161"/>
      <c r="HG11" s="121"/>
      <c r="HH11" s="121"/>
      <c r="HI11" s="121"/>
      <c r="HJ11" s="121"/>
      <c r="HK11" s="121"/>
      <c r="HL11" s="121"/>
      <c r="HM11" s="121"/>
      <c r="HN11" s="121"/>
      <c r="IL11" s="121"/>
      <c r="IM11" s="121"/>
      <c r="IN11" s="121"/>
      <c r="IO11" s="121"/>
      <c r="JG11" s="163"/>
      <c r="JH11" s="163"/>
      <c r="JI11" s="163"/>
      <c r="JJ11" s="163"/>
      <c r="JM11" s="163"/>
      <c r="JN11" s="163"/>
      <c r="JO11" s="164" t="s">
        <v>502</v>
      </c>
      <c r="JP11" s="163"/>
      <c r="JQ11" s="164" t="s">
        <v>502</v>
      </c>
      <c r="JR11" s="164" t="s">
        <v>502</v>
      </c>
      <c r="JS11" s="164" t="s">
        <v>502</v>
      </c>
      <c r="JT11" s="164" t="s">
        <v>502</v>
      </c>
      <c r="JU11" s="164" t="s">
        <v>502</v>
      </c>
      <c r="JV11" s="164" t="s">
        <v>502</v>
      </c>
      <c r="JW11" s="164" t="s">
        <v>502</v>
      </c>
      <c r="KJ11" s="163"/>
      <c r="KK11" s="164" t="s">
        <v>502</v>
      </c>
      <c r="KL11" s="163"/>
      <c r="KM11" s="164" t="s">
        <v>502</v>
      </c>
      <c r="KN11" s="164" t="s">
        <v>502</v>
      </c>
      <c r="KO11" s="164" t="s">
        <v>502</v>
      </c>
      <c r="KP11" s="164" t="s">
        <v>502</v>
      </c>
      <c r="KQ11" s="164" t="s">
        <v>502</v>
      </c>
      <c r="KR11" s="164" t="s">
        <v>502</v>
      </c>
      <c r="KS11" s="164" t="s">
        <v>502</v>
      </c>
      <c r="LW11" s="164" t="s">
        <v>502</v>
      </c>
      <c r="LX11" s="164" t="s">
        <v>502</v>
      </c>
      <c r="LY11" s="164" t="s">
        <v>502</v>
      </c>
      <c r="LZ11" s="164" t="s">
        <v>502</v>
      </c>
      <c r="MA11" s="164" t="s">
        <v>502</v>
      </c>
      <c r="MB11" s="164" t="s">
        <v>502</v>
      </c>
      <c r="MC11" s="164" t="s">
        <v>502</v>
      </c>
      <c r="ME11" s="164" t="s">
        <v>502</v>
      </c>
      <c r="MF11" s="164" t="s">
        <v>502</v>
      </c>
      <c r="MG11" s="164" t="s">
        <v>502</v>
      </c>
      <c r="MH11" s="164" t="s">
        <v>502</v>
      </c>
    </row>
    <row r="12" spans="1:357" x14ac:dyDescent="0.3">
      <c r="A12" s="104"/>
      <c r="B12" s="104"/>
      <c r="C12" s="104"/>
      <c r="D12" s="113"/>
      <c r="E12" s="124"/>
      <c r="F12" s="118"/>
      <c r="G12" s="128"/>
      <c r="H12" s="119"/>
      <c r="I12" s="118"/>
      <c r="J12" s="119"/>
      <c r="K12" s="118"/>
      <c r="L12" s="120"/>
      <c r="M12" s="121"/>
      <c r="N12" s="118"/>
      <c r="O12" s="118"/>
      <c r="P12" s="122"/>
      <c r="Q12" s="124"/>
      <c r="R12" s="124"/>
      <c r="S12" s="123" t="s">
        <v>502</v>
      </c>
      <c r="T12" s="123" t="s">
        <v>502</v>
      </c>
      <c r="AB12" s="123" t="s">
        <v>502</v>
      </c>
      <c r="AC12" s="118"/>
      <c r="AD12" s="123" t="s">
        <v>502</v>
      </c>
      <c r="AE12" s="138"/>
      <c r="AF12" s="123" t="s">
        <v>502</v>
      </c>
      <c r="AG12" s="118"/>
      <c r="AH12" s="123" t="s">
        <v>502</v>
      </c>
      <c r="AI12" s="141"/>
      <c r="CB12" s="150"/>
      <c r="CD12" s="123" t="s">
        <v>502</v>
      </c>
      <c r="CE12" s="150"/>
      <c r="CF12" s="123" t="s">
        <v>502</v>
      </c>
      <c r="CG12" s="123" t="s">
        <v>502</v>
      </c>
      <c r="CH12" s="123" t="s">
        <v>502</v>
      </c>
      <c r="CI12" s="123" t="s">
        <v>502</v>
      </c>
      <c r="CJ12" s="123" t="s">
        <v>502</v>
      </c>
      <c r="CK12" s="123" t="s">
        <v>502</v>
      </c>
      <c r="CL12" s="123" t="s">
        <v>502</v>
      </c>
      <c r="CY12" s="150"/>
      <c r="CZ12" s="123" t="s">
        <v>502</v>
      </c>
      <c r="DA12" s="150"/>
      <c r="DB12" s="123" t="s">
        <v>502</v>
      </c>
      <c r="DC12" s="123" t="s">
        <v>502</v>
      </c>
      <c r="DD12" s="123" t="s">
        <v>502</v>
      </c>
      <c r="DE12" s="123" t="s">
        <v>502</v>
      </c>
      <c r="DF12" s="123" t="s">
        <v>502</v>
      </c>
      <c r="DG12" s="123" t="s">
        <v>502</v>
      </c>
      <c r="DH12" s="123" t="s">
        <v>502</v>
      </c>
      <c r="EL12" s="123" t="s">
        <v>502</v>
      </c>
      <c r="EM12" s="151" t="s">
        <v>502</v>
      </c>
      <c r="EN12" s="151" t="s">
        <v>502</v>
      </c>
      <c r="EO12" s="151" t="s">
        <v>502</v>
      </c>
      <c r="EP12" s="151" t="s">
        <v>502</v>
      </c>
      <c r="EQ12" s="151" t="s">
        <v>502</v>
      </c>
      <c r="ER12" s="151" t="s">
        <v>502</v>
      </c>
      <c r="EU12" s="123" t="s">
        <v>502</v>
      </c>
      <c r="EV12" s="123" t="s">
        <v>502</v>
      </c>
      <c r="EW12" s="123" t="s">
        <v>502</v>
      </c>
      <c r="EX12" s="123" t="s">
        <v>502</v>
      </c>
      <c r="FJ12" s="118"/>
      <c r="FK12" s="154"/>
      <c r="FL12" s="135"/>
      <c r="FM12" s="135"/>
      <c r="FR12" s="130"/>
      <c r="FS12" s="132"/>
      <c r="GP12" s="118"/>
      <c r="GQ12" s="118"/>
      <c r="GR12" s="118"/>
      <c r="GS12" s="118"/>
      <c r="GZ12" s="118"/>
      <c r="HA12" s="121"/>
      <c r="HB12" s="121"/>
      <c r="HC12" s="161"/>
      <c r="HG12" s="121"/>
      <c r="HH12" s="121"/>
      <c r="HI12" s="121"/>
      <c r="HJ12" s="121"/>
      <c r="HK12" s="121"/>
      <c r="HL12" s="121"/>
      <c r="HM12" s="121"/>
      <c r="HN12" s="121"/>
      <c r="IL12" s="121"/>
      <c r="IM12" s="121"/>
      <c r="IN12" s="121"/>
      <c r="IO12" s="121"/>
      <c r="JG12" s="163"/>
      <c r="JH12" s="163"/>
      <c r="JI12" s="163"/>
      <c r="JJ12" s="163"/>
      <c r="JM12" s="163"/>
      <c r="JN12" s="163"/>
      <c r="JO12" s="164" t="s">
        <v>502</v>
      </c>
      <c r="JP12" s="163"/>
      <c r="JQ12" s="164" t="s">
        <v>502</v>
      </c>
      <c r="JR12" s="164" t="s">
        <v>502</v>
      </c>
      <c r="JS12" s="164" t="s">
        <v>502</v>
      </c>
      <c r="JT12" s="164" t="s">
        <v>502</v>
      </c>
      <c r="JU12" s="164" t="s">
        <v>502</v>
      </c>
      <c r="JV12" s="164" t="s">
        <v>502</v>
      </c>
      <c r="JW12" s="164" t="s">
        <v>502</v>
      </c>
      <c r="KJ12" s="163"/>
      <c r="KK12" s="164" t="s">
        <v>502</v>
      </c>
      <c r="KL12" s="163"/>
      <c r="KM12" s="164" t="s">
        <v>502</v>
      </c>
      <c r="KN12" s="164" t="s">
        <v>502</v>
      </c>
      <c r="KO12" s="164" t="s">
        <v>502</v>
      </c>
      <c r="KP12" s="164" t="s">
        <v>502</v>
      </c>
      <c r="KQ12" s="164" t="s">
        <v>502</v>
      </c>
      <c r="KR12" s="164" t="s">
        <v>502</v>
      </c>
      <c r="KS12" s="164" t="s">
        <v>502</v>
      </c>
      <c r="LW12" s="164" t="s">
        <v>502</v>
      </c>
      <c r="LX12" s="164" t="s">
        <v>502</v>
      </c>
      <c r="LY12" s="164" t="s">
        <v>502</v>
      </c>
      <c r="LZ12" s="164" t="s">
        <v>502</v>
      </c>
      <c r="MA12" s="164" t="s">
        <v>502</v>
      </c>
      <c r="MB12" s="164" t="s">
        <v>502</v>
      </c>
      <c r="MC12" s="164" t="s">
        <v>502</v>
      </c>
      <c r="ME12" s="164" t="s">
        <v>502</v>
      </c>
      <c r="MF12" s="164" t="s">
        <v>502</v>
      </c>
      <c r="MG12" s="164" t="s">
        <v>502</v>
      </c>
      <c r="MH12" s="164" t="s">
        <v>502</v>
      </c>
    </row>
    <row r="13" spans="1:357" x14ac:dyDescent="0.3">
      <c r="A13" s="105"/>
      <c r="B13" s="105"/>
      <c r="C13" s="105"/>
      <c r="D13" s="114"/>
      <c r="E13" s="126"/>
      <c r="F13" s="118"/>
      <c r="G13" s="128"/>
      <c r="H13" s="119"/>
      <c r="I13" s="118"/>
      <c r="J13" s="119"/>
      <c r="K13" s="118"/>
      <c r="L13" s="125"/>
      <c r="M13" s="121"/>
      <c r="N13" s="118"/>
      <c r="O13" s="118"/>
      <c r="P13" s="125"/>
      <c r="Q13" s="126"/>
      <c r="R13" s="126"/>
      <c r="S13" s="123" t="s">
        <v>502</v>
      </c>
      <c r="T13" s="123" t="s">
        <v>502</v>
      </c>
      <c r="AB13" s="123" t="s">
        <v>502</v>
      </c>
      <c r="AC13" s="118"/>
      <c r="AD13" s="123" t="s">
        <v>502</v>
      </c>
      <c r="AE13" s="138"/>
      <c r="AF13" s="123" t="s">
        <v>502</v>
      </c>
      <c r="AG13" s="118"/>
      <c r="AH13" s="123" t="s">
        <v>502</v>
      </c>
      <c r="AI13" s="118"/>
      <c r="CB13" s="150"/>
      <c r="CD13" s="123" t="s">
        <v>502</v>
      </c>
      <c r="CE13" s="150"/>
      <c r="CF13" s="123" t="s">
        <v>502</v>
      </c>
      <c r="CG13" s="123" t="s">
        <v>502</v>
      </c>
      <c r="CH13" s="123" t="s">
        <v>502</v>
      </c>
      <c r="CI13" s="123" t="s">
        <v>502</v>
      </c>
      <c r="CJ13" s="123" t="s">
        <v>502</v>
      </c>
      <c r="CK13" s="123" t="s">
        <v>502</v>
      </c>
      <c r="CL13" s="123" t="s">
        <v>502</v>
      </c>
      <c r="CY13" s="150"/>
      <c r="CZ13" s="123" t="s">
        <v>502</v>
      </c>
      <c r="DA13" s="150"/>
      <c r="DB13" s="123" t="s">
        <v>502</v>
      </c>
      <c r="DC13" s="123" t="s">
        <v>502</v>
      </c>
      <c r="DD13" s="123" t="s">
        <v>502</v>
      </c>
      <c r="DE13" s="123" t="s">
        <v>502</v>
      </c>
      <c r="DF13" s="123" t="s">
        <v>502</v>
      </c>
      <c r="DG13" s="123" t="s">
        <v>502</v>
      </c>
      <c r="DH13" s="123" t="s">
        <v>502</v>
      </c>
      <c r="EL13" s="123" t="s">
        <v>502</v>
      </c>
      <c r="EM13" s="151" t="s">
        <v>502</v>
      </c>
      <c r="EN13" s="151" t="s">
        <v>502</v>
      </c>
      <c r="EO13" s="151" t="s">
        <v>502</v>
      </c>
      <c r="EP13" s="151" t="s">
        <v>502</v>
      </c>
      <c r="EQ13" s="151" t="s">
        <v>502</v>
      </c>
      <c r="ER13" s="151" t="s">
        <v>502</v>
      </c>
      <c r="EU13" s="123" t="s">
        <v>502</v>
      </c>
      <c r="EV13" s="123" t="s">
        <v>502</v>
      </c>
      <c r="EW13" s="123" t="s">
        <v>502</v>
      </c>
      <c r="EX13" s="123" t="s">
        <v>502</v>
      </c>
      <c r="FJ13" s="118"/>
      <c r="FK13" s="155"/>
      <c r="FL13" s="135"/>
      <c r="FM13" s="135"/>
      <c r="FR13" s="118"/>
      <c r="FS13" s="119"/>
      <c r="GP13" s="118"/>
      <c r="GQ13" s="118"/>
      <c r="GR13" s="118"/>
      <c r="GS13" s="118"/>
      <c r="GZ13" s="118"/>
      <c r="HA13" s="121"/>
      <c r="HB13" s="121"/>
      <c r="HC13" s="161"/>
      <c r="HG13" s="121"/>
      <c r="HH13" s="121"/>
      <c r="HI13" s="121"/>
      <c r="HJ13" s="121"/>
      <c r="HK13" s="121"/>
      <c r="HL13" s="121"/>
      <c r="HM13" s="121"/>
      <c r="HN13" s="121"/>
      <c r="IL13" s="121"/>
      <c r="IM13" s="121"/>
      <c r="IN13" s="121"/>
      <c r="IO13" s="121"/>
      <c r="JG13" s="163"/>
      <c r="JH13" s="163"/>
      <c r="JI13" s="163"/>
      <c r="JJ13" s="163"/>
      <c r="JM13" s="163"/>
      <c r="JN13" s="163"/>
      <c r="JO13" s="164" t="s">
        <v>502</v>
      </c>
      <c r="JP13" s="163"/>
      <c r="JQ13" s="164" t="s">
        <v>502</v>
      </c>
      <c r="JR13" s="164" t="s">
        <v>502</v>
      </c>
      <c r="JS13" s="164" t="s">
        <v>502</v>
      </c>
      <c r="JT13" s="164" t="s">
        <v>502</v>
      </c>
      <c r="JU13" s="164" t="s">
        <v>502</v>
      </c>
      <c r="JV13" s="164" t="s">
        <v>502</v>
      </c>
      <c r="JW13" s="164" t="s">
        <v>502</v>
      </c>
      <c r="KJ13" s="163"/>
      <c r="KK13" s="164" t="s">
        <v>502</v>
      </c>
      <c r="KL13" s="163"/>
      <c r="KM13" s="164" t="s">
        <v>502</v>
      </c>
      <c r="KN13" s="164" t="s">
        <v>502</v>
      </c>
      <c r="KO13" s="164" t="s">
        <v>502</v>
      </c>
      <c r="KP13" s="164" t="s">
        <v>502</v>
      </c>
      <c r="KQ13" s="164" t="s">
        <v>502</v>
      </c>
      <c r="KR13" s="164" t="s">
        <v>502</v>
      </c>
      <c r="KS13" s="164" t="s">
        <v>502</v>
      </c>
      <c r="LW13" s="164" t="s">
        <v>502</v>
      </c>
      <c r="LX13" s="164" t="s">
        <v>502</v>
      </c>
      <c r="LY13" s="164" t="s">
        <v>502</v>
      </c>
      <c r="LZ13" s="164" t="s">
        <v>502</v>
      </c>
      <c r="MA13" s="164" t="s">
        <v>502</v>
      </c>
      <c r="MB13" s="164" t="s">
        <v>502</v>
      </c>
      <c r="MC13" s="164" t="s">
        <v>502</v>
      </c>
      <c r="ME13" s="164" t="s">
        <v>502</v>
      </c>
      <c r="MF13" s="164" t="s">
        <v>502</v>
      </c>
      <c r="MG13" s="164" t="s">
        <v>502</v>
      </c>
      <c r="MH13" s="164" t="s">
        <v>502</v>
      </c>
    </row>
    <row r="14" spans="1:357" ht="57.6" x14ac:dyDescent="0.3">
      <c r="A14" s="103">
        <v>3</v>
      </c>
      <c r="B14" s="103">
        <v>3</v>
      </c>
      <c r="C14" s="103" t="s">
        <v>485</v>
      </c>
      <c r="D14" s="112">
        <v>45029</v>
      </c>
      <c r="E14" s="117" t="s">
        <v>509</v>
      </c>
      <c r="F14" s="118" t="s">
        <v>487</v>
      </c>
      <c r="G14" s="128" t="s">
        <v>510</v>
      </c>
      <c r="H14" s="119" t="s">
        <v>511</v>
      </c>
      <c r="I14" s="118" t="s">
        <v>512</v>
      </c>
      <c r="J14" s="119" t="s">
        <v>513</v>
      </c>
      <c r="K14" s="118" t="s">
        <v>492</v>
      </c>
      <c r="L14" s="120" t="s">
        <v>514</v>
      </c>
      <c r="M14" s="121" t="s">
        <v>494</v>
      </c>
      <c r="N14" s="118" t="s">
        <v>495</v>
      </c>
      <c r="O14" s="118" t="s">
        <v>496</v>
      </c>
      <c r="P14" s="122" t="s">
        <v>515</v>
      </c>
      <c r="Q14" s="117" t="s">
        <v>498</v>
      </c>
      <c r="R14" s="117">
        <v>2</v>
      </c>
      <c r="S14" s="123" t="s">
        <v>499</v>
      </c>
      <c r="T14" s="123" t="s">
        <v>500</v>
      </c>
      <c r="AB14" s="123">
        <v>161</v>
      </c>
      <c r="AC14" s="118">
        <v>326</v>
      </c>
      <c r="AD14" s="123" t="s">
        <v>500</v>
      </c>
      <c r="AE14" s="138" t="s">
        <v>500</v>
      </c>
      <c r="AF14" s="123">
        <v>0</v>
      </c>
      <c r="AG14" s="118">
        <v>0</v>
      </c>
      <c r="AH14" s="123" t="s">
        <v>500</v>
      </c>
      <c r="AI14" s="138">
        <f>(58.3%+35%)*AC14</f>
        <v>304.15799999999996</v>
      </c>
      <c r="CB14" s="118" t="s">
        <v>502</v>
      </c>
      <c r="CD14" s="123" t="s">
        <v>502</v>
      </c>
      <c r="CE14" s="118" t="s">
        <v>502</v>
      </c>
      <c r="CF14" s="123" t="s">
        <v>502</v>
      </c>
      <c r="CG14" s="123" t="s">
        <v>502</v>
      </c>
      <c r="CH14" s="123" t="s">
        <v>502</v>
      </c>
      <c r="CI14" s="123" t="s">
        <v>502</v>
      </c>
      <c r="CJ14" s="123" t="s">
        <v>502</v>
      </c>
      <c r="CK14" s="123" t="s">
        <v>502</v>
      </c>
      <c r="CL14" s="123" t="s">
        <v>502</v>
      </c>
      <c r="CY14" s="118" t="s">
        <v>502</v>
      </c>
      <c r="CZ14" s="123" t="s">
        <v>502</v>
      </c>
      <c r="DA14" s="118" t="s">
        <v>502</v>
      </c>
      <c r="DB14" s="123" t="s">
        <v>502</v>
      </c>
      <c r="DC14" s="123" t="s">
        <v>502</v>
      </c>
      <c r="DD14" s="123" t="s">
        <v>502</v>
      </c>
      <c r="DE14" s="123" t="s">
        <v>502</v>
      </c>
      <c r="DF14" s="123" t="s">
        <v>502</v>
      </c>
      <c r="DG14" s="123" t="s">
        <v>502</v>
      </c>
      <c r="DH14" s="123" t="s">
        <v>502</v>
      </c>
      <c r="EL14" s="123" t="s">
        <v>502</v>
      </c>
      <c r="EM14" s="151" t="s">
        <v>502</v>
      </c>
      <c r="EN14" s="151" t="s">
        <v>502</v>
      </c>
      <c r="EO14" s="151" t="s">
        <v>502</v>
      </c>
      <c r="EP14" s="151" t="s">
        <v>502</v>
      </c>
      <c r="EQ14" s="151" t="s">
        <v>502</v>
      </c>
      <c r="ER14" s="151" t="s">
        <v>502</v>
      </c>
      <c r="EU14" s="123" t="s">
        <v>502</v>
      </c>
      <c r="EV14" s="123" t="s">
        <v>502</v>
      </c>
      <c r="EW14" s="123" t="s">
        <v>502</v>
      </c>
      <c r="EX14" s="123" t="s">
        <v>502</v>
      </c>
      <c r="FJ14" s="118" t="s">
        <v>801</v>
      </c>
      <c r="FK14" s="153" t="s">
        <v>805</v>
      </c>
      <c r="FL14" s="118" t="s">
        <v>803</v>
      </c>
      <c r="FM14" s="118" t="s">
        <v>803</v>
      </c>
      <c r="FR14" s="130" t="s">
        <v>832</v>
      </c>
      <c r="FS14" s="132" t="s">
        <v>833</v>
      </c>
      <c r="GP14" s="118" t="s">
        <v>500</v>
      </c>
      <c r="GQ14" s="118" t="s">
        <v>872</v>
      </c>
      <c r="GR14" s="118" t="s">
        <v>872</v>
      </c>
      <c r="GS14" s="118" t="s">
        <v>500</v>
      </c>
      <c r="GZ14" s="118" t="s">
        <v>502</v>
      </c>
      <c r="HA14" s="121" t="s">
        <v>502</v>
      </c>
      <c r="HB14" s="121" t="s">
        <v>502</v>
      </c>
      <c r="HC14" s="161" t="s">
        <v>502</v>
      </c>
      <c r="HG14" s="121" t="s">
        <v>502</v>
      </c>
      <c r="HH14" s="121" t="s">
        <v>502</v>
      </c>
      <c r="HI14" s="121" t="s">
        <v>502</v>
      </c>
      <c r="HJ14" s="121" t="s">
        <v>502</v>
      </c>
      <c r="HK14" s="121" t="s">
        <v>502</v>
      </c>
      <c r="HL14" s="121" t="s">
        <v>502</v>
      </c>
      <c r="HM14" s="121" t="s">
        <v>502</v>
      </c>
      <c r="HN14" s="121" t="s">
        <v>502</v>
      </c>
      <c r="IL14" s="121" t="s">
        <v>502</v>
      </c>
      <c r="IM14" s="121" t="s">
        <v>502</v>
      </c>
      <c r="IN14" s="121" t="s">
        <v>502</v>
      </c>
      <c r="IO14" s="121" t="s">
        <v>502</v>
      </c>
      <c r="JG14" s="156" t="s">
        <v>502</v>
      </c>
      <c r="JH14" s="156" t="s">
        <v>502</v>
      </c>
      <c r="JI14" s="156" t="s">
        <v>502</v>
      </c>
      <c r="JJ14" s="156" t="s">
        <v>502</v>
      </c>
      <c r="JM14" s="156" t="s">
        <v>502</v>
      </c>
      <c r="JN14" s="156" t="s">
        <v>502</v>
      </c>
      <c r="JO14" s="164" t="s">
        <v>502</v>
      </c>
      <c r="JP14" s="156" t="s">
        <v>502</v>
      </c>
      <c r="JQ14" s="164" t="s">
        <v>502</v>
      </c>
      <c r="JR14" s="164" t="s">
        <v>502</v>
      </c>
      <c r="JS14" s="164" t="s">
        <v>502</v>
      </c>
      <c r="JT14" s="164" t="s">
        <v>502</v>
      </c>
      <c r="JU14" s="164" t="s">
        <v>502</v>
      </c>
      <c r="JV14" s="164" t="s">
        <v>502</v>
      </c>
      <c r="JW14" s="164" t="s">
        <v>502</v>
      </c>
      <c r="KJ14" s="156" t="s">
        <v>502</v>
      </c>
      <c r="KK14" s="164" t="s">
        <v>502</v>
      </c>
      <c r="KL14" s="156" t="s">
        <v>502</v>
      </c>
      <c r="KM14" s="164" t="s">
        <v>502</v>
      </c>
      <c r="KN14" s="164" t="s">
        <v>502</v>
      </c>
      <c r="KO14" s="164" t="s">
        <v>502</v>
      </c>
      <c r="KP14" s="164" t="s">
        <v>502</v>
      </c>
      <c r="KQ14" s="164" t="s">
        <v>502</v>
      </c>
      <c r="KR14" s="164" t="s">
        <v>502</v>
      </c>
      <c r="KS14" s="164" t="s">
        <v>502</v>
      </c>
      <c r="LW14" s="164" t="s">
        <v>502</v>
      </c>
      <c r="LX14" s="164" t="s">
        <v>502</v>
      </c>
      <c r="LY14" s="164" t="s">
        <v>502</v>
      </c>
      <c r="LZ14" s="164" t="s">
        <v>502</v>
      </c>
      <c r="MA14" s="164" t="s">
        <v>502</v>
      </c>
      <c r="MB14" s="164" t="s">
        <v>502</v>
      </c>
      <c r="MC14" s="164" t="s">
        <v>502</v>
      </c>
      <c r="ME14" s="164" t="s">
        <v>502</v>
      </c>
      <c r="MF14" s="164" t="s">
        <v>502</v>
      </c>
      <c r="MG14" s="164" t="s">
        <v>502</v>
      </c>
      <c r="MH14" s="164" t="s">
        <v>502</v>
      </c>
    </row>
    <row r="15" spans="1:357" ht="28.8" x14ac:dyDescent="0.3">
      <c r="A15" s="104"/>
      <c r="B15" s="104"/>
      <c r="C15" s="104"/>
      <c r="D15" s="113"/>
      <c r="E15" s="124"/>
      <c r="F15" s="118"/>
      <c r="G15" s="128"/>
      <c r="H15" s="119"/>
      <c r="I15" s="118"/>
      <c r="J15" s="119"/>
      <c r="K15" s="118"/>
      <c r="L15" s="120"/>
      <c r="M15" s="121"/>
      <c r="N15" s="118"/>
      <c r="O15" s="118"/>
      <c r="P15" s="122"/>
      <c r="Q15" s="124"/>
      <c r="R15" s="124"/>
      <c r="S15" s="123" t="s">
        <v>501</v>
      </c>
      <c r="T15" s="123" t="s">
        <v>500</v>
      </c>
      <c r="AB15" s="123">
        <v>165</v>
      </c>
      <c r="AC15" s="118"/>
      <c r="AD15" s="123" t="s">
        <v>500</v>
      </c>
      <c r="AE15" s="138"/>
      <c r="AF15" s="123">
        <v>0</v>
      </c>
      <c r="AG15" s="118"/>
      <c r="AH15" s="123" t="s">
        <v>500</v>
      </c>
      <c r="AI15" s="138"/>
      <c r="CB15" s="150"/>
      <c r="CD15" s="123" t="s">
        <v>502</v>
      </c>
      <c r="CE15" s="150"/>
      <c r="CF15" s="123" t="s">
        <v>502</v>
      </c>
      <c r="CG15" s="123" t="s">
        <v>502</v>
      </c>
      <c r="CH15" s="123" t="s">
        <v>502</v>
      </c>
      <c r="CI15" s="123" t="s">
        <v>502</v>
      </c>
      <c r="CJ15" s="123" t="s">
        <v>502</v>
      </c>
      <c r="CK15" s="123" t="s">
        <v>502</v>
      </c>
      <c r="CL15" s="123" t="s">
        <v>502</v>
      </c>
      <c r="CY15" s="150"/>
      <c r="CZ15" s="123" t="s">
        <v>502</v>
      </c>
      <c r="DA15" s="150"/>
      <c r="DB15" s="123" t="s">
        <v>502</v>
      </c>
      <c r="DC15" s="123" t="s">
        <v>502</v>
      </c>
      <c r="DD15" s="123" t="s">
        <v>502</v>
      </c>
      <c r="DE15" s="123" t="s">
        <v>502</v>
      </c>
      <c r="DF15" s="123" t="s">
        <v>502</v>
      </c>
      <c r="DG15" s="123" t="s">
        <v>502</v>
      </c>
      <c r="DH15" s="123" t="s">
        <v>502</v>
      </c>
      <c r="EL15" s="123" t="s">
        <v>502</v>
      </c>
      <c r="EM15" s="151" t="s">
        <v>502</v>
      </c>
      <c r="EN15" s="151" t="s">
        <v>502</v>
      </c>
      <c r="EO15" s="151" t="s">
        <v>502</v>
      </c>
      <c r="EP15" s="151" t="s">
        <v>502</v>
      </c>
      <c r="EQ15" s="151" t="s">
        <v>502</v>
      </c>
      <c r="ER15" s="151" t="s">
        <v>502</v>
      </c>
      <c r="EU15" s="123" t="s">
        <v>502</v>
      </c>
      <c r="EV15" s="123" t="s">
        <v>502</v>
      </c>
      <c r="EW15" s="123" t="s">
        <v>502</v>
      </c>
      <c r="EX15" s="123" t="s">
        <v>502</v>
      </c>
      <c r="FJ15" s="118"/>
      <c r="FK15" s="154"/>
      <c r="FL15" s="135"/>
      <c r="FM15" s="135"/>
      <c r="FR15" s="130"/>
      <c r="FS15" s="132"/>
      <c r="GP15" s="118"/>
      <c r="GQ15" s="118"/>
      <c r="GR15" s="118"/>
      <c r="GS15" s="118"/>
      <c r="GZ15" s="118"/>
      <c r="HA15" s="121"/>
      <c r="HB15" s="121"/>
      <c r="HC15" s="161"/>
      <c r="HG15" s="121"/>
      <c r="HH15" s="121"/>
      <c r="HI15" s="121"/>
      <c r="HJ15" s="121"/>
      <c r="HK15" s="121"/>
      <c r="HL15" s="121"/>
      <c r="HM15" s="121"/>
      <c r="HN15" s="121"/>
      <c r="IL15" s="121"/>
      <c r="IM15" s="121"/>
      <c r="IN15" s="121"/>
      <c r="IO15" s="121"/>
      <c r="JG15" s="163"/>
      <c r="JH15" s="163"/>
      <c r="JI15" s="163"/>
      <c r="JJ15" s="163"/>
      <c r="JM15" s="163"/>
      <c r="JN15" s="163"/>
      <c r="JO15" s="164" t="s">
        <v>502</v>
      </c>
      <c r="JP15" s="163"/>
      <c r="JQ15" s="164" t="s">
        <v>502</v>
      </c>
      <c r="JR15" s="164" t="s">
        <v>502</v>
      </c>
      <c r="JS15" s="164" t="s">
        <v>502</v>
      </c>
      <c r="JT15" s="164" t="s">
        <v>502</v>
      </c>
      <c r="JU15" s="164" t="s">
        <v>502</v>
      </c>
      <c r="JV15" s="164" t="s">
        <v>502</v>
      </c>
      <c r="JW15" s="164" t="s">
        <v>502</v>
      </c>
      <c r="KJ15" s="163"/>
      <c r="KK15" s="164" t="s">
        <v>502</v>
      </c>
      <c r="KL15" s="163"/>
      <c r="KM15" s="164" t="s">
        <v>502</v>
      </c>
      <c r="KN15" s="164" t="s">
        <v>502</v>
      </c>
      <c r="KO15" s="164" t="s">
        <v>502</v>
      </c>
      <c r="KP15" s="164" t="s">
        <v>502</v>
      </c>
      <c r="KQ15" s="164" t="s">
        <v>502</v>
      </c>
      <c r="KR15" s="164" t="s">
        <v>502</v>
      </c>
      <c r="KS15" s="164" t="s">
        <v>502</v>
      </c>
      <c r="LW15" s="164" t="s">
        <v>502</v>
      </c>
      <c r="LX15" s="164" t="s">
        <v>502</v>
      </c>
      <c r="LY15" s="164" t="s">
        <v>502</v>
      </c>
      <c r="LZ15" s="164" t="s">
        <v>502</v>
      </c>
      <c r="MA15" s="164" t="s">
        <v>502</v>
      </c>
      <c r="MB15" s="164" t="s">
        <v>502</v>
      </c>
      <c r="MC15" s="164" t="s">
        <v>502</v>
      </c>
      <c r="ME15" s="164" t="s">
        <v>502</v>
      </c>
      <c r="MF15" s="164" t="s">
        <v>502</v>
      </c>
      <c r="MG15" s="164" t="s">
        <v>502</v>
      </c>
      <c r="MH15" s="164" t="s">
        <v>502</v>
      </c>
    </row>
    <row r="16" spans="1:357" x14ac:dyDescent="0.3">
      <c r="A16" s="104"/>
      <c r="B16" s="104"/>
      <c r="C16" s="104"/>
      <c r="D16" s="113"/>
      <c r="E16" s="124"/>
      <c r="F16" s="118"/>
      <c r="G16" s="128"/>
      <c r="H16" s="119"/>
      <c r="I16" s="118"/>
      <c r="J16" s="119"/>
      <c r="K16" s="118"/>
      <c r="L16" s="120"/>
      <c r="M16" s="121"/>
      <c r="N16" s="118"/>
      <c r="O16" s="118"/>
      <c r="P16" s="122"/>
      <c r="Q16" s="124"/>
      <c r="R16" s="124"/>
      <c r="S16" s="123" t="s">
        <v>502</v>
      </c>
      <c r="T16" s="123" t="s">
        <v>502</v>
      </c>
      <c r="AB16" s="123" t="s">
        <v>502</v>
      </c>
      <c r="AC16" s="118"/>
      <c r="AD16" s="123" t="s">
        <v>502</v>
      </c>
      <c r="AE16" s="138"/>
      <c r="AF16" s="123" t="s">
        <v>502</v>
      </c>
      <c r="AG16" s="118"/>
      <c r="AH16" s="123" t="s">
        <v>502</v>
      </c>
      <c r="AI16" s="138"/>
      <c r="CB16" s="150"/>
      <c r="CD16" s="123" t="s">
        <v>502</v>
      </c>
      <c r="CE16" s="150"/>
      <c r="CF16" s="123" t="s">
        <v>502</v>
      </c>
      <c r="CG16" s="123" t="s">
        <v>502</v>
      </c>
      <c r="CH16" s="123" t="s">
        <v>502</v>
      </c>
      <c r="CI16" s="123" t="s">
        <v>502</v>
      </c>
      <c r="CJ16" s="123" t="s">
        <v>502</v>
      </c>
      <c r="CK16" s="123" t="s">
        <v>502</v>
      </c>
      <c r="CL16" s="123" t="s">
        <v>502</v>
      </c>
      <c r="CY16" s="150"/>
      <c r="CZ16" s="123" t="s">
        <v>502</v>
      </c>
      <c r="DA16" s="150"/>
      <c r="DB16" s="123" t="s">
        <v>502</v>
      </c>
      <c r="DC16" s="123" t="s">
        <v>502</v>
      </c>
      <c r="DD16" s="123" t="s">
        <v>502</v>
      </c>
      <c r="DE16" s="123" t="s">
        <v>502</v>
      </c>
      <c r="DF16" s="123" t="s">
        <v>502</v>
      </c>
      <c r="DG16" s="123" t="s">
        <v>502</v>
      </c>
      <c r="DH16" s="123" t="s">
        <v>502</v>
      </c>
      <c r="EL16" s="123" t="s">
        <v>502</v>
      </c>
      <c r="EM16" s="151" t="s">
        <v>502</v>
      </c>
      <c r="EN16" s="151" t="s">
        <v>502</v>
      </c>
      <c r="EO16" s="151" t="s">
        <v>502</v>
      </c>
      <c r="EP16" s="151" t="s">
        <v>502</v>
      </c>
      <c r="EQ16" s="151" t="s">
        <v>502</v>
      </c>
      <c r="ER16" s="151" t="s">
        <v>502</v>
      </c>
      <c r="EU16" s="123" t="s">
        <v>502</v>
      </c>
      <c r="EV16" s="123" t="s">
        <v>502</v>
      </c>
      <c r="EW16" s="123" t="s">
        <v>502</v>
      </c>
      <c r="EX16" s="123" t="s">
        <v>502</v>
      </c>
      <c r="FJ16" s="118"/>
      <c r="FK16" s="154"/>
      <c r="FL16" s="135"/>
      <c r="FM16" s="135"/>
      <c r="FR16" s="130"/>
      <c r="FS16" s="132"/>
      <c r="GP16" s="118"/>
      <c r="GQ16" s="118"/>
      <c r="GR16" s="118"/>
      <c r="GS16" s="118"/>
      <c r="GZ16" s="118"/>
      <c r="HA16" s="121"/>
      <c r="HB16" s="121"/>
      <c r="HC16" s="161"/>
      <c r="HG16" s="121"/>
      <c r="HH16" s="121"/>
      <c r="HI16" s="121"/>
      <c r="HJ16" s="121"/>
      <c r="HK16" s="121"/>
      <c r="HL16" s="121"/>
      <c r="HM16" s="121"/>
      <c r="HN16" s="121"/>
      <c r="IL16" s="121"/>
      <c r="IM16" s="121"/>
      <c r="IN16" s="121"/>
      <c r="IO16" s="121"/>
      <c r="JG16" s="163"/>
      <c r="JH16" s="163"/>
      <c r="JI16" s="163"/>
      <c r="JJ16" s="163"/>
      <c r="JM16" s="163"/>
      <c r="JN16" s="163"/>
      <c r="JO16" s="164" t="s">
        <v>502</v>
      </c>
      <c r="JP16" s="163"/>
      <c r="JQ16" s="164" t="s">
        <v>502</v>
      </c>
      <c r="JR16" s="164" t="s">
        <v>502</v>
      </c>
      <c r="JS16" s="164" t="s">
        <v>502</v>
      </c>
      <c r="JT16" s="164" t="s">
        <v>502</v>
      </c>
      <c r="JU16" s="164" t="s">
        <v>502</v>
      </c>
      <c r="JV16" s="164" t="s">
        <v>502</v>
      </c>
      <c r="JW16" s="164" t="s">
        <v>502</v>
      </c>
      <c r="KJ16" s="163"/>
      <c r="KK16" s="164" t="s">
        <v>502</v>
      </c>
      <c r="KL16" s="163"/>
      <c r="KM16" s="164" t="s">
        <v>502</v>
      </c>
      <c r="KN16" s="164" t="s">
        <v>502</v>
      </c>
      <c r="KO16" s="164" t="s">
        <v>502</v>
      </c>
      <c r="KP16" s="164" t="s">
        <v>502</v>
      </c>
      <c r="KQ16" s="164" t="s">
        <v>502</v>
      </c>
      <c r="KR16" s="164" t="s">
        <v>502</v>
      </c>
      <c r="KS16" s="164" t="s">
        <v>502</v>
      </c>
      <c r="LW16" s="164" t="s">
        <v>502</v>
      </c>
      <c r="LX16" s="164" t="s">
        <v>502</v>
      </c>
      <c r="LY16" s="164" t="s">
        <v>502</v>
      </c>
      <c r="LZ16" s="164" t="s">
        <v>502</v>
      </c>
      <c r="MA16" s="164" t="s">
        <v>502</v>
      </c>
      <c r="MB16" s="164" t="s">
        <v>502</v>
      </c>
      <c r="MC16" s="164" t="s">
        <v>502</v>
      </c>
      <c r="ME16" s="164" t="s">
        <v>502</v>
      </c>
      <c r="MF16" s="164" t="s">
        <v>502</v>
      </c>
      <c r="MG16" s="164" t="s">
        <v>502</v>
      </c>
      <c r="MH16" s="164" t="s">
        <v>502</v>
      </c>
    </row>
    <row r="17" spans="1:346" x14ac:dyDescent="0.3">
      <c r="A17" s="105"/>
      <c r="B17" s="105"/>
      <c r="C17" s="105"/>
      <c r="D17" s="114"/>
      <c r="E17" s="126"/>
      <c r="F17" s="118"/>
      <c r="G17" s="128"/>
      <c r="H17" s="119"/>
      <c r="I17" s="118"/>
      <c r="J17" s="119"/>
      <c r="K17" s="118"/>
      <c r="L17" s="125"/>
      <c r="M17" s="121"/>
      <c r="N17" s="118"/>
      <c r="O17" s="118"/>
      <c r="P17" s="125"/>
      <c r="Q17" s="126"/>
      <c r="R17" s="126"/>
      <c r="S17" s="123" t="s">
        <v>502</v>
      </c>
      <c r="T17" s="123" t="s">
        <v>502</v>
      </c>
      <c r="AB17" s="123" t="s">
        <v>502</v>
      </c>
      <c r="AC17" s="118"/>
      <c r="AD17" s="123" t="s">
        <v>502</v>
      </c>
      <c r="AE17" s="138"/>
      <c r="AF17" s="127" t="s">
        <v>502</v>
      </c>
      <c r="AG17" s="118"/>
      <c r="AH17" s="123" t="s">
        <v>502</v>
      </c>
      <c r="AI17" s="138"/>
      <c r="CB17" s="150"/>
      <c r="CD17" s="123" t="s">
        <v>502</v>
      </c>
      <c r="CE17" s="150"/>
      <c r="CF17" s="123" t="s">
        <v>502</v>
      </c>
      <c r="CG17" s="123" t="s">
        <v>502</v>
      </c>
      <c r="CH17" s="123" t="s">
        <v>502</v>
      </c>
      <c r="CI17" s="123" t="s">
        <v>502</v>
      </c>
      <c r="CJ17" s="123" t="s">
        <v>502</v>
      </c>
      <c r="CK17" s="123" t="s">
        <v>502</v>
      </c>
      <c r="CL17" s="123" t="s">
        <v>502</v>
      </c>
      <c r="CY17" s="150"/>
      <c r="CZ17" s="123" t="s">
        <v>502</v>
      </c>
      <c r="DA17" s="150"/>
      <c r="DB17" s="123" t="s">
        <v>502</v>
      </c>
      <c r="DC17" s="123" t="s">
        <v>502</v>
      </c>
      <c r="DD17" s="123" t="s">
        <v>502</v>
      </c>
      <c r="DE17" s="123" t="s">
        <v>502</v>
      </c>
      <c r="DF17" s="123" t="s">
        <v>502</v>
      </c>
      <c r="DG17" s="123" t="s">
        <v>502</v>
      </c>
      <c r="DH17" s="123" t="s">
        <v>502</v>
      </c>
      <c r="EL17" s="123" t="s">
        <v>502</v>
      </c>
      <c r="EM17" s="151" t="s">
        <v>502</v>
      </c>
      <c r="EN17" s="151" t="s">
        <v>502</v>
      </c>
      <c r="EO17" s="151" t="s">
        <v>502</v>
      </c>
      <c r="EP17" s="151" t="s">
        <v>502</v>
      </c>
      <c r="EQ17" s="151" t="s">
        <v>502</v>
      </c>
      <c r="ER17" s="151" t="s">
        <v>502</v>
      </c>
      <c r="EU17" s="123" t="s">
        <v>502</v>
      </c>
      <c r="EV17" s="123" t="s">
        <v>502</v>
      </c>
      <c r="EW17" s="123" t="s">
        <v>502</v>
      </c>
      <c r="EX17" s="123" t="s">
        <v>502</v>
      </c>
      <c r="FJ17" s="118"/>
      <c r="FK17" s="155"/>
      <c r="FL17" s="135"/>
      <c r="FM17" s="135"/>
      <c r="FR17" s="130"/>
      <c r="FS17" s="132"/>
      <c r="GP17" s="118"/>
      <c r="GQ17" s="118"/>
      <c r="GR17" s="118"/>
      <c r="GS17" s="118"/>
      <c r="GZ17" s="118"/>
      <c r="HA17" s="121"/>
      <c r="HB17" s="121"/>
      <c r="HC17" s="161"/>
      <c r="HG17" s="121"/>
      <c r="HH17" s="121"/>
      <c r="HI17" s="121"/>
      <c r="HJ17" s="121"/>
      <c r="HK17" s="121"/>
      <c r="HL17" s="121"/>
      <c r="HM17" s="121"/>
      <c r="HN17" s="121"/>
      <c r="IL17" s="121"/>
      <c r="IM17" s="121"/>
      <c r="IN17" s="121"/>
      <c r="IO17" s="121"/>
      <c r="JG17" s="163"/>
      <c r="JH17" s="163"/>
      <c r="JI17" s="163"/>
      <c r="JJ17" s="163"/>
      <c r="JM17" s="163"/>
      <c r="JN17" s="163"/>
      <c r="JO17" s="164" t="s">
        <v>502</v>
      </c>
      <c r="JP17" s="163"/>
      <c r="JQ17" s="164" t="s">
        <v>502</v>
      </c>
      <c r="JR17" s="164" t="s">
        <v>502</v>
      </c>
      <c r="JS17" s="164" t="s">
        <v>502</v>
      </c>
      <c r="JT17" s="164" t="s">
        <v>502</v>
      </c>
      <c r="JU17" s="164" t="s">
        <v>502</v>
      </c>
      <c r="JV17" s="164" t="s">
        <v>502</v>
      </c>
      <c r="JW17" s="164" t="s">
        <v>502</v>
      </c>
      <c r="KJ17" s="163"/>
      <c r="KK17" s="164" t="s">
        <v>502</v>
      </c>
      <c r="KL17" s="163"/>
      <c r="KM17" s="164" t="s">
        <v>502</v>
      </c>
      <c r="KN17" s="164" t="s">
        <v>502</v>
      </c>
      <c r="KO17" s="164" t="s">
        <v>502</v>
      </c>
      <c r="KP17" s="164" t="s">
        <v>502</v>
      </c>
      <c r="KQ17" s="164" t="s">
        <v>502</v>
      </c>
      <c r="KR17" s="164" t="s">
        <v>502</v>
      </c>
      <c r="KS17" s="164" t="s">
        <v>502</v>
      </c>
      <c r="LW17" s="164" t="s">
        <v>502</v>
      </c>
      <c r="LX17" s="164" t="s">
        <v>502</v>
      </c>
      <c r="LY17" s="164" t="s">
        <v>502</v>
      </c>
      <c r="LZ17" s="164" t="s">
        <v>502</v>
      </c>
      <c r="MA17" s="164" t="s">
        <v>502</v>
      </c>
      <c r="MB17" s="164" t="s">
        <v>502</v>
      </c>
      <c r="MC17" s="164" t="s">
        <v>502</v>
      </c>
      <c r="ME17" s="164" t="s">
        <v>502</v>
      </c>
      <c r="MF17" s="164" t="s">
        <v>502</v>
      </c>
      <c r="MG17" s="164" t="s">
        <v>502</v>
      </c>
      <c r="MH17" s="164" t="s">
        <v>502</v>
      </c>
    </row>
    <row r="18" spans="1:346" ht="28.8" x14ac:dyDescent="0.3">
      <c r="A18" s="103">
        <v>4</v>
      </c>
      <c r="B18" s="103">
        <v>4</v>
      </c>
      <c r="C18" s="103" t="s">
        <v>485</v>
      </c>
      <c r="D18" s="112">
        <v>45029</v>
      </c>
      <c r="E18" s="117" t="s">
        <v>516</v>
      </c>
      <c r="F18" s="118" t="s">
        <v>487</v>
      </c>
      <c r="G18" s="119" t="s">
        <v>517</v>
      </c>
      <c r="H18" s="119" t="s">
        <v>518</v>
      </c>
      <c r="I18" s="118" t="s">
        <v>519</v>
      </c>
      <c r="J18" s="119" t="s">
        <v>520</v>
      </c>
      <c r="K18" s="118" t="s">
        <v>521</v>
      </c>
      <c r="L18" s="120" t="s">
        <v>522</v>
      </c>
      <c r="M18" s="121" t="s">
        <v>494</v>
      </c>
      <c r="N18" s="118" t="s">
        <v>523</v>
      </c>
      <c r="O18" s="118" t="s">
        <v>496</v>
      </c>
      <c r="P18" s="122" t="s">
        <v>524</v>
      </c>
      <c r="Q18" s="117" t="s">
        <v>498</v>
      </c>
      <c r="R18" s="117">
        <v>2</v>
      </c>
      <c r="S18" s="123" t="s">
        <v>525</v>
      </c>
      <c r="T18" s="123" t="s">
        <v>500</v>
      </c>
      <c r="AB18" s="123">
        <v>412</v>
      </c>
      <c r="AC18" s="118">
        <f>AB18+AB19</f>
        <v>828</v>
      </c>
      <c r="AD18" s="123">
        <v>59</v>
      </c>
      <c r="AE18" s="138">
        <v>59</v>
      </c>
      <c r="AF18" s="123">
        <v>0</v>
      </c>
      <c r="AG18" s="118">
        <v>0</v>
      </c>
      <c r="AH18" s="142" t="s">
        <v>500</v>
      </c>
      <c r="AI18" s="141" t="s">
        <v>500</v>
      </c>
      <c r="CB18" s="118" t="s">
        <v>502</v>
      </c>
      <c r="CD18" s="123" t="s">
        <v>502</v>
      </c>
      <c r="CE18" s="118" t="s">
        <v>502</v>
      </c>
      <c r="CF18" s="123" t="s">
        <v>502</v>
      </c>
      <c r="CG18" s="123" t="s">
        <v>502</v>
      </c>
      <c r="CH18" s="123" t="s">
        <v>502</v>
      </c>
      <c r="CI18" s="123" t="s">
        <v>502</v>
      </c>
      <c r="CJ18" s="123" t="s">
        <v>502</v>
      </c>
      <c r="CK18" s="123" t="s">
        <v>502</v>
      </c>
      <c r="CL18" s="123" t="s">
        <v>502</v>
      </c>
      <c r="CY18" s="118" t="s">
        <v>502</v>
      </c>
      <c r="CZ18" s="123" t="s">
        <v>502</v>
      </c>
      <c r="DA18" s="118" t="s">
        <v>502</v>
      </c>
      <c r="DB18" s="123" t="s">
        <v>502</v>
      </c>
      <c r="DC18" s="123" t="s">
        <v>502</v>
      </c>
      <c r="DD18" s="123" t="s">
        <v>502</v>
      </c>
      <c r="DE18" s="123" t="s">
        <v>502</v>
      </c>
      <c r="DF18" s="123" t="s">
        <v>502</v>
      </c>
      <c r="DG18" s="123" t="s">
        <v>502</v>
      </c>
      <c r="DH18" s="123" t="s">
        <v>502</v>
      </c>
      <c r="EL18" s="123" t="s">
        <v>502</v>
      </c>
      <c r="EM18" s="151" t="s">
        <v>502</v>
      </c>
      <c r="EN18" s="151" t="s">
        <v>502</v>
      </c>
      <c r="EO18" s="151" t="s">
        <v>502</v>
      </c>
      <c r="EP18" s="151" t="s">
        <v>502</v>
      </c>
      <c r="EQ18" s="151" t="s">
        <v>502</v>
      </c>
      <c r="ER18" s="151" t="s">
        <v>502</v>
      </c>
      <c r="EU18" s="123" t="s">
        <v>502</v>
      </c>
      <c r="EV18" s="123" t="s">
        <v>502</v>
      </c>
      <c r="EW18" s="123" t="s">
        <v>502</v>
      </c>
      <c r="EX18" s="123" t="s">
        <v>502</v>
      </c>
      <c r="FJ18" s="118" t="s">
        <v>801</v>
      </c>
      <c r="FK18" s="153" t="s">
        <v>806</v>
      </c>
      <c r="FL18" s="118" t="s">
        <v>803</v>
      </c>
      <c r="FM18" s="118" t="s">
        <v>803</v>
      </c>
      <c r="FR18" s="130" t="s">
        <v>834</v>
      </c>
      <c r="FS18" s="132" t="s">
        <v>835</v>
      </c>
      <c r="GP18" s="118" t="s">
        <v>500</v>
      </c>
      <c r="GQ18" s="118" t="s">
        <v>873</v>
      </c>
      <c r="GR18" s="118" t="s">
        <v>873</v>
      </c>
      <c r="GS18" s="118" t="s">
        <v>500</v>
      </c>
      <c r="GZ18" s="118" t="s">
        <v>502</v>
      </c>
      <c r="HA18" s="121" t="s">
        <v>502</v>
      </c>
      <c r="HB18" s="121" t="s">
        <v>502</v>
      </c>
      <c r="HC18" s="161" t="s">
        <v>502</v>
      </c>
      <c r="HG18" s="121" t="s">
        <v>502</v>
      </c>
      <c r="HH18" s="121" t="s">
        <v>502</v>
      </c>
      <c r="HI18" s="121" t="s">
        <v>502</v>
      </c>
      <c r="HJ18" s="121" t="s">
        <v>502</v>
      </c>
      <c r="HK18" s="121" t="s">
        <v>502</v>
      </c>
      <c r="HL18" s="121" t="s">
        <v>502</v>
      </c>
      <c r="HM18" s="121" t="s">
        <v>502</v>
      </c>
      <c r="HN18" s="121" t="s">
        <v>502</v>
      </c>
      <c r="IL18" s="121" t="s">
        <v>502</v>
      </c>
      <c r="IM18" s="121" t="s">
        <v>502</v>
      </c>
      <c r="IN18" s="121" t="s">
        <v>502</v>
      </c>
      <c r="IO18" s="121" t="s">
        <v>502</v>
      </c>
      <c r="JG18" s="156" t="s">
        <v>502</v>
      </c>
      <c r="JH18" s="156" t="s">
        <v>502</v>
      </c>
      <c r="JI18" s="156" t="s">
        <v>502</v>
      </c>
      <c r="JJ18" s="156" t="s">
        <v>502</v>
      </c>
      <c r="JM18" s="156" t="s">
        <v>502</v>
      </c>
      <c r="JN18" s="156" t="s">
        <v>502</v>
      </c>
      <c r="JO18" s="164" t="s">
        <v>502</v>
      </c>
      <c r="JP18" s="156" t="s">
        <v>502</v>
      </c>
      <c r="JQ18" s="164" t="s">
        <v>502</v>
      </c>
      <c r="JR18" s="164" t="s">
        <v>502</v>
      </c>
      <c r="JS18" s="164" t="s">
        <v>502</v>
      </c>
      <c r="JT18" s="164" t="s">
        <v>502</v>
      </c>
      <c r="JU18" s="164" t="s">
        <v>502</v>
      </c>
      <c r="JV18" s="164" t="s">
        <v>502</v>
      </c>
      <c r="JW18" s="164" t="s">
        <v>502</v>
      </c>
      <c r="KJ18" s="156" t="s">
        <v>502</v>
      </c>
      <c r="KK18" s="164" t="s">
        <v>502</v>
      </c>
      <c r="KL18" s="156" t="s">
        <v>502</v>
      </c>
      <c r="KM18" s="164" t="s">
        <v>502</v>
      </c>
      <c r="KN18" s="164" t="s">
        <v>502</v>
      </c>
      <c r="KO18" s="164" t="s">
        <v>502</v>
      </c>
      <c r="KP18" s="164" t="s">
        <v>502</v>
      </c>
      <c r="KQ18" s="164" t="s">
        <v>502</v>
      </c>
      <c r="KR18" s="164" t="s">
        <v>502</v>
      </c>
      <c r="KS18" s="164" t="s">
        <v>502</v>
      </c>
      <c r="LW18" s="164" t="s">
        <v>502</v>
      </c>
      <c r="LX18" s="164" t="s">
        <v>502</v>
      </c>
      <c r="LY18" s="164" t="s">
        <v>502</v>
      </c>
      <c r="LZ18" s="164" t="s">
        <v>502</v>
      </c>
      <c r="MA18" s="164" t="s">
        <v>502</v>
      </c>
      <c r="MB18" s="164" t="s">
        <v>502</v>
      </c>
      <c r="MC18" s="164" t="s">
        <v>502</v>
      </c>
      <c r="ME18" s="164" t="s">
        <v>502</v>
      </c>
      <c r="MF18" s="164" t="s">
        <v>502</v>
      </c>
      <c r="MG18" s="164" t="s">
        <v>502</v>
      </c>
      <c r="MH18" s="164" t="s">
        <v>502</v>
      </c>
    </row>
    <row r="19" spans="1:346" ht="28.8" x14ac:dyDescent="0.3">
      <c r="A19" s="104"/>
      <c r="B19" s="104"/>
      <c r="C19" s="104"/>
      <c r="D19" s="113"/>
      <c r="E19" s="124"/>
      <c r="F19" s="118"/>
      <c r="G19" s="119"/>
      <c r="H19" s="119"/>
      <c r="I19" s="118"/>
      <c r="J19" s="119"/>
      <c r="K19" s="118"/>
      <c r="L19" s="120"/>
      <c r="M19" s="121"/>
      <c r="N19" s="118"/>
      <c r="O19" s="118"/>
      <c r="P19" s="122"/>
      <c r="Q19" s="124"/>
      <c r="R19" s="124"/>
      <c r="S19" s="123" t="s">
        <v>526</v>
      </c>
      <c r="T19" s="123" t="s">
        <v>500</v>
      </c>
      <c r="AB19" s="123">
        <v>416</v>
      </c>
      <c r="AC19" s="118"/>
      <c r="AD19" s="123">
        <v>59</v>
      </c>
      <c r="AE19" s="138"/>
      <c r="AF19" s="123">
        <v>0</v>
      </c>
      <c r="AG19" s="118"/>
      <c r="AH19" s="142" t="s">
        <v>500</v>
      </c>
      <c r="AI19" s="141"/>
      <c r="CB19" s="150"/>
      <c r="CD19" s="123" t="s">
        <v>502</v>
      </c>
      <c r="CE19" s="150"/>
      <c r="CF19" s="123" t="s">
        <v>502</v>
      </c>
      <c r="CG19" s="123" t="s">
        <v>502</v>
      </c>
      <c r="CH19" s="123" t="s">
        <v>502</v>
      </c>
      <c r="CI19" s="123" t="s">
        <v>502</v>
      </c>
      <c r="CJ19" s="123" t="s">
        <v>502</v>
      </c>
      <c r="CK19" s="123" t="s">
        <v>502</v>
      </c>
      <c r="CL19" s="123" t="s">
        <v>502</v>
      </c>
      <c r="CY19" s="150"/>
      <c r="CZ19" s="123" t="s">
        <v>502</v>
      </c>
      <c r="DA19" s="150"/>
      <c r="DB19" s="123" t="s">
        <v>502</v>
      </c>
      <c r="DC19" s="123" t="s">
        <v>502</v>
      </c>
      <c r="DD19" s="123" t="s">
        <v>502</v>
      </c>
      <c r="DE19" s="123" t="s">
        <v>502</v>
      </c>
      <c r="DF19" s="123" t="s">
        <v>502</v>
      </c>
      <c r="DG19" s="123" t="s">
        <v>502</v>
      </c>
      <c r="DH19" s="123" t="s">
        <v>502</v>
      </c>
      <c r="EL19" s="123" t="s">
        <v>502</v>
      </c>
      <c r="EM19" s="151" t="s">
        <v>502</v>
      </c>
      <c r="EN19" s="151" t="s">
        <v>502</v>
      </c>
      <c r="EO19" s="151" t="s">
        <v>502</v>
      </c>
      <c r="EP19" s="151" t="s">
        <v>502</v>
      </c>
      <c r="EQ19" s="151" t="s">
        <v>502</v>
      </c>
      <c r="ER19" s="151" t="s">
        <v>502</v>
      </c>
      <c r="EU19" s="123" t="s">
        <v>502</v>
      </c>
      <c r="EV19" s="123" t="s">
        <v>502</v>
      </c>
      <c r="EW19" s="123" t="s">
        <v>502</v>
      </c>
      <c r="EX19" s="123" t="s">
        <v>502</v>
      </c>
      <c r="FJ19" s="118"/>
      <c r="FK19" s="154"/>
      <c r="FL19" s="135"/>
      <c r="FM19" s="135"/>
      <c r="FR19" s="130"/>
      <c r="FS19" s="132"/>
      <c r="GP19" s="118"/>
      <c r="GQ19" s="118"/>
      <c r="GR19" s="118"/>
      <c r="GS19" s="118"/>
      <c r="GZ19" s="118"/>
      <c r="HA19" s="121"/>
      <c r="HB19" s="121"/>
      <c r="HC19" s="161"/>
      <c r="HG19" s="121"/>
      <c r="HH19" s="121"/>
      <c r="HI19" s="121"/>
      <c r="HJ19" s="121"/>
      <c r="HK19" s="121"/>
      <c r="HL19" s="121"/>
      <c r="HM19" s="121"/>
      <c r="HN19" s="121"/>
      <c r="IL19" s="121"/>
      <c r="IM19" s="121"/>
      <c r="IN19" s="121"/>
      <c r="IO19" s="121"/>
      <c r="JG19" s="163"/>
      <c r="JH19" s="163"/>
      <c r="JI19" s="163"/>
      <c r="JJ19" s="163"/>
      <c r="JM19" s="163"/>
      <c r="JN19" s="163"/>
      <c r="JO19" s="164" t="s">
        <v>502</v>
      </c>
      <c r="JP19" s="163"/>
      <c r="JQ19" s="164" t="s">
        <v>502</v>
      </c>
      <c r="JR19" s="164" t="s">
        <v>502</v>
      </c>
      <c r="JS19" s="164" t="s">
        <v>502</v>
      </c>
      <c r="JT19" s="164" t="s">
        <v>502</v>
      </c>
      <c r="JU19" s="164" t="s">
        <v>502</v>
      </c>
      <c r="JV19" s="164" t="s">
        <v>502</v>
      </c>
      <c r="JW19" s="164" t="s">
        <v>502</v>
      </c>
      <c r="KJ19" s="163"/>
      <c r="KK19" s="164" t="s">
        <v>502</v>
      </c>
      <c r="KL19" s="163"/>
      <c r="KM19" s="164" t="s">
        <v>502</v>
      </c>
      <c r="KN19" s="164" t="s">
        <v>502</v>
      </c>
      <c r="KO19" s="164" t="s">
        <v>502</v>
      </c>
      <c r="KP19" s="164" t="s">
        <v>502</v>
      </c>
      <c r="KQ19" s="164" t="s">
        <v>502</v>
      </c>
      <c r="KR19" s="164" t="s">
        <v>502</v>
      </c>
      <c r="KS19" s="164" t="s">
        <v>502</v>
      </c>
      <c r="LW19" s="164" t="s">
        <v>502</v>
      </c>
      <c r="LX19" s="164" t="s">
        <v>502</v>
      </c>
      <c r="LY19" s="164" t="s">
        <v>502</v>
      </c>
      <c r="LZ19" s="164" t="s">
        <v>502</v>
      </c>
      <c r="MA19" s="164" t="s">
        <v>502</v>
      </c>
      <c r="MB19" s="164" t="s">
        <v>502</v>
      </c>
      <c r="MC19" s="164" t="s">
        <v>502</v>
      </c>
      <c r="ME19" s="164" t="s">
        <v>502</v>
      </c>
      <c r="MF19" s="164" t="s">
        <v>502</v>
      </c>
      <c r="MG19" s="164" t="s">
        <v>502</v>
      </c>
      <c r="MH19" s="164" t="s">
        <v>502</v>
      </c>
    </row>
    <row r="20" spans="1:346" x14ac:dyDescent="0.3">
      <c r="A20" s="104"/>
      <c r="B20" s="104"/>
      <c r="C20" s="104"/>
      <c r="D20" s="113"/>
      <c r="E20" s="124"/>
      <c r="F20" s="118"/>
      <c r="G20" s="119"/>
      <c r="H20" s="119"/>
      <c r="I20" s="118"/>
      <c r="J20" s="119"/>
      <c r="K20" s="118"/>
      <c r="L20" s="120"/>
      <c r="M20" s="121"/>
      <c r="N20" s="118"/>
      <c r="O20" s="118"/>
      <c r="P20" s="122"/>
      <c r="Q20" s="124"/>
      <c r="R20" s="124"/>
      <c r="S20" s="123" t="s">
        <v>502</v>
      </c>
      <c r="T20" s="123" t="s">
        <v>502</v>
      </c>
      <c r="AB20" s="123" t="s">
        <v>502</v>
      </c>
      <c r="AC20" s="118"/>
      <c r="AD20" s="123" t="s">
        <v>502</v>
      </c>
      <c r="AE20" s="138"/>
      <c r="AF20" s="123" t="s">
        <v>502</v>
      </c>
      <c r="AG20" s="118"/>
      <c r="AH20" s="142" t="s">
        <v>502</v>
      </c>
      <c r="AI20" s="141"/>
      <c r="CB20" s="150"/>
      <c r="CD20" s="123" t="s">
        <v>502</v>
      </c>
      <c r="CE20" s="150"/>
      <c r="CF20" s="123" t="s">
        <v>502</v>
      </c>
      <c r="CG20" s="123" t="s">
        <v>502</v>
      </c>
      <c r="CH20" s="123" t="s">
        <v>502</v>
      </c>
      <c r="CI20" s="123" t="s">
        <v>502</v>
      </c>
      <c r="CJ20" s="123" t="s">
        <v>502</v>
      </c>
      <c r="CK20" s="123" t="s">
        <v>502</v>
      </c>
      <c r="CL20" s="123" t="s">
        <v>502</v>
      </c>
      <c r="CY20" s="150"/>
      <c r="CZ20" s="123" t="s">
        <v>502</v>
      </c>
      <c r="DA20" s="150"/>
      <c r="DB20" s="123" t="s">
        <v>502</v>
      </c>
      <c r="DC20" s="123" t="s">
        <v>502</v>
      </c>
      <c r="DD20" s="123" t="s">
        <v>502</v>
      </c>
      <c r="DE20" s="123" t="s">
        <v>502</v>
      </c>
      <c r="DF20" s="123" t="s">
        <v>502</v>
      </c>
      <c r="DG20" s="123" t="s">
        <v>502</v>
      </c>
      <c r="DH20" s="123" t="s">
        <v>502</v>
      </c>
      <c r="EL20" s="123" t="s">
        <v>502</v>
      </c>
      <c r="EM20" s="151" t="s">
        <v>502</v>
      </c>
      <c r="EN20" s="151" t="s">
        <v>502</v>
      </c>
      <c r="EO20" s="151" t="s">
        <v>502</v>
      </c>
      <c r="EP20" s="151" t="s">
        <v>502</v>
      </c>
      <c r="EQ20" s="151" t="s">
        <v>502</v>
      </c>
      <c r="ER20" s="151" t="s">
        <v>502</v>
      </c>
      <c r="EU20" s="123" t="s">
        <v>502</v>
      </c>
      <c r="EV20" s="123" t="s">
        <v>502</v>
      </c>
      <c r="EW20" s="123" t="s">
        <v>502</v>
      </c>
      <c r="EX20" s="123" t="s">
        <v>502</v>
      </c>
      <c r="FJ20" s="118"/>
      <c r="FK20" s="154"/>
      <c r="FL20" s="135"/>
      <c r="FM20" s="135"/>
      <c r="FR20" s="130"/>
      <c r="FS20" s="132"/>
      <c r="GP20" s="118"/>
      <c r="GQ20" s="118"/>
      <c r="GR20" s="118"/>
      <c r="GS20" s="118"/>
      <c r="GZ20" s="118"/>
      <c r="HA20" s="121"/>
      <c r="HB20" s="121"/>
      <c r="HC20" s="161"/>
      <c r="HG20" s="121"/>
      <c r="HH20" s="121"/>
      <c r="HI20" s="121"/>
      <c r="HJ20" s="121"/>
      <c r="HK20" s="121"/>
      <c r="HL20" s="121"/>
      <c r="HM20" s="121"/>
      <c r="HN20" s="121"/>
      <c r="IL20" s="121"/>
      <c r="IM20" s="121"/>
      <c r="IN20" s="121"/>
      <c r="IO20" s="121"/>
      <c r="JG20" s="163"/>
      <c r="JH20" s="163"/>
      <c r="JI20" s="163"/>
      <c r="JJ20" s="163"/>
      <c r="JM20" s="163"/>
      <c r="JN20" s="163"/>
      <c r="JO20" s="164" t="s">
        <v>502</v>
      </c>
      <c r="JP20" s="163"/>
      <c r="JQ20" s="164" t="s">
        <v>502</v>
      </c>
      <c r="JR20" s="164" t="s">
        <v>502</v>
      </c>
      <c r="JS20" s="164" t="s">
        <v>502</v>
      </c>
      <c r="JT20" s="164" t="s">
        <v>502</v>
      </c>
      <c r="JU20" s="164" t="s">
        <v>502</v>
      </c>
      <c r="JV20" s="164" t="s">
        <v>502</v>
      </c>
      <c r="JW20" s="164" t="s">
        <v>502</v>
      </c>
      <c r="KJ20" s="163"/>
      <c r="KK20" s="164" t="s">
        <v>502</v>
      </c>
      <c r="KL20" s="163"/>
      <c r="KM20" s="164" t="s">
        <v>502</v>
      </c>
      <c r="KN20" s="164" t="s">
        <v>502</v>
      </c>
      <c r="KO20" s="164" t="s">
        <v>502</v>
      </c>
      <c r="KP20" s="164" t="s">
        <v>502</v>
      </c>
      <c r="KQ20" s="164" t="s">
        <v>502</v>
      </c>
      <c r="KR20" s="164" t="s">
        <v>502</v>
      </c>
      <c r="KS20" s="164" t="s">
        <v>502</v>
      </c>
      <c r="LW20" s="164" t="s">
        <v>502</v>
      </c>
      <c r="LX20" s="164" t="s">
        <v>502</v>
      </c>
      <c r="LY20" s="164" t="s">
        <v>502</v>
      </c>
      <c r="LZ20" s="164" t="s">
        <v>502</v>
      </c>
      <c r="MA20" s="164" t="s">
        <v>502</v>
      </c>
      <c r="MB20" s="164" t="s">
        <v>502</v>
      </c>
      <c r="MC20" s="164" t="s">
        <v>502</v>
      </c>
      <c r="ME20" s="164" t="s">
        <v>502</v>
      </c>
      <c r="MF20" s="164" t="s">
        <v>502</v>
      </c>
      <c r="MG20" s="164" t="s">
        <v>502</v>
      </c>
      <c r="MH20" s="164" t="s">
        <v>502</v>
      </c>
    </row>
    <row r="21" spans="1:346" x14ac:dyDescent="0.3">
      <c r="A21" s="105"/>
      <c r="B21" s="105"/>
      <c r="C21" s="105"/>
      <c r="D21" s="114"/>
      <c r="E21" s="126"/>
      <c r="F21" s="118"/>
      <c r="G21" s="119"/>
      <c r="H21" s="119"/>
      <c r="I21" s="118"/>
      <c r="J21" s="119"/>
      <c r="K21" s="118"/>
      <c r="L21" s="125"/>
      <c r="M21" s="121"/>
      <c r="N21" s="118"/>
      <c r="O21" s="118"/>
      <c r="P21" s="122"/>
      <c r="Q21" s="126"/>
      <c r="R21" s="126"/>
      <c r="S21" s="123" t="s">
        <v>502</v>
      </c>
      <c r="T21" s="123" t="s">
        <v>502</v>
      </c>
      <c r="AB21" s="123" t="s">
        <v>502</v>
      </c>
      <c r="AC21" s="118"/>
      <c r="AD21" s="123" t="s">
        <v>502</v>
      </c>
      <c r="AE21" s="138"/>
      <c r="AF21" s="127" t="s">
        <v>502</v>
      </c>
      <c r="AG21" s="118"/>
      <c r="AH21" s="142" t="s">
        <v>502</v>
      </c>
      <c r="AI21" s="141"/>
      <c r="CB21" s="150"/>
      <c r="CD21" s="123" t="s">
        <v>502</v>
      </c>
      <c r="CE21" s="150"/>
      <c r="CF21" s="123" t="s">
        <v>502</v>
      </c>
      <c r="CG21" s="123" t="s">
        <v>502</v>
      </c>
      <c r="CH21" s="123" t="s">
        <v>502</v>
      </c>
      <c r="CI21" s="123" t="s">
        <v>502</v>
      </c>
      <c r="CJ21" s="123" t="s">
        <v>502</v>
      </c>
      <c r="CK21" s="123" t="s">
        <v>502</v>
      </c>
      <c r="CL21" s="123" t="s">
        <v>502</v>
      </c>
      <c r="CY21" s="150"/>
      <c r="CZ21" s="123" t="s">
        <v>502</v>
      </c>
      <c r="DA21" s="150"/>
      <c r="DB21" s="123" t="s">
        <v>502</v>
      </c>
      <c r="DC21" s="123" t="s">
        <v>502</v>
      </c>
      <c r="DD21" s="123" t="s">
        <v>502</v>
      </c>
      <c r="DE21" s="123" t="s">
        <v>502</v>
      </c>
      <c r="DF21" s="123" t="s">
        <v>502</v>
      </c>
      <c r="DG21" s="123" t="s">
        <v>502</v>
      </c>
      <c r="DH21" s="123" t="s">
        <v>502</v>
      </c>
      <c r="EL21" s="123" t="s">
        <v>502</v>
      </c>
      <c r="EM21" s="151" t="s">
        <v>502</v>
      </c>
      <c r="EN21" s="151" t="s">
        <v>502</v>
      </c>
      <c r="EO21" s="151" t="s">
        <v>502</v>
      </c>
      <c r="EP21" s="151" t="s">
        <v>502</v>
      </c>
      <c r="EQ21" s="151" t="s">
        <v>502</v>
      </c>
      <c r="ER21" s="151" t="s">
        <v>502</v>
      </c>
      <c r="EU21" s="123" t="s">
        <v>502</v>
      </c>
      <c r="EV21" s="123" t="s">
        <v>502</v>
      </c>
      <c r="EW21" s="123" t="s">
        <v>502</v>
      </c>
      <c r="EX21" s="123" t="s">
        <v>502</v>
      </c>
      <c r="FJ21" s="118"/>
      <c r="FK21" s="155"/>
      <c r="FL21" s="135"/>
      <c r="FM21" s="135"/>
      <c r="FR21" s="130"/>
      <c r="FS21" s="132"/>
      <c r="GP21" s="118"/>
      <c r="GQ21" s="118"/>
      <c r="GR21" s="118"/>
      <c r="GS21" s="118"/>
      <c r="GZ21" s="118"/>
      <c r="HA21" s="121"/>
      <c r="HB21" s="121"/>
      <c r="HC21" s="161"/>
      <c r="HG21" s="121"/>
      <c r="HH21" s="121"/>
      <c r="HI21" s="121"/>
      <c r="HJ21" s="121"/>
      <c r="HK21" s="121"/>
      <c r="HL21" s="121"/>
      <c r="HM21" s="121"/>
      <c r="HN21" s="121"/>
      <c r="IL21" s="121"/>
      <c r="IM21" s="121"/>
      <c r="IN21" s="121"/>
      <c r="IO21" s="121"/>
      <c r="JG21" s="163"/>
      <c r="JH21" s="163"/>
      <c r="JI21" s="163"/>
      <c r="JJ21" s="163"/>
      <c r="JM21" s="163"/>
      <c r="JN21" s="163"/>
      <c r="JO21" s="164" t="s">
        <v>502</v>
      </c>
      <c r="JP21" s="163"/>
      <c r="JQ21" s="164" t="s">
        <v>502</v>
      </c>
      <c r="JR21" s="164" t="s">
        <v>502</v>
      </c>
      <c r="JS21" s="164" t="s">
        <v>502</v>
      </c>
      <c r="JT21" s="164" t="s">
        <v>502</v>
      </c>
      <c r="JU21" s="164" t="s">
        <v>502</v>
      </c>
      <c r="JV21" s="164" t="s">
        <v>502</v>
      </c>
      <c r="JW21" s="164" t="s">
        <v>502</v>
      </c>
      <c r="KJ21" s="163"/>
      <c r="KK21" s="164" t="s">
        <v>502</v>
      </c>
      <c r="KL21" s="163"/>
      <c r="KM21" s="164" t="s">
        <v>502</v>
      </c>
      <c r="KN21" s="164" t="s">
        <v>502</v>
      </c>
      <c r="KO21" s="164" t="s">
        <v>502</v>
      </c>
      <c r="KP21" s="164" t="s">
        <v>502</v>
      </c>
      <c r="KQ21" s="164" t="s">
        <v>502</v>
      </c>
      <c r="KR21" s="164" t="s">
        <v>502</v>
      </c>
      <c r="KS21" s="164" t="s">
        <v>502</v>
      </c>
      <c r="LW21" s="164" t="s">
        <v>502</v>
      </c>
      <c r="LX21" s="164" t="s">
        <v>502</v>
      </c>
      <c r="LY21" s="164" t="s">
        <v>502</v>
      </c>
      <c r="LZ21" s="164" t="s">
        <v>502</v>
      </c>
      <c r="MA21" s="164" t="s">
        <v>502</v>
      </c>
      <c r="MB21" s="164" t="s">
        <v>502</v>
      </c>
      <c r="MC21" s="164" t="s">
        <v>502</v>
      </c>
      <c r="ME21" s="164" t="s">
        <v>502</v>
      </c>
      <c r="MF21" s="164" t="s">
        <v>502</v>
      </c>
      <c r="MG21" s="164" t="s">
        <v>502</v>
      </c>
      <c r="MH21" s="164" t="s">
        <v>502</v>
      </c>
    </row>
    <row r="22" spans="1:346" ht="28.8" x14ac:dyDescent="0.3">
      <c r="A22" s="103">
        <v>5</v>
      </c>
      <c r="B22" s="103">
        <v>5</v>
      </c>
      <c r="C22" s="103" t="s">
        <v>485</v>
      </c>
      <c r="D22" s="112">
        <v>45029</v>
      </c>
      <c r="E22" s="117" t="s">
        <v>527</v>
      </c>
      <c r="F22" s="118" t="s">
        <v>487</v>
      </c>
      <c r="G22" s="128" t="s">
        <v>528</v>
      </c>
      <c r="H22" s="119" t="s">
        <v>529</v>
      </c>
      <c r="I22" s="118" t="s">
        <v>530</v>
      </c>
      <c r="J22" s="119" t="s">
        <v>531</v>
      </c>
      <c r="K22" s="118" t="s">
        <v>532</v>
      </c>
      <c r="L22" s="120" t="s">
        <v>533</v>
      </c>
      <c r="M22" s="121" t="s">
        <v>494</v>
      </c>
      <c r="N22" s="118" t="s">
        <v>523</v>
      </c>
      <c r="O22" s="118" t="s">
        <v>496</v>
      </c>
      <c r="P22" s="122" t="s">
        <v>534</v>
      </c>
      <c r="Q22" s="117" t="s">
        <v>498</v>
      </c>
      <c r="R22" s="117">
        <v>2</v>
      </c>
      <c r="S22" s="123" t="s">
        <v>535</v>
      </c>
      <c r="T22" s="123" t="s">
        <v>500</v>
      </c>
      <c r="AB22" s="123">
        <v>82</v>
      </c>
      <c r="AC22" s="118">
        <f>AB22+AB23</f>
        <v>238</v>
      </c>
      <c r="AD22" s="139">
        <v>62.1</v>
      </c>
      <c r="AE22" s="138">
        <f>((AD22*AB22)+(AD23*AB23))/AC22</f>
        <v>61.83781512605043</v>
      </c>
      <c r="AF22" s="139">
        <v>0</v>
      </c>
      <c r="AG22" s="138">
        <v>0</v>
      </c>
      <c r="AH22" s="139">
        <v>80</v>
      </c>
      <c r="AI22" s="138">
        <v>229</v>
      </c>
      <c r="CB22" s="118" t="s">
        <v>502</v>
      </c>
      <c r="CD22" s="123" t="s">
        <v>502</v>
      </c>
      <c r="CE22" s="118" t="s">
        <v>502</v>
      </c>
      <c r="CF22" s="123" t="s">
        <v>502</v>
      </c>
      <c r="CG22" s="123" t="s">
        <v>502</v>
      </c>
      <c r="CH22" s="123" t="s">
        <v>502</v>
      </c>
      <c r="CI22" s="123" t="s">
        <v>502</v>
      </c>
      <c r="CJ22" s="123" t="s">
        <v>502</v>
      </c>
      <c r="CK22" s="123" t="s">
        <v>502</v>
      </c>
      <c r="CL22" s="123" t="s">
        <v>502</v>
      </c>
      <c r="CY22" s="118" t="s">
        <v>502</v>
      </c>
      <c r="CZ22" s="123" t="s">
        <v>502</v>
      </c>
      <c r="DA22" s="118" t="s">
        <v>502</v>
      </c>
      <c r="DB22" s="123" t="s">
        <v>502</v>
      </c>
      <c r="DC22" s="123" t="s">
        <v>502</v>
      </c>
      <c r="DD22" s="123" t="s">
        <v>502</v>
      </c>
      <c r="DE22" s="123" t="s">
        <v>502</v>
      </c>
      <c r="DF22" s="123" t="s">
        <v>502</v>
      </c>
      <c r="DG22" s="123" t="s">
        <v>502</v>
      </c>
      <c r="DH22" s="123" t="s">
        <v>502</v>
      </c>
      <c r="EL22" s="123" t="s">
        <v>502</v>
      </c>
      <c r="EM22" s="151" t="s">
        <v>502</v>
      </c>
      <c r="EN22" s="151" t="s">
        <v>502</v>
      </c>
      <c r="EO22" s="151" t="s">
        <v>502</v>
      </c>
      <c r="EP22" s="151" t="s">
        <v>502</v>
      </c>
      <c r="EQ22" s="151" t="s">
        <v>502</v>
      </c>
      <c r="ER22" s="151" t="s">
        <v>502</v>
      </c>
      <c r="EU22" s="123" t="s">
        <v>502</v>
      </c>
      <c r="EV22" s="123" t="s">
        <v>502</v>
      </c>
      <c r="EW22" s="123" t="s">
        <v>502</v>
      </c>
      <c r="EX22" s="123" t="s">
        <v>502</v>
      </c>
      <c r="FJ22" s="118" t="s">
        <v>801</v>
      </c>
      <c r="FK22" s="153" t="s">
        <v>807</v>
      </c>
      <c r="FL22" s="118" t="s">
        <v>803</v>
      </c>
      <c r="FM22" s="118" t="s">
        <v>808</v>
      </c>
      <c r="FR22" s="118" t="s">
        <v>832</v>
      </c>
      <c r="FS22" s="132" t="s">
        <v>836</v>
      </c>
      <c r="GP22" s="132" t="s">
        <v>874</v>
      </c>
      <c r="GQ22" s="118" t="s">
        <v>875</v>
      </c>
      <c r="GR22" s="132" t="s">
        <v>500</v>
      </c>
      <c r="GS22" s="132" t="s">
        <v>874</v>
      </c>
      <c r="GZ22" s="118" t="s">
        <v>502</v>
      </c>
      <c r="HA22" s="121" t="s">
        <v>502</v>
      </c>
      <c r="HB22" s="121" t="s">
        <v>502</v>
      </c>
      <c r="HC22" s="161" t="s">
        <v>502</v>
      </c>
      <c r="HG22" s="121" t="s">
        <v>502</v>
      </c>
      <c r="HH22" s="121" t="s">
        <v>502</v>
      </c>
      <c r="HI22" s="121" t="s">
        <v>502</v>
      </c>
      <c r="HJ22" s="121" t="s">
        <v>502</v>
      </c>
      <c r="HK22" s="121" t="s">
        <v>502</v>
      </c>
      <c r="HL22" s="121" t="s">
        <v>502</v>
      </c>
      <c r="HM22" s="121" t="s">
        <v>502</v>
      </c>
      <c r="HN22" s="121" t="s">
        <v>502</v>
      </c>
      <c r="IL22" s="121" t="s">
        <v>502</v>
      </c>
      <c r="IM22" s="121" t="s">
        <v>502</v>
      </c>
      <c r="IN22" s="121" t="s">
        <v>502</v>
      </c>
      <c r="IO22" s="121" t="s">
        <v>502</v>
      </c>
      <c r="JG22" s="156" t="s">
        <v>502</v>
      </c>
      <c r="JH22" s="156" t="s">
        <v>502</v>
      </c>
      <c r="JI22" s="156" t="s">
        <v>502</v>
      </c>
      <c r="JJ22" s="156" t="s">
        <v>502</v>
      </c>
      <c r="JM22" s="156" t="s">
        <v>502</v>
      </c>
      <c r="JN22" s="156" t="s">
        <v>502</v>
      </c>
      <c r="JO22" s="164" t="s">
        <v>502</v>
      </c>
      <c r="JP22" s="156" t="s">
        <v>502</v>
      </c>
      <c r="JQ22" s="164" t="s">
        <v>502</v>
      </c>
      <c r="JR22" s="164" t="s">
        <v>502</v>
      </c>
      <c r="JS22" s="164" t="s">
        <v>502</v>
      </c>
      <c r="JT22" s="164" t="s">
        <v>502</v>
      </c>
      <c r="JU22" s="164" t="s">
        <v>502</v>
      </c>
      <c r="JV22" s="164" t="s">
        <v>502</v>
      </c>
      <c r="JW22" s="164" t="s">
        <v>502</v>
      </c>
      <c r="KJ22" s="156" t="s">
        <v>502</v>
      </c>
      <c r="KK22" s="164" t="s">
        <v>502</v>
      </c>
      <c r="KL22" s="156" t="s">
        <v>502</v>
      </c>
      <c r="KM22" s="164" t="s">
        <v>502</v>
      </c>
      <c r="KN22" s="164" t="s">
        <v>502</v>
      </c>
      <c r="KO22" s="164" t="s">
        <v>502</v>
      </c>
      <c r="KP22" s="164" t="s">
        <v>502</v>
      </c>
      <c r="KQ22" s="164" t="s">
        <v>502</v>
      </c>
      <c r="KR22" s="164" t="s">
        <v>502</v>
      </c>
      <c r="KS22" s="164" t="s">
        <v>502</v>
      </c>
      <c r="LW22" s="164" t="s">
        <v>502</v>
      </c>
      <c r="LX22" s="164" t="s">
        <v>502</v>
      </c>
      <c r="LY22" s="164" t="s">
        <v>502</v>
      </c>
      <c r="LZ22" s="164" t="s">
        <v>502</v>
      </c>
      <c r="MA22" s="164" t="s">
        <v>502</v>
      </c>
      <c r="MB22" s="164" t="s">
        <v>502</v>
      </c>
      <c r="MC22" s="164" t="s">
        <v>502</v>
      </c>
      <c r="ME22" s="164" t="s">
        <v>502</v>
      </c>
      <c r="MF22" s="164" t="s">
        <v>502</v>
      </c>
      <c r="MG22" s="164" t="s">
        <v>502</v>
      </c>
      <c r="MH22" s="164" t="s">
        <v>502</v>
      </c>
    </row>
    <row r="23" spans="1:346" ht="43.2" x14ac:dyDescent="0.3">
      <c r="A23" s="104"/>
      <c r="B23" s="104"/>
      <c r="C23" s="104"/>
      <c r="D23" s="113"/>
      <c r="E23" s="124"/>
      <c r="F23" s="118"/>
      <c r="G23" s="128"/>
      <c r="H23" s="119"/>
      <c r="I23" s="118"/>
      <c r="J23" s="119"/>
      <c r="K23" s="118"/>
      <c r="L23" s="120"/>
      <c r="M23" s="121"/>
      <c r="N23" s="118"/>
      <c r="O23" s="118"/>
      <c r="P23" s="122"/>
      <c r="Q23" s="124"/>
      <c r="R23" s="124"/>
      <c r="S23" s="123" t="s">
        <v>536</v>
      </c>
      <c r="T23" s="123" t="s">
        <v>500</v>
      </c>
      <c r="AB23" s="123">
        <v>156</v>
      </c>
      <c r="AC23" s="118"/>
      <c r="AD23" s="139">
        <v>61.7</v>
      </c>
      <c r="AE23" s="138"/>
      <c r="AF23" s="139">
        <v>0</v>
      </c>
      <c r="AG23" s="138"/>
      <c r="AH23" s="139">
        <v>149</v>
      </c>
      <c r="AI23" s="138"/>
      <c r="CB23" s="150"/>
      <c r="CD23" s="123" t="s">
        <v>502</v>
      </c>
      <c r="CE23" s="150"/>
      <c r="CF23" s="123" t="s">
        <v>502</v>
      </c>
      <c r="CG23" s="123" t="s">
        <v>502</v>
      </c>
      <c r="CH23" s="123" t="s">
        <v>502</v>
      </c>
      <c r="CI23" s="123" t="s">
        <v>502</v>
      </c>
      <c r="CJ23" s="123" t="s">
        <v>502</v>
      </c>
      <c r="CK23" s="123" t="s">
        <v>502</v>
      </c>
      <c r="CL23" s="123" t="s">
        <v>502</v>
      </c>
      <c r="CY23" s="150"/>
      <c r="CZ23" s="123" t="s">
        <v>502</v>
      </c>
      <c r="DA23" s="150"/>
      <c r="DB23" s="123" t="s">
        <v>502</v>
      </c>
      <c r="DC23" s="123" t="s">
        <v>502</v>
      </c>
      <c r="DD23" s="123" t="s">
        <v>502</v>
      </c>
      <c r="DE23" s="123" t="s">
        <v>502</v>
      </c>
      <c r="DF23" s="123" t="s">
        <v>502</v>
      </c>
      <c r="DG23" s="123" t="s">
        <v>502</v>
      </c>
      <c r="DH23" s="123" t="s">
        <v>502</v>
      </c>
      <c r="EL23" s="123" t="s">
        <v>502</v>
      </c>
      <c r="EM23" s="151" t="s">
        <v>502</v>
      </c>
      <c r="EN23" s="151" t="s">
        <v>502</v>
      </c>
      <c r="EO23" s="151" t="s">
        <v>502</v>
      </c>
      <c r="EP23" s="151" t="s">
        <v>502</v>
      </c>
      <c r="EQ23" s="151" t="s">
        <v>502</v>
      </c>
      <c r="ER23" s="151" t="s">
        <v>502</v>
      </c>
      <c r="EU23" s="123" t="s">
        <v>502</v>
      </c>
      <c r="EV23" s="123" t="s">
        <v>502</v>
      </c>
      <c r="EW23" s="123" t="s">
        <v>502</v>
      </c>
      <c r="EX23" s="123" t="s">
        <v>502</v>
      </c>
      <c r="FJ23" s="118"/>
      <c r="FK23" s="154"/>
      <c r="FL23" s="135"/>
      <c r="FM23" s="135"/>
      <c r="FR23" s="118"/>
      <c r="FS23" s="132"/>
      <c r="GP23" s="132"/>
      <c r="GQ23" s="118"/>
      <c r="GR23" s="132"/>
      <c r="GS23" s="132"/>
      <c r="GZ23" s="118"/>
      <c r="HA23" s="121"/>
      <c r="HB23" s="121"/>
      <c r="HC23" s="161"/>
      <c r="HG23" s="121"/>
      <c r="HH23" s="121"/>
      <c r="HI23" s="121"/>
      <c r="HJ23" s="121"/>
      <c r="HK23" s="121"/>
      <c r="HL23" s="121"/>
      <c r="HM23" s="121"/>
      <c r="HN23" s="121"/>
      <c r="IL23" s="121"/>
      <c r="IM23" s="121"/>
      <c r="IN23" s="121"/>
      <c r="IO23" s="121"/>
      <c r="JG23" s="163"/>
      <c r="JH23" s="163"/>
      <c r="JI23" s="163"/>
      <c r="JJ23" s="163"/>
      <c r="JM23" s="163"/>
      <c r="JN23" s="163"/>
      <c r="JO23" s="164" t="s">
        <v>502</v>
      </c>
      <c r="JP23" s="163"/>
      <c r="JQ23" s="164" t="s">
        <v>502</v>
      </c>
      <c r="JR23" s="164" t="s">
        <v>502</v>
      </c>
      <c r="JS23" s="164" t="s">
        <v>502</v>
      </c>
      <c r="JT23" s="164" t="s">
        <v>502</v>
      </c>
      <c r="JU23" s="164" t="s">
        <v>502</v>
      </c>
      <c r="JV23" s="164" t="s">
        <v>502</v>
      </c>
      <c r="JW23" s="164" t="s">
        <v>502</v>
      </c>
      <c r="KJ23" s="163"/>
      <c r="KK23" s="164" t="s">
        <v>502</v>
      </c>
      <c r="KL23" s="163"/>
      <c r="KM23" s="164" t="s">
        <v>502</v>
      </c>
      <c r="KN23" s="164" t="s">
        <v>502</v>
      </c>
      <c r="KO23" s="164" t="s">
        <v>502</v>
      </c>
      <c r="KP23" s="164" t="s">
        <v>502</v>
      </c>
      <c r="KQ23" s="164" t="s">
        <v>502</v>
      </c>
      <c r="KR23" s="164" t="s">
        <v>502</v>
      </c>
      <c r="KS23" s="164" t="s">
        <v>502</v>
      </c>
      <c r="LW23" s="164" t="s">
        <v>502</v>
      </c>
      <c r="LX23" s="164" t="s">
        <v>502</v>
      </c>
      <c r="LY23" s="164" t="s">
        <v>502</v>
      </c>
      <c r="LZ23" s="164" t="s">
        <v>502</v>
      </c>
      <c r="MA23" s="164" t="s">
        <v>502</v>
      </c>
      <c r="MB23" s="164" t="s">
        <v>502</v>
      </c>
      <c r="MC23" s="164" t="s">
        <v>502</v>
      </c>
      <c r="ME23" s="164" t="s">
        <v>502</v>
      </c>
      <c r="MF23" s="164" t="s">
        <v>502</v>
      </c>
      <c r="MG23" s="164" t="s">
        <v>502</v>
      </c>
      <c r="MH23" s="164" t="s">
        <v>502</v>
      </c>
    </row>
    <row r="24" spans="1:346" x14ac:dyDescent="0.3">
      <c r="A24" s="104"/>
      <c r="B24" s="104"/>
      <c r="C24" s="104"/>
      <c r="D24" s="113"/>
      <c r="E24" s="124"/>
      <c r="F24" s="118"/>
      <c r="G24" s="128"/>
      <c r="H24" s="119"/>
      <c r="I24" s="118"/>
      <c r="J24" s="119"/>
      <c r="K24" s="118"/>
      <c r="L24" s="120"/>
      <c r="M24" s="121"/>
      <c r="N24" s="118"/>
      <c r="O24" s="118"/>
      <c r="P24" s="122"/>
      <c r="Q24" s="124"/>
      <c r="R24" s="124"/>
      <c r="S24" s="123" t="s">
        <v>502</v>
      </c>
      <c r="T24" s="123" t="s">
        <v>502</v>
      </c>
      <c r="AB24" s="123" t="s">
        <v>502</v>
      </c>
      <c r="AC24" s="118"/>
      <c r="AD24" s="139" t="s">
        <v>502</v>
      </c>
      <c r="AE24" s="138"/>
      <c r="AF24" s="139" t="s">
        <v>502</v>
      </c>
      <c r="AG24" s="138"/>
      <c r="AH24" s="139" t="s">
        <v>502</v>
      </c>
      <c r="AI24" s="138"/>
      <c r="CB24" s="150"/>
      <c r="CD24" s="123" t="s">
        <v>502</v>
      </c>
      <c r="CE24" s="150"/>
      <c r="CF24" s="123" t="s">
        <v>502</v>
      </c>
      <c r="CG24" s="123" t="s">
        <v>502</v>
      </c>
      <c r="CH24" s="123" t="s">
        <v>502</v>
      </c>
      <c r="CI24" s="123" t="s">
        <v>502</v>
      </c>
      <c r="CJ24" s="123" t="s">
        <v>502</v>
      </c>
      <c r="CK24" s="123" t="s">
        <v>502</v>
      </c>
      <c r="CL24" s="123" t="s">
        <v>502</v>
      </c>
      <c r="CY24" s="150"/>
      <c r="CZ24" s="123" t="s">
        <v>502</v>
      </c>
      <c r="DA24" s="150"/>
      <c r="DB24" s="123" t="s">
        <v>502</v>
      </c>
      <c r="DC24" s="123" t="s">
        <v>502</v>
      </c>
      <c r="DD24" s="123" t="s">
        <v>502</v>
      </c>
      <c r="DE24" s="123" t="s">
        <v>502</v>
      </c>
      <c r="DF24" s="123" t="s">
        <v>502</v>
      </c>
      <c r="DG24" s="123" t="s">
        <v>502</v>
      </c>
      <c r="DH24" s="123" t="s">
        <v>502</v>
      </c>
      <c r="EL24" s="123" t="s">
        <v>502</v>
      </c>
      <c r="EM24" s="151" t="s">
        <v>502</v>
      </c>
      <c r="EN24" s="151" t="s">
        <v>502</v>
      </c>
      <c r="EO24" s="151" t="s">
        <v>502</v>
      </c>
      <c r="EP24" s="151" t="s">
        <v>502</v>
      </c>
      <c r="EQ24" s="151" t="s">
        <v>502</v>
      </c>
      <c r="ER24" s="151" t="s">
        <v>502</v>
      </c>
      <c r="EU24" s="123" t="s">
        <v>502</v>
      </c>
      <c r="EV24" s="123" t="s">
        <v>502</v>
      </c>
      <c r="EW24" s="123" t="s">
        <v>502</v>
      </c>
      <c r="EX24" s="123" t="s">
        <v>502</v>
      </c>
      <c r="FJ24" s="118"/>
      <c r="FK24" s="154"/>
      <c r="FL24" s="135"/>
      <c r="FM24" s="135"/>
      <c r="FR24" s="118"/>
      <c r="FS24" s="132"/>
      <c r="GP24" s="132"/>
      <c r="GQ24" s="118"/>
      <c r="GR24" s="132"/>
      <c r="GS24" s="132"/>
      <c r="GZ24" s="118"/>
      <c r="HA24" s="121"/>
      <c r="HB24" s="121"/>
      <c r="HC24" s="161"/>
      <c r="HG24" s="121"/>
      <c r="HH24" s="121"/>
      <c r="HI24" s="121"/>
      <c r="HJ24" s="121"/>
      <c r="HK24" s="121"/>
      <c r="HL24" s="121"/>
      <c r="HM24" s="121"/>
      <c r="HN24" s="121"/>
      <c r="IL24" s="121"/>
      <c r="IM24" s="121"/>
      <c r="IN24" s="121"/>
      <c r="IO24" s="121"/>
      <c r="JG24" s="163"/>
      <c r="JH24" s="163"/>
      <c r="JI24" s="163"/>
      <c r="JJ24" s="163"/>
      <c r="JM24" s="163"/>
      <c r="JN24" s="163"/>
      <c r="JO24" s="164" t="s">
        <v>502</v>
      </c>
      <c r="JP24" s="163"/>
      <c r="JQ24" s="164" t="s">
        <v>502</v>
      </c>
      <c r="JR24" s="164" t="s">
        <v>502</v>
      </c>
      <c r="JS24" s="164" t="s">
        <v>502</v>
      </c>
      <c r="JT24" s="164" t="s">
        <v>502</v>
      </c>
      <c r="JU24" s="164" t="s">
        <v>502</v>
      </c>
      <c r="JV24" s="164" t="s">
        <v>502</v>
      </c>
      <c r="JW24" s="164" t="s">
        <v>502</v>
      </c>
      <c r="KJ24" s="163"/>
      <c r="KK24" s="164" t="s">
        <v>502</v>
      </c>
      <c r="KL24" s="163"/>
      <c r="KM24" s="164" t="s">
        <v>502</v>
      </c>
      <c r="KN24" s="164" t="s">
        <v>502</v>
      </c>
      <c r="KO24" s="164" t="s">
        <v>502</v>
      </c>
      <c r="KP24" s="164" t="s">
        <v>502</v>
      </c>
      <c r="KQ24" s="164" t="s">
        <v>502</v>
      </c>
      <c r="KR24" s="164" t="s">
        <v>502</v>
      </c>
      <c r="KS24" s="164" t="s">
        <v>502</v>
      </c>
      <c r="LW24" s="164" t="s">
        <v>502</v>
      </c>
      <c r="LX24" s="164" t="s">
        <v>502</v>
      </c>
      <c r="LY24" s="164" t="s">
        <v>502</v>
      </c>
      <c r="LZ24" s="164" t="s">
        <v>502</v>
      </c>
      <c r="MA24" s="164" t="s">
        <v>502</v>
      </c>
      <c r="MB24" s="164" t="s">
        <v>502</v>
      </c>
      <c r="MC24" s="164" t="s">
        <v>502</v>
      </c>
      <c r="ME24" s="164" t="s">
        <v>502</v>
      </c>
      <c r="MF24" s="164" t="s">
        <v>502</v>
      </c>
      <c r="MG24" s="164" t="s">
        <v>502</v>
      </c>
      <c r="MH24" s="164" t="s">
        <v>502</v>
      </c>
    </row>
    <row r="25" spans="1:346" x14ac:dyDescent="0.3">
      <c r="A25" s="105"/>
      <c r="B25" s="105"/>
      <c r="C25" s="105"/>
      <c r="D25" s="114"/>
      <c r="E25" s="126"/>
      <c r="F25" s="118"/>
      <c r="G25" s="128"/>
      <c r="H25" s="119"/>
      <c r="I25" s="118"/>
      <c r="J25" s="119"/>
      <c r="K25" s="118"/>
      <c r="L25" s="125"/>
      <c r="M25" s="121"/>
      <c r="N25" s="118"/>
      <c r="O25" s="118"/>
      <c r="P25" s="125"/>
      <c r="Q25" s="126"/>
      <c r="R25" s="126"/>
      <c r="S25" s="123" t="s">
        <v>502</v>
      </c>
      <c r="T25" s="123" t="s">
        <v>502</v>
      </c>
      <c r="AB25" s="123" t="s">
        <v>502</v>
      </c>
      <c r="AC25" s="118"/>
      <c r="AD25" s="139" t="s">
        <v>502</v>
      </c>
      <c r="AE25" s="138"/>
      <c r="AF25" s="127" t="s">
        <v>502</v>
      </c>
      <c r="AG25" s="138"/>
      <c r="AH25" s="140" t="s">
        <v>502</v>
      </c>
      <c r="AI25" s="138"/>
      <c r="CB25" s="150"/>
      <c r="CD25" s="123" t="s">
        <v>502</v>
      </c>
      <c r="CE25" s="150"/>
      <c r="CF25" s="123" t="s">
        <v>502</v>
      </c>
      <c r="CG25" s="123" t="s">
        <v>502</v>
      </c>
      <c r="CH25" s="123" t="s">
        <v>502</v>
      </c>
      <c r="CI25" s="123" t="s">
        <v>502</v>
      </c>
      <c r="CJ25" s="123" t="s">
        <v>502</v>
      </c>
      <c r="CK25" s="123" t="s">
        <v>502</v>
      </c>
      <c r="CL25" s="123" t="s">
        <v>502</v>
      </c>
      <c r="CY25" s="150"/>
      <c r="CZ25" s="123" t="s">
        <v>502</v>
      </c>
      <c r="DA25" s="150"/>
      <c r="DB25" s="123" t="s">
        <v>502</v>
      </c>
      <c r="DC25" s="123" t="s">
        <v>502</v>
      </c>
      <c r="DD25" s="123" t="s">
        <v>502</v>
      </c>
      <c r="DE25" s="123" t="s">
        <v>502</v>
      </c>
      <c r="DF25" s="123" t="s">
        <v>502</v>
      </c>
      <c r="DG25" s="123" t="s">
        <v>502</v>
      </c>
      <c r="DH25" s="123" t="s">
        <v>502</v>
      </c>
      <c r="EL25" s="123" t="s">
        <v>502</v>
      </c>
      <c r="EM25" s="151" t="s">
        <v>502</v>
      </c>
      <c r="EN25" s="151" t="s">
        <v>502</v>
      </c>
      <c r="EO25" s="151" t="s">
        <v>502</v>
      </c>
      <c r="EP25" s="151" t="s">
        <v>502</v>
      </c>
      <c r="EQ25" s="151" t="s">
        <v>502</v>
      </c>
      <c r="ER25" s="151" t="s">
        <v>502</v>
      </c>
      <c r="EU25" s="123" t="s">
        <v>502</v>
      </c>
      <c r="EV25" s="123" t="s">
        <v>502</v>
      </c>
      <c r="EW25" s="123" t="s">
        <v>502</v>
      </c>
      <c r="EX25" s="123" t="s">
        <v>502</v>
      </c>
      <c r="FJ25" s="118"/>
      <c r="FK25" s="155"/>
      <c r="FL25" s="135"/>
      <c r="FM25" s="135"/>
      <c r="FR25" s="118"/>
      <c r="FS25" s="119"/>
      <c r="GP25" s="119"/>
      <c r="GQ25" s="118"/>
      <c r="GR25" s="119"/>
      <c r="GS25" s="119"/>
      <c r="GZ25" s="118"/>
      <c r="HA25" s="121"/>
      <c r="HB25" s="121"/>
      <c r="HC25" s="161"/>
      <c r="HG25" s="121"/>
      <c r="HH25" s="121"/>
      <c r="HI25" s="121"/>
      <c r="HJ25" s="121"/>
      <c r="HK25" s="121"/>
      <c r="HL25" s="121"/>
      <c r="HM25" s="121"/>
      <c r="HN25" s="121"/>
      <c r="IL25" s="121"/>
      <c r="IM25" s="121"/>
      <c r="IN25" s="121"/>
      <c r="IO25" s="121"/>
      <c r="JG25" s="163"/>
      <c r="JH25" s="163"/>
      <c r="JI25" s="163"/>
      <c r="JJ25" s="163"/>
      <c r="JM25" s="163"/>
      <c r="JN25" s="163"/>
      <c r="JO25" s="164" t="s">
        <v>502</v>
      </c>
      <c r="JP25" s="163"/>
      <c r="JQ25" s="164" t="s">
        <v>502</v>
      </c>
      <c r="JR25" s="164" t="s">
        <v>502</v>
      </c>
      <c r="JS25" s="164" t="s">
        <v>502</v>
      </c>
      <c r="JT25" s="164" t="s">
        <v>502</v>
      </c>
      <c r="JU25" s="164" t="s">
        <v>502</v>
      </c>
      <c r="JV25" s="164" t="s">
        <v>502</v>
      </c>
      <c r="JW25" s="164" t="s">
        <v>502</v>
      </c>
      <c r="KJ25" s="163"/>
      <c r="KK25" s="164" t="s">
        <v>502</v>
      </c>
      <c r="KL25" s="163"/>
      <c r="KM25" s="164" t="s">
        <v>502</v>
      </c>
      <c r="KN25" s="164" t="s">
        <v>502</v>
      </c>
      <c r="KO25" s="164" t="s">
        <v>502</v>
      </c>
      <c r="KP25" s="164" t="s">
        <v>502</v>
      </c>
      <c r="KQ25" s="164" t="s">
        <v>502</v>
      </c>
      <c r="KR25" s="164" t="s">
        <v>502</v>
      </c>
      <c r="KS25" s="164" t="s">
        <v>502</v>
      </c>
      <c r="LW25" s="164" t="s">
        <v>502</v>
      </c>
      <c r="LX25" s="164" t="s">
        <v>502</v>
      </c>
      <c r="LY25" s="164" t="s">
        <v>502</v>
      </c>
      <c r="LZ25" s="164" t="s">
        <v>502</v>
      </c>
      <c r="MA25" s="164" t="s">
        <v>502</v>
      </c>
      <c r="MB25" s="164" t="s">
        <v>502</v>
      </c>
      <c r="MC25" s="164" t="s">
        <v>502</v>
      </c>
      <c r="ME25" s="164" t="s">
        <v>502</v>
      </c>
      <c r="MF25" s="164" t="s">
        <v>502</v>
      </c>
      <c r="MG25" s="164" t="s">
        <v>502</v>
      </c>
      <c r="MH25" s="164" t="s">
        <v>502</v>
      </c>
    </row>
    <row r="26" spans="1:346" ht="57.6" x14ac:dyDescent="0.3">
      <c r="A26" s="103">
        <v>6</v>
      </c>
      <c r="B26" s="103">
        <v>6</v>
      </c>
      <c r="C26" s="103" t="s">
        <v>485</v>
      </c>
      <c r="D26" s="112">
        <v>45029</v>
      </c>
      <c r="E26" s="117" t="s">
        <v>537</v>
      </c>
      <c r="F26" s="118" t="s">
        <v>487</v>
      </c>
      <c r="G26" s="119" t="s">
        <v>538</v>
      </c>
      <c r="H26" s="119" t="s">
        <v>539</v>
      </c>
      <c r="I26" s="118" t="s">
        <v>540</v>
      </c>
      <c r="J26" s="129" t="s">
        <v>541</v>
      </c>
      <c r="K26" s="118" t="s">
        <v>542</v>
      </c>
      <c r="L26" s="120" t="s">
        <v>543</v>
      </c>
      <c r="M26" s="121" t="s">
        <v>494</v>
      </c>
      <c r="N26" s="118" t="s">
        <v>544</v>
      </c>
      <c r="O26" s="118" t="s">
        <v>545</v>
      </c>
      <c r="P26" s="122" t="s">
        <v>546</v>
      </c>
      <c r="Q26" s="117" t="s">
        <v>498</v>
      </c>
      <c r="R26" s="117">
        <v>2</v>
      </c>
      <c r="S26" s="123" t="s">
        <v>547</v>
      </c>
      <c r="T26" s="123" t="s">
        <v>500</v>
      </c>
      <c r="AB26" s="123" t="s">
        <v>500</v>
      </c>
      <c r="AC26" s="118">
        <v>156</v>
      </c>
      <c r="AD26" s="143" t="s">
        <v>500</v>
      </c>
      <c r="AE26" s="138" t="s">
        <v>500</v>
      </c>
      <c r="AF26" s="139">
        <v>0</v>
      </c>
      <c r="AG26" s="138">
        <v>0</v>
      </c>
      <c r="AH26" s="142" t="s">
        <v>500</v>
      </c>
      <c r="AI26" s="144" t="s">
        <v>500</v>
      </c>
      <c r="CB26" s="118" t="s">
        <v>502</v>
      </c>
      <c r="CD26" s="123" t="s">
        <v>502</v>
      </c>
      <c r="CE26" s="118" t="s">
        <v>502</v>
      </c>
      <c r="CF26" s="123" t="s">
        <v>502</v>
      </c>
      <c r="CG26" s="123" t="s">
        <v>502</v>
      </c>
      <c r="CH26" s="123" t="s">
        <v>502</v>
      </c>
      <c r="CI26" s="123" t="s">
        <v>502</v>
      </c>
      <c r="CJ26" s="123" t="s">
        <v>502</v>
      </c>
      <c r="CK26" s="123" t="s">
        <v>502</v>
      </c>
      <c r="CL26" s="123" t="s">
        <v>502</v>
      </c>
      <c r="CY26" s="118" t="s">
        <v>502</v>
      </c>
      <c r="CZ26" s="123" t="s">
        <v>502</v>
      </c>
      <c r="DA26" s="118" t="s">
        <v>502</v>
      </c>
      <c r="DB26" s="123" t="s">
        <v>502</v>
      </c>
      <c r="DC26" s="123" t="s">
        <v>502</v>
      </c>
      <c r="DD26" s="123" t="s">
        <v>502</v>
      </c>
      <c r="DE26" s="123" t="s">
        <v>502</v>
      </c>
      <c r="DF26" s="123" t="s">
        <v>502</v>
      </c>
      <c r="DG26" s="123" t="s">
        <v>502</v>
      </c>
      <c r="DH26" s="123" t="s">
        <v>502</v>
      </c>
      <c r="EL26" s="123" t="s">
        <v>502</v>
      </c>
      <c r="EM26" s="151" t="s">
        <v>502</v>
      </c>
      <c r="EN26" s="151" t="s">
        <v>502</v>
      </c>
      <c r="EO26" s="151" t="s">
        <v>502</v>
      </c>
      <c r="EP26" s="151" t="s">
        <v>502</v>
      </c>
      <c r="EQ26" s="151" t="s">
        <v>502</v>
      </c>
      <c r="ER26" s="151" t="s">
        <v>502</v>
      </c>
      <c r="EU26" s="123" t="s">
        <v>502</v>
      </c>
      <c r="EV26" s="123" t="s">
        <v>502</v>
      </c>
      <c r="EW26" s="123" t="s">
        <v>502</v>
      </c>
      <c r="EX26" s="123" t="s">
        <v>502</v>
      </c>
      <c r="FJ26" s="118" t="s">
        <v>801</v>
      </c>
      <c r="FK26" s="153" t="s">
        <v>809</v>
      </c>
      <c r="FL26" s="118" t="s">
        <v>803</v>
      </c>
      <c r="FM26" s="118" t="s">
        <v>803</v>
      </c>
      <c r="FR26" s="118" t="s">
        <v>837</v>
      </c>
      <c r="FS26" s="132" t="s">
        <v>838</v>
      </c>
      <c r="GP26" s="118" t="s">
        <v>500</v>
      </c>
      <c r="GQ26" s="118" t="s">
        <v>876</v>
      </c>
      <c r="GR26" s="132" t="s">
        <v>500</v>
      </c>
      <c r="GS26" s="118" t="s">
        <v>500</v>
      </c>
      <c r="GZ26" s="118" t="s">
        <v>502</v>
      </c>
      <c r="HA26" s="121" t="s">
        <v>502</v>
      </c>
      <c r="HB26" s="121" t="s">
        <v>502</v>
      </c>
      <c r="HC26" s="161" t="s">
        <v>502</v>
      </c>
      <c r="HG26" s="121" t="s">
        <v>502</v>
      </c>
      <c r="HH26" s="121" t="s">
        <v>502</v>
      </c>
      <c r="HI26" s="121" t="s">
        <v>502</v>
      </c>
      <c r="HJ26" s="121" t="s">
        <v>502</v>
      </c>
      <c r="HK26" s="121" t="s">
        <v>502</v>
      </c>
      <c r="HL26" s="121" t="s">
        <v>502</v>
      </c>
      <c r="HM26" s="121" t="s">
        <v>502</v>
      </c>
      <c r="HN26" s="121" t="s">
        <v>502</v>
      </c>
      <c r="IL26" s="121" t="s">
        <v>502</v>
      </c>
      <c r="IM26" s="121" t="s">
        <v>502</v>
      </c>
      <c r="IN26" s="121" t="s">
        <v>502</v>
      </c>
      <c r="IO26" s="121" t="s">
        <v>502</v>
      </c>
      <c r="JG26" s="156" t="s">
        <v>502</v>
      </c>
      <c r="JH26" s="156" t="s">
        <v>502</v>
      </c>
      <c r="JI26" s="156" t="s">
        <v>502</v>
      </c>
      <c r="JJ26" s="156" t="s">
        <v>502</v>
      </c>
      <c r="JM26" s="156" t="s">
        <v>502</v>
      </c>
      <c r="JN26" s="156" t="s">
        <v>502</v>
      </c>
      <c r="JO26" s="164" t="s">
        <v>502</v>
      </c>
      <c r="JP26" s="156" t="s">
        <v>502</v>
      </c>
      <c r="JQ26" s="164" t="s">
        <v>502</v>
      </c>
      <c r="JR26" s="164" t="s">
        <v>502</v>
      </c>
      <c r="JS26" s="164" t="s">
        <v>502</v>
      </c>
      <c r="JT26" s="164" t="s">
        <v>502</v>
      </c>
      <c r="JU26" s="164" t="s">
        <v>502</v>
      </c>
      <c r="JV26" s="164" t="s">
        <v>502</v>
      </c>
      <c r="JW26" s="164" t="s">
        <v>502</v>
      </c>
      <c r="KJ26" s="156" t="s">
        <v>502</v>
      </c>
      <c r="KK26" s="164" t="s">
        <v>502</v>
      </c>
      <c r="KL26" s="156" t="s">
        <v>502</v>
      </c>
      <c r="KM26" s="164" t="s">
        <v>502</v>
      </c>
      <c r="KN26" s="164" t="s">
        <v>502</v>
      </c>
      <c r="KO26" s="164" t="s">
        <v>502</v>
      </c>
      <c r="KP26" s="164" t="s">
        <v>502</v>
      </c>
      <c r="KQ26" s="164" t="s">
        <v>502</v>
      </c>
      <c r="KR26" s="164" t="s">
        <v>502</v>
      </c>
      <c r="KS26" s="164" t="s">
        <v>502</v>
      </c>
      <c r="LW26" s="164" t="s">
        <v>502</v>
      </c>
      <c r="LX26" s="164" t="s">
        <v>502</v>
      </c>
      <c r="LY26" s="164" t="s">
        <v>502</v>
      </c>
      <c r="LZ26" s="164" t="s">
        <v>502</v>
      </c>
      <c r="MA26" s="164" t="s">
        <v>502</v>
      </c>
      <c r="MB26" s="164" t="s">
        <v>502</v>
      </c>
      <c r="MC26" s="164" t="s">
        <v>502</v>
      </c>
      <c r="ME26" s="164" t="s">
        <v>502</v>
      </c>
      <c r="MF26" s="164" t="s">
        <v>502</v>
      </c>
      <c r="MG26" s="164" t="s">
        <v>502</v>
      </c>
      <c r="MH26" s="164" t="s">
        <v>502</v>
      </c>
    </row>
    <row r="27" spans="1:346" ht="57.6" x14ac:dyDescent="0.3">
      <c r="A27" s="104"/>
      <c r="B27" s="104"/>
      <c r="C27" s="104"/>
      <c r="D27" s="113"/>
      <c r="E27" s="124"/>
      <c r="F27" s="118"/>
      <c r="G27" s="119"/>
      <c r="H27" s="119"/>
      <c r="I27" s="118"/>
      <c r="J27" s="129"/>
      <c r="K27" s="118"/>
      <c r="L27" s="120"/>
      <c r="M27" s="121"/>
      <c r="N27" s="118"/>
      <c r="O27" s="118"/>
      <c r="P27" s="122"/>
      <c r="Q27" s="124"/>
      <c r="R27" s="124"/>
      <c r="S27" s="123" t="s">
        <v>548</v>
      </c>
      <c r="T27" s="123" t="s">
        <v>500</v>
      </c>
      <c r="AB27" s="123" t="s">
        <v>500</v>
      </c>
      <c r="AC27" s="118"/>
      <c r="AD27" s="143" t="s">
        <v>500</v>
      </c>
      <c r="AE27" s="138"/>
      <c r="AF27" s="139">
        <v>0</v>
      </c>
      <c r="AG27" s="138"/>
      <c r="AH27" s="142" t="s">
        <v>500</v>
      </c>
      <c r="AI27" s="144"/>
      <c r="CB27" s="150"/>
      <c r="CD27" s="123" t="s">
        <v>502</v>
      </c>
      <c r="CE27" s="150"/>
      <c r="CF27" s="123" t="s">
        <v>502</v>
      </c>
      <c r="CG27" s="123" t="s">
        <v>502</v>
      </c>
      <c r="CH27" s="123" t="s">
        <v>502</v>
      </c>
      <c r="CI27" s="123" t="s">
        <v>502</v>
      </c>
      <c r="CJ27" s="123" t="s">
        <v>502</v>
      </c>
      <c r="CK27" s="123" t="s">
        <v>502</v>
      </c>
      <c r="CL27" s="123" t="s">
        <v>502</v>
      </c>
      <c r="CY27" s="150"/>
      <c r="CZ27" s="123" t="s">
        <v>502</v>
      </c>
      <c r="DA27" s="150"/>
      <c r="DB27" s="123" t="s">
        <v>502</v>
      </c>
      <c r="DC27" s="123" t="s">
        <v>502</v>
      </c>
      <c r="DD27" s="123" t="s">
        <v>502</v>
      </c>
      <c r="DE27" s="123" t="s">
        <v>502</v>
      </c>
      <c r="DF27" s="123" t="s">
        <v>502</v>
      </c>
      <c r="DG27" s="123" t="s">
        <v>502</v>
      </c>
      <c r="DH27" s="123" t="s">
        <v>502</v>
      </c>
      <c r="EL27" s="123" t="s">
        <v>502</v>
      </c>
      <c r="EM27" s="151" t="s">
        <v>502</v>
      </c>
      <c r="EN27" s="151" t="s">
        <v>502</v>
      </c>
      <c r="EO27" s="151" t="s">
        <v>502</v>
      </c>
      <c r="EP27" s="151" t="s">
        <v>502</v>
      </c>
      <c r="EQ27" s="151" t="s">
        <v>502</v>
      </c>
      <c r="ER27" s="151" t="s">
        <v>502</v>
      </c>
      <c r="EU27" s="123" t="s">
        <v>502</v>
      </c>
      <c r="EV27" s="123" t="s">
        <v>502</v>
      </c>
      <c r="EW27" s="123" t="s">
        <v>502</v>
      </c>
      <c r="EX27" s="123" t="s">
        <v>502</v>
      </c>
      <c r="FJ27" s="118"/>
      <c r="FK27" s="154"/>
      <c r="FL27" s="135"/>
      <c r="FM27" s="135"/>
      <c r="FR27" s="118"/>
      <c r="FS27" s="132"/>
      <c r="GP27" s="118"/>
      <c r="GQ27" s="118"/>
      <c r="GR27" s="132"/>
      <c r="GS27" s="118"/>
      <c r="GZ27" s="118"/>
      <c r="HA27" s="121"/>
      <c r="HB27" s="121"/>
      <c r="HC27" s="161"/>
      <c r="HG27" s="121"/>
      <c r="HH27" s="121"/>
      <c r="HI27" s="121"/>
      <c r="HJ27" s="121"/>
      <c r="HK27" s="121"/>
      <c r="HL27" s="121"/>
      <c r="HM27" s="121"/>
      <c r="HN27" s="121"/>
      <c r="IL27" s="121"/>
      <c r="IM27" s="121"/>
      <c r="IN27" s="121"/>
      <c r="IO27" s="121"/>
      <c r="JG27" s="163"/>
      <c r="JH27" s="163"/>
      <c r="JI27" s="163"/>
      <c r="JJ27" s="163"/>
      <c r="JM27" s="163"/>
      <c r="JN27" s="163"/>
      <c r="JO27" s="164" t="s">
        <v>502</v>
      </c>
      <c r="JP27" s="163"/>
      <c r="JQ27" s="164" t="s">
        <v>502</v>
      </c>
      <c r="JR27" s="164" t="s">
        <v>502</v>
      </c>
      <c r="JS27" s="164" t="s">
        <v>502</v>
      </c>
      <c r="JT27" s="164" t="s">
        <v>502</v>
      </c>
      <c r="JU27" s="164" t="s">
        <v>502</v>
      </c>
      <c r="JV27" s="164" t="s">
        <v>502</v>
      </c>
      <c r="JW27" s="164" t="s">
        <v>502</v>
      </c>
      <c r="KJ27" s="163"/>
      <c r="KK27" s="164" t="s">
        <v>502</v>
      </c>
      <c r="KL27" s="163"/>
      <c r="KM27" s="164" t="s">
        <v>502</v>
      </c>
      <c r="KN27" s="164" t="s">
        <v>502</v>
      </c>
      <c r="KO27" s="164" t="s">
        <v>502</v>
      </c>
      <c r="KP27" s="164" t="s">
        <v>502</v>
      </c>
      <c r="KQ27" s="164" t="s">
        <v>502</v>
      </c>
      <c r="KR27" s="164" t="s">
        <v>502</v>
      </c>
      <c r="KS27" s="164" t="s">
        <v>502</v>
      </c>
      <c r="LW27" s="164" t="s">
        <v>502</v>
      </c>
      <c r="LX27" s="164" t="s">
        <v>502</v>
      </c>
      <c r="LY27" s="164" t="s">
        <v>502</v>
      </c>
      <c r="LZ27" s="164" t="s">
        <v>502</v>
      </c>
      <c r="MA27" s="164" t="s">
        <v>502</v>
      </c>
      <c r="MB27" s="164" t="s">
        <v>502</v>
      </c>
      <c r="MC27" s="164" t="s">
        <v>502</v>
      </c>
      <c r="ME27" s="164" t="s">
        <v>502</v>
      </c>
      <c r="MF27" s="164" t="s">
        <v>502</v>
      </c>
      <c r="MG27" s="164" t="s">
        <v>502</v>
      </c>
      <c r="MH27" s="164" t="s">
        <v>502</v>
      </c>
    </row>
    <row r="28" spans="1:346" x14ac:dyDescent="0.3">
      <c r="A28" s="104"/>
      <c r="B28" s="104"/>
      <c r="C28" s="104"/>
      <c r="D28" s="113"/>
      <c r="E28" s="124"/>
      <c r="F28" s="118"/>
      <c r="G28" s="119"/>
      <c r="H28" s="119"/>
      <c r="I28" s="118"/>
      <c r="J28" s="129"/>
      <c r="K28" s="118"/>
      <c r="L28" s="120"/>
      <c r="M28" s="121"/>
      <c r="N28" s="118"/>
      <c r="O28" s="118"/>
      <c r="P28" s="122"/>
      <c r="Q28" s="124"/>
      <c r="R28" s="124"/>
      <c r="S28" s="123" t="s">
        <v>502</v>
      </c>
      <c r="T28" s="123" t="s">
        <v>502</v>
      </c>
      <c r="AB28" s="123" t="s">
        <v>502</v>
      </c>
      <c r="AC28" s="118"/>
      <c r="AD28" s="143" t="s">
        <v>502</v>
      </c>
      <c r="AE28" s="138"/>
      <c r="AF28" s="139" t="s">
        <v>502</v>
      </c>
      <c r="AG28" s="138"/>
      <c r="AH28" s="142" t="s">
        <v>502</v>
      </c>
      <c r="AI28" s="144"/>
      <c r="CB28" s="150"/>
      <c r="CD28" s="123" t="s">
        <v>502</v>
      </c>
      <c r="CE28" s="150"/>
      <c r="CF28" s="123" t="s">
        <v>502</v>
      </c>
      <c r="CG28" s="123" t="s">
        <v>502</v>
      </c>
      <c r="CH28" s="123" t="s">
        <v>502</v>
      </c>
      <c r="CI28" s="123" t="s">
        <v>502</v>
      </c>
      <c r="CJ28" s="123" t="s">
        <v>502</v>
      </c>
      <c r="CK28" s="123" t="s">
        <v>502</v>
      </c>
      <c r="CL28" s="123" t="s">
        <v>502</v>
      </c>
      <c r="CY28" s="150"/>
      <c r="CZ28" s="123" t="s">
        <v>502</v>
      </c>
      <c r="DA28" s="150"/>
      <c r="DB28" s="123" t="s">
        <v>502</v>
      </c>
      <c r="DC28" s="123" t="s">
        <v>502</v>
      </c>
      <c r="DD28" s="123" t="s">
        <v>502</v>
      </c>
      <c r="DE28" s="123" t="s">
        <v>502</v>
      </c>
      <c r="DF28" s="123" t="s">
        <v>502</v>
      </c>
      <c r="DG28" s="123" t="s">
        <v>502</v>
      </c>
      <c r="DH28" s="123" t="s">
        <v>502</v>
      </c>
      <c r="EL28" s="123" t="s">
        <v>502</v>
      </c>
      <c r="EM28" s="151" t="s">
        <v>502</v>
      </c>
      <c r="EN28" s="151" t="s">
        <v>502</v>
      </c>
      <c r="EO28" s="151" t="s">
        <v>502</v>
      </c>
      <c r="EP28" s="151" t="s">
        <v>502</v>
      </c>
      <c r="EQ28" s="151" t="s">
        <v>502</v>
      </c>
      <c r="ER28" s="151" t="s">
        <v>502</v>
      </c>
      <c r="EU28" s="123" t="s">
        <v>502</v>
      </c>
      <c r="EV28" s="123" t="s">
        <v>502</v>
      </c>
      <c r="EW28" s="123" t="s">
        <v>502</v>
      </c>
      <c r="EX28" s="123" t="s">
        <v>502</v>
      </c>
      <c r="FJ28" s="118"/>
      <c r="FK28" s="154"/>
      <c r="FL28" s="135"/>
      <c r="FM28" s="135"/>
      <c r="FR28" s="118"/>
      <c r="FS28" s="132"/>
      <c r="GP28" s="118"/>
      <c r="GQ28" s="118"/>
      <c r="GR28" s="132"/>
      <c r="GS28" s="118"/>
      <c r="GZ28" s="118"/>
      <c r="HA28" s="121"/>
      <c r="HB28" s="121"/>
      <c r="HC28" s="161"/>
      <c r="HG28" s="121"/>
      <c r="HH28" s="121"/>
      <c r="HI28" s="121"/>
      <c r="HJ28" s="121"/>
      <c r="HK28" s="121"/>
      <c r="HL28" s="121"/>
      <c r="HM28" s="121"/>
      <c r="HN28" s="121"/>
      <c r="IL28" s="121"/>
      <c r="IM28" s="121"/>
      <c r="IN28" s="121"/>
      <c r="IO28" s="121"/>
      <c r="JG28" s="163"/>
      <c r="JH28" s="163"/>
      <c r="JI28" s="163"/>
      <c r="JJ28" s="163"/>
      <c r="JM28" s="163"/>
      <c r="JN28" s="163"/>
      <c r="JO28" s="164" t="s">
        <v>502</v>
      </c>
      <c r="JP28" s="163"/>
      <c r="JQ28" s="164" t="s">
        <v>502</v>
      </c>
      <c r="JR28" s="164" t="s">
        <v>502</v>
      </c>
      <c r="JS28" s="164" t="s">
        <v>502</v>
      </c>
      <c r="JT28" s="164" t="s">
        <v>502</v>
      </c>
      <c r="JU28" s="164" t="s">
        <v>502</v>
      </c>
      <c r="JV28" s="164" t="s">
        <v>502</v>
      </c>
      <c r="JW28" s="164" t="s">
        <v>502</v>
      </c>
      <c r="KJ28" s="163"/>
      <c r="KK28" s="164" t="s">
        <v>502</v>
      </c>
      <c r="KL28" s="163"/>
      <c r="KM28" s="164" t="s">
        <v>502</v>
      </c>
      <c r="KN28" s="164" t="s">
        <v>502</v>
      </c>
      <c r="KO28" s="164" t="s">
        <v>502</v>
      </c>
      <c r="KP28" s="164" t="s">
        <v>502</v>
      </c>
      <c r="KQ28" s="164" t="s">
        <v>502</v>
      </c>
      <c r="KR28" s="164" t="s">
        <v>502</v>
      </c>
      <c r="KS28" s="164" t="s">
        <v>502</v>
      </c>
      <c r="LW28" s="164" t="s">
        <v>502</v>
      </c>
      <c r="LX28" s="164" t="s">
        <v>502</v>
      </c>
      <c r="LY28" s="164" t="s">
        <v>502</v>
      </c>
      <c r="LZ28" s="164" t="s">
        <v>502</v>
      </c>
      <c r="MA28" s="164" t="s">
        <v>502</v>
      </c>
      <c r="MB28" s="164" t="s">
        <v>502</v>
      </c>
      <c r="MC28" s="164" t="s">
        <v>502</v>
      </c>
      <c r="ME28" s="164" t="s">
        <v>502</v>
      </c>
      <c r="MF28" s="164" t="s">
        <v>502</v>
      </c>
      <c r="MG28" s="164" t="s">
        <v>502</v>
      </c>
      <c r="MH28" s="164" t="s">
        <v>502</v>
      </c>
    </row>
    <row r="29" spans="1:346" x14ac:dyDescent="0.3">
      <c r="A29" s="105"/>
      <c r="B29" s="105"/>
      <c r="C29" s="105"/>
      <c r="D29" s="114"/>
      <c r="E29" s="126"/>
      <c r="F29" s="118"/>
      <c r="G29" s="119"/>
      <c r="H29" s="119"/>
      <c r="I29" s="118"/>
      <c r="J29" s="129"/>
      <c r="K29" s="118"/>
      <c r="L29" s="125"/>
      <c r="M29" s="121"/>
      <c r="N29" s="118"/>
      <c r="O29" s="118"/>
      <c r="P29" s="125"/>
      <c r="Q29" s="126"/>
      <c r="R29" s="126"/>
      <c r="S29" s="123" t="s">
        <v>502</v>
      </c>
      <c r="T29" s="123" t="s">
        <v>502</v>
      </c>
      <c r="AB29" s="123" t="s">
        <v>502</v>
      </c>
      <c r="AC29" s="118"/>
      <c r="AD29" s="143" t="s">
        <v>502</v>
      </c>
      <c r="AE29" s="138"/>
      <c r="AF29" s="139" t="s">
        <v>502</v>
      </c>
      <c r="AG29" s="138"/>
      <c r="AH29" s="145" t="s">
        <v>502</v>
      </c>
      <c r="AI29" s="144"/>
      <c r="CB29" s="150"/>
      <c r="CD29" s="123" t="s">
        <v>502</v>
      </c>
      <c r="CE29" s="150"/>
      <c r="CF29" s="123" t="s">
        <v>502</v>
      </c>
      <c r="CG29" s="123" t="s">
        <v>502</v>
      </c>
      <c r="CH29" s="123" t="s">
        <v>502</v>
      </c>
      <c r="CI29" s="123" t="s">
        <v>502</v>
      </c>
      <c r="CJ29" s="123" t="s">
        <v>502</v>
      </c>
      <c r="CK29" s="123" t="s">
        <v>502</v>
      </c>
      <c r="CL29" s="123" t="s">
        <v>502</v>
      </c>
      <c r="CY29" s="150"/>
      <c r="CZ29" s="123" t="s">
        <v>502</v>
      </c>
      <c r="DA29" s="150"/>
      <c r="DB29" s="123" t="s">
        <v>502</v>
      </c>
      <c r="DC29" s="123" t="s">
        <v>502</v>
      </c>
      <c r="DD29" s="123" t="s">
        <v>502</v>
      </c>
      <c r="DE29" s="123" t="s">
        <v>502</v>
      </c>
      <c r="DF29" s="123" t="s">
        <v>502</v>
      </c>
      <c r="DG29" s="123" t="s">
        <v>502</v>
      </c>
      <c r="DH29" s="123" t="s">
        <v>502</v>
      </c>
      <c r="EL29" s="123" t="s">
        <v>502</v>
      </c>
      <c r="EM29" s="151" t="s">
        <v>502</v>
      </c>
      <c r="EN29" s="151" t="s">
        <v>502</v>
      </c>
      <c r="EO29" s="151" t="s">
        <v>502</v>
      </c>
      <c r="EP29" s="151" t="s">
        <v>502</v>
      </c>
      <c r="EQ29" s="151" t="s">
        <v>502</v>
      </c>
      <c r="ER29" s="151" t="s">
        <v>502</v>
      </c>
      <c r="EU29" s="123" t="s">
        <v>502</v>
      </c>
      <c r="EV29" s="123" t="s">
        <v>502</v>
      </c>
      <c r="EW29" s="123" t="s">
        <v>502</v>
      </c>
      <c r="EX29" s="123" t="s">
        <v>502</v>
      </c>
      <c r="FJ29" s="118"/>
      <c r="FK29" s="155"/>
      <c r="FL29" s="135"/>
      <c r="FM29" s="135"/>
      <c r="FR29" s="118"/>
      <c r="FS29" s="119"/>
      <c r="GP29" s="118"/>
      <c r="GQ29" s="118"/>
      <c r="GR29" s="119"/>
      <c r="GS29" s="118"/>
      <c r="GZ29" s="118"/>
      <c r="HA29" s="121"/>
      <c r="HB29" s="121"/>
      <c r="HC29" s="161"/>
      <c r="HG29" s="121"/>
      <c r="HH29" s="121"/>
      <c r="HI29" s="121"/>
      <c r="HJ29" s="121"/>
      <c r="HK29" s="121"/>
      <c r="HL29" s="121"/>
      <c r="HM29" s="121"/>
      <c r="HN29" s="121"/>
      <c r="IL29" s="121"/>
      <c r="IM29" s="121"/>
      <c r="IN29" s="121"/>
      <c r="IO29" s="121"/>
      <c r="JG29" s="163"/>
      <c r="JH29" s="163"/>
      <c r="JI29" s="163"/>
      <c r="JJ29" s="163"/>
      <c r="JM29" s="163"/>
      <c r="JN29" s="163"/>
      <c r="JO29" s="164" t="s">
        <v>502</v>
      </c>
      <c r="JP29" s="163"/>
      <c r="JQ29" s="164" t="s">
        <v>502</v>
      </c>
      <c r="JR29" s="164" t="s">
        <v>502</v>
      </c>
      <c r="JS29" s="164" t="s">
        <v>502</v>
      </c>
      <c r="JT29" s="164" t="s">
        <v>502</v>
      </c>
      <c r="JU29" s="164" t="s">
        <v>502</v>
      </c>
      <c r="JV29" s="164" t="s">
        <v>502</v>
      </c>
      <c r="JW29" s="164" t="s">
        <v>502</v>
      </c>
      <c r="KJ29" s="163"/>
      <c r="KK29" s="164" t="s">
        <v>502</v>
      </c>
      <c r="KL29" s="163"/>
      <c r="KM29" s="164" t="s">
        <v>502</v>
      </c>
      <c r="KN29" s="164" t="s">
        <v>502</v>
      </c>
      <c r="KO29" s="164" t="s">
        <v>502</v>
      </c>
      <c r="KP29" s="164" t="s">
        <v>502</v>
      </c>
      <c r="KQ29" s="164" t="s">
        <v>502</v>
      </c>
      <c r="KR29" s="164" t="s">
        <v>502</v>
      </c>
      <c r="KS29" s="164" t="s">
        <v>502</v>
      </c>
      <c r="LW29" s="164" t="s">
        <v>502</v>
      </c>
      <c r="LX29" s="164" t="s">
        <v>502</v>
      </c>
      <c r="LY29" s="164" t="s">
        <v>502</v>
      </c>
      <c r="LZ29" s="164" t="s">
        <v>502</v>
      </c>
      <c r="MA29" s="164" t="s">
        <v>502</v>
      </c>
      <c r="MB29" s="164" t="s">
        <v>502</v>
      </c>
      <c r="MC29" s="164" t="s">
        <v>502</v>
      </c>
      <c r="ME29" s="164" t="s">
        <v>502</v>
      </c>
      <c r="MF29" s="164" t="s">
        <v>502</v>
      </c>
      <c r="MG29" s="164" t="s">
        <v>502</v>
      </c>
      <c r="MH29" s="164" t="s">
        <v>502</v>
      </c>
    </row>
    <row r="30" spans="1:346" x14ac:dyDescent="0.3">
      <c r="A30" s="103">
        <v>7</v>
      </c>
      <c r="B30" s="103">
        <v>7</v>
      </c>
      <c r="C30" s="103" t="s">
        <v>485</v>
      </c>
      <c r="D30" s="112">
        <v>45029</v>
      </c>
      <c r="E30" s="117" t="s">
        <v>549</v>
      </c>
      <c r="F30" s="118" t="s">
        <v>487</v>
      </c>
      <c r="G30" s="128" t="s">
        <v>550</v>
      </c>
      <c r="H30" s="119" t="s">
        <v>551</v>
      </c>
      <c r="I30" s="118" t="s">
        <v>552</v>
      </c>
      <c r="J30" s="119" t="s">
        <v>553</v>
      </c>
      <c r="K30" s="130" t="s">
        <v>500</v>
      </c>
      <c r="L30" s="120" t="s">
        <v>554</v>
      </c>
      <c r="M30" s="121" t="s">
        <v>494</v>
      </c>
      <c r="N30" s="118" t="s">
        <v>495</v>
      </c>
      <c r="O30" s="118" t="s">
        <v>496</v>
      </c>
      <c r="P30" s="122" t="s">
        <v>555</v>
      </c>
      <c r="Q30" s="118" t="s">
        <v>556</v>
      </c>
      <c r="R30" s="117">
        <v>2</v>
      </c>
      <c r="S30" s="131" t="s">
        <v>557</v>
      </c>
      <c r="T30" s="123" t="s">
        <v>500</v>
      </c>
      <c r="AB30" s="123">
        <v>30</v>
      </c>
      <c r="AC30" s="118">
        <f>AB30+AB31</f>
        <v>55</v>
      </c>
      <c r="AD30" s="139">
        <v>56.5</v>
      </c>
      <c r="AE30" s="138">
        <f>((AD30*AB30)+(AD31*AB31))/AC30</f>
        <v>56.727272727272727</v>
      </c>
      <c r="AF30" s="139">
        <v>0</v>
      </c>
      <c r="AG30" s="138">
        <v>0</v>
      </c>
      <c r="AH30" s="139">
        <v>26</v>
      </c>
      <c r="AI30" s="146">
        <v>48</v>
      </c>
      <c r="CB30" s="118" t="s">
        <v>502</v>
      </c>
      <c r="CD30" s="123" t="s">
        <v>502</v>
      </c>
      <c r="CE30" s="118" t="s">
        <v>502</v>
      </c>
      <c r="CF30" s="123" t="s">
        <v>502</v>
      </c>
      <c r="CG30" s="123" t="s">
        <v>502</v>
      </c>
      <c r="CH30" s="123" t="s">
        <v>502</v>
      </c>
      <c r="CI30" s="123" t="s">
        <v>502</v>
      </c>
      <c r="CJ30" s="123" t="s">
        <v>502</v>
      </c>
      <c r="CK30" s="123" t="s">
        <v>502</v>
      </c>
      <c r="CL30" s="123" t="s">
        <v>502</v>
      </c>
      <c r="CY30" s="118" t="s">
        <v>502</v>
      </c>
      <c r="CZ30" s="123" t="s">
        <v>502</v>
      </c>
      <c r="DA30" s="118" t="s">
        <v>502</v>
      </c>
      <c r="DB30" s="123" t="s">
        <v>502</v>
      </c>
      <c r="DC30" s="123" t="s">
        <v>502</v>
      </c>
      <c r="DD30" s="123" t="s">
        <v>502</v>
      </c>
      <c r="DE30" s="123" t="s">
        <v>502</v>
      </c>
      <c r="DF30" s="123" t="s">
        <v>502</v>
      </c>
      <c r="DG30" s="123" t="s">
        <v>502</v>
      </c>
      <c r="DH30" s="123" t="s">
        <v>502</v>
      </c>
      <c r="EL30" s="123" t="s">
        <v>502</v>
      </c>
      <c r="EM30" s="151" t="s">
        <v>502</v>
      </c>
      <c r="EN30" s="151" t="s">
        <v>502</v>
      </c>
      <c r="EO30" s="151" t="s">
        <v>502</v>
      </c>
      <c r="EP30" s="151" t="s">
        <v>502</v>
      </c>
      <c r="EQ30" s="151" t="s">
        <v>502</v>
      </c>
      <c r="ER30" s="151" t="s">
        <v>502</v>
      </c>
      <c r="EU30" s="123" t="s">
        <v>502</v>
      </c>
      <c r="EV30" s="123" t="s">
        <v>502</v>
      </c>
      <c r="EW30" s="123" t="s">
        <v>502</v>
      </c>
      <c r="EX30" s="123" t="s">
        <v>502</v>
      </c>
      <c r="FJ30" s="156" t="s">
        <v>801</v>
      </c>
      <c r="FK30" s="153" t="s">
        <v>810</v>
      </c>
      <c r="FL30" s="118" t="s">
        <v>803</v>
      </c>
      <c r="FM30" s="118" t="s">
        <v>803</v>
      </c>
      <c r="FR30" s="118" t="s">
        <v>839</v>
      </c>
      <c r="FS30" s="132" t="s">
        <v>840</v>
      </c>
      <c r="GP30" s="118" t="s">
        <v>500</v>
      </c>
      <c r="GQ30" s="118" t="s">
        <v>877</v>
      </c>
      <c r="GR30" s="132" t="s">
        <v>500</v>
      </c>
      <c r="GS30" s="118" t="s">
        <v>500</v>
      </c>
      <c r="GZ30" s="118" t="s">
        <v>502</v>
      </c>
      <c r="HA30" s="121" t="s">
        <v>502</v>
      </c>
      <c r="HB30" s="121" t="s">
        <v>502</v>
      </c>
      <c r="HC30" s="161" t="s">
        <v>502</v>
      </c>
      <c r="HG30" s="121" t="s">
        <v>502</v>
      </c>
      <c r="HH30" s="121" t="s">
        <v>502</v>
      </c>
      <c r="HI30" s="121" t="s">
        <v>502</v>
      </c>
      <c r="HJ30" s="121" t="s">
        <v>502</v>
      </c>
      <c r="HK30" s="121" t="s">
        <v>502</v>
      </c>
      <c r="HL30" s="121" t="s">
        <v>502</v>
      </c>
      <c r="HM30" s="121" t="s">
        <v>502</v>
      </c>
      <c r="HN30" s="121" t="s">
        <v>502</v>
      </c>
      <c r="IL30" s="121" t="s">
        <v>502</v>
      </c>
      <c r="IM30" s="121" t="s">
        <v>502</v>
      </c>
      <c r="IN30" s="121" t="s">
        <v>502</v>
      </c>
      <c r="IO30" s="121" t="s">
        <v>502</v>
      </c>
      <c r="JG30" s="156" t="s">
        <v>502</v>
      </c>
      <c r="JH30" s="156" t="s">
        <v>502</v>
      </c>
      <c r="JI30" s="156" t="s">
        <v>502</v>
      </c>
      <c r="JJ30" s="156" t="s">
        <v>502</v>
      </c>
      <c r="JM30" s="156" t="s">
        <v>502</v>
      </c>
      <c r="JN30" s="156" t="s">
        <v>502</v>
      </c>
      <c r="JO30" s="164" t="s">
        <v>502</v>
      </c>
      <c r="JP30" s="156" t="s">
        <v>502</v>
      </c>
      <c r="JQ30" s="164" t="s">
        <v>502</v>
      </c>
      <c r="JR30" s="164" t="s">
        <v>502</v>
      </c>
      <c r="JS30" s="164" t="s">
        <v>502</v>
      </c>
      <c r="JT30" s="164" t="s">
        <v>502</v>
      </c>
      <c r="JU30" s="164" t="s">
        <v>502</v>
      </c>
      <c r="JV30" s="164" t="s">
        <v>502</v>
      </c>
      <c r="JW30" s="164" t="s">
        <v>502</v>
      </c>
      <c r="KJ30" s="156" t="s">
        <v>502</v>
      </c>
      <c r="KK30" s="164" t="s">
        <v>502</v>
      </c>
      <c r="KL30" s="156" t="s">
        <v>502</v>
      </c>
      <c r="KM30" s="164" t="s">
        <v>502</v>
      </c>
      <c r="KN30" s="164" t="s">
        <v>502</v>
      </c>
      <c r="KO30" s="164" t="s">
        <v>502</v>
      </c>
      <c r="KP30" s="164" t="s">
        <v>502</v>
      </c>
      <c r="KQ30" s="164" t="s">
        <v>502</v>
      </c>
      <c r="KR30" s="164" t="s">
        <v>502</v>
      </c>
      <c r="KS30" s="164" t="s">
        <v>502</v>
      </c>
      <c r="LW30" s="164" t="s">
        <v>502</v>
      </c>
      <c r="LX30" s="164" t="s">
        <v>502</v>
      </c>
      <c r="LY30" s="164" t="s">
        <v>502</v>
      </c>
      <c r="LZ30" s="164" t="s">
        <v>502</v>
      </c>
      <c r="MA30" s="164" t="s">
        <v>502</v>
      </c>
      <c r="MB30" s="164" t="s">
        <v>502</v>
      </c>
      <c r="MC30" s="164" t="s">
        <v>502</v>
      </c>
      <c r="ME30" s="164" t="s">
        <v>502</v>
      </c>
      <c r="MF30" s="164" t="s">
        <v>502</v>
      </c>
      <c r="MG30" s="164" t="s">
        <v>502</v>
      </c>
      <c r="MH30" s="164" t="s">
        <v>502</v>
      </c>
    </row>
    <row r="31" spans="1:346" x14ac:dyDescent="0.3">
      <c r="A31" s="104"/>
      <c r="B31" s="104"/>
      <c r="C31" s="104"/>
      <c r="D31" s="113"/>
      <c r="E31" s="124"/>
      <c r="F31" s="118"/>
      <c r="G31" s="128"/>
      <c r="H31" s="119"/>
      <c r="I31" s="118"/>
      <c r="J31" s="119"/>
      <c r="K31" s="130"/>
      <c r="L31" s="120"/>
      <c r="M31" s="121"/>
      <c r="N31" s="118"/>
      <c r="O31" s="118"/>
      <c r="P31" s="122"/>
      <c r="Q31" s="118"/>
      <c r="R31" s="124"/>
      <c r="S31" s="131" t="s">
        <v>557</v>
      </c>
      <c r="T31" s="123" t="s">
        <v>500</v>
      </c>
      <c r="AB31" s="123">
        <v>25</v>
      </c>
      <c r="AC31" s="118"/>
      <c r="AD31" s="139">
        <v>57</v>
      </c>
      <c r="AE31" s="138"/>
      <c r="AF31" s="139">
        <v>0</v>
      </c>
      <c r="AG31" s="138"/>
      <c r="AH31" s="139">
        <v>22</v>
      </c>
      <c r="AI31" s="146"/>
      <c r="CB31" s="150"/>
      <c r="CD31" s="123" t="s">
        <v>502</v>
      </c>
      <c r="CE31" s="150"/>
      <c r="CF31" s="123" t="s">
        <v>502</v>
      </c>
      <c r="CG31" s="123" t="s">
        <v>502</v>
      </c>
      <c r="CH31" s="123" t="s">
        <v>502</v>
      </c>
      <c r="CI31" s="123" t="s">
        <v>502</v>
      </c>
      <c r="CJ31" s="123" t="s">
        <v>502</v>
      </c>
      <c r="CK31" s="123" t="s">
        <v>502</v>
      </c>
      <c r="CL31" s="123" t="s">
        <v>502</v>
      </c>
      <c r="CY31" s="118"/>
      <c r="CZ31" s="123" t="s">
        <v>502</v>
      </c>
      <c r="DA31" s="118"/>
      <c r="DB31" s="123" t="s">
        <v>502</v>
      </c>
      <c r="DC31" s="123" t="s">
        <v>502</v>
      </c>
      <c r="DD31" s="123" t="s">
        <v>502</v>
      </c>
      <c r="DE31" s="123" t="s">
        <v>502</v>
      </c>
      <c r="DF31" s="123" t="s">
        <v>502</v>
      </c>
      <c r="DG31" s="123" t="s">
        <v>502</v>
      </c>
      <c r="DH31" s="123" t="s">
        <v>502</v>
      </c>
      <c r="EL31" s="123" t="s">
        <v>502</v>
      </c>
      <c r="EM31" s="151" t="s">
        <v>502</v>
      </c>
      <c r="EN31" s="151" t="s">
        <v>502</v>
      </c>
      <c r="EO31" s="151" t="s">
        <v>502</v>
      </c>
      <c r="EP31" s="151" t="s">
        <v>502</v>
      </c>
      <c r="EQ31" s="151" t="s">
        <v>502</v>
      </c>
      <c r="ER31" s="151" t="s">
        <v>502</v>
      </c>
      <c r="EU31" s="123" t="s">
        <v>502</v>
      </c>
      <c r="EV31" s="123" t="s">
        <v>502</v>
      </c>
      <c r="EW31" s="123" t="s">
        <v>502</v>
      </c>
      <c r="EX31" s="123" t="s">
        <v>502</v>
      </c>
      <c r="FJ31" s="156"/>
      <c r="FK31" s="154"/>
      <c r="FL31" s="135"/>
      <c r="FM31" s="135"/>
      <c r="FR31" s="118"/>
      <c r="FS31" s="132"/>
      <c r="GP31" s="118"/>
      <c r="GQ31" s="118"/>
      <c r="GR31" s="132"/>
      <c r="GS31" s="118"/>
      <c r="GZ31" s="118"/>
      <c r="HA31" s="121"/>
      <c r="HB31" s="121"/>
      <c r="HC31" s="161"/>
      <c r="HG31" s="121"/>
      <c r="HH31" s="121"/>
      <c r="HI31" s="121"/>
      <c r="HJ31" s="121"/>
      <c r="HK31" s="121"/>
      <c r="HL31" s="121"/>
      <c r="HM31" s="121"/>
      <c r="HN31" s="121"/>
      <c r="IL31" s="121"/>
      <c r="IM31" s="121"/>
      <c r="IN31" s="121"/>
      <c r="IO31" s="121"/>
      <c r="JG31" s="163"/>
      <c r="JH31" s="163"/>
      <c r="JI31" s="163"/>
      <c r="JJ31" s="163"/>
      <c r="JM31" s="163"/>
      <c r="JN31" s="163"/>
      <c r="JO31" s="164" t="s">
        <v>502</v>
      </c>
      <c r="JP31" s="163"/>
      <c r="JQ31" s="164" t="s">
        <v>502</v>
      </c>
      <c r="JR31" s="164" t="s">
        <v>502</v>
      </c>
      <c r="JS31" s="164" t="s">
        <v>502</v>
      </c>
      <c r="JT31" s="164" t="s">
        <v>502</v>
      </c>
      <c r="JU31" s="164" t="s">
        <v>502</v>
      </c>
      <c r="JV31" s="164" t="s">
        <v>502</v>
      </c>
      <c r="JW31" s="164" t="s">
        <v>502</v>
      </c>
      <c r="KJ31" s="163"/>
      <c r="KK31" s="164" t="s">
        <v>502</v>
      </c>
      <c r="KL31" s="163"/>
      <c r="KM31" s="164" t="s">
        <v>502</v>
      </c>
      <c r="KN31" s="164" t="s">
        <v>502</v>
      </c>
      <c r="KO31" s="164" t="s">
        <v>502</v>
      </c>
      <c r="KP31" s="164" t="s">
        <v>502</v>
      </c>
      <c r="KQ31" s="164" t="s">
        <v>502</v>
      </c>
      <c r="KR31" s="164" t="s">
        <v>502</v>
      </c>
      <c r="KS31" s="164" t="s">
        <v>502</v>
      </c>
      <c r="LW31" s="164" t="s">
        <v>502</v>
      </c>
      <c r="LX31" s="164" t="s">
        <v>502</v>
      </c>
      <c r="LY31" s="164" t="s">
        <v>502</v>
      </c>
      <c r="LZ31" s="164" t="s">
        <v>502</v>
      </c>
      <c r="MA31" s="164" t="s">
        <v>502</v>
      </c>
      <c r="MB31" s="164" t="s">
        <v>502</v>
      </c>
      <c r="MC31" s="164" t="s">
        <v>502</v>
      </c>
      <c r="ME31" s="164" t="s">
        <v>502</v>
      </c>
      <c r="MF31" s="164" t="s">
        <v>502</v>
      </c>
      <c r="MG31" s="164" t="s">
        <v>502</v>
      </c>
      <c r="MH31" s="164" t="s">
        <v>502</v>
      </c>
    </row>
    <row r="32" spans="1:346" x14ac:dyDescent="0.3">
      <c r="A32" s="104"/>
      <c r="B32" s="104"/>
      <c r="C32" s="104"/>
      <c r="D32" s="113"/>
      <c r="E32" s="124"/>
      <c r="F32" s="118"/>
      <c r="G32" s="128"/>
      <c r="H32" s="119"/>
      <c r="I32" s="118"/>
      <c r="J32" s="119"/>
      <c r="K32" s="130"/>
      <c r="L32" s="120"/>
      <c r="M32" s="121"/>
      <c r="N32" s="118"/>
      <c r="O32" s="118"/>
      <c r="P32" s="122"/>
      <c r="Q32" s="118"/>
      <c r="R32" s="124"/>
      <c r="S32" s="123" t="s">
        <v>502</v>
      </c>
      <c r="T32" s="123" t="s">
        <v>502</v>
      </c>
      <c r="AB32" s="123" t="s">
        <v>502</v>
      </c>
      <c r="AC32" s="118"/>
      <c r="AD32" s="139" t="s">
        <v>502</v>
      </c>
      <c r="AE32" s="138"/>
      <c r="AF32" s="139" t="s">
        <v>502</v>
      </c>
      <c r="AG32" s="138"/>
      <c r="AH32" s="139" t="s">
        <v>502</v>
      </c>
      <c r="AI32" s="146"/>
      <c r="CB32" s="150"/>
      <c r="CD32" s="123" t="s">
        <v>502</v>
      </c>
      <c r="CE32" s="150"/>
      <c r="CF32" s="123" t="s">
        <v>502</v>
      </c>
      <c r="CG32" s="123" t="s">
        <v>502</v>
      </c>
      <c r="CH32" s="123" t="s">
        <v>502</v>
      </c>
      <c r="CI32" s="123" t="s">
        <v>502</v>
      </c>
      <c r="CJ32" s="123" t="s">
        <v>502</v>
      </c>
      <c r="CK32" s="123" t="s">
        <v>502</v>
      </c>
      <c r="CL32" s="123" t="s">
        <v>502</v>
      </c>
      <c r="CY32" s="118"/>
      <c r="CZ32" s="123" t="s">
        <v>502</v>
      </c>
      <c r="DA32" s="118"/>
      <c r="DB32" s="123" t="s">
        <v>502</v>
      </c>
      <c r="DC32" s="123" t="s">
        <v>502</v>
      </c>
      <c r="DD32" s="123" t="s">
        <v>502</v>
      </c>
      <c r="DE32" s="123" t="s">
        <v>502</v>
      </c>
      <c r="DF32" s="123" t="s">
        <v>502</v>
      </c>
      <c r="DG32" s="123" t="s">
        <v>502</v>
      </c>
      <c r="DH32" s="123" t="s">
        <v>502</v>
      </c>
      <c r="EL32" s="123" t="s">
        <v>502</v>
      </c>
      <c r="EM32" s="151" t="s">
        <v>502</v>
      </c>
      <c r="EN32" s="151" t="s">
        <v>502</v>
      </c>
      <c r="EO32" s="151" t="s">
        <v>502</v>
      </c>
      <c r="EP32" s="151" t="s">
        <v>502</v>
      </c>
      <c r="EQ32" s="151" t="s">
        <v>502</v>
      </c>
      <c r="ER32" s="151" t="s">
        <v>502</v>
      </c>
      <c r="EU32" s="123" t="s">
        <v>502</v>
      </c>
      <c r="EV32" s="123" t="s">
        <v>502</v>
      </c>
      <c r="EW32" s="123" t="s">
        <v>502</v>
      </c>
      <c r="EX32" s="123" t="s">
        <v>502</v>
      </c>
      <c r="FJ32" s="156"/>
      <c r="FK32" s="154"/>
      <c r="FL32" s="135"/>
      <c r="FM32" s="135"/>
      <c r="FR32" s="118"/>
      <c r="FS32" s="132"/>
      <c r="GP32" s="118"/>
      <c r="GQ32" s="118"/>
      <c r="GR32" s="132"/>
      <c r="GS32" s="118"/>
      <c r="GZ32" s="118"/>
      <c r="HA32" s="121"/>
      <c r="HB32" s="121"/>
      <c r="HC32" s="161"/>
      <c r="HG32" s="121"/>
      <c r="HH32" s="121"/>
      <c r="HI32" s="121"/>
      <c r="HJ32" s="121"/>
      <c r="HK32" s="121"/>
      <c r="HL32" s="121"/>
      <c r="HM32" s="121"/>
      <c r="HN32" s="121"/>
      <c r="IL32" s="121"/>
      <c r="IM32" s="121"/>
      <c r="IN32" s="121"/>
      <c r="IO32" s="121"/>
      <c r="JG32" s="163"/>
      <c r="JH32" s="163"/>
      <c r="JI32" s="163"/>
      <c r="JJ32" s="163"/>
      <c r="JM32" s="163"/>
      <c r="JN32" s="163"/>
      <c r="JO32" s="164" t="s">
        <v>502</v>
      </c>
      <c r="JP32" s="163"/>
      <c r="JQ32" s="164" t="s">
        <v>502</v>
      </c>
      <c r="JR32" s="164" t="s">
        <v>502</v>
      </c>
      <c r="JS32" s="164" t="s">
        <v>502</v>
      </c>
      <c r="JT32" s="164" t="s">
        <v>502</v>
      </c>
      <c r="JU32" s="164" t="s">
        <v>502</v>
      </c>
      <c r="JV32" s="164" t="s">
        <v>502</v>
      </c>
      <c r="JW32" s="164" t="s">
        <v>502</v>
      </c>
      <c r="KJ32" s="163"/>
      <c r="KK32" s="164" t="s">
        <v>502</v>
      </c>
      <c r="KL32" s="163"/>
      <c r="KM32" s="164" t="s">
        <v>502</v>
      </c>
      <c r="KN32" s="164" t="s">
        <v>502</v>
      </c>
      <c r="KO32" s="164" t="s">
        <v>502</v>
      </c>
      <c r="KP32" s="164" t="s">
        <v>502</v>
      </c>
      <c r="KQ32" s="164" t="s">
        <v>502</v>
      </c>
      <c r="KR32" s="164" t="s">
        <v>502</v>
      </c>
      <c r="KS32" s="164" t="s">
        <v>502</v>
      </c>
      <c r="LW32" s="164" t="s">
        <v>502</v>
      </c>
      <c r="LX32" s="164" t="s">
        <v>502</v>
      </c>
      <c r="LY32" s="164" t="s">
        <v>502</v>
      </c>
      <c r="LZ32" s="164" t="s">
        <v>502</v>
      </c>
      <c r="MA32" s="164" t="s">
        <v>502</v>
      </c>
      <c r="MB32" s="164" t="s">
        <v>502</v>
      </c>
      <c r="MC32" s="164" t="s">
        <v>502</v>
      </c>
      <c r="ME32" s="164" t="s">
        <v>502</v>
      </c>
      <c r="MF32" s="164" t="s">
        <v>502</v>
      </c>
      <c r="MG32" s="164" t="s">
        <v>502</v>
      </c>
      <c r="MH32" s="164" t="s">
        <v>502</v>
      </c>
    </row>
    <row r="33" spans="1:346" x14ac:dyDescent="0.3">
      <c r="A33" s="105"/>
      <c r="B33" s="105"/>
      <c r="C33" s="105"/>
      <c r="D33" s="114"/>
      <c r="E33" s="126"/>
      <c r="F33" s="118"/>
      <c r="G33" s="128"/>
      <c r="H33" s="119"/>
      <c r="I33" s="118"/>
      <c r="J33" s="119"/>
      <c r="K33" s="118"/>
      <c r="L33" s="125"/>
      <c r="M33" s="121"/>
      <c r="N33" s="118"/>
      <c r="O33" s="118"/>
      <c r="P33" s="125"/>
      <c r="Q33" s="118"/>
      <c r="R33" s="126"/>
      <c r="S33" s="123" t="s">
        <v>502</v>
      </c>
      <c r="T33" s="123" t="s">
        <v>502</v>
      </c>
      <c r="AB33" s="127" t="s">
        <v>502</v>
      </c>
      <c r="AC33" s="118"/>
      <c r="AD33" s="139" t="s">
        <v>502</v>
      </c>
      <c r="AE33" s="138"/>
      <c r="AF33" s="127" t="s">
        <v>502</v>
      </c>
      <c r="AG33" s="138"/>
      <c r="AH33" s="140" t="s">
        <v>502</v>
      </c>
      <c r="AI33" s="146"/>
      <c r="CB33" s="150"/>
      <c r="CD33" s="123" t="s">
        <v>502</v>
      </c>
      <c r="CE33" s="150"/>
      <c r="CF33" s="123" t="s">
        <v>502</v>
      </c>
      <c r="CG33" s="123" t="s">
        <v>502</v>
      </c>
      <c r="CH33" s="123" t="s">
        <v>502</v>
      </c>
      <c r="CI33" s="123" t="s">
        <v>502</v>
      </c>
      <c r="CJ33" s="123" t="s">
        <v>502</v>
      </c>
      <c r="CK33" s="123" t="s">
        <v>502</v>
      </c>
      <c r="CL33" s="123" t="s">
        <v>502</v>
      </c>
      <c r="CY33" s="118"/>
      <c r="CZ33" s="123" t="s">
        <v>502</v>
      </c>
      <c r="DA33" s="118"/>
      <c r="DB33" s="123" t="s">
        <v>502</v>
      </c>
      <c r="DC33" s="123" t="s">
        <v>502</v>
      </c>
      <c r="DD33" s="123" t="s">
        <v>502</v>
      </c>
      <c r="DE33" s="123" t="s">
        <v>502</v>
      </c>
      <c r="DF33" s="123" t="s">
        <v>502</v>
      </c>
      <c r="DG33" s="123" t="s">
        <v>502</v>
      </c>
      <c r="DH33" s="123" t="s">
        <v>502</v>
      </c>
      <c r="EL33" s="123" t="s">
        <v>502</v>
      </c>
      <c r="EM33" s="151" t="s">
        <v>502</v>
      </c>
      <c r="EN33" s="151" t="s">
        <v>502</v>
      </c>
      <c r="EO33" s="151" t="s">
        <v>502</v>
      </c>
      <c r="EP33" s="151" t="s">
        <v>502</v>
      </c>
      <c r="EQ33" s="151" t="s">
        <v>502</v>
      </c>
      <c r="ER33" s="151" t="s">
        <v>502</v>
      </c>
      <c r="EU33" s="123" t="s">
        <v>502</v>
      </c>
      <c r="EV33" s="123" t="s">
        <v>502</v>
      </c>
      <c r="EW33" s="123" t="s">
        <v>502</v>
      </c>
      <c r="EX33" s="123" t="s">
        <v>502</v>
      </c>
      <c r="FJ33" s="156"/>
      <c r="FK33" s="155"/>
      <c r="FL33" s="135"/>
      <c r="FM33" s="135"/>
      <c r="FR33" s="118"/>
      <c r="FS33" s="119"/>
      <c r="GP33" s="118"/>
      <c r="GQ33" s="118"/>
      <c r="GR33" s="119"/>
      <c r="GS33" s="118"/>
      <c r="GZ33" s="118"/>
      <c r="HA33" s="121"/>
      <c r="HB33" s="121"/>
      <c r="HC33" s="161"/>
      <c r="HG33" s="121"/>
      <c r="HH33" s="121"/>
      <c r="HI33" s="121"/>
      <c r="HJ33" s="121"/>
      <c r="HK33" s="121"/>
      <c r="HL33" s="121"/>
      <c r="HM33" s="121"/>
      <c r="HN33" s="121"/>
      <c r="IL33" s="121"/>
      <c r="IM33" s="121"/>
      <c r="IN33" s="121"/>
      <c r="IO33" s="121"/>
      <c r="JG33" s="163"/>
      <c r="JH33" s="163"/>
      <c r="JI33" s="163"/>
      <c r="JJ33" s="163"/>
      <c r="JM33" s="163"/>
      <c r="JN33" s="163"/>
      <c r="JO33" s="164" t="s">
        <v>502</v>
      </c>
      <c r="JP33" s="163"/>
      <c r="JQ33" s="164" t="s">
        <v>502</v>
      </c>
      <c r="JR33" s="164" t="s">
        <v>502</v>
      </c>
      <c r="JS33" s="164" t="s">
        <v>502</v>
      </c>
      <c r="JT33" s="164" t="s">
        <v>502</v>
      </c>
      <c r="JU33" s="164" t="s">
        <v>502</v>
      </c>
      <c r="JV33" s="164" t="s">
        <v>502</v>
      </c>
      <c r="JW33" s="164" t="s">
        <v>502</v>
      </c>
      <c r="KJ33" s="163"/>
      <c r="KK33" s="164" t="s">
        <v>502</v>
      </c>
      <c r="KL33" s="163"/>
      <c r="KM33" s="164" t="s">
        <v>502</v>
      </c>
      <c r="KN33" s="164" t="s">
        <v>502</v>
      </c>
      <c r="KO33" s="164" t="s">
        <v>502</v>
      </c>
      <c r="KP33" s="164" t="s">
        <v>502</v>
      </c>
      <c r="KQ33" s="164" t="s">
        <v>502</v>
      </c>
      <c r="KR33" s="164" t="s">
        <v>502</v>
      </c>
      <c r="KS33" s="164" t="s">
        <v>502</v>
      </c>
      <c r="LW33" s="164" t="s">
        <v>502</v>
      </c>
      <c r="LX33" s="164" t="s">
        <v>502</v>
      </c>
      <c r="LY33" s="164" t="s">
        <v>502</v>
      </c>
      <c r="LZ33" s="164" t="s">
        <v>502</v>
      </c>
      <c r="MA33" s="164" t="s">
        <v>502</v>
      </c>
      <c r="MB33" s="164" t="s">
        <v>502</v>
      </c>
      <c r="MC33" s="164" t="s">
        <v>502</v>
      </c>
      <c r="ME33" s="164" t="s">
        <v>502</v>
      </c>
      <c r="MF33" s="164" t="s">
        <v>502</v>
      </c>
      <c r="MG33" s="164" t="s">
        <v>502</v>
      </c>
      <c r="MH33" s="164" t="s">
        <v>502</v>
      </c>
    </row>
    <row r="34" spans="1:346" ht="43.2" x14ac:dyDescent="0.3">
      <c r="A34" s="103">
        <v>8</v>
      </c>
      <c r="B34" s="103">
        <v>8</v>
      </c>
      <c r="C34" s="103" t="s">
        <v>485</v>
      </c>
      <c r="D34" s="112">
        <v>45029</v>
      </c>
      <c r="E34" s="117" t="s">
        <v>558</v>
      </c>
      <c r="F34" s="118" t="s">
        <v>487</v>
      </c>
      <c r="G34" s="119" t="s">
        <v>559</v>
      </c>
      <c r="H34" s="119" t="s">
        <v>560</v>
      </c>
      <c r="I34" s="118" t="s">
        <v>561</v>
      </c>
      <c r="J34" s="119" t="s">
        <v>562</v>
      </c>
      <c r="K34" s="118" t="s">
        <v>563</v>
      </c>
      <c r="L34" s="120" t="s">
        <v>564</v>
      </c>
      <c r="M34" s="121" t="s">
        <v>494</v>
      </c>
      <c r="N34" s="118" t="s">
        <v>495</v>
      </c>
      <c r="O34" s="118" t="s">
        <v>496</v>
      </c>
      <c r="P34" s="122" t="s">
        <v>565</v>
      </c>
      <c r="Q34" s="117" t="s">
        <v>498</v>
      </c>
      <c r="R34" s="117">
        <v>2</v>
      </c>
      <c r="S34" s="123" t="s">
        <v>566</v>
      </c>
      <c r="T34" s="123" t="s">
        <v>500</v>
      </c>
      <c r="AB34" s="123">
        <v>47</v>
      </c>
      <c r="AC34" s="118">
        <f>AB34+AB35</f>
        <v>95</v>
      </c>
      <c r="AD34" s="123">
        <v>62</v>
      </c>
      <c r="AE34" s="118">
        <v>62</v>
      </c>
      <c r="AF34" s="123">
        <v>0</v>
      </c>
      <c r="AG34" s="118">
        <v>0</v>
      </c>
      <c r="AH34" s="147" t="s">
        <v>500</v>
      </c>
      <c r="AI34" s="141" t="s">
        <v>500</v>
      </c>
      <c r="CB34" s="118" t="s">
        <v>502</v>
      </c>
      <c r="CD34" s="123" t="s">
        <v>502</v>
      </c>
      <c r="CE34" s="118" t="s">
        <v>502</v>
      </c>
      <c r="CF34" s="123" t="s">
        <v>502</v>
      </c>
      <c r="CG34" s="123" t="s">
        <v>502</v>
      </c>
      <c r="CH34" s="123" t="s">
        <v>502</v>
      </c>
      <c r="CI34" s="123" t="s">
        <v>502</v>
      </c>
      <c r="CJ34" s="123" t="s">
        <v>502</v>
      </c>
      <c r="CK34" s="123" t="s">
        <v>502</v>
      </c>
      <c r="CL34" s="123" t="s">
        <v>502</v>
      </c>
      <c r="CY34" s="118" t="s">
        <v>502</v>
      </c>
      <c r="CZ34" s="123" t="s">
        <v>502</v>
      </c>
      <c r="DA34" s="118" t="s">
        <v>502</v>
      </c>
      <c r="DB34" s="123" t="s">
        <v>502</v>
      </c>
      <c r="DC34" s="123" t="s">
        <v>502</v>
      </c>
      <c r="DD34" s="123" t="s">
        <v>502</v>
      </c>
      <c r="DE34" s="123" t="s">
        <v>502</v>
      </c>
      <c r="DF34" s="123" t="s">
        <v>502</v>
      </c>
      <c r="DG34" s="123" t="s">
        <v>502</v>
      </c>
      <c r="DH34" s="123" t="s">
        <v>502</v>
      </c>
      <c r="EL34" s="123" t="s">
        <v>502</v>
      </c>
      <c r="EM34" s="151" t="s">
        <v>502</v>
      </c>
      <c r="EN34" s="151" t="s">
        <v>502</v>
      </c>
      <c r="EO34" s="151" t="s">
        <v>502</v>
      </c>
      <c r="EP34" s="151" t="s">
        <v>502</v>
      </c>
      <c r="EQ34" s="151" t="s">
        <v>502</v>
      </c>
      <c r="ER34" s="151" t="s">
        <v>502</v>
      </c>
      <c r="EU34" s="123" t="s">
        <v>502</v>
      </c>
      <c r="EV34" s="123" t="s">
        <v>502</v>
      </c>
      <c r="EW34" s="123" t="s">
        <v>502</v>
      </c>
      <c r="EX34" s="123" t="s">
        <v>502</v>
      </c>
      <c r="FJ34" s="156" t="s">
        <v>801</v>
      </c>
      <c r="FK34" s="153" t="s">
        <v>811</v>
      </c>
      <c r="FL34" s="118" t="s">
        <v>803</v>
      </c>
      <c r="FM34" s="118" t="s">
        <v>803</v>
      </c>
      <c r="FR34" s="118" t="s">
        <v>500</v>
      </c>
      <c r="FS34" s="119" t="s">
        <v>841</v>
      </c>
      <c r="GP34" s="118" t="s">
        <v>500</v>
      </c>
      <c r="GQ34" s="118" t="s">
        <v>878</v>
      </c>
      <c r="GR34" s="132" t="s">
        <v>500</v>
      </c>
      <c r="GS34" s="118" t="s">
        <v>500</v>
      </c>
      <c r="GZ34" s="118" t="s">
        <v>502</v>
      </c>
      <c r="HA34" s="121" t="s">
        <v>502</v>
      </c>
      <c r="HB34" s="121" t="s">
        <v>502</v>
      </c>
      <c r="HC34" s="161" t="s">
        <v>502</v>
      </c>
      <c r="HG34" s="121" t="s">
        <v>502</v>
      </c>
      <c r="HH34" s="121" t="s">
        <v>502</v>
      </c>
      <c r="HI34" s="121" t="s">
        <v>502</v>
      </c>
      <c r="HJ34" s="121" t="s">
        <v>502</v>
      </c>
      <c r="HK34" s="121" t="s">
        <v>502</v>
      </c>
      <c r="HL34" s="121" t="s">
        <v>502</v>
      </c>
      <c r="HM34" s="121" t="s">
        <v>502</v>
      </c>
      <c r="HN34" s="121" t="s">
        <v>502</v>
      </c>
      <c r="IL34" s="121" t="s">
        <v>502</v>
      </c>
      <c r="IM34" s="121" t="s">
        <v>502</v>
      </c>
      <c r="IN34" s="121" t="s">
        <v>502</v>
      </c>
      <c r="IO34" s="121" t="s">
        <v>502</v>
      </c>
      <c r="JG34" s="156" t="s">
        <v>502</v>
      </c>
      <c r="JH34" s="156" t="s">
        <v>502</v>
      </c>
      <c r="JI34" s="156" t="s">
        <v>502</v>
      </c>
      <c r="JJ34" s="156" t="s">
        <v>502</v>
      </c>
      <c r="JM34" s="156" t="s">
        <v>502</v>
      </c>
      <c r="JN34" s="156" t="s">
        <v>502</v>
      </c>
      <c r="JO34" s="164" t="s">
        <v>502</v>
      </c>
      <c r="JP34" s="156" t="s">
        <v>502</v>
      </c>
      <c r="JQ34" s="164" t="s">
        <v>502</v>
      </c>
      <c r="JR34" s="164" t="s">
        <v>502</v>
      </c>
      <c r="JS34" s="164" t="s">
        <v>502</v>
      </c>
      <c r="JT34" s="164" t="s">
        <v>502</v>
      </c>
      <c r="JU34" s="164" t="s">
        <v>502</v>
      </c>
      <c r="JV34" s="164" t="s">
        <v>502</v>
      </c>
      <c r="JW34" s="164" t="s">
        <v>502</v>
      </c>
      <c r="KJ34" s="156" t="s">
        <v>502</v>
      </c>
      <c r="KK34" s="164" t="s">
        <v>502</v>
      </c>
      <c r="KL34" s="156" t="s">
        <v>502</v>
      </c>
      <c r="KM34" s="164" t="s">
        <v>502</v>
      </c>
      <c r="KN34" s="164" t="s">
        <v>502</v>
      </c>
      <c r="KO34" s="164" t="s">
        <v>502</v>
      </c>
      <c r="KP34" s="164" t="s">
        <v>502</v>
      </c>
      <c r="KQ34" s="164" t="s">
        <v>502</v>
      </c>
      <c r="KR34" s="164" t="s">
        <v>502</v>
      </c>
      <c r="KS34" s="164" t="s">
        <v>502</v>
      </c>
      <c r="LW34" s="164" t="s">
        <v>502</v>
      </c>
      <c r="LX34" s="164" t="s">
        <v>502</v>
      </c>
      <c r="LY34" s="164" t="s">
        <v>502</v>
      </c>
      <c r="LZ34" s="164" t="s">
        <v>502</v>
      </c>
      <c r="MA34" s="164" t="s">
        <v>502</v>
      </c>
      <c r="MB34" s="164" t="s">
        <v>502</v>
      </c>
      <c r="MC34" s="164" t="s">
        <v>502</v>
      </c>
      <c r="ME34" s="164" t="s">
        <v>502</v>
      </c>
      <c r="MF34" s="164" t="s">
        <v>502</v>
      </c>
      <c r="MG34" s="164" t="s">
        <v>502</v>
      </c>
      <c r="MH34" s="164" t="s">
        <v>502</v>
      </c>
    </row>
    <row r="35" spans="1:346" ht="28.8" x14ac:dyDescent="0.3">
      <c r="A35" s="104"/>
      <c r="B35" s="104"/>
      <c r="C35" s="104"/>
      <c r="D35" s="113"/>
      <c r="E35" s="124"/>
      <c r="F35" s="118"/>
      <c r="G35" s="119"/>
      <c r="H35" s="119"/>
      <c r="I35" s="118"/>
      <c r="J35" s="119"/>
      <c r="K35" s="118"/>
      <c r="L35" s="120"/>
      <c r="M35" s="121"/>
      <c r="N35" s="118"/>
      <c r="O35" s="118"/>
      <c r="P35" s="122"/>
      <c r="Q35" s="124"/>
      <c r="R35" s="124"/>
      <c r="S35" s="123" t="s">
        <v>526</v>
      </c>
      <c r="T35" s="123" t="s">
        <v>500</v>
      </c>
      <c r="AB35" s="123">
        <v>48</v>
      </c>
      <c r="AC35" s="118"/>
      <c r="AD35" s="123">
        <v>62</v>
      </c>
      <c r="AE35" s="118"/>
      <c r="AF35" s="123">
        <v>0</v>
      </c>
      <c r="AG35" s="118"/>
      <c r="AH35" s="147" t="s">
        <v>500</v>
      </c>
      <c r="AI35" s="141"/>
      <c r="CB35" s="150"/>
      <c r="CD35" s="123" t="s">
        <v>502</v>
      </c>
      <c r="CE35" s="150"/>
      <c r="CF35" s="123" t="s">
        <v>502</v>
      </c>
      <c r="CG35" s="123" t="s">
        <v>502</v>
      </c>
      <c r="CH35" s="123" t="s">
        <v>502</v>
      </c>
      <c r="CI35" s="123" t="s">
        <v>502</v>
      </c>
      <c r="CJ35" s="123" t="s">
        <v>502</v>
      </c>
      <c r="CK35" s="123" t="s">
        <v>502</v>
      </c>
      <c r="CL35" s="123" t="s">
        <v>502</v>
      </c>
      <c r="CY35" s="118"/>
      <c r="CZ35" s="123" t="s">
        <v>502</v>
      </c>
      <c r="DA35" s="118"/>
      <c r="DB35" s="123" t="s">
        <v>502</v>
      </c>
      <c r="DC35" s="123" t="s">
        <v>502</v>
      </c>
      <c r="DD35" s="123" t="s">
        <v>502</v>
      </c>
      <c r="DE35" s="123" t="s">
        <v>502</v>
      </c>
      <c r="DF35" s="123" t="s">
        <v>502</v>
      </c>
      <c r="DG35" s="123" t="s">
        <v>502</v>
      </c>
      <c r="DH35" s="123" t="s">
        <v>502</v>
      </c>
      <c r="EL35" s="123" t="s">
        <v>502</v>
      </c>
      <c r="EM35" s="151" t="s">
        <v>502</v>
      </c>
      <c r="EN35" s="151" t="s">
        <v>502</v>
      </c>
      <c r="EO35" s="151" t="s">
        <v>502</v>
      </c>
      <c r="EP35" s="151" t="s">
        <v>502</v>
      </c>
      <c r="EQ35" s="151" t="s">
        <v>502</v>
      </c>
      <c r="ER35" s="151" t="s">
        <v>502</v>
      </c>
      <c r="EU35" s="123" t="s">
        <v>502</v>
      </c>
      <c r="EV35" s="123" t="s">
        <v>502</v>
      </c>
      <c r="EW35" s="123" t="s">
        <v>502</v>
      </c>
      <c r="EX35" s="123" t="s">
        <v>502</v>
      </c>
      <c r="FJ35" s="156"/>
      <c r="FK35" s="154"/>
      <c r="FL35" s="135"/>
      <c r="FM35" s="135"/>
      <c r="FR35" s="118"/>
      <c r="FS35" s="119"/>
      <c r="GP35" s="118"/>
      <c r="GQ35" s="118"/>
      <c r="GR35" s="132"/>
      <c r="GS35" s="118"/>
      <c r="GZ35" s="118"/>
      <c r="HA35" s="121"/>
      <c r="HB35" s="121"/>
      <c r="HC35" s="161"/>
      <c r="HG35" s="121"/>
      <c r="HH35" s="121"/>
      <c r="HI35" s="121"/>
      <c r="HJ35" s="121"/>
      <c r="HK35" s="121"/>
      <c r="HL35" s="121"/>
      <c r="HM35" s="121"/>
      <c r="HN35" s="121"/>
      <c r="IL35" s="121"/>
      <c r="IM35" s="121"/>
      <c r="IN35" s="121"/>
      <c r="IO35" s="121"/>
      <c r="JG35" s="163"/>
      <c r="JH35" s="163"/>
      <c r="JI35" s="163"/>
      <c r="JJ35" s="163"/>
      <c r="JM35" s="163"/>
      <c r="JN35" s="163"/>
      <c r="JO35" s="164" t="s">
        <v>502</v>
      </c>
      <c r="JP35" s="163"/>
      <c r="JQ35" s="164" t="s">
        <v>502</v>
      </c>
      <c r="JR35" s="164" t="s">
        <v>502</v>
      </c>
      <c r="JS35" s="164" t="s">
        <v>502</v>
      </c>
      <c r="JT35" s="164" t="s">
        <v>502</v>
      </c>
      <c r="JU35" s="164" t="s">
        <v>502</v>
      </c>
      <c r="JV35" s="164" t="s">
        <v>502</v>
      </c>
      <c r="JW35" s="164" t="s">
        <v>502</v>
      </c>
      <c r="KJ35" s="163"/>
      <c r="KK35" s="164" t="s">
        <v>502</v>
      </c>
      <c r="KL35" s="163"/>
      <c r="KM35" s="164" t="s">
        <v>502</v>
      </c>
      <c r="KN35" s="164" t="s">
        <v>502</v>
      </c>
      <c r="KO35" s="164" t="s">
        <v>502</v>
      </c>
      <c r="KP35" s="164" t="s">
        <v>502</v>
      </c>
      <c r="KQ35" s="164" t="s">
        <v>502</v>
      </c>
      <c r="KR35" s="164" t="s">
        <v>502</v>
      </c>
      <c r="KS35" s="164" t="s">
        <v>502</v>
      </c>
      <c r="LW35" s="164" t="s">
        <v>502</v>
      </c>
      <c r="LX35" s="164" t="s">
        <v>502</v>
      </c>
      <c r="LY35" s="164" t="s">
        <v>502</v>
      </c>
      <c r="LZ35" s="164" t="s">
        <v>502</v>
      </c>
      <c r="MA35" s="164" t="s">
        <v>502</v>
      </c>
      <c r="MB35" s="164" t="s">
        <v>502</v>
      </c>
      <c r="MC35" s="164" t="s">
        <v>502</v>
      </c>
      <c r="ME35" s="164" t="s">
        <v>502</v>
      </c>
      <c r="MF35" s="164" t="s">
        <v>502</v>
      </c>
      <c r="MG35" s="164" t="s">
        <v>502</v>
      </c>
      <c r="MH35" s="164" t="s">
        <v>502</v>
      </c>
    </row>
    <row r="36" spans="1:346" x14ac:dyDescent="0.3">
      <c r="A36" s="104"/>
      <c r="B36" s="104"/>
      <c r="C36" s="104"/>
      <c r="D36" s="113"/>
      <c r="E36" s="124"/>
      <c r="F36" s="118"/>
      <c r="G36" s="119"/>
      <c r="H36" s="119"/>
      <c r="I36" s="118"/>
      <c r="J36" s="119"/>
      <c r="K36" s="118"/>
      <c r="L36" s="120"/>
      <c r="M36" s="121"/>
      <c r="N36" s="118"/>
      <c r="O36" s="118"/>
      <c r="P36" s="122"/>
      <c r="Q36" s="124"/>
      <c r="R36" s="124"/>
      <c r="S36" s="123" t="s">
        <v>502</v>
      </c>
      <c r="T36" s="123" t="s">
        <v>502</v>
      </c>
      <c r="AB36" s="123" t="s">
        <v>502</v>
      </c>
      <c r="AC36" s="118"/>
      <c r="AD36" s="123" t="s">
        <v>502</v>
      </c>
      <c r="AE36" s="118"/>
      <c r="AF36" s="123" t="s">
        <v>502</v>
      </c>
      <c r="AG36" s="118"/>
      <c r="AH36" s="147" t="s">
        <v>502</v>
      </c>
      <c r="AI36" s="141"/>
      <c r="CB36" s="150"/>
      <c r="CD36" s="123" t="s">
        <v>502</v>
      </c>
      <c r="CE36" s="150"/>
      <c r="CF36" s="123" t="s">
        <v>502</v>
      </c>
      <c r="CG36" s="123" t="s">
        <v>502</v>
      </c>
      <c r="CH36" s="123" t="s">
        <v>502</v>
      </c>
      <c r="CI36" s="123" t="s">
        <v>502</v>
      </c>
      <c r="CJ36" s="123" t="s">
        <v>502</v>
      </c>
      <c r="CK36" s="123" t="s">
        <v>502</v>
      </c>
      <c r="CL36" s="123" t="s">
        <v>502</v>
      </c>
      <c r="CY36" s="118"/>
      <c r="CZ36" s="123" t="s">
        <v>502</v>
      </c>
      <c r="DA36" s="118"/>
      <c r="DB36" s="123" t="s">
        <v>502</v>
      </c>
      <c r="DC36" s="123" t="s">
        <v>502</v>
      </c>
      <c r="DD36" s="123" t="s">
        <v>502</v>
      </c>
      <c r="DE36" s="123" t="s">
        <v>502</v>
      </c>
      <c r="DF36" s="123" t="s">
        <v>502</v>
      </c>
      <c r="DG36" s="123" t="s">
        <v>502</v>
      </c>
      <c r="DH36" s="123" t="s">
        <v>502</v>
      </c>
      <c r="EL36" s="123" t="s">
        <v>502</v>
      </c>
      <c r="EM36" s="151" t="s">
        <v>502</v>
      </c>
      <c r="EN36" s="151" t="s">
        <v>502</v>
      </c>
      <c r="EO36" s="151" t="s">
        <v>502</v>
      </c>
      <c r="EP36" s="151" t="s">
        <v>502</v>
      </c>
      <c r="EQ36" s="151" t="s">
        <v>502</v>
      </c>
      <c r="ER36" s="151" t="s">
        <v>502</v>
      </c>
      <c r="EU36" s="123" t="s">
        <v>502</v>
      </c>
      <c r="EV36" s="123" t="s">
        <v>502</v>
      </c>
      <c r="EW36" s="123" t="s">
        <v>502</v>
      </c>
      <c r="EX36" s="123" t="s">
        <v>502</v>
      </c>
      <c r="FJ36" s="156"/>
      <c r="FK36" s="154"/>
      <c r="FL36" s="135"/>
      <c r="FM36" s="135"/>
      <c r="FR36" s="118"/>
      <c r="FS36" s="119"/>
      <c r="GP36" s="118"/>
      <c r="GQ36" s="118"/>
      <c r="GR36" s="132"/>
      <c r="GS36" s="118"/>
      <c r="GZ36" s="118"/>
      <c r="HA36" s="121"/>
      <c r="HB36" s="121"/>
      <c r="HC36" s="161"/>
      <c r="HG36" s="121"/>
      <c r="HH36" s="121"/>
      <c r="HI36" s="121"/>
      <c r="HJ36" s="121"/>
      <c r="HK36" s="121"/>
      <c r="HL36" s="121"/>
      <c r="HM36" s="121"/>
      <c r="HN36" s="121"/>
      <c r="IL36" s="121"/>
      <c r="IM36" s="121"/>
      <c r="IN36" s="121"/>
      <c r="IO36" s="121"/>
      <c r="JG36" s="163"/>
      <c r="JH36" s="163"/>
      <c r="JI36" s="163"/>
      <c r="JJ36" s="163"/>
      <c r="JM36" s="163"/>
      <c r="JN36" s="163"/>
      <c r="JO36" s="164" t="s">
        <v>502</v>
      </c>
      <c r="JP36" s="163"/>
      <c r="JQ36" s="164" t="s">
        <v>502</v>
      </c>
      <c r="JR36" s="164" t="s">
        <v>502</v>
      </c>
      <c r="JS36" s="164" t="s">
        <v>502</v>
      </c>
      <c r="JT36" s="164" t="s">
        <v>502</v>
      </c>
      <c r="JU36" s="164" t="s">
        <v>502</v>
      </c>
      <c r="JV36" s="164" t="s">
        <v>502</v>
      </c>
      <c r="JW36" s="164" t="s">
        <v>502</v>
      </c>
      <c r="KJ36" s="163"/>
      <c r="KK36" s="164" t="s">
        <v>502</v>
      </c>
      <c r="KL36" s="163"/>
      <c r="KM36" s="164" t="s">
        <v>502</v>
      </c>
      <c r="KN36" s="164" t="s">
        <v>502</v>
      </c>
      <c r="KO36" s="164" t="s">
        <v>502</v>
      </c>
      <c r="KP36" s="164" t="s">
        <v>502</v>
      </c>
      <c r="KQ36" s="164" t="s">
        <v>502</v>
      </c>
      <c r="KR36" s="164" t="s">
        <v>502</v>
      </c>
      <c r="KS36" s="164" t="s">
        <v>502</v>
      </c>
      <c r="LW36" s="164" t="s">
        <v>502</v>
      </c>
      <c r="LX36" s="164" t="s">
        <v>502</v>
      </c>
      <c r="LY36" s="164" t="s">
        <v>502</v>
      </c>
      <c r="LZ36" s="164" t="s">
        <v>502</v>
      </c>
      <c r="MA36" s="164" t="s">
        <v>502</v>
      </c>
      <c r="MB36" s="164" t="s">
        <v>502</v>
      </c>
      <c r="MC36" s="164" t="s">
        <v>502</v>
      </c>
      <c r="ME36" s="164" t="s">
        <v>502</v>
      </c>
      <c r="MF36" s="164" t="s">
        <v>502</v>
      </c>
      <c r="MG36" s="164" t="s">
        <v>502</v>
      </c>
      <c r="MH36" s="164" t="s">
        <v>502</v>
      </c>
    </row>
    <row r="37" spans="1:346" x14ac:dyDescent="0.3">
      <c r="A37" s="105"/>
      <c r="B37" s="105"/>
      <c r="C37" s="105"/>
      <c r="D37" s="114"/>
      <c r="E37" s="126"/>
      <c r="F37" s="118"/>
      <c r="G37" s="119"/>
      <c r="H37" s="119"/>
      <c r="I37" s="118"/>
      <c r="J37" s="119"/>
      <c r="K37" s="118"/>
      <c r="L37" s="125"/>
      <c r="M37" s="121"/>
      <c r="N37" s="118"/>
      <c r="O37" s="118"/>
      <c r="P37" s="125"/>
      <c r="Q37" s="126"/>
      <c r="R37" s="126"/>
      <c r="S37" s="123" t="s">
        <v>502</v>
      </c>
      <c r="T37" s="123" t="s">
        <v>502</v>
      </c>
      <c r="AB37" s="127" t="s">
        <v>502</v>
      </c>
      <c r="AC37" s="118"/>
      <c r="AD37" s="127" t="s">
        <v>502</v>
      </c>
      <c r="AE37" s="118"/>
      <c r="AF37" s="123" t="s">
        <v>502</v>
      </c>
      <c r="AG37" s="118"/>
      <c r="AH37" s="147" t="s">
        <v>502</v>
      </c>
      <c r="AI37" s="118"/>
      <c r="CB37" s="150"/>
      <c r="CD37" s="123" t="s">
        <v>502</v>
      </c>
      <c r="CE37" s="150"/>
      <c r="CF37" s="123" t="s">
        <v>502</v>
      </c>
      <c r="CG37" s="123" t="s">
        <v>502</v>
      </c>
      <c r="CH37" s="123" t="s">
        <v>502</v>
      </c>
      <c r="CI37" s="123" t="s">
        <v>502</v>
      </c>
      <c r="CJ37" s="123" t="s">
        <v>502</v>
      </c>
      <c r="CK37" s="123" t="s">
        <v>502</v>
      </c>
      <c r="CL37" s="123" t="s">
        <v>502</v>
      </c>
      <c r="CY37" s="118"/>
      <c r="CZ37" s="123" t="s">
        <v>502</v>
      </c>
      <c r="DA37" s="118"/>
      <c r="DB37" s="123" t="s">
        <v>502</v>
      </c>
      <c r="DC37" s="123" t="s">
        <v>502</v>
      </c>
      <c r="DD37" s="123" t="s">
        <v>502</v>
      </c>
      <c r="DE37" s="123" t="s">
        <v>502</v>
      </c>
      <c r="DF37" s="123" t="s">
        <v>502</v>
      </c>
      <c r="DG37" s="123" t="s">
        <v>502</v>
      </c>
      <c r="DH37" s="123" t="s">
        <v>502</v>
      </c>
      <c r="EL37" s="123" t="s">
        <v>502</v>
      </c>
      <c r="EM37" s="151" t="s">
        <v>502</v>
      </c>
      <c r="EN37" s="151" t="s">
        <v>502</v>
      </c>
      <c r="EO37" s="151" t="s">
        <v>502</v>
      </c>
      <c r="EP37" s="151" t="s">
        <v>502</v>
      </c>
      <c r="EQ37" s="151" t="s">
        <v>502</v>
      </c>
      <c r="ER37" s="151" t="s">
        <v>502</v>
      </c>
      <c r="EU37" s="123" t="s">
        <v>502</v>
      </c>
      <c r="EV37" s="123" t="s">
        <v>502</v>
      </c>
      <c r="EW37" s="123" t="s">
        <v>502</v>
      </c>
      <c r="EX37" s="123" t="s">
        <v>502</v>
      </c>
      <c r="FJ37" s="156"/>
      <c r="FK37" s="155"/>
      <c r="FL37" s="135"/>
      <c r="FM37" s="135"/>
      <c r="FR37" s="118"/>
      <c r="FS37" s="119"/>
      <c r="GP37" s="118"/>
      <c r="GQ37" s="118"/>
      <c r="GR37" s="119"/>
      <c r="GS37" s="118"/>
      <c r="GZ37" s="118"/>
      <c r="HA37" s="121"/>
      <c r="HB37" s="121"/>
      <c r="HC37" s="161"/>
      <c r="HG37" s="121"/>
      <c r="HH37" s="121"/>
      <c r="HI37" s="121"/>
      <c r="HJ37" s="121"/>
      <c r="HK37" s="121"/>
      <c r="HL37" s="121"/>
      <c r="HM37" s="121"/>
      <c r="HN37" s="121"/>
      <c r="IL37" s="121"/>
      <c r="IM37" s="121"/>
      <c r="IN37" s="121"/>
      <c r="IO37" s="121"/>
      <c r="JG37" s="163"/>
      <c r="JH37" s="163"/>
      <c r="JI37" s="163"/>
      <c r="JJ37" s="163"/>
      <c r="JM37" s="163"/>
      <c r="JN37" s="163"/>
      <c r="JO37" s="164" t="s">
        <v>502</v>
      </c>
      <c r="JP37" s="163"/>
      <c r="JQ37" s="164" t="s">
        <v>502</v>
      </c>
      <c r="JR37" s="164" t="s">
        <v>502</v>
      </c>
      <c r="JS37" s="164" t="s">
        <v>502</v>
      </c>
      <c r="JT37" s="164" t="s">
        <v>502</v>
      </c>
      <c r="JU37" s="164" t="s">
        <v>502</v>
      </c>
      <c r="JV37" s="164" t="s">
        <v>502</v>
      </c>
      <c r="JW37" s="164" t="s">
        <v>502</v>
      </c>
      <c r="KJ37" s="163"/>
      <c r="KK37" s="164" t="s">
        <v>502</v>
      </c>
      <c r="KL37" s="163"/>
      <c r="KM37" s="164" t="s">
        <v>502</v>
      </c>
      <c r="KN37" s="164" t="s">
        <v>502</v>
      </c>
      <c r="KO37" s="164" t="s">
        <v>502</v>
      </c>
      <c r="KP37" s="164" t="s">
        <v>502</v>
      </c>
      <c r="KQ37" s="164" t="s">
        <v>502</v>
      </c>
      <c r="KR37" s="164" t="s">
        <v>502</v>
      </c>
      <c r="KS37" s="164" t="s">
        <v>502</v>
      </c>
      <c r="LW37" s="164" t="s">
        <v>502</v>
      </c>
      <c r="LX37" s="164" t="s">
        <v>502</v>
      </c>
      <c r="LY37" s="164" t="s">
        <v>502</v>
      </c>
      <c r="LZ37" s="164" t="s">
        <v>502</v>
      </c>
      <c r="MA37" s="164" t="s">
        <v>502</v>
      </c>
      <c r="MB37" s="164" t="s">
        <v>502</v>
      </c>
      <c r="MC37" s="164" t="s">
        <v>502</v>
      </c>
      <c r="ME37" s="164" t="s">
        <v>502</v>
      </c>
      <c r="MF37" s="164" t="s">
        <v>502</v>
      </c>
      <c r="MG37" s="164" t="s">
        <v>502</v>
      </c>
      <c r="MH37" s="164" t="s">
        <v>502</v>
      </c>
    </row>
    <row r="38" spans="1:346" ht="43.2" x14ac:dyDescent="0.3">
      <c r="A38" s="103">
        <v>9</v>
      </c>
      <c r="B38" s="103">
        <v>9</v>
      </c>
      <c r="C38" s="103" t="s">
        <v>485</v>
      </c>
      <c r="D38" s="112">
        <v>45029</v>
      </c>
      <c r="E38" s="117" t="s">
        <v>567</v>
      </c>
      <c r="F38" s="118" t="s">
        <v>487</v>
      </c>
      <c r="G38" s="119" t="s">
        <v>568</v>
      </c>
      <c r="H38" s="132" t="s">
        <v>569</v>
      </c>
      <c r="I38" s="118" t="s">
        <v>570</v>
      </c>
      <c r="J38" s="119" t="s">
        <v>571</v>
      </c>
      <c r="K38" s="118" t="s">
        <v>572</v>
      </c>
      <c r="L38" s="120" t="s">
        <v>573</v>
      </c>
      <c r="M38" s="121" t="s">
        <v>494</v>
      </c>
      <c r="N38" s="118" t="s">
        <v>523</v>
      </c>
      <c r="O38" s="118" t="s">
        <v>574</v>
      </c>
      <c r="P38" s="122" t="s">
        <v>575</v>
      </c>
      <c r="Q38" s="117" t="s">
        <v>498</v>
      </c>
      <c r="R38" s="117">
        <v>3</v>
      </c>
      <c r="S38" s="123" t="s">
        <v>576</v>
      </c>
      <c r="T38" s="123" t="s">
        <v>500</v>
      </c>
      <c r="AB38" s="123">
        <v>57</v>
      </c>
      <c r="AC38" s="118">
        <f>AB38+AB39+AB40</f>
        <v>165</v>
      </c>
      <c r="AD38" s="123">
        <v>62</v>
      </c>
      <c r="AE38" s="138">
        <f>(AD38*AB38+AD39*AB39+AD40*AB40)/AC38</f>
        <v>60.690909090909088</v>
      </c>
      <c r="AF38" s="123">
        <v>0</v>
      </c>
      <c r="AG38" s="118">
        <v>0</v>
      </c>
      <c r="AH38" s="139">
        <f>0.9*AB38</f>
        <v>51.300000000000004</v>
      </c>
      <c r="AI38" s="146">
        <f>AH38+AH39+AH40</f>
        <v>152.37</v>
      </c>
      <c r="CB38" s="118" t="s">
        <v>502</v>
      </c>
      <c r="CD38" s="123" t="s">
        <v>502</v>
      </c>
      <c r="CE38" s="118" t="s">
        <v>502</v>
      </c>
      <c r="CF38" s="123" t="s">
        <v>502</v>
      </c>
      <c r="CG38" s="123" t="s">
        <v>502</v>
      </c>
      <c r="CH38" s="123" t="s">
        <v>502</v>
      </c>
      <c r="CI38" s="123" t="s">
        <v>502</v>
      </c>
      <c r="CJ38" s="123" t="s">
        <v>502</v>
      </c>
      <c r="CK38" s="123" t="s">
        <v>502</v>
      </c>
      <c r="CL38" s="123" t="s">
        <v>502</v>
      </c>
      <c r="CY38" s="118" t="s">
        <v>502</v>
      </c>
      <c r="CZ38" s="123" t="s">
        <v>502</v>
      </c>
      <c r="DA38" s="118" t="s">
        <v>502</v>
      </c>
      <c r="DB38" s="123" t="s">
        <v>502</v>
      </c>
      <c r="DC38" s="123" t="s">
        <v>502</v>
      </c>
      <c r="DD38" s="123" t="s">
        <v>502</v>
      </c>
      <c r="DE38" s="123" t="s">
        <v>502</v>
      </c>
      <c r="DF38" s="123" t="s">
        <v>502</v>
      </c>
      <c r="DG38" s="123" t="s">
        <v>502</v>
      </c>
      <c r="DH38" s="123" t="s">
        <v>502</v>
      </c>
      <c r="EL38" s="123" t="s">
        <v>502</v>
      </c>
      <c r="EM38" s="151" t="s">
        <v>502</v>
      </c>
      <c r="EN38" s="151" t="s">
        <v>502</v>
      </c>
      <c r="EO38" s="151" t="s">
        <v>502</v>
      </c>
      <c r="EP38" s="151" t="s">
        <v>502</v>
      </c>
      <c r="EQ38" s="151" t="s">
        <v>502</v>
      </c>
      <c r="ER38" s="151" t="s">
        <v>502</v>
      </c>
      <c r="EU38" s="123" t="s">
        <v>502</v>
      </c>
      <c r="EV38" s="123" t="s">
        <v>502</v>
      </c>
      <c r="EW38" s="123" t="s">
        <v>502</v>
      </c>
      <c r="EX38" s="123" t="s">
        <v>502</v>
      </c>
      <c r="FJ38" s="156" t="s">
        <v>801</v>
      </c>
      <c r="FK38" s="153" t="s">
        <v>812</v>
      </c>
      <c r="FL38" s="118" t="s">
        <v>803</v>
      </c>
      <c r="FM38" s="118" t="s">
        <v>803</v>
      </c>
      <c r="FR38" s="130" t="s">
        <v>832</v>
      </c>
      <c r="FS38" s="132" t="s">
        <v>842</v>
      </c>
      <c r="GP38" s="118" t="s">
        <v>500</v>
      </c>
      <c r="GQ38" s="118" t="s">
        <v>500</v>
      </c>
      <c r="GR38" s="118" t="s">
        <v>879</v>
      </c>
      <c r="GS38" s="118" t="s">
        <v>500</v>
      </c>
      <c r="GZ38" s="118" t="s">
        <v>502</v>
      </c>
      <c r="HA38" s="121" t="s">
        <v>502</v>
      </c>
      <c r="HB38" s="121" t="s">
        <v>502</v>
      </c>
      <c r="HC38" s="161" t="s">
        <v>502</v>
      </c>
      <c r="HG38" s="121" t="s">
        <v>502</v>
      </c>
      <c r="HH38" s="121" t="s">
        <v>502</v>
      </c>
      <c r="HI38" s="121" t="s">
        <v>502</v>
      </c>
      <c r="HJ38" s="121" t="s">
        <v>502</v>
      </c>
      <c r="HK38" s="121" t="s">
        <v>502</v>
      </c>
      <c r="HL38" s="121" t="s">
        <v>502</v>
      </c>
      <c r="HM38" s="121" t="s">
        <v>502</v>
      </c>
      <c r="HN38" s="121" t="s">
        <v>502</v>
      </c>
      <c r="IL38" s="121" t="s">
        <v>502</v>
      </c>
      <c r="IM38" s="121" t="s">
        <v>502</v>
      </c>
      <c r="IN38" s="121" t="s">
        <v>502</v>
      </c>
      <c r="IO38" s="121" t="s">
        <v>502</v>
      </c>
      <c r="JG38" s="156" t="s">
        <v>502</v>
      </c>
      <c r="JH38" s="156" t="s">
        <v>502</v>
      </c>
      <c r="JI38" s="156" t="s">
        <v>502</v>
      </c>
      <c r="JJ38" s="156" t="s">
        <v>502</v>
      </c>
      <c r="JM38" s="156" t="s">
        <v>502</v>
      </c>
      <c r="JN38" s="156" t="s">
        <v>502</v>
      </c>
      <c r="JO38" s="164" t="s">
        <v>502</v>
      </c>
      <c r="JP38" s="156" t="s">
        <v>502</v>
      </c>
      <c r="JQ38" s="164" t="s">
        <v>502</v>
      </c>
      <c r="JR38" s="164" t="s">
        <v>502</v>
      </c>
      <c r="JS38" s="164" t="s">
        <v>502</v>
      </c>
      <c r="JT38" s="164" t="s">
        <v>502</v>
      </c>
      <c r="JU38" s="164" t="s">
        <v>502</v>
      </c>
      <c r="JV38" s="164" t="s">
        <v>502</v>
      </c>
      <c r="JW38" s="164" t="s">
        <v>502</v>
      </c>
      <c r="KJ38" s="156" t="s">
        <v>502</v>
      </c>
      <c r="KK38" s="164" t="s">
        <v>502</v>
      </c>
      <c r="KL38" s="156" t="s">
        <v>502</v>
      </c>
      <c r="KM38" s="164" t="s">
        <v>502</v>
      </c>
      <c r="KN38" s="164" t="s">
        <v>502</v>
      </c>
      <c r="KO38" s="164" t="s">
        <v>502</v>
      </c>
      <c r="KP38" s="164" t="s">
        <v>502</v>
      </c>
      <c r="KQ38" s="164" t="s">
        <v>502</v>
      </c>
      <c r="KR38" s="164" t="s">
        <v>502</v>
      </c>
      <c r="KS38" s="164" t="s">
        <v>502</v>
      </c>
      <c r="LW38" s="164" t="s">
        <v>502</v>
      </c>
      <c r="LX38" s="164" t="s">
        <v>502</v>
      </c>
      <c r="LY38" s="164" t="s">
        <v>502</v>
      </c>
      <c r="LZ38" s="164" t="s">
        <v>502</v>
      </c>
      <c r="MA38" s="164" t="s">
        <v>502</v>
      </c>
      <c r="MB38" s="164" t="s">
        <v>502</v>
      </c>
      <c r="MC38" s="164" t="s">
        <v>502</v>
      </c>
      <c r="ME38" s="164" t="s">
        <v>502</v>
      </c>
      <c r="MF38" s="164" t="s">
        <v>502</v>
      </c>
      <c r="MG38" s="164" t="s">
        <v>502</v>
      </c>
      <c r="MH38" s="164" t="s">
        <v>502</v>
      </c>
    </row>
    <row r="39" spans="1:346" ht="43.2" x14ac:dyDescent="0.3">
      <c r="A39" s="104"/>
      <c r="B39" s="104"/>
      <c r="C39" s="104"/>
      <c r="D39" s="113"/>
      <c r="E39" s="124"/>
      <c r="F39" s="118"/>
      <c r="G39" s="119"/>
      <c r="H39" s="132"/>
      <c r="I39" s="118"/>
      <c r="J39" s="119"/>
      <c r="K39" s="118"/>
      <c r="L39" s="120"/>
      <c r="M39" s="121"/>
      <c r="N39" s="118"/>
      <c r="O39" s="118"/>
      <c r="P39" s="122"/>
      <c r="Q39" s="124"/>
      <c r="R39" s="124"/>
      <c r="S39" s="123" t="s">
        <v>577</v>
      </c>
      <c r="T39" s="123" t="s">
        <v>500</v>
      </c>
      <c r="AB39" s="123">
        <v>51</v>
      </c>
      <c r="AC39" s="118"/>
      <c r="AD39" s="123">
        <v>60</v>
      </c>
      <c r="AE39" s="138"/>
      <c r="AF39" s="123">
        <v>0</v>
      </c>
      <c r="AG39" s="118"/>
      <c r="AH39" s="139">
        <f>0.92*AB39</f>
        <v>46.92</v>
      </c>
      <c r="AI39" s="146"/>
      <c r="CB39" s="150"/>
      <c r="CD39" s="123" t="s">
        <v>502</v>
      </c>
      <c r="CE39" s="150"/>
      <c r="CF39" s="123" t="s">
        <v>502</v>
      </c>
      <c r="CG39" s="123" t="s">
        <v>502</v>
      </c>
      <c r="CH39" s="123" t="s">
        <v>502</v>
      </c>
      <c r="CI39" s="123" t="s">
        <v>502</v>
      </c>
      <c r="CJ39" s="123" t="s">
        <v>502</v>
      </c>
      <c r="CK39" s="123" t="s">
        <v>502</v>
      </c>
      <c r="CL39" s="123" t="s">
        <v>502</v>
      </c>
      <c r="CY39" s="118"/>
      <c r="CZ39" s="123" t="s">
        <v>502</v>
      </c>
      <c r="DA39" s="118"/>
      <c r="DB39" s="123" t="s">
        <v>502</v>
      </c>
      <c r="DC39" s="123" t="s">
        <v>502</v>
      </c>
      <c r="DD39" s="123" t="s">
        <v>502</v>
      </c>
      <c r="DE39" s="123" t="s">
        <v>502</v>
      </c>
      <c r="DF39" s="123" t="s">
        <v>502</v>
      </c>
      <c r="DG39" s="123" t="s">
        <v>502</v>
      </c>
      <c r="DH39" s="123" t="s">
        <v>502</v>
      </c>
      <c r="EL39" s="123" t="s">
        <v>502</v>
      </c>
      <c r="EM39" s="151" t="s">
        <v>502</v>
      </c>
      <c r="EN39" s="151" t="s">
        <v>502</v>
      </c>
      <c r="EO39" s="151" t="s">
        <v>502</v>
      </c>
      <c r="EP39" s="151" t="s">
        <v>502</v>
      </c>
      <c r="EQ39" s="151" t="s">
        <v>502</v>
      </c>
      <c r="ER39" s="151" t="s">
        <v>502</v>
      </c>
      <c r="EU39" s="123" t="s">
        <v>502</v>
      </c>
      <c r="EV39" s="123" t="s">
        <v>502</v>
      </c>
      <c r="EW39" s="123" t="s">
        <v>502</v>
      </c>
      <c r="EX39" s="123" t="s">
        <v>502</v>
      </c>
      <c r="FJ39" s="156"/>
      <c r="FK39" s="154"/>
      <c r="FL39" s="135"/>
      <c r="FM39" s="135"/>
      <c r="FR39" s="130"/>
      <c r="FS39" s="132"/>
      <c r="GP39" s="118"/>
      <c r="GQ39" s="118"/>
      <c r="GR39" s="118"/>
      <c r="GS39" s="118"/>
      <c r="GZ39" s="118"/>
      <c r="HA39" s="121"/>
      <c r="HB39" s="121"/>
      <c r="HC39" s="161"/>
      <c r="HG39" s="121"/>
      <c r="HH39" s="121"/>
      <c r="HI39" s="121"/>
      <c r="HJ39" s="121"/>
      <c r="HK39" s="121"/>
      <c r="HL39" s="121"/>
      <c r="HM39" s="121"/>
      <c r="HN39" s="121"/>
      <c r="IL39" s="121"/>
      <c r="IM39" s="121"/>
      <c r="IN39" s="121"/>
      <c r="IO39" s="121"/>
      <c r="JG39" s="163"/>
      <c r="JH39" s="163"/>
      <c r="JI39" s="163"/>
      <c r="JJ39" s="163"/>
      <c r="JM39" s="163"/>
      <c r="JN39" s="163"/>
      <c r="JO39" s="164" t="s">
        <v>502</v>
      </c>
      <c r="JP39" s="163"/>
      <c r="JQ39" s="164" t="s">
        <v>502</v>
      </c>
      <c r="JR39" s="164" t="s">
        <v>502</v>
      </c>
      <c r="JS39" s="164" t="s">
        <v>502</v>
      </c>
      <c r="JT39" s="164" t="s">
        <v>502</v>
      </c>
      <c r="JU39" s="164" t="s">
        <v>502</v>
      </c>
      <c r="JV39" s="164" t="s">
        <v>502</v>
      </c>
      <c r="JW39" s="164" t="s">
        <v>502</v>
      </c>
      <c r="KJ39" s="163"/>
      <c r="KK39" s="164" t="s">
        <v>502</v>
      </c>
      <c r="KL39" s="163"/>
      <c r="KM39" s="164" t="s">
        <v>502</v>
      </c>
      <c r="KN39" s="164" t="s">
        <v>502</v>
      </c>
      <c r="KO39" s="164" t="s">
        <v>502</v>
      </c>
      <c r="KP39" s="164" t="s">
        <v>502</v>
      </c>
      <c r="KQ39" s="164" t="s">
        <v>502</v>
      </c>
      <c r="KR39" s="164" t="s">
        <v>502</v>
      </c>
      <c r="KS39" s="164" t="s">
        <v>502</v>
      </c>
      <c r="LW39" s="164" t="s">
        <v>502</v>
      </c>
      <c r="LX39" s="164" t="s">
        <v>502</v>
      </c>
      <c r="LY39" s="164" t="s">
        <v>502</v>
      </c>
      <c r="LZ39" s="164" t="s">
        <v>502</v>
      </c>
      <c r="MA39" s="164" t="s">
        <v>502</v>
      </c>
      <c r="MB39" s="164" t="s">
        <v>502</v>
      </c>
      <c r="MC39" s="164" t="s">
        <v>502</v>
      </c>
      <c r="ME39" s="164" t="s">
        <v>502</v>
      </c>
      <c r="MF39" s="164" t="s">
        <v>502</v>
      </c>
      <c r="MG39" s="164" t="s">
        <v>502</v>
      </c>
      <c r="MH39" s="164" t="s">
        <v>502</v>
      </c>
    </row>
    <row r="40" spans="1:346" x14ac:dyDescent="0.3">
      <c r="A40" s="104"/>
      <c r="B40" s="104"/>
      <c r="C40" s="104"/>
      <c r="D40" s="113"/>
      <c r="E40" s="124"/>
      <c r="F40" s="118"/>
      <c r="G40" s="119"/>
      <c r="H40" s="119"/>
      <c r="I40" s="118"/>
      <c r="J40" s="119"/>
      <c r="K40" s="118"/>
      <c r="L40" s="125"/>
      <c r="M40" s="121"/>
      <c r="N40" s="118"/>
      <c r="O40" s="118"/>
      <c r="P40" s="122"/>
      <c r="Q40" s="124"/>
      <c r="R40" s="124"/>
      <c r="S40" s="123" t="s">
        <v>557</v>
      </c>
      <c r="T40" s="123" t="s">
        <v>500</v>
      </c>
      <c r="AB40" s="123">
        <v>57</v>
      </c>
      <c r="AC40" s="118"/>
      <c r="AD40" s="123">
        <v>60</v>
      </c>
      <c r="AE40" s="138"/>
      <c r="AF40" s="123">
        <v>0</v>
      </c>
      <c r="AG40" s="118"/>
      <c r="AH40" s="139">
        <f>0.95*AB40</f>
        <v>54.15</v>
      </c>
      <c r="AI40" s="146"/>
      <c r="CB40" s="150"/>
      <c r="CD40" s="123" t="s">
        <v>502</v>
      </c>
      <c r="CE40" s="150"/>
      <c r="CF40" s="123" t="s">
        <v>502</v>
      </c>
      <c r="CG40" s="123" t="s">
        <v>502</v>
      </c>
      <c r="CH40" s="123" t="s">
        <v>502</v>
      </c>
      <c r="CI40" s="123" t="s">
        <v>502</v>
      </c>
      <c r="CJ40" s="123" t="s">
        <v>502</v>
      </c>
      <c r="CK40" s="123" t="s">
        <v>502</v>
      </c>
      <c r="CL40" s="123" t="s">
        <v>502</v>
      </c>
      <c r="CY40" s="118"/>
      <c r="CZ40" s="123" t="s">
        <v>502</v>
      </c>
      <c r="DA40" s="118"/>
      <c r="DB40" s="123" t="s">
        <v>502</v>
      </c>
      <c r="DC40" s="123" t="s">
        <v>502</v>
      </c>
      <c r="DD40" s="123" t="s">
        <v>502</v>
      </c>
      <c r="DE40" s="123" t="s">
        <v>502</v>
      </c>
      <c r="DF40" s="123" t="s">
        <v>502</v>
      </c>
      <c r="DG40" s="123" t="s">
        <v>502</v>
      </c>
      <c r="DH40" s="123" t="s">
        <v>502</v>
      </c>
      <c r="EL40" s="123" t="s">
        <v>502</v>
      </c>
      <c r="EM40" s="151" t="s">
        <v>502</v>
      </c>
      <c r="EN40" s="151" t="s">
        <v>502</v>
      </c>
      <c r="EO40" s="151" t="s">
        <v>502</v>
      </c>
      <c r="EP40" s="151" t="s">
        <v>502</v>
      </c>
      <c r="EQ40" s="151" t="s">
        <v>502</v>
      </c>
      <c r="ER40" s="151" t="s">
        <v>502</v>
      </c>
      <c r="EU40" s="123" t="s">
        <v>502</v>
      </c>
      <c r="EV40" s="123" t="s">
        <v>502</v>
      </c>
      <c r="EW40" s="123" t="s">
        <v>502</v>
      </c>
      <c r="EX40" s="123" t="s">
        <v>502</v>
      </c>
      <c r="FJ40" s="156"/>
      <c r="FK40" s="154"/>
      <c r="FL40" s="135"/>
      <c r="FM40" s="135"/>
      <c r="FR40" s="130"/>
      <c r="FS40" s="132"/>
      <c r="GP40" s="118"/>
      <c r="GQ40" s="118"/>
      <c r="GR40" s="118"/>
      <c r="GS40" s="118"/>
      <c r="GZ40" s="118"/>
      <c r="HA40" s="121"/>
      <c r="HB40" s="121"/>
      <c r="HC40" s="161"/>
      <c r="HG40" s="121"/>
      <c r="HH40" s="121"/>
      <c r="HI40" s="121"/>
      <c r="HJ40" s="121"/>
      <c r="HK40" s="121"/>
      <c r="HL40" s="121"/>
      <c r="HM40" s="121"/>
      <c r="HN40" s="121"/>
      <c r="IL40" s="121"/>
      <c r="IM40" s="121"/>
      <c r="IN40" s="121"/>
      <c r="IO40" s="121"/>
      <c r="JG40" s="163"/>
      <c r="JH40" s="163"/>
      <c r="JI40" s="163"/>
      <c r="JJ40" s="163"/>
      <c r="JM40" s="163"/>
      <c r="JN40" s="163"/>
      <c r="JO40" s="164" t="s">
        <v>502</v>
      </c>
      <c r="JP40" s="163"/>
      <c r="JQ40" s="164" t="s">
        <v>502</v>
      </c>
      <c r="JR40" s="164" t="s">
        <v>502</v>
      </c>
      <c r="JS40" s="164" t="s">
        <v>502</v>
      </c>
      <c r="JT40" s="164" t="s">
        <v>502</v>
      </c>
      <c r="JU40" s="164" t="s">
        <v>502</v>
      </c>
      <c r="JV40" s="164" t="s">
        <v>502</v>
      </c>
      <c r="JW40" s="164" t="s">
        <v>502</v>
      </c>
      <c r="KJ40" s="163"/>
      <c r="KK40" s="164" t="s">
        <v>502</v>
      </c>
      <c r="KL40" s="163"/>
      <c r="KM40" s="164" t="s">
        <v>502</v>
      </c>
      <c r="KN40" s="164" t="s">
        <v>502</v>
      </c>
      <c r="KO40" s="164" t="s">
        <v>502</v>
      </c>
      <c r="KP40" s="164" t="s">
        <v>502</v>
      </c>
      <c r="KQ40" s="164" t="s">
        <v>502</v>
      </c>
      <c r="KR40" s="164" t="s">
        <v>502</v>
      </c>
      <c r="KS40" s="164" t="s">
        <v>502</v>
      </c>
      <c r="LW40" s="164" t="s">
        <v>502</v>
      </c>
      <c r="LX40" s="164" t="s">
        <v>502</v>
      </c>
      <c r="LY40" s="164" t="s">
        <v>502</v>
      </c>
      <c r="LZ40" s="164" t="s">
        <v>502</v>
      </c>
      <c r="MA40" s="164" t="s">
        <v>502</v>
      </c>
      <c r="MB40" s="164" t="s">
        <v>502</v>
      </c>
      <c r="MC40" s="164" t="s">
        <v>502</v>
      </c>
      <c r="ME40" s="164" t="s">
        <v>502</v>
      </c>
      <c r="MF40" s="164" t="s">
        <v>502</v>
      </c>
      <c r="MG40" s="164" t="s">
        <v>502</v>
      </c>
      <c r="MH40" s="164" t="s">
        <v>502</v>
      </c>
    </row>
    <row r="41" spans="1:346" x14ac:dyDescent="0.3">
      <c r="A41" s="105"/>
      <c r="B41" s="105"/>
      <c r="C41" s="105"/>
      <c r="D41" s="114"/>
      <c r="E41" s="126"/>
      <c r="F41" s="118"/>
      <c r="G41" s="119"/>
      <c r="H41" s="119"/>
      <c r="I41" s="118"/>
      <c r="J41" s="119"/>
      <c r="K41" s="118"/>
      <c r="L41" s="125"/>
      <c r="M41" s="121"/>
      <c r="N41" s="118"/>
      <c r="O41" s="118"/>
      <c r="P41" s="122"/>
      <c r="Q41" s="126"/>
      <c r="R41" s="126"/>
      <c r="S41" s="123" t="s">
        <v>502</v>
      </c>
      <c r="T41" s="123" t="s">
        <v>502</v>
      </c>
      <c r="AB41" s="127" t="s">
        <v>502</v>
      </c>
      <c r="AC41" s="118"/>
      <c r="AD41" s="127" t="s">
        <v>502</v>
      </c>
      <c r="AE41" s="138"/>
      <c r="AF41" s="127" t="s">
        <v>502</v>
      </c>
      <c r="AG41" s="118"/>
      <c r="AH41" s="140" t="s">
        <v>502</v>
      </c>
      <c r="AI41" s="146"/>
      <c r="CB41" s="150"/>
      <c r="CD41" s="123" t="s">
        <v>502</v>
      </c>
      <c r="CE41" s="150"/>
      <c r="CF41" s="123" t="s">
        <v>502</v>
      </c>
      <c r="CG41" s="123" t="s">
        <v>502</v>
      </c>
      <c r="CH41" s="123" t="s">
        <v>502</v>
      </c>
      <c r="CI41" s="123" t="s">
        <v>502</v>
      </c>
      <c r="CJ41" s="123" t="s">
        <v>502</v>
      </c>
      <c r="CK41" s="123" t="s">
        <v>502</v>
      </c>
      <c r="CL41" s="123" t="s">
        <v>502</v>
      </c>
      <c r="CY41" s="118"/>
      <c r="CZ41" s="123" t="s">
        <v>502</v>
      </c>
      <c r="DA41" s="118"/>
      <c r="DB41" s="123" t="s">
        <v>502</v>
      </c>
      <c r="DC41" s="123" t="s">
        <v>502</v>
      </c>
      <c r="DD41" s="123" t="s">
        <v>502</v>
      </c>
      <c r="DE41" s="123" t="s">
        <v>502</v>
      </c>
      <c r="DF41" s="123" t="s">
        <v>502</v>
      </c>
      <c r="DG41" s="123" t="s">
        <v>502</v>
      </c>
      <c r="DH41" s="123" t="s">
        <v>502</v>
      </c>
      <c r="EL41" s="123" t="s">
        <v>502</v>
      </c>
      <c r="EM41" s="151" t="s">
        <v>502</v>
      </c>
      <c r="EN41" s="151" t="s">
        <v>502</v>
      </c>
      <c r="EO41" s="151" t="s">
        <v>502</v>
      </c>
      <c r="EP41" s="151" t="s">
        <v>502</v>
      </c>
      <c r="EQ41" s="151" t="s">
        <v>502</v>
      </c>
      <c r="ER41" s="151" t="s">
        <v>502</v>
      </c>
      <c r="EU41" s="123" t="s">
        <v>502</v>
      </c>
      <c r="EV41" s="123" t="s">
        <v>502</v>
      </c>
      <c r="EW41" s="123" t="s">
        <v>502</v>
      </c>
      <c r="EX41" s="123" t="s">
        <v>502</v>
      </c>
      <c r="FJ41" s="156"/>
      <c r="FK41" s="155"/>
      <c r="FL41" s="135"/>
      <c r="FM41" s="135"/>
      <c r="FR41" s="130"/>
      <c r="FS41" s="132"/>
      <c r="GP41" s="118"/>
      <c r="GQ41" s="118"/>
      <c r="GR41" s="118"/>
      <c r="GS41" s="118"/>
      <c r="GZ41" s="118"/>
      <c r="HA41" s="121"/>
      <c r="HB41" s="121"/>
      <c r="HC41" s="161"/>
      <c r="HG41" s="121"/>
      <c r="HH41" s="121"/>
      <c r="HI41" s="121"/>
      <c r="HJ41" s="121"/>
      <c r="HK41" s="121"/>
      <c r="HL41" s="121"/>
      <c r="HM41" s="121"/>
      <c r="HN41" s="121"/>
      <c r="IL41" s="121"/>
      <c r="IM41" s="121"/>
      <c r="IN41" s="121"/>
      <c r="IO41" s="121"/>
      <c r="JG41" s="163"/>
      <c r="JH41" s="163"/>
      <c r="JI41" s="163"/>
      <c r="JJ41" s="163"/>
      <c r="JM41" s="163"/>
      <c r="JN41" s="163"/>
      <c r="JO41" s="164" t="s">
        <v>502</v>
      </c>
      <c r="JP41" s="163"/>
      <c r="JQ41" s="164" t="s">
        <v>502</v>
      </c>
      <c r="JR41" s="164" t="s">
        <v>502</v>
      </c>
      <c r="JS41" s="164" t="s">
        <v>502</v>
      </c>
      <c r="JT41" s="164" t="s">
        <v>502</v>
      </c>
      <c r="JU41" s="164" t="s">
        <v>502</v>
      </c>
      <c r="JV41" s="164" t="s">
        <v>502</v>
      </c>
      <c r="JW41" s="164" t="s">
        <v>502</v>
      </c>
      <c r="KJ41" s="163"/>
      <c r="KK41" s="164" t="s">
        <v>502</v>
      </c>
      <c r="KL41" s="163"/>
      <c r="KM41" s="164" t="s">
        <v>502</v>
      </c>
      <c r="KN41" s="164" t="s">
        <v>502</v>
      </c>
      <c r="KO41" s="164" t="s">
        <v>502</v>
      </c>
      <c r="KP41" s="164" t="s">
        <v>502</v>
      </c>
      <c r="KQ41" s="164" t="s">
        <v>502</v>
      </c>
      <c r="KR41" s="164" t="s">
        <v>502</v>
      </c>
      <c r="KS41" s="164" t="s">
        <v>502</v>
      </c>
      <c r="LW41" s="164" t="s">
        <v>502</v>
      </c>
      <c r="LX41" s="164" t="s">
        <v>502</v>
      </c>
      <c r="LY41" s="164" t="s">
        <v>502</v>
      </c>
      <c r="LZ41" s="164" t="s">
        <v>502</v>
      </c>
      <c r="MA41" s="164" t="s">
        <v>502</v>
      </c>
      <c r="MB41" s="164" t="s">
        <v>502</v>
      </c>
      <c r="MC41" s="164" t="s">
        <v>502</v>
      </c>
      <c r="ME41" s="164" t="s">
        <v>502</v>
      </c>
      <c r="MF41" s="164" t="s">
        <v>502</v>
      </c>
      <c r="MG41" s="164" t="s">
        <v>502</v>
      </c>
      <c r="MH41" s="164" t="s">
        <v>502</v>
      </c>
    </row>
    <row r="42" spans="1:346" ht="14.4" customHeight="1" x14ac:dyDescent="0.3">
      <c r="A42" s="103">
        <v>10</v>
      </c>
      <c r="B42" s="103">
        <v>10</v>
      </c>
      <c r="C42" s="103" t="s">
        <v>485</v>
      </c>
      <c r="D42" s="115">
        <v>45029</v>
      </c>
      <c r="E42" s="117" t="s">
        <v>578</v>
      </c>
      <c r="F42" s="118" t="s">
        <v>487</v>
      </c>
      <c r="G42" s="119" t="s">
        <v>579</v>
      </c>
      <c r="H42" s="119" t="s">
        <v>580</v>
      </c>
      <c r="I42" s="118" t="s">
        <v>581</v>
      </c>
      <c r="J42" s="119" t="s">
        <v>582</v>
      </c>
      <c r="K42" s="118" t="s">
        <v>583</v>
      </c>
      <c r="L42" s="120" t="s">
        <v>584</v>
      </c>
      <c r="M42" s="121" t="s">
        <v>494</v>
      </c>
      <c r="N42" s="118" t="s">
        <v>495</v>
      </c>
      <c r="O42" s="118" t="s">
        <v>496</v>
      </c>
      <c r="P42" s="122" t="s">
        <v>585</v>
      </c>
      <c r="Q42" s="117" t="s">
        <v>498</v>
      </c>
      <c r="R42" s="117">
        <v>2</v>
      </c>
      <c r="S42" s="131" t="s">
        <v>586</v>
      </c>
      <c r="T42" s="123" t="s">
        <v>500</v>
      </c>
      <c r="AB42" s="123">
        <v>97</v>
      </c>
      <c r="AC42" s="118">
        <f>AB42+AB43</f>
        <v>194</v>
      </c>
      <c r="AD42" s="123">
        <v>61</v>
      </c>
      <c r="AE42" s="138">
        <f>(AB42*AD42+AB43*AD43)/AC42</f>
        <v>63</v>
      </c>
      <c r="AF42" s="123">
        <v>0</v>
      </c>
      <c r="AG42" s="118">
        <v>0</v>
      </c>
      <c r="AH42" s="139">
        <f>30+54</f>
        <v>84</v>
      </c>
      <c r="AI42" s="138">
        <f>(34+33+50+48)</f>
        <v>165</v>
      </c>
      <c r="CB42" s="118" t="s">
        <v>502</v>
      </c>
      <c r="CD42" s="123" t="s">
        <v>502</v>
      </c>
      <c r="CE42" s="118" t="s">
        <v>502</v>
      </c>
      <c r="CF42" s="123" t="s">
        <v>502</v>
      </c>
      <c r="CG42" s="123" t="s">
        <v>502</v>
      </c>
      <c r="CH42" s="123" t="s">
        <v>502</v>
      </c>
      <c r="CI42" s="123" t="s">
        <v>502</v>
      </c>
      <c r="CJ42" s="123" t="s">
        <v>502</v>
      </c>
      <c r="CK42" s="123" t="s">
        <v>502</v>
      </c>
      <c r="CL42" s="123" t="s">
        <v>502</v>
      </c>
      <c r="CY42" s="118" t="s">
        <v>502</v>
      </c>
      <c r="CZ42" s="123" t="s">
        <v>502</v>
      </c>
      <c r="DA42" s="118" t="s">
        <v>502</v>
      </c>
      <c r="DB42" s="123" t="s">
        <v>502</v>
      </c>
      <c r="DC42" s="123" t="s">
        <v>502</v>
      </c>
      <c r="DD42" s="123" t="s">
        <v>502</v>
      </c>
      <c r="DE42" s="123" t="s">
        <v>502</v>
      </c>
      <c r="DF42" s="123" t="s">
        <v>502</v>
      </c>
      <c r="DG42" s="123" t="s">
        <v>502</v>
      </c>
      <c r="DH42" s="123" t="s">
        <v>502</v>
      </c>
      <c r="EL42" s="123" t="s">
        <v>502</v>
      </c>
      <c r="EM42" s="151" t="s">
        <v>502</v>
      </c>
      <c r="EN42" s="151" t="s">
        <v>502</v>
      </c>
      <c r="EO42" s="151" t="s">
        <v>502</v>
      </c>
      <c r="EP42" s="151" t="s">
        <v>502</v>
      </c>
      <c r="EQ42" s="151" t="s">
        <v>502</v>
      </c>
      <c r="ER42" s="151" t="s">
        <v>502</v>
      </c>
      <c r="EU42" s="123" t="s">
        <v>502</v>
      </c>
      <c r="EV42" s="123" t="s">
        <v>502</v>
      </c>
      <c r="EW42" s="123" t="s">
        <v>502</v>
      </c>
      <c r="EX42" s="123" t="s">
        <v>502</v>
      </c>
      <c r="FJ42" s="156" t="s">
        <v>801</v>
      </c>
      <c r="FK42" s="153" t="s">
        <v>813</v>
      </c>
      <c r="FL42" s="118" t="s">
        <v>803</v>
      </c>
      <c r="FM42" s="118" t="s">
        <v>803</v>
      </c>
      <c r="FR42" s="130" t="s">
        <v>843</v>
      </c>
      <c r="FS42" s="132" t="s">
        <v>844</v>
      </c>
      <c r="GP42" s="118" t="s">
        <v>500</v>
      </c>
      <c r="GQ42" s="118" t="s">
        <v>500</v>
      </c>
      <c r="GR42" s="118" t="s">
        <v>880</v>
      </c>
      <c r="GS42" s="118" t="s">
        <v>500</v>
      </c>
      <c r="GZ42" s="118" t="s">
        <v>502</v>
      </c>
      <c r="HA42" s="121" t="s">
        <v>502</v>
      </c>
      <c r="HB42" s="121" t="s">
        <v>502</v>
      </c>
      <c r="HC42" s="161" t="s">
        <v>502</v>
      </c>
      <c r="HG42" s="121" t="s">
        <v>502</v>
      </c>
      <c r="HH42" s="121" t="s">
        <v>502</v>
      </c>
      <c r="HI42" s="121" t="s">
        <v>502</v>
      </c>
      <c r="HJ42" s="121" t="s">
        <v>502</v>
      </c>
      <c r="HK42" s="121" t="s">
        <v>502</v>
      </c>
      <c r="HL42" s="121" t="s">
        <v>502</v>
      </c>
      <c r="HM42" s="121" t="s">
        <v>502</v>
      </c>
      <c r="HN42" s="121" t="s">
        <v>502</v>
      </c>
      <c r="IL42" s="121" t="s">
        <v>502</v>
      </c>
      <c r="IM42" s="121" t="s">
        <v>502</v>
      </c>
      <c r="IN42" s="121" t="s">
        <v>502</v>
      </c>
      <c r="IO42" s="121" t="s">
        <v>502</v>
      </c>
      <c r="JG42" s="156" t="s">
        <v>502</v>
      </c>
      <c r="JH42" s="156" t="s">
        <v>502</v>
      </c>
      <c r="JI42" s="156" t="s">
        <v>502</v>
      </c>
      <c r="JJ42" s="156" t="s">
        <v>502</v>
      </c>
      <c r="JM42" s="156" t="s">
        <v>502</v>
      </c>
      <c r="JN42" s="156" t="s">
        <v>502</v>
      </c>
      <c r="JO42" s="164" t="s">
        <v>502</v>
      </c>
      <c r="JP42" s="156" t="s">
        <v>502</v>
      </c>
      <c r="JQ42" s="164" t="s">
        <v>502</v>
      </c>
      <c r="JR42" s="164" t="s">
        <v>502</v>
      </c>
      <c r="JS42" s="164" t="s">
        <v>502</v>
      </c>
      <c r="JT42" s="164" t="s">
        <v>502</v>
      </c>
      <c r="JU42" s="164" t="s">
        <v>502</v>
      </c>
      <c r="JV42" s="164" t="s">
        <v>502</v>
      </c>
      <c r="JW42" s="164" t="s">
        <v>502</v>
      </c>
      <c r="KJ42" s="156" t="s">
        <v>502</v>
      </c>
      <c r="KK42" s="164" t="s">
        <v>502</v>
      </c>
      <c r="KL42" s="156" t="s">
        <v>502</v>
      </c>
      <c r="KM42" s="164" t="s">
        <v>502</v>
      </c>
      <c r="KN42" s="164" t="s">
        <v>502</v>
      </c>
      <c r="KO42" s="164" t="s">
        <v>502</v>
      </c>
      <c r="KP42" s="164" t="s">
        <v>502</v>
      </c>
      <c r="KQ42" s="164" t="s">
        <v>502</v>
      </c>
      <c r="KR42" s="164" t="s">
        <v>502</v>
      </c>
      <c r="KS42" s="164" t="s">
        <v>502</v>
      </c>
      <c r="LW42" s="164" t="s">
        <v>502</v>
      </c>
      <c r="LX42" s="164" t="s">
        <v>502</v>
      </c>
      <c r="LY42" s="164" t="s">
        <v>502</v>
      </c>
      <c r="LZ42" s="164" t="s">
        <v>502</v>
      </c>
      <c r="MA42" s="164" t="s">
        <v>502</v>
      </c>
      <c r="MB42" s="164" t="s">
        <v>502</v>
      </c>
      <c r="MC42" s="164" t="s">
        <v>502</v>
      </c>
      <c r="ME42" s="164" t="s">
        <v>502</v>
      </c>
      <c r="MF42" s="164" t="s">
        <v>502</v>
      </c>
      <c r="MG42" s="164" t="s">
        <v>502</v>
      </c>
      <c r="MH42" s="164" t="s">
        <v>502</v>
      </c>
    </row>
    <row r="43" spans="1:346" ht="14.4" customHeight="1" x14ac:dyDescent="0.3">
      <c r="A43" s="104"/>
      <c r="B43" s="104"/>
      <c r="C43" s="104"/>
      <c r="D43" s="113"/>
      <c r="E43" s="124"/>
      <c r="F43" s="118"/>
      <c r="G43" s="119"/>
      <c r="H43" s="119"/>
      <c r="I43" s="118"/>
      <c r="J43" s="119"/>
      <c r="K43" s="118"/>
      <c r="L43" s="120"/>
      <c r="M43" s="121"/>
      <c r="N43" s="118"/>
      <c r="O43" s="118"/>
      <c r="P43" s="122"/>
      <c r="Q43" s="124"/>
      <c r="R43" s="124"/>
      <c r="S43" s="131" t="s">
        <v>586</v>
      </c>
      <c r="T43" s="123" t="s">
        <v>500</v>
      </c>
      <c r="AB43" s="123">
        <v>97</v>
      </c>
      <c r="AC43" s="118"/>
      <c r="AD43" s="123">
        <v>65</v>
      </c>
      <c r="AE43" s="138"/>
      <c r="AF43" s="123">
        <v>0</v>
      </c>
      <c r="AG43" s="118"/>
      <c r="AH43" s="139">
        <f>33+48</f>
        <v>81</v>
      </c>
      <c r="AI43" s="138"/>
      <c r="CB43" s="150"/>
      <c r="CD43" s="123" t="s">
        <v>502</v>
      </c>
      <c r="CE43" s="150"/>
      <c r="CF43" s="123" t="s">
        <v>502</v>
      </c>
      <c r="CG43" s="123" t="s">
        <v>502</v>
      </c>
      <c r="CH43" s="123" t="s">
        <v>502</v>
      </c>
      <c r="CI43" s="123" t="s">
        <v>502</v>
      </c>
      <c r="CJ43" s="123" t="s">
        <v>502</v>
      </c>
      <c r="CK43" s="123" t="s">
        <v>502</v>
      </c>
      <c r="CL43" s="123" t="s">
        <v>502</v>
      </c>
      <c r="CY43" s="118"/>
      <c r="CZ43" s="123" t="s">
        <v>502</v>
      </c>
      <c r="DA43" s="118"/>
      <c r="DB43" s="123" t="s">
        <v>502</v>
      </c>
      <c r="DC43" s="123" t="s">
        <v>502</v>
      </c>
      <c r="DD43" s="123" t="s">
        <v>502</v>
      </c>
      <c r="DE43" s="123" t="s">
        <v>502</v>
      </c>
      <c r="DF43" s="123" t="s">
        <v>502</v>
      </c>
      <c r="DG43" s="123" t="s">
        <v>502</v>
      </c>
      <c r="DH43" s="123" t="s">
        <v>502</v>
      </c>
      <c r="EL43" s="123" t="s">
        <v>502</v>
      </c>
      <c r="EM43" s="151" t="s">
        <v>502</v>
      </c>
      <c r="EN43" s="151" t="s">
        <v>502</v>
      </c>
      <c r="EO43" s="151" t="s">
        <v>502</v>
      </c>
      <c r="EP43" s="151" t="s">
        <v>502</v>
      </c>
      <c r="EQ43" s="151" t="s">
        <v>502</v>
      </c>
      <c r="ER43" s="151" t="s">
        <v>502</v>
      </c>
      <c r="EU43" s="123" t="s">
        <v>502</v>
      </c>
      <c r="EV43" s="123" t="s">
        <v>502</v>
      </c>
      <c r="EW43" s="123" t="s">
        <v>502</v>
      </c>
      <c r="EX43" s="123" t="s">
        <v>502</v>
      </c>
      <c r="FJ43" s="156"/>
      <c r="FK43" s="154"/>
      <c r="FL43" s="135"/>
      <c r="FM43" s="135"/>
      <c r="FR43" s="130"/>
      <c r="FS43" s="132"/>
      <c r="GP43" s="118"/>
      <c r="GQ43" s="118"/>
      <c r="GR43" s="118"/>
      <c r="GS43" s="118"/>
      <c r="GZ43" s="118"/>
      <c r="HA43" s="121"/>
      <c r="HB43" s="121"/>
      <c r="HC43" s="161"/>
      <c r="HG43" s="121"/>
      <c r="HH43" s="121"/>
      <c r="HI43" s="121"/>
      <c r="HJ43" s="121"/>
      <c r="HK43" s="121"/>
      <c r="HL43" s="121"/>
      <c r="HM43" s="121"/>
      <c r="HN43" s="121"/>
      <c r="IL43" s="121"/>
      <c r="IM43" s="121"/>
      <c r="IN43" s="121"/>
      <c r="IO43" s="121"/>
      <c r="JG43" s="163"/>
      <c r="JH43" s="163"/>
      <c r="JI43" s="163"/>
      <c r="JJ43" s="163"/>
      <c r="JM43" s="163"/>
      <c r="JN43" s="163"/>
      <c r="JO43" s="164" t="s">
        <v>502</v>
      </c>
      <c r="JP43" s="163"/>
      <c r="JQ43" s="164" t="s">
        <v>502</v>
      </c>
      <c r="JR43" s="164" t="s">
        <v>502</v>
      </c>
      <c r="JS43" s="164" t="s">
        <v>502</v>
      </c>
      <c r="JT43" s="164" t="s">
        <v>502</v>
      </c>
      <c r="JU43" s="164" t="s">
        <v>502</v>
      </c>
      <c r="JV43" s="164" t="s">
        <v>502</v>
      </c>
      <c r="JW43" s="164" t="s">
        <v>502</v>
      </c>
      <c r="KJ43" s="163"/>
      <c r="KK43" s="164" t="s">
        <v>502</v>
      </c>
      <c r="KL43" s="163"/>
      <c r="KM43" s="164" t="s">
        <v>502</v>
      </c>
      <c r="KN43" s="164" t="s">
        <v>502</v>
      </c>
      <c r="KO43" s="164" t="s">
        <v>502</v>
      </c>
      <c r="KP43" s="164" t="s">
        <v>502</v>
      </c>
      <c r="KQ43" s="164" t="s">
        <v>502</v>
      </c>
      <c r="KR43" s="164" t="s">
        <v>502</v>
      </c>
      <c r="KS43" s="164" t="s">
        <v>502</v>
      </c>
      <c r="LW43" s="164" t="s">
        <v>502</v>
      </c>
      <c r="LX43" s="164" t="s">
        <v>502</v>
      </c>
      <c r="LY43" s="164" t="s">
        <v>502</v>
      </c>
      <c r="LZ43" s="164" t="s">
        <v>502</v>
      </c>
      <c r="MA43" s="164" t="s">
        <v>502</v>
      </c>
      <c r="MB43" s="164" t="s">
        <v>502</v>
      </c>
      <c r="MC43" s="164" t="s">
        <v>502</v>
      </c>
      <c r="ME43" s="164" t="s">
        <v>502</v>
      </c>
      <c r="MF43" s="164" t="s">
        <v>502</v>
      </c>
      <c r="MG43" s="164" t="s">
        <v>502</v>
      </c>
      <c r="MH43" s="164" t="s">
        <v>502</v>
      </c>
    </row>
    <row r="44" spans="1:346" ht="14.4" customHeight="1" x14ac:dyDescent="0.3">
      <c r="A44" s="104"/>
      <c r="B44" s="104"/>
      <c r="C44" s="104"/>
      <c r="D44" s="113"/>
      <c r="E44" s="124"/>
      <c r="F44" s="118"/>
      <c r="G44" s="119"/>
      <c r="H44" s="119"/>
      <c r="I44" s="118"/>
      <c r="J44" s="119"/>
      <c r="K44" s="118"/>
      <c r="L44" s="120"/>
      <c r="M44" s="121"/>
      <c r="N44" s="118"/>
      <c r="O44" s="118"/>
      <c r="P44" s="122"/>
      <c r="Q44" s="124"/>
      <c r="R44" s="124"/>
      <c r="S44" s="123" t="s">
        <v>502</v>
      </c>
      <c r="T44" s="123" t="s">
        <v>502</v>
      </c>
      <c r="AB44" s="123" t="s">
        <v>502</v>
      </c>
      <c r="AC44" s="118"/>
      <c r="AD44" s="123" t="s">
        <v>502</v>
      </c>
      <c r="AE44" s="138"/>
      <c r="AF44" s="123" t="s">
        <v>502</v>
      </c>
      <c r="AG44" s="118"/>
      <c r="AH44" s="139" t="s">
        <v>502</v>
      </c>
      <c r="AI44" s="138"/>
      <c r="CB44" s="150"/>
      <c r="CD44" s="123" t="s">
        <v>502</v>
      </c>
      <c r="CE44" s="150"/>
      <c r="CF44" s="123" t="s">
        <v>502</v>
      </c>
      <c r="CG44" s="123" t="s">
        <v>502</v>
      </c>
      <c r="CH44" s="123" t="s">
        <v>502</v>
      </c>
      <c r="CI44" s="123" t="s">
        <v>502</v>
      </c>
      <c r="CJ44" s="123" t="s">
        <v>502</v>
      </c>
      <c r="CK44" s="123" t="s">
        <v>502</v>
      </c>
      <c r="CL44" s="123" t="s">
        <v>502</v>
      </c>
      <c r="CY44" s="118"/>
      <c r="CZ44" s="123" t="s">
        <v>502</v>
      </c>
      <c r="DA44" s="118"/>
      <c r="DB44" s="123" t="s">
        <v>502</v>
      </c>
      <c r="DC44" s="123" t="s">
        <v>502</v>
      </c>
      <c r="DD44" s="123" t="s">
        <v>502</v>
      </c>
      <c r="DE44" s="123" t="s">
        <v>502</v>
      </c>
      <c r="DF44" s="123" t="s">
        <v>502</v>
      </c>
      <c r="DG44" s="123" t="s">
        <v>502</v>
      </c>
      <c r="DH44" s="123" t="s">
        <v>502</v>
      </c>
      <c r="EL44" s="123" t="s">
        <v>502</v>
      </c>
      <c r="EM44" s="151" t="s">
        <v>502</v>
      </c>
      <c r="EN44" s="151" t="s">
        <v>502</v>
      </c>
      <c r="EO44" s="151" t="s">
        <v>502</v>
      </c>
      <c r="EP44" s="151" t="s">
        <v>502</v>
      </c>
      <c r="EQ44" s="151" t="s">
        <v>502</v>
      </c>
      <c r="ER44" s="151" t="s">
        <v>502</v>
      </c>
      <c r="EU44" s="123" t="s">
        <v>502</v>
      </c>
      <c r="EV44" s="123" t="s">
        <v>502</v>
      </c>
      <c r="EW44" s="123" t="s">
        <v>502</v>
      </c>
      <c r="EX44" s="123" t="s">
        <v>502</v>
      </c>
      <c r="FJ44" s="156"/>
      <c r="FK44" s="154"/>
      <c r="FL44" s="135"/>
      <c r="FM44" s="135"/>
      <c r="FR44" s="130"/>
      <c r="FS44" s="132"/>
      <c r="GP44" s="118"/>
      <c r="GQ44" s="118"/>
      <c r="GR44" s="118"/>
      <c r="GS44" s="118"/>
      <c r="GZ44" s="118"/>
      <c r="HA44" s="121"/>
      <c r="HB44" s="121"/>
      <c r="HC44" s="161"/>
      <c r="HG44" s="121"/>
      <c r="HH44" s="121"/>
      <c r="HI44" s="121"/>
      <c r="HJ44" s="121"/>
      <c r="HK44" s="121"/>
      <c r="HL44" s="121"/>
      <c r="HM44" s="121"/>
      <c r="HN44" s="121"/>
      <c r="IL44" s="121"/>
      <c r="IM44" s="121"/>
      <c r="IN44" s="121"/>
      <c r="IO44" s="121"/>
      <c r="JG44" s="163"/>
      <c r="JH44" s="163"/>
      <c r="JI44" s="163"/>
      <c r="JJ44" s="163"/>
      <c r="JM44" s="163"/>
      <c r="JN44" s="163"/>
      <c r="JO44" s="164" t="s">
        <v>502</v>
      </c>
      <c r="JP44" s="163"/>
      <c r="JQ44" s="164" t="s">
        <v>502</v>
      </c>
      <c r="JR44" s="164" t="s">
        <v>502</v>
      </c>
      <c r="JS44" s="164" t="s">
        <v>502</v>
      </c>
      <c r="JT44" s="164" t="s">
        <v>502</v>
      </c>
      <c r="JU44" s="164" t="s">
        <v>502</v>
      </c>
      <c r="JV44" s="164" t="s">
        <v>502</v>
      </c>
      <c r="JW44" s="164" t="s">
        <v>502</v>
      </c>
      <c r="KJ44" s="163"/>
      <c r="KK44" s="164" t="s">
        <v>502</v>
      </c>
      <c r="KL44" s="163"/>
      <c r="KM44" s="164" t="s">
        <v>502</v>
      </c>
      <c r="KN44" s="164" t="s">
        <v>502</v>
      </c>
      <c r="KO44" s="164" t="s">
        <v>502</v>
      </c>
      <c r="KP44" s="164" t="s">
        <v>502</v>
      </c>
      <c r="KQ44" s="164" t="s">
        <v>502</v>
      </c>
      <c r="KR44" s="164" t="s">
        <v>502</v>
      </c>
      <c r="KS44" s="164" t="s">
        <v>502</v>
      </c>
      <c r="LW44" s="164" t="s">
        <v>502</v>
      </c>
      <c r="LX44" s="164" t="s">
        <v>502</v>
      </c>
      <c r="LY44" s="164" t="s">
        <v>502</v>
      </c>
      <c r="LZ44" s="164" t="s">
        <v>502</v>
      </c>
      <c r="MA44" s="164" t="s">
        <v>502</v>
      </c>
      <c r="MB44" s="164" t="s">
        <v>502</v>
      </c>
      <c r="MC44" s="164" t="s">
        <v>502</v>
      </c>
      <c r="ME44" s="164" t="s">
        <v>502</v>
      </c>
      <c r="MF44" s="164" t="s">
        <v>502</v>
      </c>
      <c r="MG44" s="164" t="s">
        <v>502</v>
      </c>
      <c r="MH44" s="164" t="s">
        <v>502</v>
      </c>
    </row>
    <row r="45" spans="1:346" ht="14.4" customHeight="1" x14ac:dyDescent="0.3">
      <c r="A45" s="105"/>
      <c r="B45" s="105"/>
      <c r="C45" s="105"/>
      <c r="D45" s="114"/>
      <c r="E45" s="126"/>
      <c r="F45" s="118"/>
      <c r="G45" s="119"/>
      <c r="H45" s="119"/>
      <c r="I45" s="118"/>
      <c r="J45" s="119"/>
      <c r="K45" s="118"/>
      <c r="L45" s="125"/>
      <c r="M45" s="121"/>
      <c r="N45" s="118"/>
      <c r="O45" s="118"/>
      <c r="P45" s="122"/>
      <c r="Q45" s="126"/>
      <c r="R45" s="126"/>
      <c r="S45" s="123" t="s">
        <v>502</v>
      </c>
      <c r="T45" s="123" t="s">
        <v>502</v>
      </c>
      <c r="AB45" s="127" t="s">
        <v>502</v>
      </c>
      <c r="AC45" s="118"/>
      <c r="AD45" s="127" t="s">
        <v>502</v>
      </c>
      <c r="AE45" s="138"/>
      <c r="AF45" s="127" t="s">
        <v>502</v>
      </c>
      <c r="AG45" s="118"/>
      <c r="AH45" s="140" t="s">
        <v>502</v>
      </c>
      <c r="AI45" s="138"/>
      <c r="CB45" s="150"/>
      <c r="CD45" s="123" t="s">
        <v>502</v>
      </c>
      <c r="CE45" s="150"/>
      <c r="CF45" s="123" t="s">
        <v>502</v>
      </c>
      <c r="CG45" s="123" t="s">
        <v>502</v>
      </c>
      <c r="CH45" s="123" t="s">
        <v>502</v>
      </c>
      <c r="CI45" s="123" t="s">
        <v>502</v>
      </c>
      <c r="CJ45" s="123" t="s">
        <v>502</v>
      </c>
      <c r="CK45" s="123" t="s">
        <v>502</v>
      </c>
      <c r="CL45" s="123" t="s">
        <v>502</v>
      </c>
      <c r="CY45" s="118"/>
      <c r="CZ45" s="123" t="s">
        <v>502</v>
      </c>
      <c r="DA45" s="118"/>
      <c r="DB45" s="123" t="s">
        <v>502</v>
      </c>
      <c r="DC45" s="123" t="s">
        <v>502</v>
      </c>
      <c r="DD45" s="123" t="s">
        <v>502</v>
      </c>
      <c r="DE45" s="123" t="s">
        <v>502</v>
      </c>
      <c r="DF45" s="123" t="s">
        <v>502</v>
      </c>
      <c r="DG45" s="123" t="s">
        <v>502</v>
      </c>
      <c r="DH45" s="123" t="s">
        <v>502</v>
      </c>
      <c r="EL45" s="123" t="s">
        <v>502</v>
      </c>
      <c r="EM45" s="151" t="s">
        <v>502</v>
      </c>
      <c r="EN45" s="151" t="s">
        <v>502</v>
      </c>
      <c r="EO45" s="151" t="s">
        <v>502</v>
      </c>
      <c r="EP45" s="151" t="s">
        <v>502</v>
      </c>
      <c r="EQ45" s="151" t="s">
        <v>502</v>
      </c>
      <c r="ER45" s="151" t="s">
        <v>502</v>
      </c>
      <c r="EU45" s="123" t="s">
        <v>502</v>
      </c>
      <c r="EV45" s="123" t="s">
        <v>502</v>
      </c>
      <c r="EW45" s="123" t="s">
        <v>502</v>
      </c>
      <c r="EX45" s="123" t="s">
        <v>502</v>
      </c>
      <c r="FJ45" s="156"/>
      <c r="FK45" s="155"/>
      <c r="FL45" s="135"/>
      <c r="FM45" s="135"/>
      <c r="FR45" s="130"/>
      <c r="FS45" s="132"/>
      <c r="GP45" s="118"/>
      <c r="GQ45" s="118"/>
      <c r="GR45" s="118"/>
      <c r="GS45" s="118"/>
      <c r="GZ45" s="118"/>
      <c r="HA45" s="121"/>
      <c r="HB45" s="121"/>
      <c r="HC45" s="161"/>
      <c r="HG45" s="121"/>
      <c r="HH45" s="121"/>
      <c r="HI45" s="121"/>
      <c r="HJ45" s="121"/>
      <c r="HK45" s="121"/>
      <c r="HL45" s="121"/>
      <c r="HM45" s="121"/>
      <c r="HN45" s="121"/>
      <c r="IL45" s="121"/>
      <c r="IM45" s="121"/>
      <c r="IN45" s="121"/>
      <c r="IO45" s="121"/>
      <c r="JG45" s="163"/>
      <c r="JH45" s="163"/>
      <c r="JI45" s="163"/>
      <c r="JJ45" s="163"/>
      <c r="JM45" s="163"/>
      <c r="JN45" s="163"/>
      <c r="JO45" s="164" t="s">
        <v>502</v>
      </c>
      <c r="JP45" s="163"/>
      <c r="JQ45" s="164" t="s">
        <v>502</v>
      </c>
      <c r="JR45" s="164" t="s">
        <v>502</v>
      </c>
      <c r="JS45" s="164" t="s">
        <v>502</v>
      </c>
      <c r="JT45" s="164" t="s">
        <v>502</v>
      </c>
      <c r="JU45" s="164" t="s">
        <v>502</v>
      </c>
      <c r="JV45" s="164" t="s">
        <v>502</v>
      </c>
      <c r="JW45" s="164" t="s">
        <v>502</v>
      </c>
      <c r="KJ45" s="163"/>
      <c r="KK45" s="164" t="s">
        <v>502</v>
      </c>
      <c r="KL45" s="163"/>
      <c r="KM45" s="164" t="s">
        <v>502</v>
      </c>
      <c r="KN45" s="164" t="s">
        <v>502</v>
      </c>
      <c r="KO45" s="164" t="s">
        <v>502</v>
      </c>
      <c r="KP45" s="164" t="s">
        <v>502</v>
      </c>
      <c r="KQ45" s="164" t="s">
        <v>502</v>
      </c>
      <c r="KR45" s="164" t="s">
        <v>502</v>
      </c>
      <c r="KS45" s="164" t="s">
        <v>502</v>
      </c>
      <c r="LW45" s="164" t="s">
        <v>502</v>
      </c>
      <c r="LX45" s="164" t="s">
        <v>502</v>
      </c>
      <c r="LY45" s="164" t="s">
        <v>502</v>
      </c>
      <c r="LZ45" s="164" t="s">
        <v>502</v>
      </c>
      <c r="MA45" s="164" t="s">
        <v>502</v>
      </c>
      <c r="MB45" s="164" t="s">
        <v>502</v>
      </c>
      <c r="MC45" s="164" t="s">
        <v>502</v>
      </c>
      <c r="ME45" s="164" t="s">
        <v>502</v>
      </c>
      <c r="MF45" s="164" t="s">
        <v>502</v>
      </c>
      <c r="MG45" s="164" t="s">
        <v>502</v>
      </c>
      <c r="MH45" s="164" t="s">
        <v>502</v>
      </c>
    </row>
    <row r="46" spans="1:346" x14ac:dyDescent="0.3">
      <c r="A46" s="103">
        <v>11</v>
      </c>
      <c r="B46" s="103">
        <v>11</v>
      </c>
      <c r="C46" s="103" t="s">
        <v>485</v>
      </c>
      <c r="D46" s="115">
        <v>45029</v>
      </c>
      <c r="E46" s="117" t="s">
        <v>587</v>
      </c>
      <c r="F46" s="118" t="s">
        <v>487</v>
      </c>
      <c r="G46" s="119" t="s">
        <v>588</v>
      </c>
      <c r="H46" s="119" t="s">
        <v>589</v>
      </c>
      <c r="I46" s="118" t="s">
        <v>590</v>
      </c>
      <c r="J46" s="119" t="s">
        <v>591</v>
      </c>
      <c r="K46" s="118" t="s">
        <v>592</v>
      </c>
      <c r="L46" s="120" t="s">
        <v>593</v>
      </c>
      <c r="M46" s="121" t="s">
        <v>494</v>
      </c>
      <c r="N46" s="118" t="s">
        <v>594</v>
      </c>
      <c r="O46" s="118" t="s">
        <v>496</v>
      </c>
      <c r="P46" s="122" t="s">
        <v>595</v>
      </c>
      <c r="Q46" s="117" t="s">
        <v>498</v>
      </c>
      <c r="R46" s="117">
        <v>2</v>
      </c>
      <c r="S46" s="123" t="s">
        <v>596</v>
      </c>
      <c r="T46" s="123" t="s">
        <v>500</v>
      </c>
      <c r="AB46" s="123">
        <v>67</v>
      </c>
      <c r="AC46" s="118">
        <f>AB46+AB47</f>
        <v>100</v>
      </c>
      <c r="AD46" s="123" t="s">
        <v>500</v>
      </c>
      <c r="AE46" s="118" t="s">
        <v>500</v>
      </c>
      <c r="AF46" s="139">
        <v>0</v>
      </c>
      <c r="AG46" s="138">
        <v>0</v>
      </c>
      <c r="AH46" s="123" t="s">
        <v>500</v>
      </c>
      <c r="AI46" s="118" t="s">
        <v>500</v>
      </c>
      <c r="CB46" s="118" t="s">
        <v>502</v>
      </c>
      <c r="CD46" s="123" t="s">
        <v>502</v>
      </c>
      <c r="CE46" s="118" t="s">
        <v>502</v>
      </c>
      <c r="CF46" s="123" t="s">
        <v>502</v>
      </c>
      <c r="CG46" s="123" t="s">
        <v>502</v>
      </c>
      <c r="CH46" s="123" t="s">
        <v>502</v>
      </c>
      <c r="CI46" s="123" t="s">
        <v>502</v>
      </c>
      <c r="CJ46" s="123" t="s">
        <v>502</v>
      </c>
      <c r="CK46" s="123" t="s">
        <v>502</v>
      </c>
      <c r="CL46" s="123" t="s">
        <v>502</v>
      </c>
      <c r="CY46" s="118" t="s">
        <v>502</v>
      </c>
      <c r="CZ46" s="123" t="s">
        <v>502</v>
      </c>
      <c r="DA46" s="118" t="s">
        <v>502</v>
      </c>
      <c r="DB46" s="123" t="s">
        <v>502</v>
      </c>
      <c r="DC46" s="123" t="s">
        <v>502</v>
      </c>
      <c r="DD46" s="123" t="s">
        <v>502</v>
      </c>
      <c r="DE46" s="123" t="s">
        <v>502</v>
      </c>
      <c r="DF46" s="123" t="s">
        <v>502</v>
      </c>
      <c r="DG46" s="123" t="s">
        <v>502</v>
      </c>
      <c r="DH46" s="123" t="s">
        <v>502</v>
      </c>
      <c r="EL46" s="123" t="s">
        <v>502</v>
      </c>
      <c r="EM46" s="151" t="s">
        <v>502</v>
      </c>
      <c r="EN46" s="151" t="s">
        <v>502</v>
      </c>
      <c r="EO46" s="151" t="s">
        <v>502</v>
      </c>
      <c r="EP46" s="151" t="s">
        <v>502</v>
      </c>
      <c r="EQ46" s="151" t="s">
        <v>502</v>
      </c>
      <c r="ER46" s="151" t="s">
        <v>502</v>
      </c>
      <c r="EU46" s="123" t="s">
        <v>502</v>
      </c>
      <c r="EV46" s="123" t="s">
        <v>502</v>
      </c>
      <c r="EW46" s="123" t="s">
        <v>502</v>
      </c>
      <c r="EX46" s="123" t="s">
        <v>502</v>
      </c>
      <c r="FJ46" s="156" t="s">
        <v>801</v>
      </c>
      <c r="FK46" s="153" t="s">
        <v>814</v>
      </c>
      <c r="FL46" s="118" t="s">
        <v>803</v>
      </c>
      <c r="FM46" s="118" t="s">
        <v>803</v>
      </c>
      <c r="FR46" s="118" t="s">
        <v>845</v>
      </c>
      <c r="FS46" s="132" t="s">
        <v>846</v>
      </c>
      <c r="GP46" s="118" t="s">
        <v>500</v>
      </c>
      <c r="GQ46" s="118" t="s">
        <v>500</v>
      </c>
      <c r="GR46" s="118" t="s">
        <v>881</v>
      </c>
      <c r="GS46" s="118" t="s">
        <v>500</v>
      </c>
      <c r="GZ46" s="118" t="s">
        <v>502</v>
      </c>
      <c r="HA46" s="121" t="s">
        <v>502</v>
      </c>
      <c r="HB46" s="121" t="s">
        <v>502</v>
      </c>
      <c r="HC46" s="161" t="s">
        <v>502</v>
      </c>
      <c r="HG46" s="121" t="s">
        <v>502</v>
      </c>
      <c r="HH46" s="121" t="s">
        <v>502</v>
      </c>
      <c r="HI46" s="121" t="s">
        <v>502</v>
      </c>
      <c r="HJ46" s="121" t="s">
        <v>502</v>
      </c>
      <c r="HK46" s="121" t="s">
        <v>502</v>
      </c>
      <c r="HL46" s="121" t="s">
        <v>502</v>
      </c>
      <c r="HM46" s="121" t="s">
        <v>502</v>
      </c>
      <c r="HN46" s="121" t="s">
        <v>502</v>
      </c>
      <c r="IL46" s="121" t="s">
        <v>502</v>
      </c>
      <c r="IM46" s="121" t="s">
        <v>502</v>
      </c>
      <c r="IN46" s="121" t="s">
        <v>502</v>
      </c>
      <c r="IO46" s="121" t="s">
        <v>502</v>
      </c>
      <c r="JG46" s="156" t="s">
        <v>502</v>
      </c>
      <c r="JH46" s="156" t="s">
        <v>502</v>
      </c>
      <c r="JI46" s="156" t="s">
        <v>502</v>
      </c>
      <c r="JJ46" s="156" t="s">
        <v>502</v>
      </c>
      <c r="JM46" s="156" t="s">
        <v>502</v>
      </c>
      <c r="JN46" s="156" t="s">
        <v>502</v>
      </c>
      <c r="JO46" s="164" t="s">
        <v>502</v>
      </c>
      <c r="JP46" s="156" t="s">
        <v>502</v>
      </c>
      <c r="JQ46" s="164" t="s">
        <v>502</v>
      </c>
      <c r="JR46" s="164" t="s">
        <v>502</v>
      </c>
      <c r="JS46" s="164" t="s">
        <v>502</v>
      </c>
      <c r="JT46" s="164" t="s">
        <v>502</v>
      </c>
      <c r="JU46" s="164" t="s">
        <v>502</v>
      </c>
      <c r="JV46" s="164" t="s">
        <v>502</v>
      </c>
      <c r="JW46" s="164" t="s">
        <v>502</v>
      </c>
      <c r="KJ46" s="156" t="s">
        <v>502</v>
      </c>
      <c r="KK46" s="164" t="s">
        <v>502</v>
      </c>
      <c r="KL46" s="156" t="s">
        <v>502</v>
      </c>
      <c r="KM46" s="164" t="s">
        <v>502</v>
      </c>
      <c r="KN46" s="164" t="s">
        <v>502</v>
      </c>
      <c r="KO46" s="164" t="s">
        <v>502</v>
      </c>
      <c r="KP46" s="164" t="s">
        <v>502</v>
      </c>
      <c r="KQ46" s="164" t="s">
        <v>502</v>
      </c>
      <c r="KR46" s="164" t="s">
        <v>502</v>
      </c>
      <c r="KS46" s="164" t="s">
        <v>502</v>
      </c>
      <c r="LW46" s="164" t="s">
        <v>502</v>
      </c>
      <c r="LX46" s="164" t="s">
        <v>502</v>
      </c>
      <c r="LY46" s="164" t="s">
        <v>502</v>
      </c>
      <c r="LZ46" s="164" t="s">
        <v>502</v>
      </c>
      <c r="MA46" s="164" t="s">
        <v>502</v>
      </c>
      <c r="MB46" s="164" t="s">
        <v>502</v>
      </c>
      <c r="MC46" s="164" t="s">
        <v>502</v>
      </c>
      <c r="ME46" s="164" t="s">
        <v>502</v>
      </c>
      <c r="MF46" s="164" t="s">
        <v>502</v>
      </c>
      <c r="MG46" s="164" t="s">
        <v>502</v>
      </c>
      <c r="MH46" s="164" t="s">
        <v>502</v>
      </c>
    </row>
    <row r="47" spans="1:346" ht="115.2" x14ac:dyDescent="0.3">
      <c r="A47" s="104"/>
      <c r="B47" s="104"/>
      <c r="C47" s="104"/>
      <c r="D47" s="113"/>
      <c r="E47" s="124"/>
      <c r="F47" s="118"/>
      <c r="G47" s="119"/>
      <c r="H47" s="119"/>
      <c r="I47" s="118"/>
      <c r="J47" s="119"/>
      <c r="K47" s="118"/>
      <c r="L47" s="120"/>
      <c r="M47" s="121"/>
      <c r="N47" s="118"/>
      <c r="O47" s="118"/>
      <c r="P47" s="122"/>
      <c r="Q47" s="124"/>
      <c r="R47" s="124"/>
      <c r="S47" s="133" t="s">
        <v>597</v>
      </c>
      <c r="T47" s="123" t="s">
        <v>500</v>
      </c>
      <c r="AB47" s="123">
        <v>33</v>
      </c>
      <c r="AC47" s="118"/>
      <c r="AD47" s="123" t="s">
        <v>500</v>
      </c>
      <c r="AE47" s="118"/>
      <c r="AF47" s="139">
        <v>0</v>
      </c>
      <c r="AG47" s="138"/>
      <c r="AH47" s="123" t="s">
        <v>500</v>
      </c>
      <c r="AI47" s="118"/>
      <c r="CB47" s="150"/>
      <c r="CD47" s="123" t="s">
        <v>502</v>
      </c>
      <c r="CE47" s="150"/>
      <c r="CF47" s="123" t="s">
        <v>502</v>
      </c>
      <c r="CG47" s="123" t="s">
        <v>502</v>
      </c>
      <c r="CH47" s="123" t="s">
        <v>502</v>
      </c>
      <c r="CI47" s="123" t="s">
        <v>502</v>
      </c>
      <c r="CJ47" s="123" t="s">
        <v>502</v>
      </c>
      <c r="CK47" s="123" t="s">
        <v>502</v>
      </c>
      <c r="CL47" s="123" t="s">
        <v>502</v>
      </c>
      <c r="CY47" s="118"/>
      <c r="CZ47" s="123" t="s">
        <v>502</v>
      </c>
      <c r="DA47" s="118"/>
      <c r="DB47" s="123" t="s">
        <v>502</v>
      </c>
      <c r="DC47" s="123" t="s">
        <v>502</v>
      </c>
      <c r="DD47" s="123" t="s">
        <v>502</v>
      </c>
      <c r="DE47" s="123" t="s">
        <v>502</v>
      </c>
      <c r="DF47" s="123" t="s">
        <v>502</v>
      </c>
      <c r="DG47" s="123" t="s">
        <v>502</v>
      </c>
      <c r="DH47" s="123" t="s">
        <v>502</v>
      </c>
      <c r="EL47" s="123" t="s">
        <v>502</v>
      </c>
      <c r="EM47" s="151" t="s">
        <v>502</v>
      </c>
      <c r="EN47" s="151" t="s">
        <v>502</v>
      </c>
      <c r="EO47" s="151" t="s">
        <v>502</v>
      </c>
      <c r="EP47" s="151" t="s">
        <v>502</v>
      </c>
      <c r="EQ47" s="151" t="s">
        <v>502</v>
      </c>
      <c r="ER47" s="151" t="s">
        <v>502</v>
      </c>
      <c r="EU47" s="123" t="s">
        <v>502</v>
      </c>
      <c r="EV47" s="123" t="s">
        <v>502</v>
      </c>
      <c r="EW47" s="123" t="s">
        <v>502</v>
      </c>
      <c r="EX47" s="123" t="s">
        <v>502</v>
      </c>
      <c r="FJ47" s="156"/>
      <c r="FK47" s="154"/>
      <c r="FL47" s="135"/>
      <c r="FM47" s="135"/>
      <c r="FR47" s="118"/>
      <c r="FS47" s="132"/>
      <c r="GP47" s="118"/>
      <c r="GQ47" s="118"/>
      <c r="GR47" s="118"/>
      <c r="GS47" s="118"/>
      <c r="GZ47" s="118"/>
      <c r="HA47" s="121"/>
      <c r="HB47" s="121"/>
      <c r="HC47" s="161"/>
      <c r="HG47" s="121"/>
      <c r="HH47" s="121"/>
      <c r="HI47" s="121"/>
      <c r="HJ47" s="121"/>
      <c r="HK47" s="121"/>
      <c r="HL47" s="121"/>
      <c r="HM47" s="121"/>
      <c r="HN47" s="121"/>
      <c r="IL47" s="121"/>
      <c r="IM47" s="121"/>
      <c r="IN47" s="121"/>
      <c r="IO47" s="121"/>
      <c r="JG47" s="163"/>
      <c r="JH47" s="163"/>
      <c r="JI47" s="163"/>
      <c r="JJ47" s="163"/>
      <c r="JM47" s="163"/>
      <c r="JN47" s="163"/>
      <c r="JO47" s="164" t="s">
        <v>502</v>
      </c>
      <c r="JP47" s="163"/>
      <c r="JQ47" s="164" t="s">
        <v>502</v>
      </c>
      <c r="JR47" s="164" t="s">
        <v>502</v>
      </c>
      <c r="JS47" s="164" t="s">
        <v>502</v>
      </c>
      <c r="JT47" s="164" t="s">
        <v>502</v>
      </c>
      <c r="JU47" s="164" t="s">
        <v>502</v>
      </c>
      <c r="JV47" s="164" t="s">
        <v>502</v>
      </c>
      <c r="JW47" s="164" t="s">
        <v>502</v>
      </c>
      <c r="KJ47" s="163"/>
      <c r="KK47" s="164" t="s">
        <v>502</v>
      </c>
      <c r="KL47" s="163"/>
      <c r="KM47" s="164" t="s">
        <v>502</v>
      </c>
      <c r="KN47" s="164" t="s">
        <v>502</v>
      </c>
      <c r="KO47" s="164" t="s">
        <v>502</v>
      </c>
      <c r="KP47" s="164" t="s">
        <v>502</v>
      </c>
      <c r="KQ47" s="164" t="s">
        <v>502</v>
      </c>
      <c r="KR47" s="164" t="s">
        <v>502</v>
      </c>
      <c r="KS47" s="164" t="s">
        <v>502</v>
      </c>
      <c r="LW47" s="164" t="s">
        <v>502</v>
      </c>
      <c r="LX47" s="164" t="s">
        <v>502</v>
      </c>
      <c r="LY47" s="164" t="s">
        <v>502</v>
      </c>
      <c r="LZ47" s="164" t="s">
        <v>502</v>
      </c>
      <c r="MA47" s="164" t="s">
        <v>502</v>
      </c>
      <c r="MB47" s="164" t="s">
        <v>502</v>
      </c>
      <c r="MC47" s="164" t="s">
        <v>502</v>
      </c>
      <c r="ME47" s="164" t="s">
        <v>502</v>
      </c>
      <c r="MF47" s="164" t="s">
        <v>502</v>
      </c>
      <c r="MG47" s="164" t="s">
        <v>502</v>
      </c>
      <c r="MH47" s="164" t="s">
        <v>502</v>
      </c>
    </row>
    <row r="48" spans="1:346" x14ac:dyDescent="0.3">
      <c r="A48" s="104"/>
      <c r="B48" s="104"/>
      <c r="C48" s="104"/>
      <c r="D48" s="113"/>
      <c r="E48" s="124"/>
      <c r="F48" s="118"/>
      <c r="G48" s="119"/>
      <c r="H48" s="119"/>
      <c r="I48" s="118"/>
      <c r="J48" s="119"/>
      <c r="K48" s="118"/>
      <c r="L48" s="120"/>
      <c r="M48" s="121"/>
      <c r="N48" s="118"/>
      <c r="O48" s="118"/>
      <c r="P48" s="122"/>
      <c r="Q48" s="124"/>
      <c r="R48" s="124"/>
      <c r="S48" s="123" t="s">
        <v>502</v>
      </c>
      <c r="T48" s="123" t="s">
        <v>502</v>
      </c>
      <c r="AB48" s="123" t="s">
        <v>502</v>
      </c>
      <c r="AC48" s="118"/>
      <c r="AD48" s="123" t="s">
        <v>502</v>
      </c>
      <c r="AE48" s="118"/>
      <c r="AF48" s="139" t="s">
        <v>502</v>
      </c>
      <c r="AG48" s="138"/>
      <c r="AH48" s="123" t="s">
        <v>502</v>
      </c>
      <c r="AI48" s="118"/>
      <c r="CB48" s="150"/>
      <c r="CD48" s="123" t="s">
        <v>502</v>
      </c>
      <c r="CE48" s="150"/>
      <c r="CF48" s="123" t="s">
        <v>502</v>
      </c>
      <c r="CG48" s="123" t="s">
        <v>502</v>
      </c>
      <c r="CH48" s="123" t="s">
        <v>502</v>
      </c>
      <c r="CI48" s="123" t="s">
        <v>502</v>
      </c>
      <c r="CJ48" s="123" t="s">
        <v>502</v>
      </c>
      <c r="CK48" s="123" t="s">
        <v>502</v>
      </c>
      <c r="CL48" s="123" t="s">
        <v>502</v>
      </c>
      <c r="CY48" s="118"/>
      <c r="CZ48" s="123" t="s">
        <v>502</v>
      </c>
      <c r="DA48" s="118"/>
      <c r="DB48" s="123" t="s">
        <v>502</v>
      </c>
      <c r="DC48" s="123" t="s">
        <v>502</v>
      </c>
      <c r="DD48" s="123" t="s">
        <v>502</v>
      </c>
      <c r="DE48" s="123" t="s">
        <v>502</v>
      </c>
      <c r="DF48" s="123" t="s">
        <v>502</v>
      </c>
      <c r="DG48" s="123" t="s">
        <v>502</v>
      </c>
      <c r="DH48" s="123" t="s">
        <v>502</v>
      </c>
      <c r="EL48" s="123" t="s">
        <v>502</v>
      </c>
      <c r="EM48" s="151" t="s">
        <v>502</v>
      </c>
      <c r="EN48" s="151" t="s">
        <v>502</v>
      </c>
      <c r="EO48" s="151" t="s">
        <v>502</v>
      </c>
      <c r="EP48" s="151" t="s">
        <v>502</v>
      </c>
      <c r="EQ48" s="151" t="s">
        <v>502</v>
      </c>
      <c r="ER48" s="151" t="s">
        <v>502</v>
      </c>
      <c r="EU48" s="123" t="s">
        <v>502</v>
      </c>
      <c r="EV48" s="123" t="s">
        <v>502</v>
      </c>
      <c r="EW48" s="123" t="s">
        <v>502</v>
      </c>
      <c r="EX48" s="123" t="s">
        <v>502</v>
      </c>
      <c r="FJ48" s="156"/>
      <c r="FK48" s="154"/>
      <c r="FL48" s="135"/>
      <c r="FM48" s="135"/>
      <c r="FR48" s="118"/>
      <c r="FS48" s="132"/>
      <c r="GP48" s="118"/>
      <c r="GQ48" s="118"/>
      <c r="GR48" s="118"/>
      <c r="GS48" s="118"/>
      <c r="GZ48" s="118"/>
      <c r="HA48" s="121"/>
      <c r="HB48" s="121"/>
      <c r="HC48" s="161"/>
      <c r="HG48" s="121"/>
      <c r="HH48" s="121"/>
      <c r="HI48" s="121"/>
      <c r="HJ48" s="121"/>
      <c r="HK48" s="121"/>
      <c r="HL48" s="121"/>
      <c r="HM48" s="121"/>
      <c r="HN48" s="121"/>
      <c r="IL48" s="121"/>
      <c r="IM48" s="121"/>
      <c r="IN48" s="121"/>
      <c r="IO48" s="121"/>
      <c r="JG48" s="163"/>
      <c r="JH48" s="163"/>
      <c r="JI48" s="163"/>
      <c r="JJ48" s="163"/>
      <c r="JM48" s="163"/>
      <c r="JN48" s="163"/>
      <c r="JO48" s="164" t="s">
        <v>502</v>
      </c>
      <c r="JP48" s="163"/>
      <c r="JQ48" s="164" t="s">
        <v>502</v>
      </c>
      <c r="JR48" s="164" t="s">
        <v>502</v>
      </c>
      <c r="JS48" s="164" t="s">
        <v>502</v>
      </c>
      <c r="JT48" s="164" t="s">
        <v>502</v>
      </c>
      <c r="JU48" s="164" t="s">
        <v>502</v>
      </c>
      <c r="JV48" s="164" t="s">
        <v>502</v>
      </c>
      <c r="JW48" s="164" t="s">
        <v>502</v>
      </c>
      <c r="KJ48" s="163"/>
      <c r="KK48" s="164" t="s">
        <v>502</v>
      </c>
      <c r="KL48" s="163"/>
      <c r="KM48" s="164" t="s">
        <v>502</v>
      </c>
      <c r="KN48" s="164" t="s">
        <v>502</v>
      </c>
      <c r="KO48" s="164" t="s">
        <v>502</v>
      </c>
      <c r="KP48" s="164" t="s">
        <v>502</v>
      </c>
      <c r="KQ48" s="164" t="s">
        <v>502</v>
      </c>
      <c r="KR48" s="164" t="s">
        <v>502</v>
      </c>
      <c r="KS48" s="164" t="s">
        <v>502</v>
      </c>
      <c r="LW48" s="164" t="s">
        <v>502</v>
      </c>
      <c r="LX48" s="164" t="s">
        <v>502</v>
      </c>
      <c r="LY48" s="164" t="s">
        <v>502</v>
      </c>
      <c r="LZ48" s="164" t="s">
        <v>502</v>
      </c>
      <c r="MA48" s="164" t="s">
        <v>502</v>
      </c>
      <c r="MB48" s="164" t="s">
        <v>502</v>
      </c>
      <c r="MC48" s="164" t="s">
        <v>502</v>
      </c>
      <c r="ME48" s="164" t="s">
        <v>502</v>
      </c>
      <c r="MF48" s="164" t="s">
        <v>502</v>
      </c>
      <c r="MG48" s="164" t="s">
        <v>502</v>
      </c>
      <c r="MH48" s="164" t="s">
        <v>502</v>
      </c>
    </row>
    <row r="49" spans="1:346" x14ac:dyDescent="0.3">
      <c r="A49" s="105"/>
      <c r="B49" s="105"/>
      <c r="C49" s="105"/>
      <c r="D49" s="114"/>
      <c r="E49" s="126"/>
      <c r="F49" s="118"/>
      <c r="G49" s="119"/>
      <c r="H49" s="119"/>
      <c r="I49" s="118"/>
      <c r="J49" s="119"/>
      <c r="K49" s="118"/>
      <c r="L49" s="125"/>
      <c r="M49" s="121"/>
      <c r="N49" s="118"/>
      <c r="O49" s="118"/>
      <c r="P49" s="125"/>
      <c r="Q49" s="126"/>
      <c r="R49" s="126"/>
      <c r="S49" s="123" t="s">
        <v>502</v>
      </c>
      <c r="T49" s="123" t="s">
        <v>502</v>
      </c>
      <c r="AB49" s="127" t="s">
        <v>502</v>
      </c>
      <c r="AC49" s="118"/>
      <c r="AD49" s="123" t="s">
        <v>502</v>
      </c>
      <c r="AE49" s="118"/>
      <c r="AF49" s="139" t="s">
        <v>502</v>
      </c>
      <c r="AG49" s="138"/>
      <c r="AH49" s="123" t="s">
        <v>502</v>
      </c>
      <c r="AI49" s="118"/>
      <c r="CB49" s="150"/>
      <c r="CD49" s="123" t="s">
        <v>502</v>
      </c>
      <c r="CE49" s="150"/>
      <c r="CF49" s="123" t="s">
        <v>502</v>
      </c>
      <c r="CG49" s="123" t="s">
        <v>502</v>
      </c>
      <c r="CH49" s="123" t="s">
        <v>502</v>
      </c>
      <c r="CI49" s="123" t="s">
        <v>502</v>
      </c>
      <c r="CJ49" s="123" t="s">
        <v>502</v>
      </c>
      <c r="CK49" s="123" t="s">
        <v>502</v>
      </c>
      <c r="CL49" s="123" t="s">
        <v>502</v>
      </c>
      <c r="CY49" s="118"/>
      <c r="CZ49" s="123" t="s">
        <v>502</v>
      </c>
      <c r="DA49" s="118"/>
      <c r="DB49" s="123" t="s">
        <v>502</v>
      </c>
      <c r="DC49" s="123" t="s">
        <v>502</v>
      </c>
      <c r="DD49" s="123" t="s">
        <v>502</v>
      </c>
      <c r="DE49" s="123" t="s">
        <v>502</v>
      </c>
      <c r="DF49" s="123" t="s">
        <v>502</v>
      </c>
      <c r="DG49" s="123" t="s">
        <v>502</v>
      </c>
      <c r="DH49" s="123" t="s">
        <v>502</v>
      </c>
      <c r="EL49" s="123" t="s">
        <v>502</v>
      </c>
      <c r="EM49" s="151" t="s">
        <v>502</v>
      </c>
      <c r="EN49" s="151" t="s">
        <v>502</v>
      </c>
      <c r="EO49" s="151" t="s">
        <v>502</v>
      </c>
      <c r="EP49" s="151" t="s">
        <v>502</v>
      </c>
      <c r="EQ49" s="151" t="s">
        <v>502</v>
      </c>
      <c r="ER49" s="151" t="s">
        <v>502</v>
      </c>
      <c r="EU49" s="123" t="s">
        <v>502</v>
      </c>
      <c r="EV49" s="123" t="s">
        <v>502</v>
      </c>
      <c r="EW49" s="123" t="s">
        <v>502</v>
      </c>
      <c r="EX49" s="123" t="s">
        <v>502</v>
      </c>
      <c r="FJ49" s="156"/>
      <c r="FK49" s="155"/>
      <c r="FL49" s="135"/>
      <c r="FM49" s="135"/>
      <c r="FR49" s="118"/>
      <c r="FS49" s="119"/>
      <c r="GP49" s="118"/>
      <c r="GQ49" s="118"/>
      <c r="GR49" s="118"/>
      <c r="GS49" s="118"/>
      <c r="GZ49" s="118"/>
      <c r="HA49" s="121"/>
      <c r="HB49" s="121"/>
      <c r="HC49" s="161"/>
      <c r="HG49" s="121"/>
      <c r="HH49" s="121"/>
      <c r="HI49" s="121"/>
      <c r="HJ49" s="121"/>
      <c r="HK49" s="121"/>
      <c r="HL49" s="121"/>
      <c r="HM49" s="121"/>
      <c r="HN49" s="121"/>
      <c r="IL49" s="121"/>
      <c r="IM49" s="121"/>
      <c r="IN49" s="121"/>
      <c r="IO49" s="121"/>
      <c r="JG49" s="163"/>
      <c r="JH49" s="163"/>
      <c r="JI49" s="163"/>
      <c r="JJ49" s="163"/>
      <c r="JM49" s="163"/>
      <c r="JN49" s="163"/>
      <c r="JO49" s="164" t="s">
        <v>502</v>
      </c>
      <c r="JP49" s="163"/>
      <c r="JQ49" s="164" t="s">
        <v>502</v>
      </c>
      <c r="JR49" s="164" t="s">
        <v>502</v>
      </c>
      <c r="JS49" s="164" t="s">
        <v>502</v>
      </c>
      <c r="JT49" s="164" t="s">
        <v>502</v>
      </c>
      <c r="JU49" s="164" t="s">
        <v>502</v>
      </c>
      <c r="JV49" s="164" t="s">
        <v>502</v>
      </c>
      <c r="JW49" s="164" t="s">
        <v>502</v>
      </c>
      <c r="KJ49" s="163"/>
      <c r="KK49" s="164" t="s">
        <v>502</v>
      </c>
      <c r="KL49" s="163"/>
      <c r="KM49" s="164" t="s">
        <v>502</v>
      </c>
      <c r="KN49" s="164" t="s">
        <v>502</v>
      </c>
      <c r="KO49" s="164" t="s">
        <v>502</v>
      </c>
      <c r="KP49" s="164" t="s">
        <v>502</v>
      </c>
      <c r="KQ49" s="164" t="s">
        <v>502</v>
      </c>
      <c r="KR49" s="164" t="s">
        <v>502</v>
      </c>
      <c r="KS49" s="164" t="s">
        <v>502</v>
      </c>
      <c r="LW49" s="164" t="s">
        <v>502</v>
      </c>
      <c r="LX49" s="164" t="s">
        <v>502</v>
      </c>
      <c r="LY49" s="164" t="s">
        <v>502</v>
      </c>
      <c r="LZ49" s="164" t="s">
        <v>502</v>
      </c>
      <c r="MA49" s="164" t="s">
        <v>502</v>
      </c>
      <c r="MB49" s="164" t="s">
        <v>502</v>
      </c>
      <c r="MC49" s="164" t="s">
        <v>502</v>
      </c>
      <c r="ME49" s="164" t="s">
        <v>502</v>
      </c>
      <c r="MF49" s="164" t="s">
        <v>502</v>
      </c>
      <c r="MG49" s="164" t="s">
        <v>502</v>
      </c>
      <c r="MH49" s="164" t="s">
        <v>502</v>
      </c>
    </row>
    <row r="50" spans="1:346" ht="43.2" x14ac:dyDescent="0.3">
      <c r="A50" s="103">
        <v>12</v>
      </c>
      <c r="B50" s="103">
        <v>12</v>
      </c>
      <c r="C50" s="103" t="s">
        <v>485</v>
      </c>
      <c r="D50" s="115">
        <v>45029</v>
      </c>
      <c r="E50" s="117" t="s">
        <v>598</v>
      </c>
      <c r="F50" s="118" t="s">
        <v>487</v>
      </c>
      <c r="G50" s="119" t="s">
        <v>599</v>
      </c>
      <c r="H50" s="119" t="s">
        <v>600</v>
      </c>
      <c r="I50" s="118" t="s">
        <v>601</v>
      </c>
      <c r="J50" s="119" t="s">
        <v>602</v>
      </c>
      <c r="K50" s="130" t="s">
        <v>603</v>
      </c>
      <c r="L50" s="120" t="s">
        <v>604</v>
      </c>
      <c r="M50" s="121" t="s">
        <v>494</v>
      </c>
      <c r="N50" s="118" t="s">
        <v>523</v>
      </c>
      <c r="O50" s="118" t="s">
        <v>574</v>
      </c>
      <c r="P50" s="122" t="s">
        <v>605</v>
      </c>
      <c r="Q50" s="117" t="s">
        <v>498</v>
      </c>
      <c r="R50" s="117">
        <v>2</v>
      </c>
      <c r="S50" s="123" t="s">
        <v>606</v>
      </c>
      <c r="T50" s="123" t="s">
        <v>500</v>
      </c>
      <c r="AB50" s="123">
        <v>83</v>
      </c>
      <c r="AC50" s="118">
        <f>AB50+AB51</f>
        <v>172</v>
      </c>
      <c r="AD50" s="139">
        <v>59</v>
      </c>
      <c r="AE50" s="138">
        <f>((AD50*AB50)+(AD51*AB51))/AC50</f>
        <v>58.482558139534881</v>
      </c>
      <c r="AF50" s="139">
        <v>0</v>
      </c>
      <c r="AG50" s="138">
        <v>0</v>
      </c>
      <c r="AH50" s="139">
        <f>0.94*AB50</f>
        <v>78.02</v>
      </c>
      <c r="AI50" s="146">
        <f>(45+47+33+38)</f>
        <v>163</v>
      </c>
      <c r="CB50" s="118" t="s">
        <v>502</v>
      </c>
      <c r="CD50" s="123" t="s">
        <v>502</v>
      </c>
      <c r="CE50" s="118" t="s">
        <v>502</v>
      </c>
      <c r="CF50" s="123" t="s">
        <v>502</v>
      </c>
      <c r="CG50" s="123" t="s">
        <v>502</v>
      </c>
      <c r="CH50" s="123" t="s">
        <v>502</v>
      </c>
      <c r="CI50" s="123" t="s">
        <v>502</v>
      </c>
      <c r="CJ50" s="123" t="s">
        <v>502</v>
      </c>
      <c r="CK50" s="123" t="s">
        <v>502</v>
      </c>
      <c r="CL50" s="123" t="s">
        <v>502</v>
      </c>
      <c r="CY50" s="118" t="s">
        <v>502</v>
      </c>
      <c r="CZ50" s="123" t="s">
        <v>502</v>
      </c>
      <c r="DA50" s="118" t="s">
        <v>502</v>
      </c>
      <c r="DB50" s="123" t="s">
        <v>502</v>
      </c>
      <c r="DC50" s="123" t="s">
        <v>502</v>
      </c>
      <c r="DD50" s="123" t="s">
        <v>502</v>
      </c>
      <c r="DE50" s="123" t="s">
        <v>502</v>
      </c>
      <c r="DF50" s="123" t="s">
        <v>502</v>
      </c>
      <c r="DG50" s="123" t="s">
        <v>502</v>
      </c>
      <c r="DH50" s="123" t="s">
        <v>502</v>
      </c>
      <c r="EL50" s="123" t="s">
        <v>502</v>
      </c>
      <c r="EM50" s="151" t="s">
        <v>502</v>
      </c>
      <c r="EN50" s="151" t="s">
        <v>502</v>
      </c>
      <c r="EO50" s="151" t="s">
        <v>502</v>
      </c>
      <c r="EP50" s="151" t="s">
        <v>502</v>
      </c>
      <c r="EQ50" s="151" t="s">
        <v>502</v>
      </c>
      <c r="ER50" s="151" t="s">
        <v>502</v>
      </c>
      <c r="EU50" s="123" t="s">
        <v>502</v>
      </c>
      <c r="EV50" s="123" t="s">
        <v>502</v>
      </c>
      <c r="EW50" s="123" t="s">
        <v>502</v>
      </c>
      <c r="EX50" s="123" t="s">
        <v>502</v>
      </c>
      <c r="FJ50" s="156" t="s">
        <v>801</v>
      </c>
      <c r="FK50" s="153" t="s">
        <v>815</v>
      </c>
      <c r="FL50" s="118" t="s">
        <v>803</v>
      </c>
      <c r="FM50" s="118" t="s">
        <v>803</v>
      </c>
      <c r="FR50" s="118" t="s">
        <v>832</v>
      </c>
      <c r="FS50" s="132" t="s">
        <v>847</v>
      </c>
      <c r="GP50" s="118" t="s">
        <v>500</v>
      </c>
      <c r="GQ50" s="118" t="s">
        <v>500</v>
      </c>
      <c r="GR50" s="118" t="s">
        <v>882</v>
      </c>
      <c r="GS50" s="118" t="s">
        <v>500</v>
      </c>
      <c r="GZ50" s="118" t="s">
        <v>502</v>
      </c>
      <c r="HA50" s="121" t="s">
        <v>502</v>
      </c>
      <c r="HB50" s="121" t="s">
        <v>502</v>
      </c>
      <c r="HC50" s="161" t="s">
        <v>502</v>
      </c>
      <c r="HG50" s="121" t="s">
        <v>502</v>
      </c>
      <c r="HH50" s="121" t="s">
        <v>502</v>
      </c>
      <c r="HI50" s="121" t="s">
        <v>502</v>
      </c>
      <c r="HJ50" s="121" t="s">
        <v>502</v>
      </c>
      <c r="HK50" s="121" t="s">
        <v>502</v>
      </c>
      <c r="HL50" s="121" t="s">
        <v>502</v>
      </c>
      <c r="HM50" s="121" t="s">
        <v>502</v>
      </c>
      <c r="HN50" s="121" t="s">
        <v>502</v>
      </c>
      <c r="IL50" s="121" t="s">
        <v>502</v>
      </c>
      <c r="IM50" s="121" t="s">
        <v>502</v>
      </c>
      <c r="IN50" s="121" t="s">
        <v>502</v>
      </c>
      <c r="IO50" s="121" t="s">
        <v>502</v>
      </c>
      <c r="JG50" s="156" t="s">
        <v>502</v>
      </c>
      <c r="JH50" s="156" t="s">
        <v>502</v>
      </c>
      <c r="JI50" s="156" t="s">
        <v>502</v>
      </c>
      <c r="JJ50" s="156" t="s">
        <v>502</v>
      </c>
      <c r="JM50" s="156" t="s">
        <v>502</v>
      </c>
      <c r="JN50" s="156" t="s">
        <v>502</v>
      </c>
      <c r="JO50" s="164" t="s">
        <v>502</v>
      </c>
      <c r="JP50" s="156" t="s">
        <v>502</v>
      </c>
      <c r="JQ50" s="164" t="s">
        <v>502</v>
      </c>
      <c r="JR50" s="164" t="s">
        <v>502</v>
      </c>
      <c r="JS50" s="164" t="s">
        <v>502</v>
      </c>
      <c r="JT50" s="164" t="s">
        <v>502</v>
      </c>
      <c r="JU50" s="164" t="s">
        <v>502</v>
      </c>
      <c r="JV50" s="164" t="s">
        <v>502</v>
      </c>
      <c r="JW50" s="164" t="s">
        <v>502</v>
      </c>
      <c r="KJ50" s="156" t="s">
        <v>502</v>
      </c>
      <c r="KK50" s="164" t="s">
        <v>502</v>
      </c>
      <c r="KL50" s="156" t="s">
        <v>502</v>
      </c>
      <c r="KM50" s="164" t="s">
        <v>502</v>
      </c>
      <c r="KN50" s="164" t="s">
        <v>502</v>
      </c>
      <c r="KO50" s="164" t="s">
        <v>502</v>
      </c>
      <c r="KP50" s="164" t="s">
        <v>502</v>
      </c>
      <c r="KQ50" s="164" t="s">
        <v>502</v>
      </c>
      <c r="KR50" s="164" t="s">
        <v>502</v>
      </c>
      <c r="KS50" s="164" t="s">
        <v>502</v>
      </c>
      <c r="LW50" s="164" t="s">
        <v>502</v>
      </c>
      <c r="LX50" s="164" t="s">
        <v>502</v>
      </c>
      <c r="LY50" s="164" t="s">
        <v>502</v>
      </c>
      <c r="LZ50" s="164" t="s">
        <v>502</v>
      </c>
      <c r="MA50" s="164" t="s">
        <v>502</v>
      </c>
      <c r="MB50" s="164" t="s">
        <v>502</v>
      </c>
      <c r="MC50" s="164" t="s">
        <v>502</v>
      </c>
      <c r="ME50" s="164" t="s">
        <v>502</v>
      </c>
      <c r="MF50" s="164" t="s">
        <v>502</v>
      </c>
      <c r="MG50" s="164" t="s">
        <v>502</v>
      </c>
      <c r="MH50" s="164" t="s">
        <v>502</v>
      </c>
    </row>
    <row r="51" spans="1:346" ht="43.2" x14ac:dyDescent="0.3">
      <c r="A51" s="104"/>
      <c r="B51" s="104"/>
      <c r="C51" s="104"/>
      <c r="D51" s="113"/>
      <c r="E51" s="124"/>
      <c r="F51" s="118"/>
      <c r="G51" s="119"/>
      <c r="H51" s="119"/>
      <c r="I51" s="118"/>
      <c r="J51" s="119"/>
      <c r="K51" s="130"/>
      <c r="L51" s="120"/>
      <c r="M51" s="121"/>
      <c r="N51" s="118"/>
      <c r="O51" s="118"/>
      <c r="P51" s="122"/>
      <c r="Q51" s="124"/>
      <c r="R51" s="124"/>
      <c r="S51" s="123" t="s">
        <v>607</v>
      </c>
      <c r="T51" s="123" t="s">
        <v>500</v>
      </c>
      <c r="AB51" s="123">
        <v>89</v>
      </c>
      <c r="AC51" s="118"/>
      <c r="AD51" s="139">
        <v>58</v>
      </c>
      <c r="AE51" s="138"/>
      <c r="AF51" s="139">
        <v>0</v>
      </c>
      <c r="AG51" s="138"/>
      <c r="AH51" s="139">
        <f>0.96*AB51</f>
        <v>85.44</v>
      </c>
      <c r="AI51" s="146"/>
      <c r="CB51" s="150"/>
      <c r="CD51" s="123" t="s">
        <v>502</v>
      </c>
      <c r="CE51" s="150"/>
      <c r="CF51" s="123" t="s">
        <v>502</v>
      </c>
      <c r="CG51" s="123" t="s">
        <v>502</v>
      </c>
      <c r="CH51" s="123" t="s">
        <v>502</v>
      </c>
      <c r="CI51" s="123" t="s">
        <v>502</v>
      </c>
      <c r="CJ51" s="123" t="s">
        <v>502</v>
      </c>
      <c r="CK51" s="123" t="s">
        <v>502</v>
      </c>
      <c r="CL51" s="123" t="s">
        <v>502</v>
      </c>
      <c r="CY51" s="118"/>
      <c r="CZ51" s="123" t="s">
        <v>502</v>
      </c>
      <c r="DA51" s="118"/>
      <c r="DB51" s="123" t="s">
        <v>502</v>
      </c>
      <c r="DC51" s="123" t="s">
        <v>502</v>
      </c>
      <c r="DD51" s="123" t="s">
        <v>502</v>
      </c>
      <c r="DE51" s="123" t="s">
        <v>502</v>
      </c>
      <c r="DF51" s="123" t="s">
        <v>502</v>
      </c>
      <c r="DG51" s="123" t="s">
        <v>502</v>
      </c>
      <c r="DH51" s="123" t="s">
        <v>502</v>
      </c>
      <c r="EL51" s="123" t="s">
        <v>502</v>
      </c>
      <c r="EM51" s="151" t="s">
        <v>502</v>
      </c>
      <c r="EN51" s="151" t="s">
        <v>502</v>
      </c>
      <c r="EO51" s="151" t="s">
        <v>502</v>
      </c>
      <c r="EP51" s="151" t="s">
        <v>502</v>
      </c>
      <c r="EQ51" s="151" t="s">
        <v>502</v>
      </c>
      <c r="ER51" s="151" t="s">
        <v>502</v>
      </c>
      <c r="EU51" s="123" t="s">
        <v>502</v>
      </c>
      <c r="EV51" s="123" t="s">
        <v>502</v>
      </c>
      <c r="EW51" s="123" t="s">
        <v>502</v>
      </c>
      <c r="EX51" s="123" t="s">
        <v>502</v>
      </c>
      <c r="FJ51" s="156"/>
      <c r="FK51" s="154"/>
      <c r="FL51" s="135"/>
      <c r="FM51" s="135"/>
      <c r="FR51" s="118"/>
      <c r="FS51" s="132"/>
      <c r="GP51" s="118"/>
      <c r="GQ51" s="118"/>
      <c r="GR51" s="118"/>
      <c r="GS51" s="118"/>
      <c r="GZ51" s="118"/>
      <c r="HA51" s="121"/>
      <c r="HB51" s="121"/>
      <c r="HC51" s="161"/>
      <c r="HG51" s="121"/>
      <c r="HH51" s="121"/>
      <c r="HI51" s="121"/>
      <c r="HJ51" s="121"/>
      <c r="HK51" s="121"/>
      <c r="HL51" s="121"/>
      <c r="HM51" s="121"/>
      <c r="HN51" s="121"/>
      <c r="IL51" s="121"/>
      <c r="IM51" s="121"/>
      <c r="IN51" s="121"/>
      <c r="IO51" s="121"/>
      <c r="JG51" s="163"/>
      <c r="JH51" s="163"/>
      <c r="JI51" s="163"/>
      <c r="JJ51" s="163"/>
      <c r="JM51" s="163"/>
      <c r="JN51" s="163"/>
      <c r="JO51" s="164" t="s">
        <v>502</v>
      </c>
      <c r="JP51" s="163"/>
      <c r="JQ51" s="164" t="s">
        <v>502</v>
      </c>
      <c r="JR51" s="164" t="s">
        <v>502</v>
      </c>
      <c r="JS51" s="164" t="s">
        <v>502</v>
      </c>
      <c r="JT51" s="164" t="s">
        <v>502</v>
      </c>
      <c r="JU51" s="164" t="s">
        <v>502</v>
      </c>
      <c r="JV51" s="164" t="s">
        <v>502</v>
      </c>
      <c r="JW51" s="164" t="s">
        <v>502</v>
      </c>
      <c r="KJ51" s="163"/>
      <c r="KK51" s="164" t="s">
        <v>502</v>
      </c>
      <c r="KL51" s="163"/>
      <c r="KM51" s="164" t="s">
        <v>502</v>
      </c>
      <c r="KN51" s="164" t="s">
        <v>502</v>
      </c>
      <c r="KO51" s="164" t="s">
        <v>502</v>
      </c>
      <c r="KP51" s="164" t="s">
        <v>502</v>
      </c>
      <c r="KQ51" s="164" t="s">
        <v>502</v>
      </c>
      <c r="KR51" s="164" t="s">
        <v>502</v>
      </c>
      <c r="KS51" s="164" t="s">
        <v>502</v>
      </c>
      <c r="LW51" s="164" t="s">
        <v>502</v>
      </c>
      <c r="LX51" s="164" t="s">
        <v>502</v>
      </c>
      <c r="LY51" s="164" t="s">
        <v>502</v>
      </c>
      <c r="LZ51" s="164" t="s">
        <v>502</v>
      </c>
      <c r="MA51" s="164" t="s">
        <v>502</v>
      </c>
      <c r="MB51" s="164" t="s">
        <v>502</v>
      </c>
      <c r="MC51" s="164" t="s">
        <v>502</v>
      </c>
      <c r="ME51" s="164" t="s">
        <v>502</v>
      </c>
      <c r="MF51" s="164" t="s">
        <v>502</v>
      </c>
      <c r="MG51" s="164" t="s">
        <v>502</v>
      </c>
      <c r="MH51" s="164" t="s">
        <v>502</v>
      </c>
    </row>
    <row r="52" spans="1:346" x14ac:dyDescent="0.3">
      <c r="A52" s="104"/>
      <c r="B52" s="104"/>
      <c r="C52" s="104"/>
      <c r="D52" s="113"/>
      <c r="E52" s="124"/>
      <c r="F52" s="118"/>
      <c r="G52" s="119"/>
      <c r="H52" s="119"/>
      <c r="I52" s="118"/>
      <c r="J52" s="119"/>
      <c r="K52" s="130"/>
      <c r="L52" s="120"/>
      <c r="M52" s="121"/>
      <c r="N52" s="118"/>
      <c r="O52" s="118"/>
      <c r="P52" s="122"/>
      <c r="Q52" s="124"/>
      <c r="R52" s="124"/>
      <c r="S52" s="123" t="s">
        <v>502</v>
      </c>
      <c r="T52" s="123" t="s">
        <v>502</v>
      </c>
      <c r="AB52" s="123" t="s">
        <v>502</v>
      </c>
      <c r="AC52" s="118"/>
      <c r="AD52" s="139" t="s">
        <v>502</v>
      </c>
      <c r="AE52" s="138"/>
      <c r="AF52" s="139" t="s">
        <v>502</v>
      </c>
      <c r="AG52" s="138"/>
      <c r="AH52" s="139" t="s">
        <v>502</v>
      </c>
      <c r="AI52" s="146"/>
      <c r="CB52" s="150"/>
      <c r="CD52" s="123" t="s">
        <v>502</v>
      </c>
      <c r="CE52" s="150"/>
      <c r="CF52" s="123" t="s">
        <v>502</v>
      </c>
      <c r="CG52" s="123" t="s">
        <v>502</v>
      </c>
      <c r="CH52" s="123" t="s">
        <v>502</v>
      </c>
      <c r="CI52" s="123" t="s">
        <v>502</v>
      </c>
      <c r="CJ52" s="123" t="s">
        <v>502</v>
      </c>
      <c r="CK52" s="123" t="s">
        <v>502</v>
      </c>
      <c r="CL52" s="123" t="s">
        <v>502</v>
      </c>
      <c r="CY52" s="118"/>
      <c r="CZ52" s="123" t="s">
        <v>502</v>
      </c>
      <c r="DA52" s="118"/>
      <c r="DB52" s="123" t="s">
        <v>502</v>
      </c>
      <c r="DC52" s="123" t="s">
        <v>502</v>
      </c>
      <c r="DD52" s="123" t="s">
        <v>502</v>
      </c>
      <c r="DE52" s="123" t="s">
        <v>502</v>
      </c>
      <c r="DF52" s="123" t="s">
        <v>502</v>
      </c>
      <c r="DG52" s="123" t="s">
        <v>502</v>
      </c>
      <c r="DH52" s="123" t="s">
        <v>502</v>
      </c>
      <c r="EL52" s="123" t="s">
        <v>502</v>
      </c>
      <c r="EM52" s="151" t="s">
        <v>502</v>
      </c>
      <c r="EN52" s="151" t="s">
        <v>502</v>
      </c>
      <c r="EO52" s="151" t="s">
        <v>502</v>
      </c>
      <c r="EP52" s="151" t="s">
        <v>502</v>
      </c>
      <c r="EQ52" s="151" t="s">
        <v>502</v>
      </c>
      <c r="ER52" s="151" t="s">
        <v>502</v>
      </c>
      <c r="EU52" s="123" t="s">
        <v>502</v>
      </c>
      <c r="EV52" s="123" t="s">
        <v>502</v>
      </c>
      <c r="EW52" s="123" t="s">
        <v>502</v>
      </c>
      <c r="EX52" s="123" t="s">
        <v>502</v>
      </c>
      <c r="FJ52" s="156"/>
      <c r="FK52" s="154"/>
      <c r="FL52" s="135"/>
      <c r="FM52" s="135"/>
      <c r="FR52" s="118"/>
      <c r="FS52" s="132"/>
      <c r="GP52" s="118"/>
      <c r="GQ52" s="118"/>
      <c r="GR52" s="118"/>
      <c r="GS52" s="118"/>
      <c r="GZ52" s="118"/>
      <c r="HA52" s="121"/>
      <c r="HB52" s="121"/>
      <c r="HC52" s="161"/>
      <c r="HG52" s="121"/>
      <c r="HH52" s="121"/>
      <c r="HI52" s="121"/>
      <c r="HJ52" s="121"/>
      <c r="HK52" s="121"/>
      <c r="HL52" s="121"/>
      <c r="HM52" s="121"/>
      <c r="HN52" s="121"/>
      <c r="IL52" s="121"/>
      <c r="IM52" s="121"/>
      <c r="IN52" s="121"/>
      <c r="IO52" s="121"/>
      <c r="JG52" s="163"/>
      <c r="JH52" s="163"/>
      <c r="JI52" s="163"/>
      <c r="JJ52" s="163"/>
      <c r="JM52" s="163"/>
      <c r="JN52" s="163"/>
      <c r="JO52" s="164" t="s">
        <v>502</v>
      </c>
      <c r="JP52" s="163"/>
      <c r="JQ52" s="164" t="s">
        <v>502</v>
      </c>
      <c r="JR52" s="164" t="s">
        <v>502</v>
      </c>
      <c r="JS52" s="164" t="s">
        <v>502</v>
      </c>
      <c r="JT52" s="164" t="s">
        <v>502</v>
      </c>
      <c r="JU52" s="164" t="s">
        <v>502</v>
      </c>
      <c r="JV52" s="164" t="s">
        <v>502</v>
      </c>
      <c r="JW52" s="164" t="s">
        <v>502</v>
      </c>
      <c r="KJ52" s="163"/>
      <c r="KK52" s="164" t="s">
        <v>502</v>
      </c>
      <c r="KL52" s="163"/>
      <c r="KM52" s="164" t="s">
        <v>502</v>
      </c>
      <c r="KN52" s="164" t="s">
        <v>502</v>
      </c>
      <c r="KO52" s="164" t="s">
        <v>502</v>
      </c>
      <c r="KP52" s="164" t="s">
        <v>502</v>
      </c>
      <c r="KQ52" s="164" t="s">
        <v>502</v>
      </c>
      <c r="KR52" s="164" t="s">
        <v>502</v>
      </c>
      <c r="KS52" s="164" t="s">
        <v>502</v>
      </c>
      <c r="LW52" s="164" t="s">
        <v>502</v>
      </c>
      <c r="LX52" s="164" t="s">
        <v>502</v>
      </c>
      <c r="LY52" s="164" t="s">
        <v>502</v>
      </c>
      <c r="LZ52" s="164" t="s">
        <v>502</v>
      </c>
      <c r="MA52" s="164" t="s">
        <v>502</v>
      </c>
      <c r="MB52" s="164" t="s">
        <v>502</v>
      </c>
      <c r="MC52" s="164" t="s">
        <v>502</v>
      </c>
      <c r="ME52" s="164" t="s">
        <v>502</v>
      </c>
      <c r="MF52" s="164" t="s">
        <v>502</v>
      </c>
      <c r="MG52" s="164" t="s">
        <v>502</v>
      </c>
      <c r="MH52" s="164" t="s">
        <v>502</v>
      </c>
    </row>
    <row r="53" spans="1:346" x14ac:dyDescent="0.3">
      <c r="A53" s="105"/>
      <c r="B53" s="105"/>
      <c r="C53" s="105"/>
      <c r="D53" s="114"/>
      <c r="E53" s="126"/>
      <c r="F53" s="118"/>
      <c r="G53" s="119"/>
      <c r="H53" s="119"/>
      <c r="I53" s="118"/>
      <c r="J53" s="119"/>
      <c r="K53" s="118"/>
      <c r="L53" s="125"/>
      <c r="M53" s="121"/>
      <c r="N53" s="118"/>
      <c r="O53" s="118"/>
      <c r="P53" s="125"/>
      <c r="Q53" s="126"/>
      <c r="R53" s="126"/>
      <c r="S53" s="123" t="s">
        <v>502</v>
      </c>
      <c r="T53" s="123" t="s">
        <v>502</v>
      </c>
      <c r="AB53" s="123" t="s">
        <v>502</v>
      </c>
      <c r="AC53" s="118"/>
      <c r="AD53" s="139" t="s">
        <v>502</v>
      </c>
      <c r="AE53" s="138"/>
      <c r="AF53" s="139" t="s">
        <v>502</v>
      </c>
      <c r="AG53" s="138"/>
      <c r="AH53" s="139" t="s">
        <v>502</v>
      </c>
      <c r="AI53" s="146"/>
      <c r="CB53" s="150"/>
      <c r="CD53" s="123" t="s">
        <v>502</v>
      </c>
      <c r="CE53" s="150"/>
      <c r="CF53" s="123" t="s">
        <v>502</v>
      </c>
      <c r="CG53" s="123" t="s">
        <v>502</v>
      </c>
      <c r="CH53" s="123" t="s">
        <v>502</v>
      </c>
      <c r="CI53" s="123" t="s">
        <v>502</v>
      </c>
      <c r="CJ53" s="123" t="s">
        <v>502</v>
      </c>
      <c r="CK53" s="123" t="s">
        <v>502</v>
      </c>
      <c r="CL53" s="123" t="s">
        <v>502</v>
      </c>
      <c r="CY53" s="118"/>
      <c r="CZ53" s="123" t="s">
        <v>502</v>
      </c>
      <c r="DA53" s="118"/>
      <c r="DB53" s="123" t="s">
        <v>502</v>
      </c>
      <c r="DC53" s="123" t="s">
        <v>502</v>
      </c>
      <c r="DD53" s="123" t="s">
        <v>502</v>
      </c>
      <c r="DE53" s="123" t="s">
        <v>502</v>
      </c>
      <c r="DF53" s="123" t="s">
        <v>502</v>
      </c>
      <c r="DG53" s="123" t="s">
        <v>502</v>
      </c>
      <c r="DH53" s="123" t="s">
        <v>502</v>
      </c>
      <c r="EL53" s="123" t="s">
        <v>502</v>
      </c>
      <c r="EM53" s="151" t="s">
        <v>502</v>
      </c>
      <c r="EN53" s="151" t="s">
        <v>502</v>
      </c>
      <c r="EO53" s="151" t="s">
        <v>502</v>
      </c>
      <c r="EP53" s="151" t="s">
        <v>502</v>
      </c>
      <c r="EQ53" s="151" t="s">
        <v>502</v>
      </c>
      <c r="ER53" s="151" t="s">
        <v>502</v>
      </c>
      <c r="EU53" s="123" t="s">
        <v>502</v>
      </c>
      <c r="EV53" s="123" t="s">
        <v>502</v>
      </c>
      <c r="EW53" s="123" t="s">
        <v>502</v>
      </c>
      <c r="EX53" s="123" t="s">
        <v>502</v>
      </c>
      <c r="FJ53" s="156"/>
      <c r="FK53" s="155"/>
      <c r="FL53" s="135"/>
      <c r="FM53" s="135"/>
      <c r="FR53" s="118"/>
      <c r="FS53" s="119"/>
      <c r="GP53" s="118"/>
      <c r="GQ53" s="118"/>
      <c r="GR53" s="118"/>
      <c r="GS53" s="118"/>
      <c r="GZ53" s="118"/>
      <c r="HA53" s="121"/>
      <c r="HB53" s="121"/>
      <c r="HC53" s="161"/>
      <c r="HG53" s="121"/>
      <c r="HH53" s="121"/>
      <c r="HI53" s="121"/>
      <c r="HJ53" s="121"/>
      <c r="HK53" s="121"/>
      <c r="HL53" s="121"/>
      <c r="HM53" s="121"/>
      <c r="HN53" s="121"/>
      <c r="IL53" s="121"/>
      <c r="IM53" s="121"/>
      <c r="IN53" s="121"/>
      <c r="IO53" s="121"/>
      <c r="JG53" s="163"/>
      <c r="JH53" s="163"/>
      <c r="JI53" s="163"/>
      <c r="JJ53" s="163"/>
      <c r="JM53" s="163"/>
      <c r="JN53" s="163"/>
      <c r="JO53" s="164" t="s">
        <v>502</v>
      </c>
      <c r="JP53" s="163"/>
      <c r="JQ53" s="164" t="s">
        <v>502</v>
      </c>
      <c r="JR53" s="164" t="s">
        <v>502</v>
      </c>
      <c r="JS53" s="164" t="s">
        <v>502</v>
      </c>
      <c r="JT53" s="164" t="s">
        <v>502</v>
      </c>
      <c r="JU53" s="164" t="s">
        <v>502</v>
      </c>
      <c r="JV53" s="164" t="s">
        <v>502</v>
      </c>
      <c r="JW53" s="164" t="s">
        <v>502</v>
      </c>
      <c r="KJ53" s="163"/>
      <c r="KK53" s="164" t="s">
        <v>502</v>
      </c>
      <c r="KL53" s="163"/>
      <c r="KM53" s="164" t="s">
        <v>502</v>
      </c>
      <c r="KN53" s="164" t="s">
        <v>502</v>
      </c>
      <c r="KO53" s="164" t="s">
        <v>502</v>
      </c>
      <c r="KP53" s="164" t="s">
        <v>502</v>
      </c>
      <c r="KQ53" s="164" t="s">
        <v>502</v>
      </c>
      <c r="KR53" s="164" t="s">
        <v>502</v>
      </c>
      <c r="KS53" s="164" t="s">
        <v>502</v>
      </c>
      <c r="LW53" s="164" t="s">
        <v>502</v>
      </c>
      <c r="LX53" s="164" t="s">
        <v>502</v>
      </c>
      <c r="LY53" s="164" t="s">
        <v>502</v>
      </c>
      <c r="LZ53" s="164" t="s">
        <v>502</v>
      </c>
      <c r="MA53" s="164" t="s">
        <v>502</v>
      </c>
      <c r="MB53" s="164" t="s">
        <v>502</v>
      </c>
      <c r="MC53" s="164" t="s">
        <v>502</v>
      </c>
      <c r="ME53" s="164" t="s">
        <v>502</v>
      </c>
      <c r="MF53" s="164" t="s">
        <v>502</v>
      </c>
      <c r="MG53" s="164" t="s">
        <v>502</v>
      </c>
      <c r="MH53" s="164" t="s">
        <v>502</v>
      </c>
    </row>
    <row r="54" spans="1:346" ht="43.2" x14ac:dyDescent="0.3">
      <c r="A54" s="103">
        <v>13</v>
      </c>
      <c r="B54" s="103">
        <v>13</v>
      </c>
      <c r="C54" s="103" t="s">
        <v>485</v>
      </c>
      <c r="D54" s="115">
        <v>45029</v>
      </c>
      <c r="E54" s="117" t="s">
        <v>608</v>
      </c>
      <c r="F54" s="118" t="s">
        <v>487</v>
      </c>
      <c r="G54" s="119" t="s">
        <v>609</v>
      </c>
      <c r="H54" s="119" t="s">
        <v>610</v>
      </c>
      <c r="I54" s="118" t="s">
        <v>611</v>
      </c>
      <c r="J54" s="119" t="s">
        <v>612</v>
      </c>
      <c r="K54" s="118" t="s">
        <v>613</v>
      </c>
      <c r="L54" s="120" t="s">
        <v>614</v>
      </c>
      <c r="M54" s="121" t="s">
        <v>494</v>
      </c>
      <c r="N54" s="118" t="s">
        <v>523</v>
      </c>
      <c r="O54" s="118" t="s">
        <v>574</v>
      </c>
      <c r="P54" s="122" t="s">
        <v>615</v>
      </c>
      <c r="Q54" s="117" t="s">
        <v>498</v>
      </c>
      <c r="R54" s="117">
        <v>2</v>
      </c>
      <c r="S54" s="123" t="s">
        <v>616</v>
      </c>
      <c r="T54" s="123" t="s">
        <v>500</v>
      </c>
      <c r="AB54" s="123">
        <v>140</v>
      </c>
      <c r="AC54" s="118">
        <f>AB54+AB55</f>
        <v>223</v>
      </c>
      <c r="AD54" s="139">
        <v>58.5</v>
      </c>
      <c r="AE54" s="138">
        <f>((AD54*AB54)+(AD55*AB55))/AC54</f>
        <v>59.281614349775779</v>
      </c>
      <c r="AF54" s="139">
        <v>0</v>
      </c>
      <c r="AG54" s="138">
        <v>0</v>
      </c>
      <c r="AH54" s="139">
        <v>133</v>
      </c>
      <c r="AI54" s="138">
        <f>AH54+AH55</f>
        <v>213</v>
      </c>
      <c r="CB54" s="118" t="s">
        <v>502</v>
      </c>
      <c r="CD54" s="123" t="s">
        <v>502</v>
      </c>
      <c r="CE54" s="118" t="s">
        <v>502</v>
      </c>
      <c r="CF54" s="123" t="s">
        <v>502</v>
      </c>
      <c r="CG54" s="123" t="s">
        <v>502</v>
      </c>
      <c r="CH54" s="123" t="s">
        <v>502</v>
      </c>
      <c r="CI54" s="123" t="s">
        <v>502</v>
      </c>
      <c r="CJ54" s="123" t="s">
        <v>502</v>
      </c>
      <c r="CK54" s="123" t="s">
        <v>502</v>
      </c>
      <c r="CL54" s="123" t="s">
        <v>502</v>
      </c>
      <c r="CY54" s="118" t="s">
        <v>502</v>
      </c>
      <c r="CZ54" s="123" t="s">
        <v>502</v>
      </c>
      <c r="DA54" s="118" t="s">
        <v>502</v>
      </c>
      <c r="DB54" s="123" t="s">
        <v>502</v>
      </c>
      <c r="DC54" s="123" t="s">
        <v>502</v>
      </c>
      <c r="DD54" s="123" t="s">
        <v>502</v>
      </c>
      <c r="DE54" s="123" t="s">
        <v>502</v>
      </c>
      <c r="DF54" s="123" t="s">
        <v>502</v>
      </c>
      <c r="DG54" s="123" t="s">
        <v>502</v>
      </c>
      <c r="DH54" s="123" t="s">
        <v>502</v>
      </c>
      <c r="EL54" s="123" t="s">
        <v>502</v>
      </c>
      <c r="EM54" s="151" t="s">
        <v>502</v>
      </c>
      <c r="EN54" s="151" t="s">
        <v>502</v>
      </c>
      <c r="EO54" s="151" t="s">
        <v>502</v>
      </c>
      <c r="EP54" s="151" t="s">
        <v>502</v>
      </c>
      <c r="EQ54" s="151" t="s">
        <v>502</v>
      </c>
      <c r="ER54" s="151" t="s">
        <v>502</v>
      </c>
      <c r="EU54" s="123" t="s">
        <v>502</v>
      </c>
      <c r="EV54" s="123" t="s">
        <v>502</v>
      </c>
      <c r="EW54" s="123" t="s">
        <v>502</v>
      </c>
      <c r="EX54" s="123" t="s">
        <v>502</v>
      </c>
      <c r="FJ54" s="156" t="s">
        <v>801</v>
      </c>
      <c r="FK54" s="153" t="s">
        <v>816</v>
      </c>
      <c r="FL54" s="118" t="s">
        <v>803</v>
      </c>
      <c r="FM54" s="118" t="s">
        <v>803</v>
      </c>
      <c r="FR54" s="118" t="s">
        <v>848</v>
      </c>
      <c r="FS54" s="132" t="s">
        <v>849</v>
      </c>
      <c r="GP54" s="118" t="s">
        <v>500</v>
      </c>
      <c r="GQ54" s="118" t="s">
        <v>500</v>
      </c>
      <c r="GR54" s="118" t="s">
        <v>500</v>
      </c>
      <c r="GS54" s="118" t="s">
        <v>500</v>
      </c>
      <c r="GZ54" s="118" t="s">
        <v>502</v>
      </c>
      <c r="HA54" s="121" t="s">
        <v>502</v>
      </c>
      <c r="HB54" s="121" t="s">
        <v>502</v>
      </c>
      <c r="HC54" s="161" t="s">
        <v>502</v>
      </c>
      <c r="HG54" s="121" t="s">
        <v>502</v>
      </c>
      <c r="HH54" s="121" t="s">
        <v>502</v>
      </c>
      <c r="HI54" s="121" t="s">
        <v>502</v>
      </c>
      <c r="HJ54" s="121" t="s">
        <v>502</v>
      </c>
      <c r="HK54" s="121" t="s">
        <v>502</v>
      </c>
      <c r="HL54" s="121" t="s">
        <v>502</v>
      </c>
      <c r="HM54" s="121" t="s">
        <v>502</v>
      </c>
      <c r="HN54" s="121" t="s">
        <v>502</v>
      </c>
      <c r="IL54" s="121" t="s">
        <v>502</v>
      </c>
      <c r="IM54" s="121" t="s">
        <v>502</v>
      </c>
      <c r="IN54" s="121" t="s">
        <v>502</v>
      </c>
      <c r="IO54" s="121" t="s">
        <v>502</v>
      </c>
      <c r="JG54" s="156" t="s">
        <v>502</v>
      </c>
      <c r="JH54" s="156" t="s">
        <v>502</v>
      </c>
      <c r="JI54" s="156" t="s">
        <v>502</v>
      </c>
      <c r="JJ54" s="156" t="s">
        <v>502</v>
      </c>
      <c r="JM54" s="156" t="s">
        <v>502</v>
      </c>
      <c r="JN54" s="156" t="s">
        <v>502</v>
      </c>
      <c r="JO54" s="164" t="s">
        <v>502</v>
      </c>
      <c r="JP54" s="156" t="s">
        <v>502</v>
      </c>
      <c r="JQ54" s="164" t="s">
        <v>502</v>
      </c>
      <c r="JR54" s="164" t="s">
        <v>502</v>
      </c>
      <c r="JS54" s="164" t="s">
        <v>502</v>
      </c>
      <c r="JT54" s="164" t="s">
        <v>502</v>
      </c>
      <c r="JU54" s="164" t="s">
        <v>502</v>
      </c>
      <c r="JV54" s="164" t="s">
        <v>502</v>
      </c>
      <c r="JW54" s="164" t="s">
        <v>502</v>
      </c>
      <c r="KJ54" s="156" t="s">
        <v>502</v>
      </c>
      <c r="KK54" s="164" t="s">
        <v>502</v>
      </c>
      <c r="KL54" s="156" t="s">
        <v>502</v>
      </c>
      <c r="KM54" s="164" t="s">
        <v>502</v>
      </c>
      <c r="KN54" s="164" t="s">
        <v>502</v>
      </c>
      <c r="KO54" s="164" t="s">
        <v>502</v>
      </c>
      <c r="KP54" s="164" t="s">
        <v>502</v>
      </c>
      <c r="KQ54" s="164" t="s">
        <v>502</v>
      </c>
      <c r="KR54" s="164" t="s">
        <v>502</v>
      </c>
      <c r="KS54" s="164" t="s">
        <v>502</v>
      </c>
      <c r="LW54" s="164" t="s">
        <v>502</v>
      </c>
      <c r="LX54" s="164" t="s">
        <v>502</v>
      </c>
      <c r="LY54" s="164" t="s">
        <v>502</v>
      </c>
      <c r="LZ54" s="164" t="s">
        <v>502</v>
      </c>
      <c r="MA54" s="164" t="s">
        <v>502</v>
      </c>
      <c r="MB54" s="164" t="s">
        <v>502</v>
      </c>
      <c r="MC54" s="164" t="s">
        <v>502</v>
      </c>
      <c r="ME54" s="164" t="s">
        <v>502</v>
      </c>
      <c r="MF54" s="164" t="s">
        <v>502</v>
      </c>
      <c r="MG54" s="164" t="s">
        <v>502</v>
      </c>
      <c r="MH54" s="164" t="s">
        <v>502</v>
      </c>
    </row>
    <row r="55" spans="1:346" x14ac:dyDescent="0.3">
      <c r="A55" s="104"/>
      <c r="B55" s="104"/>
      <c r="C55" s="104"/>
      <c r="D55" s="113"/>
      <c r="E55" s="124"/>
      <c r="F55" s="118"/>
      <c r="G55" s="119"/>
      <c r="H55" s="119"/>
      <c r="I55" s="118"/>
      <c r="J55" s="119"/>
      <c r="K55" s="118"/>
      <c r="L55" s="120"/>
      <c r="M55" s="121"/>
      <c r="N55" s="118"/>
      <c r="O55" s="118"/>
      <c r="P55" s="122"/>
      <c r="Q55" s="124"/>
      <c r="R55" s="124"/>
      <c r="S55" s="123" t="s">
        <v>557</v>
      </c>
      <c r="T55" s="123" t="s">
        <v>500</v>
      </c>
      <c r="AB55" s="123">
        <v>83</v>
      </c>
      <c r="AC55" s="118"/>
      <c r="AD55" s="139">
        <v>60.6</v>
      </c>
      <c r="AE55" s="138"/>
      <c r="AF55" s="139">
        <v>0</v>
      </c>
      <c r="AG55" s="138"/>
      <c r="AH55" s="139">
        <v>80</v>
      </c>
      <c r="AI55" s="138"/>
      <c r="CB55" s="150"/>
      <c r="CD55" s="123" t="s">
        <v>502</v>
      </c>
      <c r="CE55" s="150"/>
      <c r="CF55" s="123" t="s">
        <v>502</v>
      </c>
      <c r="CG55" s="123" t="s">
        <v>502</v>
      </c>
      <c r="CH55" s="123" t="s">
        <v>502</v>
      </c>
      <c r="CI55" s="123" t="s">
        <v>502</v>
      </c>
      <c r="CJ55" s="123" t="s">
        <v>502</v>
      </c>
      <c r="CK55" s="123" t="s">
        <v>502</v>
      </c>
      <c r="CL55" s="123" t="s">
        <v>502</v>
      </c>
      <c r="CY55" s="118"/>
      <c r="CZ55" s="123" t="s">
        <v>502</v>
      </c>
      <c r="DA55" s="118"/>
      <c r="DB55" s="123" t="s">
        <v>502</v>
      </c>
      <c r="DC55" s="123" t="s">
        <v>502</v>
      </c>
      <c r="DD55" s="123" t="s">
        <v>502</v>
      </c>
      <c r="DE55" s="123" t="s">
        <v>502</v>
      </c>
      <c r="DF55" s="123" t="s">
        <v>502</v>
      </c>
      <c r="DG55" s="123" t="s">
        <v>502</v>
      </c>
      <c r="DH55" s="123" t="s">
        <v>502</v>
      </c>
      <c r="EL55" s="123" t="s">
        <v>502</v>
      </c>
      <c r="EM55" s="151" t="s">
        <v>502</v>
      </c>
      <c r="EN55" s="151" t="s">
        <v>502</v>
      </c>
      <c r="EO55" s="151" t="s">
        <v>502</v>
      </c>
      <c r="EP55" s="151" t="s">
        <v>502</v>
      </c>
      <c r="EQ55" s="151" t="s">
        <v>502</v>
      </c>
      <c r="ER55" s="151" t="s">
        <v>502</v>
      </c>
      <c r="EU55" s="123" t="s">
        <v>502</v>
      </c>
      <c r="EV55" s="123" t="s">
        <v>502</v>
      </c>
      <c r="EW55" s="123" t="s">
        <v>502</v>
      </c>
      <c r="EX55" s="123" t="s">
        <v>502</v>
      </c>
      <c r="FJ55" s="156"/>
      <c r="FK55" s="154"/>
      <c r="FL55" s="135"/>
      <c r="FM55" s="135"/>
      <c r="FR55" s="118"/>
      <c r="FS55" s="132"/>
      <c r="GP55" s="118"/>
      <c r="GQ55" s="118"/>
      <c r="GR55" s="118"/>
      <c r="GS55" s="118"/>
      <c r="GZ55" s="118"/>
      <c r="HA55" s="121"/>
      <c r="HB55" s="121"/>
      <c r="HC55" s="161"/>
      <c r="HG55" s="121"/>
      <c r="HH55" s="121"/>
      <c r="HI55" s="121"/>
      <c r="HJ55" s="121"/>
      <c r="HK55" s="121"/>
      <c r="HL55" s="121"/>
      <c r="HM55" s="121"/>
      <c r="HN55" s="121"/>
      <c r="IL55" s="121"/>
      <c r="IM55" s="121"/>
      <c r="IN55" s="121"/>
      <c r="IO55" s="121"/>
      <c r="JG55" s="163"/>
      <c r="JH55" s="163"/>
      <c r="JI55" s="163"/>
      <c r="JJ55" s="163"/>
      <c r="JM55" s="163"/>
      <c r="JN55" s="163"/>
      <c r="JO55" s="164" t="s">
        <v>502</v>
      </c>
      <c r="JP55" s="163"/>
      <c r="JQ55" s="164" t="s">
        <v>502</v>
      </c>
      <c r="JR55" s="164" t="s">
        <v>502</v>
      </c>
      <c r="JS55" s="164" t="s">
        <v>502</v>
      </c>
      <c r="JT55" s="164" t="s">
        <v>502</v>
      </c>
      <c r="JU55" s="164" t="s">
        <v>502</v>
      </c>
      <c r="JV55" s="164" t="s">
        <v>502</v>
      </c>
      <c r="JW55" s="164" t="s">
        <v>502</v>
      </c>
      <c r="KJ55" s="163"/>
      <c r="KK55" s="164" t="s">
        <v>502</v>
      </c>
      <c r="KL55" s="163"/>
      <c r="KM55" s="164" t="s">
        <v>502</v>
      </c>
      <c r="KN55" s="164" t="s">
        <v>502</v>
      </c>
      <c r="KO55" s="164" t="s">
        <v>502</v>
      </c>
      <c r="KP55" s="164" t="s">
        <v>502</v>
      </c>
      <c r="KQ55" s="164" t="s">
        <v>502</v>
      </c>
      <c r="KR55" s="164" t="s">
        <v>502</v>
      </c>
      <c r="KS55" s="164" t="s">
        <v>502</v>
      </c>
      <c r="LW55" s="164" t="s">
        <v>502</v>
      </c>
      <c r="LX55" s="164" t="s">
        <v>502</v>
      </c>
      <c r="LY55" s="164" t="s">
        <v>502</v>
      </c>
      <c r="LZ55" s="164" t="s">
        <v>502</v>
      </c>
      <c r="MA55" s="164" t="s">
        <v>502</v>
      </c>
      <c r="MB55" s="164" t="s">
        <v>502</v>
      </c>
      <c r="MC55" s="164" t="s">
        <v>502</v>
      </c>
      <c r="ME55" s="164" t="s">
        <v>502</v>
      </c>
      <c r="MF55" s="164" t="s">
        <v>502</v>
      </c>
      <c r="MG55" s="164" t="s">
        <v>502</v>
      </c>
      <c r="MH55" s="164" t="s">
        <v>502</v>
      </c>
    </row>
    <row r="56" spans="1:346" x14ac:dyDescent="0.3">
      <c r="A56" s="104"/>
      <c r="B56" s="104"/>
      <c r="C56" s="104"/>
      <c r="D56" s="113"/>
      <c r="E56" s="124"/>
      <c r="F56" s="118"/>
      <c r="G56" s="119"/>
      <c r="H56" s="119"/>
      <c r="I56" s="118"/>
      <c r="J56" s="119"/>
      <c r="K56" s="118"/>
      <c r="L56" s="120"/>
      <c r="M56" s="121"/>
      <c r="N56" s="118"/>
      <c r="O56" s="118"/>
      <c r="P56" s="122"/>
      <c r="Q56" s="124"/>
      <c r="R56" s="124"/>
      <c r="S56" s="123" t="s">
        <v>502</v>
      </c>
      <c r="T56" s="123" t="s">
        <v>502</v>
      </c>
      <c r="AB56" s="123" t="s">
        <v>502</v>
      </c>
      <c r="AC56" s="118"/>
      <c r="AD56" s="139" t="s">
        <v>502</v>
      </c>
      <c r="AE56" s="138"/>
      <c r="AF56" s="139" t="s">
        <v>502</v>
      </c>
      <c r="AG56" s="138"/>
      <c r="AH56" s="139" t="s">
        <v>502</v>
      </c>
      <c r="AI56" s="138"/>
      <c r="CB56" s="150"/>
      <c r="CD56" s="123" t="s">
        <v>502</v>
      </c>
      <c r="CE56" s="150"/>
      <c r="CF56" s="123" t="s">
        <v>502</v>
      </c>
      <c r="CG56" s="123" t="s">
        <v>502</v>
      </c>
      <c r="CH56" s="123" t="s">
        <v>502</v>
      </c>
      <c r="CI56" s="123" t="s">
        <v>502</v>
      </c>
      <c r="CJ56" s="123" t="s">
        <v>502</v>
      </c>
      <c r="CK56" s="123" t="s">
        <v>502</v>
      </c>
      <c r="CL56" s="123" t="s">
        <v>502</v>
      </c>
      <c r="CY56" s="118"/>
      <c r="CZ56" s="123" t="s">
        <v>502</v>
      </c>
      <c r="DA56" s="118"/>
      <c r="DB56" s="123" t="s">
        <v>502</v>
      </c>
      <c r="DC56" s="123" t="s">
        <v>502</v>
      </c>
      <c r="DD56" s="123" t="s">
        <v>502</v>
      </c>
      <c r="DE56" s="123" t="s">
        <v>502</v>
      </c>
      <c r="DF56" s="123" t="s">
        <v>502</v>
      </c>
      <c r="DG56" s="123" t="s">
        <v>502</v>
      </c>
      <c r="DH56" s="123" t="s">
        <v>502</v>
      </c>
      <c r="EL56" s="123" t="s">
        <v>502</v>
      </c>
      <c r="EM56" s="151" t="s">
        <v>502</v>
      </c>
      <c r="EN56" s="151" t="s">
        <v>502</v>
      </c>
      <c r="EO56" s="151" t="s">
        <v>502</v>
      </c>
      <c r="EP56" s="151" t="s">
        <v>502</v>
      </c>
      <c r="EQ56" s="151" t="s">
        <v>502</v>
      </c>
      <c r="ER56" s="151" t="s">
        <v>502</v>
      </c>
      <c r="EU56" s="123" t="s">
        <v>502</v>
      </c>
      <c r="EV56" s="123" t="s">
        <v>502</v>
      </c>
      <c r="EW56" s="123" t="s">
        <v>502</v>
      </c>
      <c r="EX56" s="123" t="s">
        <v>502</v>
      </c>
      <c r="FJ56" s="156"/>
      <c r="FK56" s="154"/>
      <c r="FL56" s="135"/>
      <c r="FM56" s="135"/>
      <c r="FR56" s="118"/>
      <c r="FS56" s="132"/>
      <c r="GP56" s="118"/>
      <c r="GQ56" s="118"/>
      <c r="GR56" s="118"/>
      <c r="GS56" s="118"/>
      <c r="GZ56" s="118"/>
      <c r="HA56" s="121"/>
      <c r="HB56" s="121"/>
      <c r="HC56" s="161"/>
      <c r="HG56" s="121"/>
      <c r="HH56" s="121"/>
      <c r="HI56" s="121"/>
      <c r="HJ56" s="121"/>
      <c r="HK56" s="121"/>
      <c r="HL56" s="121"/>
      <c r="HM56" s="121"/>
      <c r="HN56" s="121"/>
      <c r="IL56" s="121"/>
      <c r="IM56" s="121"/>
      <c r="IN56" s="121"/>
      <c r="IO56" s="121"/>
      <c r="JG56" s="163"/>
      <c r="JH56" s="163"/>
      <c r="JI56" s="163"/>
      <c r="JJ56" s="163"/>
      <c r="JM56" s="163"/>
      <c r="JN56" s="163"/>
      <c r="JO56" s="164" t="s">
        <v>502</v>
      </c>
      <c r="JP56" s="163"/>
      <c r="JQ56" s="164" t="s">
        <v>502</v>
      </c>
      <c r="JR56" s="164" t="s">
        <v>502</v>
      </c>
      <c r="JS56" s="164" t="s">
        <v>502</v>
      </c>
      <c r="JT56" s="164" t="s">
        <v>502</v>
      </c>
      <c r="JU56" s="164" t="s">
        <v>502</v>
      </c>
      <c r="JV56" s="164" t="s">
        <v>502</v>
      </c>
      <c r="JW56" s="164" t="s">
        <v>502</v>
      </c>
      <c r="KJ56" s="163"/>
      <c r="KK56" s="164" t="s">
        <v>502</v>
      </c>
      <c r="KL56" s="163"/>
      <c r="KM56" s="164" t="s">
        <v>502</v>
      </c>
      <c r="KN56" s="164" t="s">
        <v>502</v>
      </c>
      <c r="KO56" s="164" t="s">
        <v>502</v>
      </c>
      <c r="KP56" s="164" t="s">
        <v>502</v>
      </c>
      <c r="KQ56" s="164" t="s">
        <v>502</v>
      </c>
      <c r="KR56" s="164" t="s">
        <v>502</v>
      </c>
      <c r="KS56" s="164" t="s">
        <v>502</v>
      </c>
      <c r="LW56" s="164" t="s">
        <v>502</v>
      </c>
      <c r="LX56" s="164" t="s">
        <v>502</v>
      </c>
      <c r="LY56" s="164" t="s">
        <v>502</v>
      </c>
      <c r="LZ56" s="164" t="s">
        <v>502</v>
      </c>
      <c r="MA56" s="164" t="s">
        <v>502</v>
      </c>
      <c r="MB56" s="164" t="s">
        <v>502</v>
      </c>
      <c r="MC56" s="164" t="s">
        <v>502</v>
      </c>
      <c r="ME56" s="164" t="s">
        <v>502</v>
      </c>
      <c r="MF56" s="164" t="s">
        <v>502</v>
      </c>
      <c r="MG56" s="164" t="s">
        <v>502</v>
      </c>
      <c r="MH56" s="164" t="s">
        <v>502</v>
      </c>
    </row>
    <row r="57" spans="1:346" x14ac:dyDescent="0.3">
      <c r="A57" s="105"/>
      <c r="B57" s="105"/>
      <c r="C57" s="105"/>
      <c r="D57" s="114"/>
      <c r="E57" s="126"/>
      <c r="F57" s="118"/>
      <c r="G57" s="119"/>
      <c r="H57" s="119"/>
      <c r="I57" s="118"/>
      <c r="J57" s="119"/>
      <c r="K57" s="118"/>
      <c r="L57" s="125"/>
      <c r="M57" s="121"/>
      <c r="N57" s="118"/>
      <c r="O57" s="118"/>
      <c r="P57" s="125"/>
      <c r="Q57" s="126"/>
      <c r="R57" s="126"/>
      <c r="S57" s="123" t="s">
        <v>502</v>
      </c>
      <c r="T57" s="123" t="s">
        <v>502</v>
      </c>
      <c r="AB57" s="123" t="s">
        <v>502</v>
      </c>
      <c r="AC57" s="118"/>
      <c r="AD57" s="139" t="s">
        <v>502</v>
      </c>
      <c r="AE57" s="138"/>
      <c r="AF57" s="139" t="s">
        <v>502</v>
      </c>
      <c r="AG57" s="138"/>
      <c r="AH57" s="140" t="s">
        <v>502</v>
      </c>
      <c r="AI57" s="138"/>
      <c r="CB57" s="150"/>
      <c r="CD57" s="123" t="s">
        <v>502</v>
      </c>
      <c r="CE57" s="150"/>
      <c r="CF57" s="123" t="s">
        <v>502</v>
      </c>
      <c r="CG57" s="123" t="s">
        <v>502</v>
      </c>
      <c r="CH57" s="123" t="s">
        <v>502</v>
      </c>
      <c r="CI57" s="123" t="s">
        <v>502</v>
      </c>
      <c r="CJ57" s="123" t="s">
        <v>502</v>
      </c>
      <c r="CK57" s="123" t="s">
        <v>502</v>
      </c>
      <c r="CL57" s="123" t="s">
        <v>502</v>
      </c>
      <c r="CY57" s="118"/>
      <c r="CZ57" s="123" t="s">
        <v>502</v>
      </c>
      <c r="DA57" s="118"/>
      <c r="DB57" s="123" t="s">
        <v>502</v>
      </c>
      <c r="DC57" s="123" t="s">
        <v>502</v>
      </c>
      <c r="DD57" s="123" t="s">
        <v>502</v>
      </c>
      <c r="DE57" s="123" t="s">
        <v>502</v>
      </c>
      <c r="DF57" s="123" t="s">
        <v>502</v>
      </c>
      <c r="DG57" s="123" t="s">
        <v>502</v>
      </c>
      <c r="DH57" s="123" t="s">
        <v>502</v>
      </c>
      <c r="EL57" s="123" t="s">
        <v>502</v>
      </c>
      <c r="EM57" s="151" t="s">
        <v>502</v>
      </c>
      <c r="EN57" s="151" t="s">
        <v>502</v>
      </c>
      <c r="EO57" s="151" t="s">
        <v>502</v>
      </c>
      <c r="EP57" s="151" t="s">
        <v>502</v>
      </c>
      <c r="EQ57" s="151" t="s">
        <v>502</v>
      </c>
      <c r="ER57" s="151" t="s">
        <v>502</v>
      </c>
      <c r="EU57" s="123" t="s">
        <v>502</v>
      </c>
      <c r="EV57" s="123" t="s">
        <v>502</v>
      </c>
      <c r="EW57" s="123" t="s">
        <v>502</v>
      </c>
      <c r="EX57" s="123" t="s">
        <v>502</v>
      </c>
      <c r="FJ57" s="156"/>
      <c r="FK57" s="155"/>
      <c r="FL57" s="135"/>
      <c r="FM57" s="135"/>
      <c r="FR57" s="118"/>
      <c r="FS57" s="119"/>
      <c r="GP57" s="118"/>
      <c r="GQ57" s="118"/>
      <c r="GR57" s="118"/>
      <c r="GS57" s="118"/>
      <c r="GZ57" s="118"/>
      <c r="HA57" s="121"/>
      <c r="HB57" s="121"/>
      <c r="HC57" s="161"/>
      <c r="HG57" s="121"/>
      <c r="HH57" s="121"/>
      <c r="HI57" s="121"/>
      <c r="HJ57" s="121"/>
      <c r="HK57" s="121"/>
      <c r="HL57" s="121"/>
      <c r="HM57" s="121"/>
      <c r="HN57" s="121"/>
      <c r="IL57" s="121"/>
      <c r="IM57" s="121"/>
      <c r="IN57" s="121"/>
      <c r="IO57" s="121"/>
      <c r="JG57" s="163"/>
      <c r="JH57" s="163"/>
      <c r="JI57" s="163"/>
      <c r="JJ57" s="163"/>
      <c r="JM57" s="163"/>
      <c r="JN57" s="163"/>
      <c r="JO57" s="164" t="s">
        <v>502</v>
      </c>
      <c r="JP57" s="163"/>
      <c r="JQ57" s="164" t="s">
        <v>502</v>
      </c>
      <c r="JR57" s="164" t="s">
        <v>502</v>
      </c>
      <c r="JS57" s="164" t="s">
        <v>502</v>
      </c>
      <c r="JT57" s="164" t="s">
        <v>502</v>
      </c>
      <c r="JU57" s="164" t="s">
        <v>502</v>
      </c>
      <c r="JV57" s="164" t="s">
        <v>502</v>
      </c>
      <c r="JW57" s="164" t="s">
        <v>502</v>
      </c>
      <c r="KJ57" s="163"/>
      <c r="KK57" s="164" t="s">
        <v>502</v>
      </c>
      <c r="KL57" s="163"/>
      <c r="KM57" s="164" t="s">
        <v>502</v>
      </c>
      <c r="KN57" s="164" t="s">
        <v>502</v>
      </c>
      <c r="KO57" s="164" t="s">
        <v>502</v>
      </c>
      <c r="KP57" s="164" t="s">
        <v>502</v>
      </c>
      <c r="KQ57" s="164" t="s">
        <v>502</v>
      </c>
      <c r="KR57" s="164" t="s">
        <v>502</v>
      </c>
      <c r="KS57" s="164" t="s">
        <v>502</v>
      </c>
      <c r="LW57" s="164" t="s">
        <v>502</v>
      </c>
      <c r="LX57" s="164" t="s">
        <v>502</v>
      </c>
      <c r="LY57" s="164" t="s">
        <v>502</v>
      </c>
      <c r="LZ57" s="164" t="s">
        <v>502</v>
      </c>
      <c r="MA57" s="164" t="s">
        <v>502</v>
      </c>
      <c r="MB57" s="164" t="s">
        <v>502</v>
      </c>
      <c r="MC57" s="164" t="s">
        <v>502</v>
      </c>
      <c r="ME57" s="164" t="s">
        <v>502</v>
      </c>
      <c r="MF57" s="164" t="s">
        <v>502</v>
      </c>
      <c r="MG57" s="164" t="s">
        <v>502</v>
      </c>
      <c r="MH57" s="164" t="s">
        <v>502</v>
      </c>
    </row>
    <row r="58" spans="1:346" ht="28.8" x14ac:dyDescent="0.3">
      <c r="A58" s="103">
        <v>14</v>
      </c>
      <c r="B58" s="103">
        <v>14</v>
      </c>
      <c r="C58" s="103" t="s">
        <v>485</v>
      </c>
      <c r="D58" s="115">
        <v>45029</v>
      </c>
      <c r="E58" s="117" t="s">
        <v>617</v>
      </c>
      <c r="F58" s="118" t="s">
        <v>487</v>
      </c>
      <c r="G58" s="128" t="s">
        <v>618</v>
      </c>
      <c r="H58" s="119" t="s">
        <v>619</v>
      </c>
      <c r="I58" s="118" t="s">
        <v>620</v>
      </c>
      <c r="J58" s="119" t="s">
        <v>621</v>
      </c>
      <c r="K58" s="118" t="s">
        <v>500</v>
      </c>
      <c r="L58" s="120" t="s">
        <v>622</v>
      </c>
      <c r="M58" s="121" t="s">
        <v>494</v>
      </c>
      <c r="N58" s="118" t="s">
        <v>495</v>
      </c>
      <c r="O58" s="118" t="s">
        <v>496</v>
      </c>
      <c r="P58" s="122" t="s">
        <v>623</v>
      </c>
      <c r="Q58" s="117" t="s">
        <v>498</v>
      </c>
      <c r="R58" s="117">
        <v>2</v>
      </c>
      <c r="S58" s="123" t="s">
        <v>624</v>
      </c>
      <c r="T58" s="123" t="s">
        <v>500</v>
      </c>
      <c r="AB58" s="123">
        <v>109</v>
      </c>
      <c r="AC58" s="118">
        <f>AB58+AB59</f>
        <v>218</v>
      </c>
      <c r="AD58" s="139">
        <v>60</v>
      </c>
      <c r="AE58" s="138">
        <f>((AD58*AB58)+(AD59*AB59))/AC58</f>
        <v>59.5</v>
      </c>
      <c r="AF58" s="139">
        <v>0</v>
      </c>
      <c r="AG58" s="138">
        <v>0</v>
      </c>
      <c r="AH58" s="139">
        <v>106</v>
      </c>
      <c r="AI58" s="146">
        <f>((69+59+32+42))</f>
        <v>202</v>
      </c>
      <c r="CB58" s="118" t="s">
        <v>502</v>
      </c>
      <c r="CD58" s="123" t="s">
        <v>502</v>
      </c>
      <c r="CE58" s="118" t="s">
        <v>502</v>
      </c>
      <c r="CF58" s="123" t="s">
        <v>502</v>
      </c>
      <c r="CG58" s="123" t="s">
        <v>502</v>
      </c>
      <c r="CH58" s="123" t="s">
        <v>502</v>
      </c>
      <c r="CI58" s="123" t="s">
        <v>502</v>
      </c>
      <c r="CJ58" s="123" t="s">
        <v>502</v>
      </c>
      <c r="CK58" s="123" t="s">
        <v>502</v>
      </c>
      <c r="CL58" s="123" t="s">
        <v>502</v>
      </c>
      <c r="CY58" s="118" t="s">
        <v>502</v>
      </c>
      <c r="CZ58" s="123" t="s">
        <v>502</v>
      </c>
      <c r="DA58" s="118" t="s">
        <v>502</v>
      </c>
      <c r="DB58" s="123" t="s">
        <v>502</v>
      </c>
      <c r="DC58" s="123" t="s">
        <v>502</v>
      </c>
      <c r="DD58" s="123" t="s">
        <v>502</v>
      </c>
      <c r="DE58" s="123" t="s">
        <v>502</v>
      </c>
      <c r="DF58" s="123" t="s">
        <v>502</v>
      </c>
      <c r="DG58" s="123" t="s">
        <v>502</v>
      </c>
      <c r="DH58" s="123" t="s">
        <v>502</v>
      </c>
      <c r="EL58" s="123" t="s">
        <v>502</v>
      </c>
      <c r="EM58" s="151" t="s">
        <v>502</v>
      </c>
      <c r="EN58" s="151" t="s">
        <v>502</v>
      </c>
      <c r="EO58" s="151" t="s">
        <v>502</v>
      </c>
      <c r="EP58" s="151" t="s">
        <v>502</v>
      </c>
      <c r="EQ58" s="151" t="s">
        <v>502</v>
      </c>
      <c r="ER58" s="151" t="s">
        <v>502</v>
      </c>
      <c r="EU58" s="123" t="s">
        <v>502</v>
      </c>
      <c r="EV58" s="123" t="s">
        <v>502</v>
      </c>
      <c r="EW58" s="123" t="s">
        <v>502</v>
      </c>
      <c r="EX58" s="123" t="s">
        <v>502</v>
      </c>
      <c r="FJ58" s="156" t="s">
        <v>801</v>
      </c>
      <c r="FK58" s="153" t="s">
        <v>817</v>
      </c>
      <c r="FL58" s="118" t="s">
        <v>803</v>
      </c>
      <c r="FM58" s="118" t="s">
        <v>803</v>
      </c>
      <c r="FR58" s="118" t="s">
        <v>850</v>
      </c>
      <c r="FS58" s="132" t="s">
        <v>851</v>
      </c>
      <c r="GP58" s="118" t="s">
        <v>500</v>
      </c>
      <c r="GQ58" s="118" t="s">
        <v>500</v>
      </c>
      <c r="GR58" s="118" t="s">
        <v>500</v>
      </c>
      <c r="GS58" s="118" t="s">
        <v>500</v>
      </c>
      <c r="GZ58" s="118" t="s">
        <v>502</v>
      </c>
      <c r="HA58" s="121" t="s">
        <v>502</v>
      </c>
      <c r="HB58" s="121" t="s">
        <v>502</v>
      </c>
      <c r="HC58" s="161" t="s">
        <v>502</v>
      </c>
      <c r="HG58" s="121" t="s">
        <v>502</v>
      </c>
      <c r="HH58" s="121" t="s">
        <v>502</v>
      </c>
      <c r="HI58" s="121" t="s">
        <v>502</v>
      </c>
      <c r="HJ58" s="121" t="s">
        <v>502</v>
      </c>
      <c r="HK58" s="121" t="s">
        <v>502</v>
      </c>
      <c r="HL58" s="121" t="s">
        <v>502</v>
      </c>
      <c r="HM58" s="121" t="s">
        <v>502</v>
      </c>
      <c r="HN58" s="121" t="s">
        <v>502</v>
      </c>
      <c r="IL58" s="121" t="s">
        <v>502</v>
      </c>
      <c r="IM58" s="121" t="s">
        <v>502</v>
      </c>
      <c r="IN58" s="121" t="s">
        <v>502</v>
      </c>
      <c r="IO58" s="121" t="s">
        <v>502</v>
      </c>
      <c r="JG58" s="156" t="s">
        <v>502</v>
      </c>
      <c r="JH58" s="156" t="s">
        <v>502</v>
      </c>
      <c r="JI58" s="156" t="s">
        <v>502</v>
      </c>
      <c r="JJ58" s="156" t="s">
        <v>502</v>
      </c>
      <c r="JM58" s="156" t="s">
        <v>502</v>
      </c>
      <c r="JN58" s="156" t="s">
        <v>502</v>
      </c>
      <c r="JO58" s="164" t="s">
        <v>502</v>
      </c>
      <c r="JP58" s="156" t="s">
        <v>502</v>
      </c>
      <c r="JQ58" s="164" t="s">
        <v>502</v>
      </c>
      <c r="JR58" s="164" t="s">
        <v>502</v>
      </c>
      <c r="JS58" s="164" t="s">
        <v>502</v>
      </c>
      <c r="JT58" s="164" t="s">
        <v>502</v>
      </c>
      <c r="JU58" s="164" t="s">
        <v>502</v>
      </c>
      <c r="JV58" s="164" t="s">
        <v>502</v>
      </c>
      <c r="JW58" s="164" t="s">
        <v>502</v>
      </c>
      <c r="KJ58" s="156" t="s">
        <v>502</v>
      </c>
      <c r="KK58" s="164" t="s">
        <v>502</v>
      </c>
      <c r="KL58" s="156" t="s">
        <v>502</v>
      </c>
      <c r="KM58" s="164" t="s">
        <v>502</v>
      </c>
      <c r="KN58" s="164" t="s">
        <v>502</v>
      </c>
      <c r="KO58" s="164" t="s">
        <v>502</v>
      </c>
      <c r="KP58" s="164" t="s">
        <v>502</v>
      </c>
      <c r="KQ58" s="164" t="s">
        <v>502</v>
      </c>
      <c r="KR58" s="164" t="s">
        <v>502</v>
      </c>
      <c r="KS58" s="164" t="s">
        <v>502</v>
      </c>
      <c r="LW58" s="164" t="s">
        <v>502</v>
      </c>
      <c r="LX58" s="164" t="s">
        <v>502</v>
      </c>
      <c r="LY58" s="164" t="s">
        <v>502</v>
      </c>
      <c r="LZ58" s="164" t="s">
        <v>502</v>
      </c>
      <c r="MA58" s="164" t="s">
        <v>502</v>
      </c>
      <c r="MB58" s="164" t="s">
        <v>502</v>
      </c>
      <c r="MC58" s="164" t="s">
        <v>502</v>
      </c>
      <c r="ME58" s="164" t="s">
        <v>502</v>
      </c>
      <c r="MF58" s="164" t="s">
        <v>502</v>
      </c>
      <c r="MG58" s="164" t="s">
        <v>502</v>
      </c>
      <c r="MH58" s="164" t="s">
        <v>502</v>
      </c>
    </row>
    <row r="59" spans="1:346" ht="28.8" x14ac:dyDescent="0.3">
      <c r="A59" s="104"/>
      <c r="B59" s="104"/>
      <c r="C59" s="104"/>
      <c r="D59" s="113"/>
      <c r="E59" s="124"/>
      <c r="F59" s="118"/>
      <c r="G59" s="128"/>
      <c r="H59" s="119"/>
      <c r="I59" s="118"/>
      <c r="J59" s="119"/>
      <c r="K59" s="118"/>
      <c r="L59" s="120"/>
      <c r="M59" s="121"/>
      <c r="N59" s="118"/>
      <c r="O59" s="118"/>
      <c r="P59" s="122"/>
      <c r="Q59" s="124"/>
      <c r="R59" s="124"/>
      <c r="S59" s="123" t="s">
        <v>624</v>
      </c>
      <c r="T59" s="123" t="s">
        <v>500</v>
      </c>
      <c r="AB59" s="123">
        <v>109</v>
      </c>
      <c r="AC59" s="118"/>
      <c r="AD59" s="139">
        <v>59</v>
      </c>
      <c r="AE59" s="138"/>
      <c r="AF59" s="139">
        <v>0</v>
      </c>
      <c r="AG59" s="138"/>
      <c r="AH59" s="139">
        <v>101</v>
      </c>
      <c r="AI59" s="146"/>
      <c r="CB59" s="150"/>
      <c r="CD59" s="123" t="s">
        <v>502</v>
      </c>
      <c r="CE59" s="150"/>
      <c r="CF59" s="123" t="s">
        <v>502</v>
      </c>
      <c r="CG59" s="123" t="s">
        <v>502</v>
      </c>
      <c r="CH59" s="123" t="s">
        <v>502</v>
      </c>
      <c r="CI59" s="123" t="s">
        <v>502</v>
      </c>
      <c r="CJ59" s="123" t="s">
        <v>502</v>
      </c>
      <c r="CK59" s="123" t="s">
        <v>502</v>
      </c>
      <c r="CL59" s="123" t="s">
        <v>502</v>
      </c>
      <c r="CY59" s="118"/>
      <c r="CZ59" s="123" t="s">
        <v>502</v>
      </c>
      <c r="DA59" s="118"/>
      <c r="DB59" s="123" t="s">
        <v>502</v>
      </c>
      <c r="DC59" s="123" t="s">
        <v>502</v>
      </c>
      <c r="DD59" s="123" t="s">
        <v>502</v>
      </c>
      <c r="DE59" s="123" t="s">
        <v>502</v>
      </c>
      <c r="DF59" s="123" t="s">
        <v>502</v>
      </c>
      <c r="DG59" s="123" t="s">
        <v>502</v>
      </c>
      <c r="DH59" s="123" t="s">
        <v>502</v>
      </c>
      <c r="EL59" s="123" t="s">
        <v>502</v>
      </c>
      <c r="EM59" s="151" t="s">
        <v>502</v>
      </c>
      <c r="EN59" s="151" t="s">
        <v>502</v>
      </c>
      <c r="EO59" s="151" t="s">
        <v>502</v>
      </c>
      <c r="EP59" s="151" t="s">
        <v>502</v>
      </c>
      <c r="EQ59" s="151" t="s">
        <v>502</v>
      </c>
      <c r="ER59" s="151" t="s">
        <v>502</v>
      </c>
      <c r="EU59" s="123" t="s">
        <v>502</v>
      </c>
      <c r="EV59" s="123" t="s">
        <v>502</v>
      </c>
      <c r="EW59" s="123" t="s">
        <v>502</v>
      </c>
      <c r="EX59" s="123" t="s">
        <v>502</v>
      </c>
      <c r="FJ59" s="156"/>
      <c r="FK59" s="154"/>
      <c r="FL59" s="135"/>
      <c r="FM59" s="135"/>
      <c r="FR59" s="118"/>
      <c r="FS59" s="132"/>
      <c r="GP59" s="118"/>
      <c r="GQ59" s="118"/>
      <c r="GR59" s="118"/>
      <c r="GS59" s="118"/>
      <c r="GZ59" s="118"/>
      <c r="HA59" s="121"/>
      <c r="HB59" s="121"/>
      <c r="HC59" s="161"/>
      <c r="HG59" s="121"/>
      <c r="HH59" s="121"/>
      <c r="HI59" s="121"/>
      <c r="HJ59" s="121"/>
      <c r="HK59" s="121"/>
      <c r="HL59" s="121"/>
      <c r="HM59" s="121"/>
      <c r="HN59" s="121"/>
      <c r="IL59" s="121"/>
      <c r="IM59" s="121"/>
      <c r="IN59" s="121"/>
      <c r="IO59" s="121"/>
      <c r="JG59" s="163"/>
      <c r="JH59" s="163"/>
      <c r="JI59" s="163"/>
      <c r="JJ59" s="163"/>
      <c r="JM59" s="163"/>
      <c r="JN59" s="163"/>
      <c r="JO59" s="164" t="s">
        <v>502</v>
      </c>
      <c r="JP59" s="163"/>
      <c r="JQ59" s="164" t="s">
        <v>502</v>
      </c>
      <c r="JR59" s="164" t="s">
        <v>502</v>
      </c>
      <c r="JS59" s="164" t="s">
        <v>502</v>
      </c>
      <c r="JT59" s="164" t="s">
        <v>502</v>
      </c>
      <c r="JU59" s="164" t="s">
        <v>502</v>
      </c>
      <c r="JV59" s="164" t="s">
        <v>502</v>
      </c>
      <c r="JW59" s="164" t="s">
        <v>502</v>
      </c>
      <c r="KJ59" s="163"/>
      <c r="KK59" s="164" t="s">
        <v>502</v>
      </c>
      <c r="KL59" s="163"/>
      <c r="KM59" s="164" t="s">
        <v>502</v>
      </c>
      <c r="KN59" s="164" t="s">
        <v>502</v>
      </c>
      <c r="KO59" s="164" t="s">
        <v>502</v>
      </c>
      <c r="KP59" s="164" t="s">
        <v>502</v>
      </c>
      <c r="KQ59" s="164" t="s">
        <v>502</v>
      </c>
      <c r="KR59" s="164" t="s">
        <v>502</v>
      </c>
      <c r="KS59" s="164" t="s">
        <v>502</v>
      </c>
      <c r="LW59" s="164" t="s">
        <v>502</v>
      </c>
      <c r="LX59" s="164" t="s">
        <v>502</v>
      </c>
      <c r="LY59" s="164" t="s">
        <v>502</v>
      </c>
      <c r="LZ59" s="164" t="s">
        <v>502</v>
      </c>
      <c r="MA59" s="164" t="s">
        <v>502</v>
      </c>
      <c r="MB59" s="164" t="s">
        <v>502</v>
      </c>
      <c r="MC59" s="164" t="s">
        <v>502</v>
      </c>
      <c r="ME59" s="164" t="s">
        <v>502</v>
      </c>
      <c r="MF59" s="164" t="s">
        <v>502</v>
      </c>
      <c r="MG59" s="164" t="s">
        <v>502</v>
      </c>
      <c r="MH59" s="164" t="s">
        <v>502</v>
      </c>
    </row>
    <row r="60" spans="1:346" x14ac:dyDescent="0.3">
      <c r="A60" s="104"/>
      <c r="B60" s="104"/>
      <c r="C60" s="104"/>
      <c r="D60" s="113"/>
      <c r="E60" s="124"/>
      <c r="F60" s="118"/>
      <c r="G60" s="128"/>
      <c r="H60" s="119"/>
      <c r="I60" s="118"/>
      <c r="J60" s="119"/>
      <c r="K60" s="118"/>
      <c r="L60" s="120"/>
      <c r="M60" s="121"/>
      <c r="N60" s="118"/>
      <c r="O60" s="118"/>
      <c r="P60" s="122"/>
      <c r="Q60" s="124"/>
      <c r="R60" s="124"/>
      <c r="S60" s="123" t="s">
        <v>502</v>
      </c>
      <c r="T60" s="123" t="s">
        <v>502</v>
      </c>
      <c r="AB60" s="123" t="s">
        <v>502</v>
      </c>
      <c r="AC60" s="118"/>
      <c r="AD60" s="139" t="s">
        <v>502</v>
      </c>
      <c r="AE60" s="138"/>
      <c r="AF60" s="139" t="s">
        <v>502</v>
      </c>
      <c r="AG60" s="138"/>
      <c r="AH60" s="139" t="s">
        <v>502</v>
      </c>
      <c r="AI60" s="146"/>
      <c r="CB60" s="150"/>
      <c r="CD60" s="123" t="s">
        <v>502</v>
      </c>
      <c r="CE60" s="150"/>
      <c r="CF60" s="123" t="s">
        <v>502</v>
      </c>
      <c r="CG60" s="123" t="s">
        <v>502</v>
      </c>
      <c r="CH60" s="123" t="s">
        <v>502</v>
      </c>
      <c r="CI60" s="123" t="s">
        <v>502</v>
      </c>
      <c r="CJ60" s="123" t="s">
        <v>502</v>
      </c>
      <c r="CK60" s="123" t="s">
        <v>502</v>
      </c>
      <c r="CL60" s="123" t="s">
        <v>502</v>
      </c>
      <c r="CY60" s="118"/>
      <c r="CZ60" s="123" t="s">
        <v>502</v>
      </c>
      <c r="DA60" s="118"/>
      <c r="DB60" s="123" t="s">
        <v>502</v>
      </c>
      <c r="DC60" s="123" t="s">
        <v>502</v>
      </c>
      <c r="DD60" s="123" t="s">
        <v>502</v>
      </c>
      <c r="DE60" s="123" t="s">
        <v>502</v>
      </c>
      <c r="DF60" s="123" t="s">
        <v>502</v>
      </c>
      <c r="DG60" s="123" t="s">
        <v>502</v>
      </c>
      <c r="DH60" s="123" t="s">
        <v>502</v>
      </c>
      <c r="EL60" s="123" t="s">
        <v>502</v>
      </c>
      <c r="EM60" s="151" t="s">
        <v>502</v>
      </c>
      <c r="EN60" s="151" t="s">
        <v>502</v>
      </c>
      <c r="EO60" s="151" t="s">
        <v>502</v>
      </c>
      <c r="EP60" s="151" t="s">
        <v>502</v>
      </c>
      <c r="EQ60" s="151" t="s">
        <v>502</v>
      </c>
      <c r="ER60" s="151" t="s">
        <v>502</v>
      </c>
      <c r="EU60" s="123" t="s">
        <v>502</v>
      </c>
      <c r="EV60" s="123" t="s">
        <v>502</v>
      </c>
      <c r="EW60" s="123" t="s">
        <v>502</v>
      </c>
      <c r="EX60" s="123" t="s">
        <v>502</v>
      </c>
      <c r="FJ60" s="156"/>
      <c r="FK60" s="154"/>
      <c r="FL60" s="135"/>
      <c r="FM60" s="135"/>
      <c r="FR60" s="118"/>
      <c r="FS60" s="132"/>
      <c r="GP60" s="118"/>
      <c r="GQ60" s="118"/>
      <c r="GR60" s="118"/>
      <c r="GS60" s="118"/>
      <c r="GZ60" s="118"/>
      <c r="HA60" s="121"/>
      <c r="HB60" s="121"/>
      <c r="HC60" s="161"/>
      <c r="HG60" s="121"/>
      <c r="HH60" s="121"/>
      <c r="HI60" s="121"/>
      <c r="HJ60" s="121"/>
      <c r="HK60" s="121"/>
      <c r="HL60" s="121"/>
      <c r="HM60" s="121"/>
      <c r="HN60" s="121"/>
      <c r="IL60" s="121"/>
      <c r="IM60" s="121"/>
      <c r="IN60" s="121"/>
      <c r="IO60" s="121"/>
      <c r="JG60" s="163"/>
      <c r="JH60" s="163"/>
      <c r="JI60" s="163"/>
      <c r="JJ60" s="163"/>
      <c r="JM60" s="163"/>
      <c r="JN60" s="163"/>
      <c r="JO60" s="164" t="s">
        <v>502</v>
      </c>
      <c r="JP60" s="163"/>
      <c r="JQ60" s="164" t="s">
        <v>502</v>
      </c>
      <c r="JR60" s="164" t="s">
        <v>502</v>
      </c>
      <c r="JS60" s="164" t="s">
        <v>502</v>
      </c>
      <c r="JT60" s="164" t="s">
        <v>502</v>
      </c>
      <c r="JU60" s="164" t="s">
        <v>502</v>
      </c>
      <c r="JV60" s="164" t="s">
        <v>502</v>
      </c>
      <c r="JW60" s="164" t="s">
        <v>502</v>
      </c>
      <c r="KJ60" s="163"/>
      <c r="KK60" s="164" t="s">
        <v>502</v>
      </c>
      <c r="KL60" s="163"/>
      <c r="KM60" s="164" t="s">
        <v>502</v>
      </c>
      <c r="KN60" s="164" t="s">
        <v>502</v>
      </c>
      <c r="KO60" s="164" t="s">
        <v>502</v>
      </c>
      <c r="KP60" s="164" t="s">
        <v>502</v>
      </c>
      <c r="KQ60" s="164" t="s">
        <v>502</v>
      </c>
      <c r="KR60" s="164" t="s">
        <v>502</v>
      </c>
      <c r="KS60" s="164" t="s">
        <v>502</v>
      </c>
      <c r="LW60" s="164" t="s">
        <v>502</v>
      </c>
      <c r="LX60" s="164" t="s">
        <v>502</v>
      </c>
      <c r="LY60" s="164" t="s">
        <v>502</v>
      </c>
      <c r="LZ60" s="164" t="s">
        <v>502</v>
      </c>
      <c r="MA60" s="164" t="s">
        <v>502</v>
      </c>
      <c r="MB60" s="164" t="s">
        <v>502</v>
      </c>
      <c r="MC60" s="164" t="s">
        <v>502</v>
      </c>
      <c r="ME60" s="164" t="s">
        <v>502</v>
      </c>
      <c r="MF60" s="164" t="s">
        <v>502</v>
      </c>
      <c r="MG60" s="164" t="s">
        <v>502</v>
      </c>
      <c r="MH60" s="164" t="s">
        <v>502</v>
      </c>
    </row>
    <row r="61" spans="1:346" x14ac:dyDescent="0.3">
      <c r="A61" s="105"/>
      <c r="B61" s="105"/>
      <c r="C61" s="105"/>
      <c r="D61" s="114"/>
      <c r="E61" s="126"/>
      <c r="F61" s="118"/>
      <c r="G61" s="128"/>
      <c r="H61" s="119"/>
      <c r="I61" s="118"/>
      <c r="J61" s="119"/>
      <c r="K61" s="118"/>
      <c r="L61" s="125"/>
      <c r="M61" s="121"/>
      <c r="N61" s="118"/>
      <c r="O61" s="118"/>
      <c r="P61" s="125"/>
      <c r="Q61" s="126"/>
      <c r="R61" s="126"/>
      <c r="S61" s="123" t="s">
        <v>502</v>
      </c>
      <c r="T61" s="123" t="s">
        <v>502</v>
      </c>
      <c r="AB61" s="127" t="s">
        <v>502</v>
      </c>
      <c r="AC61" s="118"/>
      <c r="AD61" s="139" t="s">
        <v>502</v>
      </c>
      <c r="AE61" s="138"/>
      <c r="AF61" s="139" t="s">
        <v>502</v>
      </c>
      <c r="AG61" s="138"/>
      <c r="AH61" s="139" t="s">
        <v>502</v>
      </c>
      <c r="AI61" s="146"/>
      <c r="CB61" s="150"/>
      <c r="CD61" s="123" t="s">
        <v>502</v>
      </c>
      <c r="CE61" s="150"/>
      <c r="CF61" s="123" t="s">
        <v>502</v>
      </c>
      <c r="CG61" s="123" t="s">
        <v>502</v>
      </c>
      <c r="CH61" s="123" t="s">
        <v>502</v>
      </c>
      <c r="CI61" s="123" t="s">
        <v>502</v>
      </c>
      <c r="CJ61" s="123" t="s">
        <v>502</v>
      </c>
      <c r="CK61" s="123" t="s">
        <v>502</v>
      </c>
      <c r="CL61" s="123" t="s">
        <v>502</v>
      </c>
      <c r="CY61" s="118"/>
      <c r="CZ61" s="123" t="s">
        <v>502</v>
      </c>
      <c r="DA61" s="118"/>
      <c r="DB61" s="123" t="s">
        <v>502</v>
      </c>
      <c r="DC61" s="123" t="s">
        <v>502</v>
      </c>
      <c r="DD61" s="123" t="s">
        <v>502</v>
      </c>
      <c r="DE61" s="123" t="s">
        <v>502</v>
      </c>
      <c r="DF61" s="123" t="s">
        <v>502</v>
      </c>
      <c r="DG61" s="123" t="s">
        <v>502</v>
      </c>
      <c r="DH61" s="123" t="s">
        <v>502</v>
      </c>
      <c r="EL61" s="123" t="s">
        <v>502</v>
      </c>
      <c r="EM61" s="151" t="s">
        <v>502</v>
      </c>
      <c r="EN61" s="151" t="s">
        <v>502</v>
      </c>
      <c r="EO61" s="151" t="s">
        <v>502</v>
      </c>
      <c r="EP61" s="151" t="s">
        <v>502</v>
      </c>
      <c r="EQ61" s="151" t="s">
        <v>502</v>
      </c>
      <c r="ER61" s="151" t="s">
        <v>502</v>
      </c>
      <c r="EU61" s="123" t="s">
        <v>502</v>
      </c>
      <c r="EV61" s="123" t="s">
        <v>502</v>
      </c>
      <c r="EW61" s="123" t="s">
        <v>502</v>
      </c>
      <c r="EX61" s="123" t="s">
        <v>502</v>
      </c>
      <c r="FJ61" s="156"/>
      <c r="FK61" s="155"/>
      <c r="FL61" s="135"/>
      <c r="FM61" s="135"/>
      <c r="FR61" s="118"/>
      <c r="FS61" s="119"/>
      <c r="GP61" s="118"/>
      <c r="GQ61" s="118"/>
      <c r="GR61" s="118"/>
      <c r="GS61" s="118"/>
      <c r="GZ61" s="118"/>
      <c r="HA61" s="121"/>
      <c r="HB61" s="121"/>
      <c r="HC61" s="161"/>
      <c r="HG61" s="121"/>
      <c r="HH61" s="121"/>
      <c r="HI61" s="121"/>
      <c r="HJ61" s="121"/>
      <c r="HK61" s="121"/>
      <c r="HL61" s="121"/>
      <c r="HM61" s="121"/>
      <c r="HN61" s="121"/>
      <c r="IL61" s="121"/>
      <c r="IM61" s="121"/>
      <c r="IN61" s="121"/>
      <c r="IO61" s="121"/>
      <c r="JG61" s="163"/>
      <c r="JH61" s="163"/>
      <c r="JI61" s="163"/>
      <c r="JJ61" s="163"/>
      <c r="JM61" s="163"/>
      <c r="JN61" s="163"/>
      <c r="JO61" s="164" t="s">
        <v>502</v>
      </c>
      <c r="JP61" s="163"/>
      <c r="JQ61" s="164" t="s">
        <v>502</v>
      </c>
      <c r="JR61" s="164" t="s">
        <v>502</v>
      </c>
      <c r="JS61" s="164" t="s">
        <v>502</v>
      </c>
      <c r="JT61" s="164" t="s">
        <v>502</v>
      </c>
      <c r="JU61" s="164" t="s">
        <v>502</v>
      </c>
      <c r="JV61" s="164" t="s">
        <v>502</v>
      </c>
      <c r="JW61" s="164" t="s">
        <v>502</v>
      </c>
      <c r="KJ61" s="163"/>
      <c r="KK61" s="164" t="s">
        <v>502</v>
      </c>
      <c r="KL61" s="163"/>
      <c r="KM61" s="164" t="s">
        <v>502</v>
      </c>
      <c r="KN61" s="164" t="s">
        <v>502</v>
      </c>
      <c r="KO61" s="164" t="s">
        <v>502</v>
      </c>
      <c r="KP61" s="164" t="s">
        <v>502</v>
      </c>
      <c r="KQ61" s="164" t="s">
        <v>502</v>
      </c>
      <c r="KR61" s="164" t="s">
        <v>502</v>
      </c>
      <c r="KS61" s="164" t="s">
        <v>502</v>
      </c>
      <c r="LW61" s="164" t="s">
        <v>502</v>
      </c>
      <c r="LX61" s="164" t="s">
        <v>502</v>
      </c>
      <c r="LY61" s="164" t="s">
        <v>502</v>
      </c>
      <c r="LZ61" s="164" t="s">
        <v>502</v>
      </c>
      <c r="MA61" s="164" t="s">
        <v>502</v>
      </c>
      <c r="MB61" s="164" t="s">
        <v>502</v>
      </c>
      <c r="MC61" s="164" t="s">
        <v>502</v>
      </c>
      <c r="ME61" s="164" t="s">
        <v>502</v>
      </c>
      <c r="MF61" s="164" t="s">
        <v>502</v>
      </c>
      <c r="MG61" s="164" t="s">
        <v>502</v>
      </c>
      <c r="MH61" s="164" t="s">
        <v>502</v>
      </c>
    </row>
    <row r="62" spans="1:346" ht="28.8" x14ac:dyDescent="0.3">
      <c r="A62" s="103">
        <v>15</v>
      </c>
      <c r="B62" s="103">
        <v>15</v>
      </c>
      <c r="C62" s="103" t="s">
        <v>485</v>
      </c>
      <c r="D62" s="115">
        <v>45029</v>
      </c>
      <c r="E62" s="117" t="s">
        <v>625</v>
      </c>
      <c r="F62" s="118" t="s">
        <v>487</v>
      </c>
      <c r="G62" s="119" t="s">
        <v>626</v>
      </c>
      <c r="H62" s="119" t="s">
        <v>627</v>
      </c>
      <c r="I62" s="118" t="s">
        <v>628</v>
      </c>
      <c r="J62" s="119" t="s">
        <v>629</v>
      </c>
      <c r="K62" s="130" t="s">
        <v>630</v>
      </c>
      <c r="L62" s="120" t="s">
        <v>631</v>
      </c>
      <c r="M62" s="121" t="s">
        <v>494</v>
      </c>
      <c r="N62" s="118" t="s">
        <v>523</v>
      </c>
      <c r="O62" s="118" t="s">
        <v>574</v>
      </c>
      <c r="P62" s="122" t="s">
        <v>632</v>
      </c>
      <c r="Q62" s="117" t="s">
        <v>633</v>
      </c>
      <c r="R62" s="117">
        <v>2</v>
      </c>
      <c r="S62" s="123" t="s">
        <v>634</v>
      </c>
      <c r="T62" s="123" t="s">
        <v>500</v>
      </c>
      <c r="AB62" s="123">
        <v>54</v>
      </c>
      <c r="AC62" s="118">
        <f>AB62+AB63</f>
        <v>109</v>
      </c>
      <c r="AD62" s="139">
        <v>61.5</v>
      </c>
      <c r="AE62" s="138">
        <f>((AD62*AB62)+(AD63*AB63))/AC62</f>
        <v>61.752293577981654</v>
      </c>
      <c r="AF62" s="139">
        <v>0</v>
      </c>
      <c r="AG62" s="138">
        <v>0</v>
      </c>
      <c r="AH62" s="139">
        <v>50</v>
      </c>
      <c r="AI62" s="148">
        <f>AH62+AH63</f>
        <v>103</v>
      </c>
      <c r="CB62" s="118" t="s">
        <v>502</v>
      </c>
      <c r="CD62" s="123" t="s">
        <v>502</v>
      </c>
      <c r="CE62" s="118" t="s">
        <v>502</v>
      </c>
      <c r="CF62" s="123" t="s">
        <v>502</v>
      </c>
      <c r="CG62" s="123" t="s">
        <v>502</v>
      </c>
      <c r="CH62" s="123" t="s">
        <v>502</v>
      </c>
      <c r="CI62" s="123" t="s">
        <v>502</v>
      </c>
      <c r="CJ62" s="123" t="s">
        <v>502</v>
      </c>
      <c r="CK62" s="123" t="s">
        <v>502</v>
      </c>
      <c r="CL62" s="123" t="s">
        <v>502</v>
      </c>
      <c r="CY62" s="118" t="s">
        <v>502</v>
      </c>
      <c r="CZ62" s="123" t="s">
        <v>502</v>
      </c>
      <c r="DA62" s="118" t="s">
        <v>502</v>
      </c>
      <c r="DB62" s="123" t="s">
        <v>502</v>
      </c>
      <c r="DC62" s="123" t="s">
        <v>502</v>
      </c>
      <c r="DD62" s="123" t="s">
        <v>502</v>
      </c>
      <c r="DE62" s="123" t="s">
        <v>502</v>
      </c>
      <c r="DF62" s="123" t="s">
        <v>502</v>
      </c>
      <c r="DG62" s="123" t="s">
        <v>502</v>
      </c>
      <c r="DH62" s="123" t="s">
        <v>502</v>
      </c>
      <c r="EL62" s="123" t="s">
        <v>502</v>
      </c>
      <c r="EM62" s="151" t="s">
        <v>502</v>
      </c>
      <c r="EN62" s="151" t="s">
        <v>502</v>
      </c>
      <c r="EO62" s="151" t="s">
        <v>502</v>
      </c>
      <c r="EP62" s="151" t="s">
        <v>502</v>
      </c>
      <c r="EQ62" s="151" t="s">
        <v>502</v>
      </c>
      <c r="ER62" s="151" t="s">
        <v>502</v>
      </c>
      <c r="EU62" s="123" t="s">
        <v>502</v>
      </c>
      <c r="EV62" s="123" t="s">
        <v>502</v>
      </c>
      <c r="EW62" s="123" t="s">
        <v>502</v>
      </c>
      <c r="EX62" s="123" t="s">
        <v>502</v>
      </c>
      <c r="FJ62" s="156" t="s">
        <v>801</v>
      </c>
      <c r="FK62" s="153" t="s">
        <v>812</v>
      </c>
      <c r="FL62" s="118" t="s">
        <v>803</v>
      </c>
      <c r="FM62" s="118" t="s">
        <v>803</v>
      </c>
      <c r="FR62" s="118" t="s">
        <v>832</v>
      </c>
      <c r="FS62" s="132" t="s">
        <v>852</v>
      </c>
      <c r="GP62" s="118" t="s">
        <v>500</v>
      </c>
      <c r="GQ62" s="118" t="s">
        <v>500</v>
      </c>
      <c r="GR62" s="118" t="s">
        <v>500</v>
      </c>
      <c r="GS62" s="118" t="s">
        <v>500</v>
      </c>
      <c r="GZ62" s="118" t="s">
        <v>502</v>
      </c>
      <c r="HA62" s="121" t="s">
        <v>502</v>
      </c>
      <c r="HB62" s="121" t="s">
        <v>502</v>
      </c>
      <c r="HC62" s="161" t="s">
        <v>502</v>
      </c>
      <c r="HG62" s="121" t="s">
        <v>502</v>
      </c>
      <c r="HH62" s="121" t="s">
        <v>502</v>
      </c>
      <c r="HI62" s="121" t="s">
        <v>502</v>
      </c>
      <c r="HJ62" s="121" t="s">
        <v>502</v>
      </c>
      <c r="HK62" s="121" t="s">
        <v>502</v>
      </c>
      <c r="HL62" s="121" t="s">
        <v>502</v>
      </c>
      <c r="HM62" s="121" t="s">
        <v>502</v>
      </c>
      <c r="HN62" s="121" t="s">
        <v>502</v>
      </c>
      <c r="IL62" s="121" t="s">
        <v>502</v>
      </c>
      <c r="IM62" s="121" t="s">
        <v>502</v>
      </c>
      <c r="IN62" s="121" t="s">
        <v>502</v>
      </c>
      <c r="IO62" s="121" t="s">
        <v>502</v>
      </c>
      <c r="JG62" s="156" t="s">
        <v>502</v>
      </c>
      <c r="JH62" s="156" t="s">
        <v>502</v>
      </c>
      <c r="JI62" s="156" t="s">
        <v>502</v>
      </c>
      <c r="JJ62" s="156" t="s">
        <v>502</v>
      </c>
      <c r="JM62" s="156" t="s">
        <v>502</v>
      </c>
      <c r="JN62" s="156" t="s">
        <v>502</v>
      </c>
      <c r="JO62" s="164" t="s">
        <v>502</v>
      </c>
      <c r="JP62" s="156" t="s">
        <v>502</v>
      </c>
      <c r="JQ62" s="164" t="s">
        <v>502</v>
      </c>
      <c r="JR62" s="164" t="s">
        <v>502</v>
      </c>
      <c r="JS62" s="164" t="s">
        <v>502</v>
      </c>
      <c r="JT62" s="164" t="s">
        <v>502</v>
      </c>
      <c r="JU62" s="164" t="s">
        <v>502</v>
      </c>
      <c r="JV62" s="164" t="s">
        <v>502</v>
      </c>
      <c r="JW62" s="164" t="s">
        <v>502</v>
      </c>
      <c r="KJ62" s="156" t="s">
        <v>502</v>
      </c>
      <c r="KK62" s="164" t="s">
        <v>502</v>
      </c>
      <c r="KL62" s="156" t="s">
        <v>502</v>
      </c>
      <c r="KM62" s="164" t="s">
        <v>502</v>
      </c>
      <c r="KN62" s="164" t="s">
        <v>502</v>
      </c>
      <c r="KO62" s="164" t="s">
        <v>502</v>
      </c>
      <c r="KP62" s="164" t="s">
        <v>502</v>
      </c>
      <c r="KQ62" s="164" t="s">
        <v>502</v>
      </c>
      <c r="KR62" s="164" t="s">
        <v>502</v>
      </c>
      <c r="KS62" s="164" t="s">
        <v>502</v>
      </c>
      <c r="LW62" s="164" t="s">
        <v>502</v>
      </c>
      <c r="LX62" s="164" t="s">
        <v>502</v>
      </c>
      <c r="LY62" s="164" t="s">
        <v>502</v>
      </c>
      <c r="LZ62" s="164" t="s">
        <v>502</v>
      </c>
      <c r="MA62" s="164" t="s">
        <v>502</v>
      </c>
      <c r="MB62" s="164" t="s">
        <v>502</v>
      </c>
      <c r="MC62" s="164" t="s">
        <v>502</v>
      </c>
      <c r="ME62" s="164" t="s">
        <v>502</v>
      </c>
      <c r="MF62" s="164" t="s">
        <v>502</v>
      </c>
      <c r="MG62" s="164" t="s">
        <v>502</v>
      </c>
      <c r="MH62" s="164" t="s">
        <v>502</v>
      </c>
    </row>
    <row r="63" spans="1:346" ht="28.8" x14ac:dyDescent="0.3">
      <c r="A63" s="104"/>
      <c r="B63" s="104"/>
      <c r="C63" s="104"/>
      <c r="D63" s="113"/>
      <c r="E63" s="124"/>
      <c r="F63" s="118"/>
      <c r="G63" s="119"/>
      <c r="H63" s="119"/>
      <c r="I63" s="118"/>
      <c r="J63" s="119"/>
      <c r="K63" s="130"/>
      <c r="L63" s="120"/>
      <c r="M63" s="121"/>
      <c r="N63" s="118"/>
      <c r="O63" s="118"/>
      <c r="P63" s="122"/>
      <c r="Q63" s="124"/>
      <c r="R63" s="124"/>
      <c r="S63" s="123" t="s">
        <v>501</v>
      </c>
      <c r="T63" s="123" t="s">
        <v>500</v>
      </c>
      <c r="AB63" s="123">
        <v>55</v>
      </c>
      <c r="AC63" s="118"/>
      <c r="AD63" s="139">
        <v>62</v>
      </c>
      <c r="AE63" s="138"/>
      <c r="AF63" s="139">
        <v>0</v>
      </c>
      <c r="AG63" s="138"/>
      <c r="AH63" s="139">
        <v>53</v>
      </c>
      <c r="AI63" s="148"/>
      <c r="CB63" s="150"/>
      <c r="CD63" s="123" t="s">
        <v>502</v>
      </c>
      <c r="CE63" s="150"/>
      <c r="CF63" s="123" t="s">
        <v>502</v>
      </c>
      <c r="CG63" s="123" t="s">
        <v>502</v>
      </c>
      <c r="CH63" s="123" t="s">
        <v>502</v>
      </c>
      <c r="CI63" s="123" t="s">
        <v>502</v>
      </c>
      <c r="CJ63" s="123" t="s">
        <v>502</v>
      </c>
      <c r="CK63" s="123" t="s">
        <v>502</v>
      </c>
      <c r="CL63" s="123" t="s">
        <v>502</v>
      </c>
      <c r="CY63" s="118"/>
      <c r="CZ63" s="123" t="s">
        <v>502</v>
      </c>
      <c r="DA63" s="118"/>
      <c r="DB63" s="123" t="s">
        <v>502</v>
      </c>
      <c r="DC63" s="123" t="s">
        <v>502</v>
      </c>
      <c r="DD63" s="123" t="s">
        <v>502</v>
      </c>
      <c r="DE63" s="123" t="s">
        <v>502</v>
      </c>
      <c r="DF63" s="123" t="s">
        <v>502</v>
      </c>
      <c r="DG63" s="123" t="s">
        <v>502</v>
      </c>
      <c r="DH63" s="123" t="s">
        <v>502</v>
      </c>
      <c r="EL63" s="123" t="s">
        <v>502</v>
      </c>
      <c r="EM63" s="151" t="s">
        <v>502</v>
      </c>
      <c r="EN63" s="151" t="s">
        <v>502</v>
      </c>
      <c r="EO63" s="151" t="s">
        <v>502</v>
      </c>
      <c r="EP63" s="151" t="s">
        <v>502</v>
      </c>
      <c r="EQ63" s="151" t="s">
        <v>502</v>
      </c>
      <c r="ER63" s="151" t="s">
        <v>502</v>
      </c>
      <c r="EU63" s="123" t="s">
        <v>502</v>
      </c>
      <c r="EV63" s="123" t="s">
        <v>502</v>
      </c>
      <c r="EW63" s="123" t="s">
        <v>502</v>
      </c>
      <c r="EX63" s="123" t="s">
        <v>502</v>
      </c>
      <c r="FJ63" s="156"/>
      <c r="FK63" s="154"/>
      <c r="FL63" s="135"/>
      <c r="FM63" s="135"/>
      <c r="FR63" s="118"/>
      <c r="FS63" s="132"/>
      <c r="GP63" s="118"/>
      <c r="GQ63" s="118"/>
      <c r="GR63" s="118"/>
      <c r="GS63" s="118"/>
      <c r="GZ63" s="118"/>
      <c r="HA63" s="121"/>
      <c r="HB63" s="121"/>
      <c r="HC63" s="161"/>
      <c r="HG63" s="121"/>
      <c r="HH63" s="121"/>
      <c r="HI63" s="121"/>
      <c r="HJ63" s="121"/>
      <c r="HK63" s="121"/>
      <c r="HL63" s="121"/>
      <c r="HM63" s="121"/>
      <c r="HN63" s="121"/>
      <c r="IL63" s="121"/>
      <c r="IM63" s="121"/>
      <c r="IN63" s="121"/>
      <c r="IO63" s="121"/>
      <c r="JG63" s="163"/>
      <c r="JH63" s="163"/>
      <c r="JI63" s="163"/>
      <c r="JJ63" s="163"/>
      <c r="JM63" s="163"/>
      <c r="JN63" s="163"/>
      <c r="JO63" s="164" t="s">
        <v>502</v>
      </c>
      <c r="JP63" s="163"/>
      <c r="JQ63" s="164" t="s">
        <v>502</v>
      </c>
      <c r="JR63" s="164" t="s">
        <v>502</v>
      </c>
      <c r="JS63" s="164" t="s">
        <v>502</v>
      </c>
      <c r="JT63" s="164" t="s">
        <v>502</v>
      </c>
      <c r="JU63" s="164" t="s">
        <v>502</v>
      </c>
      <c r="JV63" s="164" t="s">
        <v>502</v>
      </c>
      <c r="JW63" s="164" t="s">
        <v>502</v>
      </c>
      <c r="KJ63" s="163"/>
      <c r="KK63" s="164" t="s">
        <v>502</v>
      </c>
      <c r="KL63" s="163"/>
      <c r="KM63" s="164" t="s">
        <v>502</v>
      </c>
      <c r="KN63" s="164" t="s">
        <v>502</v>
      </c>
      <c r="KO63" s="164" t="s">
        <v>502</v>
      </c>
      <c r="KP63" s="164" t="s">
        <v>502</v>
      </c>
      <c r="KQ63" s="164" t="s">
        <v>502</v>
      </c>
      <c r="KR63" s="164" t="s">
        <v>502</v>
      </c>
      <c r="KS63" s="164" t="s">
        <v>502</v>
      </c>
      <c r="LW63" s="164" t="s">
        <v>502</v>
      </c>
      <c r="LX63" s="164" t="s">
        <v>502</v>
      </c>
      <c r="LY63" s="164" t="s">
        <v>502</v>
      </c>
      <c r="LZ63" s="164" t="s">
        <v>502</v>
      </c>
      <c r="MA63" s="164" t="s">
        <v>502</v>
      </c>
      <c r="MB63" s="164" t="s">
        <v>502</v>
      </c>
      <c r="MC63" s="164" t="s">
        <v>502</v>
      </c>
      <c r="ME63" s="164" t="s">
        <v>502</v>
      </c>
      <c r="MF63" s="164" t="s">
        <v>502</v>
      </c>
      <c r="MG63" s="164" t="s">
        <v>502</v>
      </c>
      <c r="MH63" s="164" t="s">
        <v>502</v>
      </c>
    </row>
    <row r="64" spans="1:346" x14ac:dyDescent="0.3">
      <c r="A64" s="104"/>
      <c r="B64" s="104"/>
      <c r="C64" s="104"/>
      <c r="D64" s="113"/>
      <c r="E64" s="124"/>
      <c r="F64" s="118"/>
      <c r="G64" s="119"/>
      <c r="H64" s="119"/>
      <c r="I64" s="118"/>
      <c r="J64" s="119"/>
      <c r="K64" s="130"/>
      <c r="L64" s="120"/>
      <c r="M64" s="121"/>
      <c r="N64" s="118"/>
      <c r="O64" s="118"/>
      <c r="P64" s="122"/>
      <c r="Q64" s="124"/>
      <c r="R64" s="124"/>
      <c r="S64" s="123" t="s">
        <v>502</v>
      </c>
      <c r="T64" s="123" t="s">
        <v>502</v>
      </c>
      <c r="AB64" s="123" t="s">
        <v>502</v>
      </c>
      <c r="AC64" s="118"/>
      <c r="AD64" s="139" t="s">
        <v>502</v>
      </c>
      <c r="AE64" s="138"/>
      <c r="AF64" s="139" t="s">
        <v>502</v>
      </c>
      <c r="AG64" s="138"/>
      <c r="AH64" s="139" t="s">
        <v>502</v>
      </c>
      <c r="AI64" s="148"/>
      <c r="CB64" s="150"/>
      <c r="CD64" s="123" t="s">
        <v>502</v>
      </c>
      <c r="CE64" s="150"/>
      <c r="CF64" s="123" t="s">
        <v>502</v>
      </c>
      <c r="CG64" s="123" t="s">
        <v>502</v>
      </c>
      <c r="CH64" s="123" t="s">
        <v>502</v>
      </c>
      <c r="CI64" s="123" t="s">
        <v>502</v>
      </c>
      <c r="CJ64" s="123" t="s">
        <v>502</v>
      </c>
      <c r="CK64" s="123" t="s">
        <v>502</v>
      </c>
      <c r="CL64" s="123" t="s">
        <v>502</v>
      </c>
      <c r="CY64" s="118"/>
      <c r="CZ64" s="123" t="s">
        <v>502</v>
      </c>
      <c r="DA64" s="118"/>
      <c r="DB64" s="123" t="s">
        <v>502</v>
      </c>
      <c r="DC64" s="123" t="s">
        <v>502</v>
      </c>
      <c r="DD64" s="123" t="s">
        <v>502</v>
      </c>
      <c r="DE64" s="123" t="s">
        <v>502</v>
      </c>
      <c r="DF64" s="123" t="s">
        <v>502</v>
      </c>
      <c r="DG64" s="123" t="s">
        <v>502</v>
      </c>
      <c r="DH64" s="123" t="s">
        <v>502</v>
      </c>
      <c r="EL64" s="123" t="s">
        <v>502</v>
      </c>
      <c r="EM64" s="151" t="s">
        <v>502</v>
      </c>
      <c r="EN64" s="151" t="s">
        <v>502</v>
      </c>
      <c r="EO64" s="151" t="s">
        <v>502</v>
      </c>
      <c r="EP64" s="151" t="s">
        <v>502</v>
      </c>
      <c r="EQ64" s="151" t="s">
        <v>502</v>
      </c>
      <c r="ER64" s="151" t="s">
        <v>502</v>
      </c>
      <c r="EU64" s="123" t="s">
        <v>502</v>
      </c>
      <c r="EV64" s="123" t="s">
        <v>502</v>
      </c>
      <c r="EW64" s="123" t="s">
        <v>502</v>
      </c>
      <c r="EX64" s="123" t="s">
        <v>502</v>
      </c>
      <c r="FJ64" s="156"/>
      <c r="FK64" s="154"/>
      <c r="FL64" s="135"/>
      <c r="FM64" s="135"/>
      <c r="FR64" s="118"/>
      <c r="FS64" s="132"/>
      <c r="GP64" s="118"/>
      <c r="GQ64" s="118"/>
      <c r="GR64" s="118"/>
      <c r="GS64" s="118"/>
      <c r="GZ64" s="118"/>
      <c r="HA64" s="121"/>
      <c r="HB64" s="121"/>
      <c r="HC64" s="161"/>
      <c r="HG64" s="121"/>
      <c r="HH64" s="121"/>
      <c r="HI64" s="121"/>
      <c r="HJ64" s="121"/>
      <c r="HK64" s="121"/>
      <c r="HL64" s="121"/>
      <c r="HM64" s="121"/>
      <c r="HN64" s="121"/>
      <c r="IL64" s="121"/>
      <c r="IM64" s="121"/>
      <c r="IN64" s="121"/>
      <c r="IO64" s="121"/>
      <c r="JG64" s="163"/>
      <c r="JH64" s="163"/>
      <c r="JI64" s="163"/>
      <c r="JJ64" s="163"/>
      <c r="JM64" s="163"/>
      <c r="JN64" s="163"/>
      <c r="JO64" s="164" t="s">
        <v>502</v>
      </c>
      <c r="JP64" s="163"/>
      <c r="JQ64" s="164" t="s">
        <v>502</v>
      </c>
      <c r="JR64" s="164" t="s">
        <v>502</v>
      </c>
      <c r="JS64" s="164" t="s">
        <v>502</v>
      </c>
      <c r="JT64" s="164" t="s">
        <v>502</v>
      </c>
      <c r="JU64" s="164" t="s">
        <v>502</v>
      </c>
      <c r="JV64" s="164" t="s">
        <v>502</v>
      </c>
      <c r="JW64" s="164" t="s">
        <v>502</v>
      </c>
      <c r="KJ64" s="163"/>
      <c r="KK64" s="164" t="s">
        <v>502</v>
      </c>
      <c r="KL64" s="163"/>
      <c r="KM64" s="164" t="s">
        <v>502</v>
      </c>
      <c r="KN64" s="164" t="s">
        <v>502</v>
      </c>
      <c r="KO64" s="164" t="s">
        <v>502</v>
      </c>
      <c r="KP64" s="164" t="s">
        <v>502</v>
      </c>
      <c r="KQ64" s="164" t="s">
        <v>502</v>
      </c>
      <c r="KR64" s="164" t="s">
        <v>502</v>
      </c>
      <c r="KS64" s="164" t="s">
        <v>502</v>
      </c>
      <c r="LW64" s="164" t="s">
        <v>502</v>
      </c>
      <c r="LX64" s="164" t="s">
        <v>502</v>
      </c>
      <c r="LY64" s="164" t="s">
        <v>502</v>
      </c>
      <c r="LZ64" s="164" t="s">
        <v>502</v>
      </c>
      <c r="MA64" s="164" t="s">
        <v>502</v>
      </c>
      <c r="MB64" s="164" t="s">
        <v>502</v>
      </c>
      <c r="MC64" s="164" t="s">
        <v>502</v>
      </c>
      <c r="ME64" s="164" t="s">
        <v>502</v>
      </c>
      <c r="MF64" s="164" t="s">
        <v>502</v>
      </c>
      <c r="MG64" s="164" t="s">
        <v>502</v>
      </c>
      <c r="MH64" s="164" t="s">
        <v>502</v>
      </c>
    </row>
    <row r="65" spans="1:346" x14ac:dyDescent="0.3">
      <c r="A65" s="105"/>
      <c r="B65" s="105"/>
      <c r="C65" s="105"/>
      <c r="D65" s="114"/>
      <c r="E65" s="126"/>
      <c r="F65" s="118"/>
      <c r="G65" s="119"/>
      <c r="H65" s="119"/>
      <c r="I65" s="118"/>
      <c r="J65" s="119"/>
      <c r="K65" s="118"/>
      <c r="L65" s="125"/>
      <c r="M65" s="121"/>
      <c r="N65" s="118"/>
      <c r="O65" s="118"/>
      <c r="P65" s="125"/>
      <c r="Q65" s="126"/>
      <c r="R65" s="126"/>
      <c r="S65" s="127" t="s">
        <v>502</v>
      </c>
      <c r="T65" s="123" t="s">
        <v>502</v>
      </c>
      <c r="AB65" s="127" t="s">
        <v>502</v>
      </c>
      <c r="AC65" s="118"/>
      <c r="AD65" s="139" t="s">
        <v>502</v>
      </c>
      <c r="AE65" s="138"/>
      <c r="AF65" s="139" t="s">
        <v>502</v>
      </c>
      <c r="AG65" s="138"/>
      <c r="AH65" s="140" t="s">
        <v>502</v>
      </c>
      <c r="AI65" s="148"/>
      <c r="CB65" s="150"/>
      <c r="CD65" s="123" t="s">
        <v>502</v>
      </c>
      <c r="CE65" s="150"/>
      <c r="CF65" s="123" t="s">
        <v>502</v>
      </c>
      <c r="CG65" s="123" t="s">
        <v>502</v>
      </c>
      <c r="CH65" s="123" t="s">
        <v>502</v>
      </c>
      <c r="CI65" s="123" t="s">
        <v>502</v>
      </c>
      <c r="CJ65" s="123" t="s">
        <v>502</v>
      </c>
      <c r="CK65" s="123" t="s">
        <v>502</v>
      </c>
      <c r="CL65" s="123" t="s">
        <v>502</v>
      </c>
      <c r="CY65" s="118"/>
      <c r="CZ65" s="123" t="s">
        <v>502</v>
      </c>
      <c r="DA65" s="118"/>
      <c r="DB65" s="123" t="s">
        <v>502</v>
      </c>
      <c r="DC65" s="123" t="s">
        <v>502</v>
      </c>
      <c r="DD65" s="123" t="s">
        <v>502</v>
      </c>
      <c r="DE65" s="123" t="s">
        <v>502</v>
      </c>
      <c r="DF65" s="123" t="s">
        <v>502</v>
      </c>
      <c r="DG65" s="123" t="s">
        <v>502</v>
      </c>
      <c r="DH65" s="123" t="s">
        <v>502</v>
      </c>
      <c r="EL65" s="123" t="s">
        <v>502</v>
      </c>
      <c r="EM65" s="151" t="s">
        <v>502</v>
      </c>
      <c r="EN65" s="151" t="s">
        <v>502</v>
      </c>
      <c r="EO65" s="151" t="s">
        <v>502</v>
      </c>
      <c r="EP65" s="151" t="s">
        <v>502</v>
      </c>
      <c r="EQ65" s="151" t="s">
        <v>502</v>
      </c>
      <c r="ER65" s="151" t="s">
        <v>502</v>
      </c>
      <c r="EU65" s="123" t="s">
        <v>502</v>
      </c>
      <c r="EV65" s="123" t="s">
        <v>502</v>
      </c>
      <c r="EW65" s="123" t="s">
        <v>502</v>
      </c>
      <c r="EX65" s="123" t="s">
        <v>502</v>
      </c>
      <c r="FJ65" s="156"/>
      <c r="FK65" s="155"/>
      <c r="FL65" s="135"/>
      <c r="FM65" s="135"/>
      <c r="FR65" s="118"/>
      <c r="FS65" s="119"/>
      <c r="GP65" s="118"/>
      <c r="GQ65" s="118"/>
      <c r="GR65" s="118"/>
      <c r="GS65" s="118"/>
      <c r="GZ65" s="118"/>
      <c r="HA65" s="121"/>
      <c r="HB65" s="121"/>
      <c r="HC65" s="161"/>
      <c r="HG65" s="121"/>
      <c r="HH65" s="121"/>
      <c r="HI65" s="121"/>
      <c r="HJ65" s="121"/>
      <c r="HK65" s="121"/>
      <c r="HL65" s="121"/>
      <c r="HM65" s="121"/>
      <c r="HN65" s="121"/>
      <c r="IL65" s="121"/>
      <c r="IM65" s="121"/>
      <c r="IN65" s="121"/>
      <c r="IO65" s="121"/>
      <c r="JG65" s="163"/>
      <c r="JH65" s="163"/>
      <c r="JI65" s="163"/>
      <c r="JJ65" s="163"/>
      <c r="JM65" s="163"/>
      <c r="JN65" s="163"/>
      <c r="JO65" s="164" t="s">
        <v>502</v>
      </c>
      <c r="JP65" s="163"/>
      <c r="JQ65" s="164" t="s">
        <v>502</v>
      </c>
      <c r="JR65" s="164" t="s">
        <v>502</v>
      </c>
      <c r="JS65" s="164" t="s">
        <v>502</v>
      </c>
      <c r="JT65" s="164" t="s">
        <v>502</v>
      </c>
      <c r="JU65" s="164" t="s">
        <v>502</v>
      </c>
      <c r="JV65" s="164" t="s">
        <v>502</v>
      </c>
      <c r="JW65" s="164" t="s">
        <v>502</v>
      </c>
      <c r="KJ65" s="163"/>
      <c r="KK65" s="164" t="s">
        <v>502</v>
      </c>
      <c r="KL65" s="163"/>
      <c r="KM65" s="164" t="s">
        <v>502</v>
      </c>
      <c r="KN65" s="164" t="s">
        <v>502</v>
      </c>
      <c r="KO65" s="164" t="s">
        <v>502</v>
      </c>
      <c r="KP65" s="164" t="s">
        <v>502</v>
      </c>
      <c r="KQ65" s="164" t="s">
        <v>502</v>
      </c>
      <c r="KR65" s="164" t="s">
        <v>502</v>
      </c>
      <c r="KS65" s="164" t="s">
        <v>502</v>
      </c>
      <c r="LW65" s="164" t="s">
        <v>502</v>
      </c>
      <c r="LX65" s="164" t="s">
        <v>502</v>
      </c>
      <c r="LY65" s="164" t="s">
        <v>502</v>
      </c>
      <c r="LZ65" s="164" t="s">
        <v>502</v>
      </c>
      <c r="MA65" s="164" t="s">
        <v>502</v>
      </c>
      <c r="MB65" s="164" t="s">
        <v>502</v>
      </c>
      <c r="MC65" s="164" t="s">
        <v>502</v>
      </c>
      <c r="ME65" s="164" t="s">
        <v>502</v>
      </c>
      <c r="MF65" s="164" t="s">
        <v>502</v>
      </c>
      <c r="MG65" s="164" t="s">
        <v>502</v>
      </c>
      <c r="MH65" s="164" t="s">
        <v>502</v>
      </c>
    </row>
    <row r="66" spans="1:346" ht="28.8" x14ac:dyDescent="0.3">
      <c r="A66" s="103">
        <v>16</v>
      </c>
      <c r="B66" s="103">
        <v>16</v>
      </c>
      <c r="C66" s="103" t="s">
        <v>485</v>
      </c>
      <c r="D66" s="115">
        <v>45029</v>
      </c>
      <c r="E66" s="117" t="s">
        <v>635</v>
      </c>
      <c r="F66" s="118" t="s">
        <v>487</v>
      </c>
      <c r="G66" s="119" t="s">
        <v>636</v>
      </c>
      <c r="H66" s="119" t="s">
        <v>637</v>
      </c>
      <c r="I66" s="118" t="s">
        <v>638</v>
      </c>
      <c r="J66" s="119" t="s">
        <v>639</v>
      </c>
      <c r="K66" s="125" t="s">
        <v>640</v>
      </c>
      <c r="L66" s="120" t="s">
        <v>641</v>
      </c>
      <c r="M66" s="118" t="s">
        <v>494</v>
      </c>
      <c r="N66" s="118" t="s">
        <v>523</v>
      </c>
      <c r="O66" s="118" t="s">
        <v>574</v>
      </c>
      <c r="P66" s="122" t="s">
        <v>642</v>
      </c>
      <c r="Q66" s="117" t="s">
        <v>498</v>
      </c>
      <c r="R66" s="117">
        <v>1</v>
      </c>
      <c r="S66" s="123" t="s">
        <v>501</v>
      </c>
      <c r="T66" s="123" t="s">
        <v>500</v>
      </c>
      <c r="AB66" s="123">
        <v>545</v>
      </c>
      <c r="AC66" s="118">
        <v>545</v>
      </c>
      <c r="AD66" s="123">
        <v>63</v>
      </c>
      <c r="AE66" s="118">
        <v>63</v>
      </c>
      <c r="AF66" s="123">
        <v>0</v>
      </c>
      <c r="AG66" s="138">
        <v>0</v>
      </c>
      <c r="AH66" s="123">
        <f>(187+289)</f>
        <v>476</v>
      </c>
      <c r="AI66" s="138">
        <f>(187+289)</f>
        <v>476</v>
      </c>
      <c r="CB66" s="118" t="s">
        <v>502</v>
      </c>
      <c r="CD66" s="123" t="s">
        <v>502</v>
      </c>
      <c r="CE66" s="118" t="s">
        <v>502</v>
      </c>
      <c r="CF66" s="123" t="s">
        <v>502</v>
      </c>
      <c r="CG66" s="123" t="s">
        <v>502</v>
      </c>
      <c r="CH66" s="123" t="s">
        <v>502</v>
      </c>
      <c r="CI66" s="123" t="s">
        <v>502</v>
      </c>
      <c r="CJ66" s="123" t="s">
        <v>502</v>
      </c>
      <c r="CK66" s="123" t="s">
        <v>502</v>
      </c>
      <c r="CL66" s="123" t="s">
        <v>502</v>
      </c>
      <c r="CY66" s="118" t="s">
        <v>502</v>
      </c>
      <c r="CZ66" s="123" t="s">
        <v>502</v>
      </c>
      <c r="DA66" s="118" t="s">
        <v>502</v>
      </c>
      <c r="DB66" s="123" t="s">
        <v>502</v>
      </c>
      <c r="DC66" s="123" t="s">
        <v>502</v>
      </c>
      <c r="DD66" s="123" t="s">
        <v>502</v>
      </c>
      <c r="DE66" s="123" t="s">
        <v>502</v>
      </c>
      <c r="DF66" s="123" t="s">
        <v>502</v>
      </c>
      <c r="DG66" s="123" t="s">
        <v>502</v>
      </c>
      <c r="DH66" s="123" t="s">
        <v>502</v>
      </c>
      <c r="EL66" s="123" t="s">
        <v>502</v>
      </c>
      <c r="EM66" s="151" t="s">
        <v>502</v>
      </c>
      <c r="EN66" s="151" t="s">
        <v>502</v>
      </c>
      <c r="EO66" s="151" t="s">
        <v>502</v>
      </c>
      <c r="EP66" s="151" t="s">
        <v>502</v>
      </c>
      <c r="EQ66" s="151" t="s">
        <v>502</v>
      </c>
      <c r="ER66" s="151" t="s">
        <v>502</v>
      </c>
      <c r="EU66" s="123" t="s">
        <v>502</v>
      </c>
      <c r="EV66" s="123" t="s">
        <v>502</v>
      </c>
      <c r="EW66" s="123" t="s">
        <v>502</v>
      </c>
      <c r="EX66" s="123" t="s">
        <v>502</v>
      </c>
      <c r="FJ66" s="156" t="s">
        <v>818</v>
      </c>
      <c r="FK66" s="153" t="s">
        <v>819</v>
      </c>
      <c r="FL66" s="118" t="s">
        <v>803</v>
      </c>
      <c r="FM66" s="118" t="s">
        <v>803</v>
      </c>
      <c r="FR66" s="130" t="s">
        <v>832</v>
      </c>
      <c r="FS66" s="132" t="s">
        <v>853</v>
      </c>
      <c r="GP66" s="118" t="s">
        <v>500</v>
      </c>
      <c r="GQ66" s="118" t="s">
        <v>500</v>
      </c>
      <c r="GR66" s="118" t="s">
        <v>500</v>
      </c>
      <c r="GS66" s="118" t="s">
        <v>500</v>
      </c>
      <c r="GZ66" s="118" t="s">
        <v>502</v>
      </c>
      <c r="HA66" s="121" t="s">
        <v>502</v>
      </c>
      <c r="HB66" s="121" t="s">
        <v>502</v>
      </c>
      <c r="HC66" s="161" t="s">
        <v>502</v>
      </c>
      <c r="HG66" s="121" t="s">
        <v>502</v>
      </c>
      <c r="HH66" s="121" t="s">
        <v>502</v>
      </c>
      <c r="HI66" s="121" t="s">
        <v>502</v>
      </c>
      <c r="HJ66" s="121" t="s">
        <v>502</v>
      </c>
      <c r="HK66" s="121" t="s">
        <v>502</v>
      </c>
      <c r="HL66" s="121" t="s">
        <v>502</v>
      </c>
      <c r="HM66" s="121" t="s">
        <v>502</v>
      </c>
      <c r="HN66" s="121" t="s">
        <v>502</v>
      </c>
      <c r="IL66" s="121" t="s">
        <v>502</v>
      </c>
      <c r="IM66" s="121" t="s">
        <v>502</v>
      </c>
      <c r="IN66" s="121" t="s">
        <v>502</v>
      </c>
      <c r="IO66" s="121" t="s">
        <v>502</v>
      </c>
      <c r="JG66" s="156" t="s">
        <v>502</v>
      </c>
      <c r="JH66" s="156" t="s">
        <v>502</v>
      </c>
      <c r="JI66" s="156" t="s">
        <v>502</v>
      </c>
      <c r="JJ66" s="156" t="s">
        <v>502</v>
      </c>
      <c r="JM66" s="156" t="s">
        <v>502</v>
      </c>
      <c r="JN66" s="156" t="s">
        <v>502</v>
      </c>
      <c r="JO66" s="164" t="s">
        <v>502</v>
      </c>
      <c r="JP66" s="156" t="s">
        <v>502</v>
      </c>
      <c r="JQ66" s="164" t="s">
        <v>502</v>
      </c>
      <c r="JR66" s="164" t="s">
        <v>502</v>
      </c>
      <c r="JS66" s="164" t="s">
        <v>502</v>
      </c>
      <c r="JT66" s="164" t="s">
        <v>502</v>
      </c>
      <c r="JU66" s="164" t="s">
        <v>502</v>
      </c>
      <c r="JV66" s="164" t="s">
        <v>502</v>
      </c>
      <c r="JW66" s="164" t="s">
        <v>502</v>
      </c>
      <c r="KJ66" s="156" t="s">
        <v>502</v>
      </c>
      <c r="KK66" s="164" t="s">
        <v>502</v>
      </c>
      <c r="KL66" s="156" t="s">
        <v>502</v>
      </c>
      <c r="KM66" s="164" t="s">
        <v>502</v>
      </c>
      <c r="KN66" s="164" t="s">
        <v>502</v>
      </c>
      <c r="KO66" s="164" t="s">
        <v>502</v>
      </c>
      <c r="KP66" s="164" t="s">
        <v>502</v>
      </c>
      <c r="KQ66" s="164" t="s">
        <v>502</v>
      </c>
      <c r="KR66" s="164" t="s">
        <v>502</v>
      </c>
      <c r="KS66" s="164" t="s">
        <v>502</v>
      </c>
      <c r="LW66" s="164" t="s">
        <v>502</v>
      </c>
      <c r="LX66" s="164" t="s">
        <v>502</v>
      </c>
      <c r="LY66" s="164" t="s">
        <v>502</v>
      </c>
      <c r="LZ66" s="164" t="s">
        <v>502</v>
      </c>
      <c r="MA66" s="164" t="s">
        <v>502</v>
      </c>
      <c r="MB66" s="164" t="s">
        <v>502</v>
      </c>
      <c r="MC66" s="164" t="s">
        <v>502</v>
      </c>
      <c r="ME66" s="164" t="s">
        <v>502</v>
      </c>
      <c r="MF66" s="164" t="s">
        <v>502</v>
      </c>
      <c r="MG66" s="164" t="s">
        <v>502</v>
      </c>
      <c r="MH66" s="164" t="s">
        <v>502</v>
      </c>
    </row>
    <row r="67" spans="1:346" x14ac:dyDescent="0.3">
      <c r="A67" s="104"/>
      <c r="B67" s="104"/>
      <c r="C67" s="104"/>
      <c r="D67" s="113"/>
      <c r="E67" s="124"/>
      <c r="F67" s="118"/>
      <c r="G67" s="119"/>
      <c r="H67" s="119"/>
      <c r="I67" s="118"/>
      <c r="J67" s="119"/>
      <c r="K67" s="125"/>
      <c r="L67" s="120"/>
      <c r="M67" s="118"/>
      <c r="N67" s="118"/>
      <c r="O67" s="118"/>
      <c r="P67" s="122"/>
      <c r="Q67" s="124"/>
      <c r="R67" s="124"/>
      <c r="S67" s="123" t="s">
        <v>502</v>
      </c>
      <c r="T67" s="123" t="s">
        <v>502</v>
      </c>
      <c r="AB67" s="123" t="s">
        <v>502</v>
      </c>
      <c r="AC67" s="118"/>
      <c r="AD67" s="123" t="s">
        <v>502</v>
      </c>
      <c r="AE67" s="118"/>
      <c r="AF67" s="123" t="s">
        <v>502</v>
      </c>
      <c r="AG67" s="138"/>
      <c r="AH67" s="123" t="s">
        <v>502</v>
      </c>
      <c r="AI67" s="138"/>
      <c r="CB67" s="150"/>
      <c r="CD67" s="123" t="s">
        <v>502</v>
      </c>
      <c r="CE67" s="150"/>
      <c r="CF67" s="123" t="s">
        <v>502</v>
      </c>
      <c r="CG67" s="123" t="s">
        <v>502</v>
      </c>
      <c r="CH67" s="123" t="s">
        <v>502</v>
      </c>
      <c r="CI67" s="123" t="s">
        <v>502</v>
      </c>
      <c r="CJ67" s="123" t="s">
        <v>502</v>
      </c>
      <c r="CK67" s="123" t="s">
        <v>502</v>
      </c>
      <c r="CL67" s="123" t="s">
        <v>502</v>
      </c>
      <c r="CY67" s="118"/>
      <c r="CZ67" s="123" t="s">
        <v>502</v>
      </c>
      <c r="DA67" s="118"/>
      <c r="DB67" s="123" t="s">
        <v>502</v>
      </c>
      <c r="DC67" s="123" t="s">
        <v>502</v>
      </c>
      <c r="DD67" s="123" t="s">
        <v>502</v>
      </c>
      <c r="DE67" s="123" t="s">
        <v>502</v>
      </c>
      <c r="DF67" s="123" t="s">
        <v>502</v>
      </c>
      <c r="DG67" s="123" t="s">
        <v>502</v>
      </c>
      <c r="DH67" s="123" t="s">
        <v>502</v>
      </c>
      <c r="EL67" s="123" t="s">
        <v>502</v>
      </c>
      <c r="EM67" s="151" t="s">
        <v>502</v>
      </c>
      <c r="EN67" s="151" t="s">
        <v>502</v>
      </c>
      <c r="EO67" s="151" t="s">
        <v>502</v>
      </c>
      <c r="EP67" s="151" t="s">
        <v>502</v>
      </c>
      <c r="EQ67" s="151" t="s">
        <v>502</v>
      </c>
      <c r="ER67" s="151" t="s">
        <v>502</v>
      </c>
      <c r="EU67" s="123" t="s">
        <v>502</v>
      </c>
      <c r="EV67" s="123" t="s">
        <v>502</v>
      </c>
      <c r="EW67" s="123" t="s">
        <v>502</v>
      </c>
      <c r="EX67" s="123" t="s">
        <v>502</v>
      </c>
      <c r="FJ67" s="156"/>
      <c r="FK67" s="154"/>
      <c r="FL67" s="135"/>
      <c r="FM67" s="135"/>
      <c r="FR67" s="130"/>
      <c r="FS67" s="132"/>
      <c r="GP67" s="118"/>
      <c r="GQ67" s="118"/>
      <c r="GR67" s="118"/>
      <c r="GS67" s="118"/>
      <c r="GZ67" s="118"/>
      <c r="HA67" s="121"/>
      <c r="HB67" s="121"/>
      <c r="HC67" s="161"/>
      <c r="HG67" s="121"/>
      <c r="HH67" s="121"/>
      <c r="HI67" s="121"/>
      <c r="HJ67" s="121"/>
      <c r="HK67" s="121"/>
      <c r="HL67" s="121"/>
      <c r="HM67" s="121"/>
      <c r="HN67" s="121"/>
      <c r="IL67" s="121"/>
      <c r="IM67" s="121"/>
      <c r="IN67" s="121"/>
      <c r="IO67" s="121"/>
      <c r="JG67" s="163"/>
      <c r="JH67" s="163"/>
      <c r="JI67" s="163"/>
      <c r="JJ67" s="163"/>
      <c r="JM67" s="163"/>
      <c r="JN67" s="163"/>
      <c r="JO67" s="164" t="s">
        <v>502</v>
      </c>
      <c r="JP67" s="163"/>
      <c r="JQ67" s="164" t="s">
        <v>502</v>
      </c>
      <c r="JR67" s="164" t="s">
        <v>502</v>
      </c>
      <c r="JS67" s="164" t="s">
        <v>502</v>
      </c>
      <c r="JT67" s="164" t="s">
        <v>502</v>
      </c>
      <c r="JU67" s="164" t="s">
        <v>502</v>
      </c>
      <c r="JV67" s="164" t="s">
        <v>502</v>
      </c>
      <c r="JW67" s="164" t="s">
        <v>502</v>
      </c>
      <c r="KJ67" s="163"/>
      <c r="KK67" s="164" t="s">
        <v>502</v>
      </c>
      <c r="KL67" s="163"/>
      <c r="KM67" s="164" t="s">
        <v>502</v>
      </c>
      <c r="KN67" s="164" t="s">
        <v>502</v>
      </c>
      <c r="KO67" s="164" t="s">
        <v>502</v>
      </c>
      <c r="KP67" s="164" t="s">
        <v>502</v>
      </c>
      <c r="KQ67" s="164" t="s">
        <v>502</v>
      </c>
      <c r="KR67" s="164" t="s">
        <v>502</v>
      </c>
      <c r="KS67" s="164" t="s">
        <v>502</v>
      </c>
      <c r="LW67" s="164" t="s">
        <v>502</v>
      </c>
      <c r="LX67" s="164" t="s">
        <v>502</v>
      </c>
      <c r="LY67" s="164" t="s">
        <v>502</v>
      </c>
      <c r="LZ67" s="164" t="s">
        <v>502</v>
      </c>
      <c r="MA67" s="164" t="s">
        <v>502</v>
      </c>
      <c r="MB67" s="164" t="s">
        <v>502</v>
      </c>
      <c r="MC67" s="164" t="s">
        <v>502</v>
      </c>
      <c r="ME67" s="164" t="s">
        <v>502</v>
      </c>
      <c r="MF67" s="164" t="s">
        <v>502</v>
      </c>
      <c r="MG67" s="164" t="s">
        <v>502</v>
      </c>
      <c r="MH67" s="164" t="s">
        <v>502</v>
      </c>
    </row>
    <row r="68" spans="1:346" x14ac:dyDescent="0.3">
      <c r="A68" s="104"/>
      <c r="B68" s="104"/>
      <c r="C68" s="104"/>
      <c r="D68" s="113"/>
      <c r="E68" s="124"/>
      <c r="F68" s="118"/>
      <c r="G68" s="119"/>
      <c r="H68" s="119"/>
      <c r="I68" s="118"/>
      <c r="J68" s="119"/>
      <c r="K68" s="125"/>
      <c r="L68" s="120"/>
      <c r="M68" s="118"/>
      <c r="N68" s="118"/>
      <c r="O68" s="118"/>
      <c r="P68" s="122"/>
      <c r="Q68" s="124"/>
      <c r="R68" s="124"/>
      <c r="S68" s="123" t="s">
        <v>502</v>
      </c>
      <c r="T68" s="123" t="s">
        <v>502</v>
      </c>
      <c r="AB68" s="123" t="s">
        <v>502</v>
      </c>
      <c r="AC68" s="118"/>
      <c r="AD68" s="123" t="s">
        <v>502</v>
      </c>
      <c r="AE68" s="118"/>
      <c r="AF68" s="123" t="s">
        <v>502</v>
      </c>
      <c r="AG68" s="138"/>
      <c r="AH68" s="123" t="s">
        <v>502</v>
      </c>
      <c r="AI68" s="138"/>
      <c r="CB68" s="150"/>
      <c r="CD68" s="123" t="s">
        <v>502</v>
      </c>
      <c r="CE68" s="150"/>
      <c r="CF68" s="123" t="s">
        <v>502</v>
      </c>
      <c r="CG68" s="123" t="s">
        <v>502</v>
      </c>
      <c r="CH68" s="123" t="s">
        <v>502</v>
      </c>
      <c r="CI68" s="123" t="s">
        <v>502</v>
      </c>
      <c r="CJ68" s="123" t="s">
        <v>502</v>
      </c>
      <c r="CK68" s="123" t="s">
        <v>502</v>
      </c>
      <c r="CL68" s="123" t="s">
        <v>502</v>
      </c>
      <c r="CY68" s="118"/>
      <c r="CZ68" s="123" t="s">
        <v>502</v>
      </c>
      <c r="DA68" s="118"/>
      <c r="DB68" s="123" t="s">
        <v>502</v>
      </c>
      <c r="DC68" s="123" t="s">
        <v>502</v>
      </c>
      <c r="DD68" s="123" t="s">
        <v>502</v>
      </c>
      <c r="DE68" s="123" t="s">
        <v>502</v>
      </c>
      <c r="DF68" s="123" t="s">
        <v>502</v>
      </c>
      <c r="DG68" s="123" t="s">
        <v>502</v>
      </c>
      <c r="DH68" s="123" t="s">
        <v>502</v>
      </c>
      <c r="EL68" s="123" t="s">
        <v>502</v>
      </c>
      <c r="EM68" s="151" t="s">
        <v>502</v>
      </c>
      <c r="EN68" s="151" t="s">
        <v>502</v>
      </c>
      <c r="EO68" s="151" t="s">
        <v>502</v>
      </c>
      <c r="EP68" s="151" t="s">
        <v>502</v>
      </c>
      <c r="EQ68" s="151" t="s">
        <v>502</v>
      </c>
      <c r="ER68" s="151" t="s">
        <v>502</v>
      </c>
      <c r="EU68" s="123" t="s">
        <v>502</v>
      </c>
      <c r="EV68" s="123" t="s">
        <v>502</v>
      </c>
      <c r="EW68" s="123" t="s">
        <v>502</v>
      </c>
      <c r="EX68" s="123" t="s">
        <v>502</v>
      </c>
      <c r="FJ68" s="156"/>
      <c r="FK68" s="154"/>
      <c r="FL68" s="135"/>
      <c r="FM68" s="135"/>
      <c r="FR68" s="130"/>
      <c r="FS68" s="132"/>
      <c r="GP68" s="118"/>
      <c r="GQ68" s="118"/>
      <c r="GR68" s="118"/>
      <c r="GS68" s="118"/>
      <c r="GZ68" s="118"/>
      <c r="HA68" s="121"/>
      <c r="HB68" s="121"/>
      <c r="HC68" s="161"/>
      <c r="HG68" s="121"/>
      <c r="HH68" s="121"/>
      <c r="HI68" s="121"/>
      <c r="HJ68" s="121"/>
      <c r="HK68" s="121"/>
      <c r="HL68" s="121"/>
      <c r="HM68" s="121"/>
      <c r="HN68" s="121"/>
      <c r="IL68" s="121"/>
      <c r="IM68" s="121"/>
      <c r="IN68" s="121"/>
      <c r="IO68" s="121"/>
      <c r="JG68" s="163"/>
      <c r="JH68" s="163"/>
      <c r="JI68" s="163"/>
      <c r="JJ68" s="163"/>
      <c r="JM68" s="163"/>
      <c r="JN68" s="163"/>
      <c r="JO68" s="164" t="s">
        <v>502</v>
      </c>
      <c r="JP68" s="163"/>
      <c r="JQ68" s="164" t="s">
        <v>502</v>
      </c>
      <c r="JR68" s="164" t="s">
        <v>502</v>
      </c>
      <c r="JS68" s="164" t="s">
        <v>502</v>
      </c>
      <c r="JT68" s="164" t="s">
        <v>502</v>
      </c>
      <c r="JU68" s="164" t="s">
        <v>502</v>
      </c>
      <c r="JV68" s="164" t="s">
        <v>502</v>
      </c>
      <c r="JW68" s="164" t="s">
        <v>502</v>
      </c>
      <c r="KJ68" s="163"/>
      <c r="KK68" s="164" t="s">
        <v>502</v>
      </c>
      <c r="KL68" s="163"/>
      <c r="KM68" s="164" t="s">
        <v>502</v>
      </c>
      <c r="KN68" s="164" t="s">
        <v>502</v>
      </c>
      <c r="KO68" s="164" t="s">
        <v>502</v>
      </c>
      <c r="KP68" s="164" t="s">
        <v>502</v>
      </c>
      <c r="KQ68" s="164" t="s">
        <v>502</v>
      </c>
      <c r="KR68" s="164" t="s">
        <v>502</v>
      </c>
      <c r="KS68" s="164" t="s">
        <v>502</v>
      </c>
      <c r="LW68" s="164" t="s">
        <v>502</v>
      </c>
      <c r="LX68" s="164" t="s">
        <v>502</v>
      </c>
      <c r="LY68" s="164" t="s">
        <v>502</v>
      </c>
      <c r="LZ68" s="164" t="s">
        <v>502</v>
      </c>
      <c r="MA68" s="164" t="s">
        <v>502</v>
      </c>
      <c r="MB68" s="164" t="s">
        <v>502</v>
      </c>
      <c r="MC68" s="164" t="s">
        <v>502</v>
      </c>
      <c r="ME68" s="164" t="s">
        <v>502</v>
      </c>
      <c r="MF68" s="164" t="s">
        <v>502</v>
      </c>
      <c r="MG68" s="164" t="s">
        <v>502</v>
      </c>
      <c r="MH68" s="164" t="s">
        <v>502</v>
      </c>
    </row>
    <row r="69" spans="1:346" x14ac:dyDescent="0.3">
      <c r="A69" s="105"/>
      <c r="B69" s="105"/>
      <c r="C69" s="105"/>
      <c r="D69" s="114"/>
      <c r="E69" s="126"/>
      <c r="F69" s="118"/>
      <c r="G69" s="119"/>
      <c r="H69" s="119"/>
      <c r="I69" s="118"/>
      <c r="J69" s="119"/>
      <c r="K69" s="125"/>
      <c r="L69" s="120"/>
      <c r="M69" s="118"/>
      <c r="N69" s="118"/>
      <c r="O69" s="118"/>
      <c r="P69" s="122"/>
      <c r="Q69" s="126"/>
      <c r="R69" s="126"/>
      <c r="S69" s="123" t="s">
        <v>502</v>
      </c>
      <c r="T69" s="123" t="s">
        <v>502</v>
      </c>
      <c r="AB69" s="123" t="s">
        <v>502</v>
      </c>
      <c r="AC69" s="118"/>
      <c r="AD69" s="123" t="s">
        <v>502</v>
      </c>
      <c r="AE69" s="118"/>
      <c r="AF69" s="123" t="s">
        <v>502</v>
      </c>
      <c r="AG69" s="138"/>
      <c r="AH69" s="123" t="s">
        <v>502</v>
      </c>
      <c r="AI69" s="138"/>
      <c r="CB69" s="150"/>
      <c r="CD69" s="123" t="s">
        <v>502</v>
      </c>
      <c r="CE69" s="150"/>
      <c r="CF69" s="123" t="s">
        <v>502</v>
      </c>
      <c r="CG69" s="123" t="s">
        <v>502</v>
      </c>
      <c r="CH69" s="123" t="s">
        <v>502</v>
      </c>
      <c r="CI69" s="123" t="s">
        <v>502</v>
      </c>
      <c r="CJ69" s="123" t="s">
        <v>502</v>
      </c>
      <c r="CK69" s="123" t="s">
        <v>502</v>
      </c>
      <c r="CL69" s="123" t="s">
        <v>502</v>
      </c>
      <c r="CY69" s="118"/>
      <c r="CZ69" s="123" t="s">
        <v>502</v>
      </c>
      <c r="DA69" s="118"/>
      <c r="DB69" s="123" t="s">
        <v>502</v>
      </c>
      <c r="DC69" s="123" t="s">
        <v>502</v>
      </c>
      <c r="DD69" s="123" t="s">
        <v>502</v>
      </c>
      <c r="DE69" s="123" t="s">
        <v>502</v>
      </c>
      <c r="DF69" s="123" t="s">
        <v>502</v>
      </c>
      <c r="DG69" s="123" t="s">
        <v>502</v>
      </c>
      <c r="DH69" s="123" t="s">
        <v>502</v>
      </c>
      <c r="EL69" s="123" t="s">
        <v>502</v>
      </c>
      <c r="EM69" s="151" t="s">
        <v>502</v>
      </c>
      <c r="EN69" s="151" t="s">
        <v>502</v>
      </c>
      <c r="EO69" s="151" t="s">
        <v>502</v>
      </c>
      <c r="EP69" s="151" t="s">
        <v>502</v>
      </c>
      <c r="EQ69" s="151" t="s">
        <v>502</v>
      </c>
      <c r="ER69" s="151" t="s">
        <v>502</v>
      </c>
      <c r="EU69" s="123" t="s">
        <v>502</v>
      </c>
      <c r="EV69" s="123" t="s">
        <v>502</v>
      </c>
      <c r="EW69" s="123" t="s">
        <v>502</v>
      </c>
      <c r="EX69" s="123" t="s">
        <v>502</v>
      </c>
      <c r="FJ69" s="156"/>
      <c r="FK69" s="155"/>
      <c r="FL69" s="135"/>
      <c r="FM69" s="135"/>
      <c r="FR69" s="130"/>
      <c r="FS69" s="132"/>
      <c r="GP69" s="118"/>
      <c r="GQ69" s="118"/>
      <c r="GR69" s="118"/>
      <c r="GS69" s="118"/>
      <c r="GZ69" s="118"/>
      <c r="HA69" s="121"/>
      <c r="HB69" s="121"/>
      <c r="HC69" s="161"/>
      <c r="HG69" s="121"/>
      <c r="HH69" s="121"/>
      <c r="HI69" s="121"/>
      <c r="HJ69" s="121"/>
      <c r="HK69" s="121"/>
      <c r="HL69" s="121"/>
      <c r="HM69" s="121"/>
      <c r="HN69" s="121"/>
      <c r="IL69" s="121"/>
      <c r="IM69" s="121"/>
      <c r="IN69" s="121"/>
      <c r="IO69" s="121"/>
      <c r="JG69" s="163"/>
      <c r="JH69" s="163"/>
      <c r="JI69" s="163"/>
      <c r="JJ69" s="163"/>
      <c r="JM69" s="163"/>
      <c r="JN69" s="163"/>
      <c r="JO69" s="164" t="s">
        <v>502</v>
      </c>
      <c r="JP69" s="163"/>
      <c r="JQ69" s="164" t="s">
        <v>502</v>
      </c>
      <c r="JR69" s="164" t="s">
        <v>502</v>
      </c>
      <c r="JS69" s="164" t="s">
        <v>502</v>
      </c>
      <c r="JT69" s="164" t="s">
        <v>502</v>
      </c>
      <c r="JU69" s="164" t="s">
        <v>502</v>
      </c>
      <c r="JV69" s="164" t="s">
        <v>502</v>
      </c>
      <c r="JW69" s="164" t="s">
        <v>502</v>
      </c>
      <c r="KJ69" s="163"/>
      <c r="KK69" s="164" t="s">
        <v>502</v>
      </c>
      <c r="KL69" s="163"/>
      <c r="KM69" s="164" t="s">
        <v>502</v>
      </c>
      <c r="KN69" s="164" t="s">
        <v>502</v>
      </c>
      <c r="KO69" s="164" t="s">
        <v>502</v>
      </c>
      <c r="KP69" s="164" t="s">
        <v>502</v>
      </c>
      <c r="KQ69" s="164" t="s">
        <v>502</v>
      </c>
      <c r="KR69" s="164" t="s">
        <v>502</v>
      </c>
      <c r="KS69" s="164" t="s">
        <v>502</v>
      </c>
      <c r="LW69" s="164" t="s">
        <v>502</v>
      </c>
      <c r="LX69" s="164" t="s">
        <v>502</v>
      </c>
      <c r="LY69" s="164" t="s">
        <v>502</v>
      </c>
      <c r="LZ69" s="164" t="s">
        <v>502</v>
      </c>
      <c r="MA69" s="164" t="s">
        <v>502</v>
      </c>
      <c r="MB69" s="164" t="s">
        <v>502</v>
      </c>
      <c r="MC69" s="164" t="s">
        <v>502</v>
      </c>
      <c r="ME69" s="164" t="s">
        <v>502</v>
      </c>
      <c r="MF69" s="164" t="s">
        <v>502</v>
      </c>
      <c r="MG69" s="164" t="s">
        <v>502</v>
      </c>
      <c r="MH69" s="164" t="s">
        <v>502</v>
      </c>
    </row>
    <row r="70" spans="1:346" ht="28.8" x14ac:dyDescent="0.3">
      <c r="A70" s="103">
        <v>17</v>
      </c>
      <c r="B70" s="103">
        <v>17</v>
      </c>
      <c r="C70" s="103" t="s">
        <v>485</v>
      </c>
      <c r="D70" s="115">
        <v>45029</v>
      </c>
      <c r="E70" s="117" t="s">
        <v>643</v>
      </c>
      <c r="F70" s="118" t="s">
        <v>487</v>
      </c>
      <c r="G70" s="119" t="s">
        <v>644</v>
      </c>
      <c r="H70" s="119" t="s">
        <v>645</v>
      </c>
      <c r="I70" s="118" t="s">
        <v>646</v>
      </c>
      <c r="J70" s="119" t="s">
        <v>647</v>
      </c>
      <c r="K70" s="125" t="s">
        <v>640</v>
      </c>
      <c r="L70" s="120" t="s">
        <v>648</v>
      </c>
      <c r="M70" s="118" t="s">
        <v>494</v>
      </c>
      <c r="N70" s="118" t="s">
        <v>649</v>
      </c>
      <c r="O70" s="118" t="s">
        <v>574</v>
      </c>
      <c r="P70" s="122" t="s">
        <v>650</v>
      </c>
      <c r="Q70" s="117" t="s">
        <v>498</v>
      </c>
      <c r="R70" s="117">
        <v>1</v>
      </c>
      <c r="S70" s="123" t="s">
        <v>501</v>
      </c>
      <c r="T70" s="123" t="s">
        <v>500</v>
      </c>
      <c r="AB70" s="123">
        <v>126</v>
      </c>
      <c r="AC70" s="118">
        <v>126</v>
      </c>
      <c r="AD70" s="123">
        <v>62</v>
      </c>
      <c r="AE70" s="138">
        <v>62.1</v>
      </c>
      <c r="AF70" s="123">
        <v>0</v>
      </c>
      <c r="AG70" s="118">
        <v>0</v>
      </c>
      <c r="AH70" s="123">
        <f>(41+72)</f>
        <v>113</v>
      </c>
      <c r="AI70" s="148">
        <f>(41+72)</f>
        <v>113</v>
      </c>
      <c r="CB70" s="118" t="s">
        <v>502</v>
      </c>
      <c r="CD70" s="123" t="s">
        <v>502</v>
      </c>
      <c r="CE70" s="118" t="s">
        <v>502</v>
      </c>
      <c r="CF70" s="123" t="s">
        <v>502</v>
      </c>
      <c r="CG70" s="123" t="s">
        <v>502</v>
      </c>
      <c r="CH70" s="123" t="s">
        <v>502</v>
      </c>
      <c r="CI70" s="123" t="s">
        <v>502</v>
      </c>
      <c r="CJ70" s="123" t="s">
        <v>502</v>
      </c>
      <c r="CK70" s="123" t="s">
        <v>502</v>
      </c>
      <c r="CL70" s="123" t="s">
        <v>502</v>
      </c>
      <c r="CY70" s="118" t="s">
        <v>502</v>
      </c>
      <c r="CZ70" s="123" t="s">
        <v>502</v>
      </c>
      <c r="DA70" s="118" t="s">
        <v>502</v>
      </c>
      <c r="DB70" s="123" t="s">
        <v>502</v>
      </c>
      <c r="DC70" s="123" t="s">
        <v>502</v>
      </c>
      <c r="DD70" s="123" t="s">
        <v>502</v>
      </c>
      <c r="DE70" s="123" t="s">
        <v>502</v>
      </c>
      <c r="DF70" s="123" t="s">
        <v>502</v>
      </c>
      <c r="DG70" s="123" t="s">
        <v>502</v>
      </c>
      <c r="DH70" s="123" t="s">
        <v>502</v>
      </c>
      <c r="EL70" s="123" t="s">
        <v>502</v>
      </c>
      <c r="EM70" s="151" t="s">
        <v>502</v>
      </c>
      <c r="EN70" s="151" t="s">
        <v>502</v>
      </c>
      <c r="EO70" s="151" t="s">
        <v>502</v>
      </c>
      <c r="EP70" s="151" t="s">
        <v>502</v>
      </c>
      <c r="EQ70" s="151" t="s">
        <v>502</v>
      </c>
      <c r="ER70" s="151" t="s">
        <v>502</v>
      </c>
      <c r="EU70" s="123" t="s">
        <v>502</v>
      </c>
      <c r="EV70" s="123" t="s">
        <v>502</v>
      </c>
      <c r="EW70" s="123" t="s">
        <v>502</v>
      </c>
      <c r="EX70" s="123" t="s">
        <v>502</v>
      </c>
      <c r="FJ70" s="156" t="s">
        <v>818</v>
      </c>
      <c r="FK70" s="153" t="s">
        <v>820</v>
      </c>
      <c r="FL70" s="118" t="s">
        <v>803</v>
      </c>
      <c r="FM70" s="118" t="s">
        <v>803</v>
      </c>
      <c r="FR70" s="122" t="s">
        <v>854</v>
      </c>
      <c r="FS70" s="119" t="s">
        <v>855</v>
      </c>
      <c r="GP70" s="118" t="s">
        <v>500</v>
      </c>
      <c r="GQ70" s="118" t="s">
        <v>500</v>
      </c>
      <c r="GR70" s="118" t="s">
        <v>500</v>
      </c>
      <c r="GS70" s="118" t="s">
        <v>500</v>
      </c>
      <c r="GZ70" s="118" t="s">
        <v>502</v>
      </c>
      <c r="HA70" s="121" t="s">
        <v>502</v>
      </c>
      <c r="HB70" s="121" t="s">
        <v>502</v>
      </c>
      <c r="HC70" s="161" t="s">
        <v>502</v>
      </c>
      <c r="HG70" s="121" t="s">
        <v>502</v>
      </c>
      <c r="HH70" s="121" t="s">
        <v>502</v>
      </c>
      <c r="HI70" s="121" t="s">
        <v>502</v>
      </c>
      <c r="HJ70" s="121" t="s">
        <v>502</v>
      </c>
      <c r="HK70" s="121" t="s">
        <v>502</v>
      </c>
      <c r="HL70" s="121" t="s">
        <v>502</v>
      </c>
      <c r="HM70" s="121" t="s">
        <v>502</v>
      </c>
      <c r="HN70" s="121" t="s">
        <v>502</v>
      </c>
      <c r="IL70" s="121" t="s">
        <v>502</v>
      </c>
      <c r="IM70" s="121" t="s">
        <v>502</v>
      </c>
      <c r="IN70" s="121" t="s">
        <v>502</v>
      </c>
      <c r="IO70" s="121" t="s">
        <v>502</v>
      </c>
      <c r="JG70" s="156" t="s">
        <v>502</v>
      </c>
      <c r="JH70" s="156" t="s">
        <v>502</v>
      </c>
      <c r="JI70" s="156" t="s">
        <v>502</v>
      </c>
      <c r="JJ70" s="156" t="s">
        <v>502</v>
      </c>
      <c r="JM70" s="156" t="s">
        <v>502</v>
      </c>
      <c r="JN70" s="156" t="s">
        <v>502</v>
      </c>
      <c r="JO70" s="164" t="s">
        <v>502</v>
      </c>
      <c r="JP70" s="156" t="s">
        <v>502</v>
      </c>
      <c r="JQ70" s="164" t="s">
        <v>502</v>
      </c>
      <c r="JR70" s="164" t="s">
        <v>502</v>
      </c>
      <c r="JS70" s="164" t="s">
        <v>502</v>
      </c>
      <c r="JT70" s="164" t="s">
        <v>502</v>
      </c>
      <c r="JU70" s="164" t="s">
        <v>502</v>
      </c>
      <c r="JV70" s="164" t="s">
        <v>502</v>
      </c>
      <c r="JW70" s="164" t="s">
        <v>502</v>
      </c>
      <c r="KJ70" s="156" t="s">
        <v>502</v>
      </c>
      <c r="KK70" s="164" t="s">
        <v>502</v>
      </c>
      <c r="KL70" s="156" t="s">
        <v>502</v>
      </c>
      <c r="KM70" s="164" t="s">
        <v>502</v>
      </c>
      <c r="KN70" s="164" t="s">
        <v>502</v>
      </c>
      <c r="KO70" s="164" t="s">
        <v>502</v>
      </c>
      <c r="KP70" s="164" t="s">
        <v>502</v>
      </c>
      <c r="KQ70" s="164" t="s">
        <v>502</v>
      </c>
      <c r="KR70" s="164" t="s">
        <v>502</v>
      </c>
      <c r="KS70" s="164" t="s">
        <v>502</v>
      </c>
      <c r="LW70" s="164" t="s">
        <v>502</v>
      </c>
      <c r="LX70" s="164" t="s">
        <v>502</v>
      </c>
      <c r="LY70" s="164" t="s">
        <v>502</v>
      </c>
      <c r="LZ70" s="164" t="s">
        <v>502</v>
      </c>
      <c r="MA70" s="164" t="s">
        <v>502</v>
      </c>
      <c r="MB70" s="164" t="s">
        <v>502</v>
      </c>
      <c r="MC70" s="164" t="s">
        <v>502</v>
      </c>
      <c r="ME70" s="164" t="s">
        <v>502</v>
      </c>
      <c r="MF70" s="164" t="s">
        <v>502</v>
      </c>
      <c r="MG70" s="164" t="s">
        <v>502</v>
      </c>
      <c r="MH70" s="164" t="s">
        <v>502</v>
      </c>
    </row>
    <row r="71" spans="1:346" x14ac:dyDescent="0.3">
      <c r="A71" s="104"/>
      <c r="B71" s="104"/>
      <c r="C71" s="104"/>
      <c r="D71" s="113"/>
      <c r="E71" s="124"/>
      <c r="F71" s="118"/>
      <c r="G71" s="119"/>
      <c r="H71" s="119"/>
      <c r="I71" s="118"/>
      <c r="J71" s="119"/>
      <c r="K71" s="125"/>
      <c r="L71" s="120"/>
      <c r="M71" s="118"/>
      <c r="N71" s="118"/>
      <c r="O71" s="118"/>
      <c r="P71" s="122"/>
      <c r="Q71" s="124"/>
      <c r="R71" s="124"/>
      <c r="S71" s="123" t="s">
        <v>502</v>
      </c>
      <c r="T71" s="123" t="s">
        <v>502</v>
      </c>
      <c r="AB71" s="123" t="s">
        <v>502</v>
      </c>
      <c r="AC71" s="118"/>
      <c r="AD71" s="123" t="s">
        <v>502</v>
      </c>
      <c r="AE71" s="138"/>
      <c r="AF71" s="123" t="s">
        <v>502</v>
      </c>
      <c r="AG71" s="118"/>
      <c r="AH71" s="123" t="s">
        <v>502</v>
      </c>
      <c r="AI71" s="148"/>
      <c r="CB71" s="150"/>
      <c r="CD71" s="123" t="s">
        <v>502</v>
      </c>
      <c r="CE71" s="150"/>
      <c r="CF71" s="123" t="s">
        <v>502</v>
      </c>
      <c r="CG71" s="123" t="s">
        <v>502</v>
      </c>
      <c r="CH71" s="123" t="s">
        <v>502</v>
      </c>
      <c r="CI71" s="123" t="s">
        <v>502</v>
      </c>
      <c r="CJ71" s="123" t="s">
        <v>502</v>
      </c>
      <c r="CK71" s="123" t="s">
        <v>502</v>
      </c>
      <c r="CL71" s="123" t="s">
        <v>502</v>
      </c>
      <c r="CY71" s="118"/>
      <c r="CZ71" s="123" t="s">
        <v>502</v>
      </c>
      <c r="DA71" s="118"/>
      <c r="DB71" s="123" t="s">
        <v>502</v>
      </c>
      <c r="DC71" s="123" t="s">
        <v>502</v>
      </c>
      <c r="DD71" s="123" t="s">
        <v>502</v>
      </c>
      <c r="DE71" s="123" t="s">
        <v>502</v>
      </c>
      <c r="DF71" s="123" t="s">
        <v>502</v>
      </c>
      <c r="DG71" s="123" t="s">
        <v>502</v>
      </c>
      <c r="DH71" s="123" t="s">
        <v>502</v>
      </c>
      <c r="EL71" s="123" t="s">
        <v>502</v>
      </c>
      <c r="EM71" s="151" t="s">
        <v>502</v>
      </c>
      <c r="EN71" s="151" t="s">
        <v>502</v>
      </c>
      <c r="EO71" s="151" t="s">
        <v>502</v>
      </c>
      <c r="EP71" s="151" t="s">
        <v>502</v>
      </c>
      <c r="EQ71" s="151" t="s">
        <v>502</v>
      </c>
      <c r="ER71" s="151" t="s">
        <v>502</v>
      </c>
      <c r="EU71" s="123" t="s">
        <v>502</v>
      </c>
      <c r="EV71" s="123" t="s">
        <v>502</v>
      </c>
      <c r="EW71" s="123" t="s">
        <v>502</v>
      </c>
      <c r="EX71" s="123" t="s">
        <v>502</v>
      </c>
      <c r="FJ71" s="156"/>
      <c r="FK71" s="154"/>
      <c r="FL71" s="135"/>
      <c r="FM71" s="135"/>
      <c r="FR71" s="122"/>
      <c r="FS71" s="119"/>
      <c r="GP71" s="118"/>
      <c r="GQ71" s="118"/>
      <c r="GR71" s="118"/>
      <c r="GS71" s="118"/>
      <c r="GZ71" s="118"/>
      <c r="HA71" s="121"/>
      <c r="HB71" s="121"/>
      <c r="HC71" s="161"/>
      <c r="HG71" s="121"/>
      <c r="HH71" s="121"/>
      <c r="HI71" s="121"/>
      <c r="HJ71" s="121"/>
      <c r="HK71" s="121"/>
      <c r="HL71" s="121"/>
      <c r="HM71" s="121"/>
      <c r="HN71" s="121"/>
      <c r="IL71" s="121"/>
      <c r="IM71" s="121"/>
      <c r="IN71" s="121"/>
      <c r="IO71" s="121"/>
      <c r="JG71" s="163"/>
      <c r="JH71" s="163"/>
      <c r="JI71" s="163"/>
      <c r="JJ71" s="163"/>
      <c r="JM71" s="163"/>
      <c r="JN71" s="163"/>
      <c r="JO71" s="164" t="s">
        <v>502</v>
      </c>
      <c r="JP71" s="163"/>
      <c r="JQ71" s="164" t="s">
        <v>502</v>
      </c>
      <c r="JR71" s="164" t="s">
        <v>502</v>
      </c>
      <c r="JS71" s="164" t="s">
        <v>502</v>
      </c>
      <c r="JT71" s="164" t="s">
        <v>502</v>
      </c>
      <c r="JU71" s="164" t="s">
        <v>502</v>
      </c>
      <c r="JV71" s="164" t="s">
        <v>502</v>
      </c>
      <c r="JW71" s="164" t="s">
        <v>502</v>
      </c>
      <c r="KJ71" s="163"/>
      <c r="KK71" s="164" t="s">
        <v>502</v>
      </c>
      <c r="KL71" s="163"/>
      <c r="KM71" s="164" t="s">
        <v>502</v>
      </c>
      <c r="KN71" s="164" t="s">
        <v>502</v>
      </c>
      <c r="KO71" s="164" t="s">
        <v>502</v>
      </c>
      <c r="KP71" s="164" t="s">
        <v>502</v>
      </c>
      <c r="KQ71" s="164" t="s">
        <v>502</v>
      </c>
      <c r="KR71" s="164" t="s">
        <v>502</v>
      </c>
      <c r="KS71" s="164" t="s">
        <v>502</v>
      </c>
      <c r="LW71" s="164" t="s">
        <v>502</v>
      </c>
      <c r="LX71" s="164" t="s">
        <v>502</v>
      </c>
      <c r="LY71" s="164" t="s">
        <v>502</v>
      </c>
      <c r="LZ71" s="164" t="s">
        <v>502</v>
      </c>
      <c r="MA71" s="164" t="s">
        <v>502</v>
      </c>
      <c r="MB71" s="164" t="s">
        <v>502</v>
      </c>
      <c r="MC71" s="164" t="s">
        <v>502</v>
      </c>
      <c r="ME71" s="164" t="s">
        <v>502</v>
      </c>
      <c r="MF71" s="164" t="s">
        <v>502</v>
      </c>
      <c r="MG71" s="164" t="s">
        <v>502</v>
      </c>
      <c r="MH71" s="164" t="s">
        <v>502</v>
      </c>
    </row>
    <row r="72" spans="1:346" x14ac:dyDescent="0.3">
      <c r="A72" s="104"/>
      <c r="B72" s="104"/>
      <c r="C72" s="104"/>
      <c r="D72" s="113"/>
      <c r="E72" s="124"/>
      <c r="F72" s="118"/>
      <c r="G72" s="119"/>
      <c r="H72" s="119"/>
      <c r="I72" s="118"/>
      <c r="J72" s="119"/>
      <c r="K72" s="125"/>
      <c r="L72" s="120"/>
      <c r="M72" s="118"/>
      <c r="N72" s="118"/>
      <c r="O72" s="118"/>
      <c r="P72" s="122"/>
      <c r="Q72" s="124"/>
      <c r="R72" s="124"/>
      <c r="S72" s="123" t="s">
        <v>502</v>
      </c>
      <c r="T72" s="123" t="s">
        <v>502</v>
      </c>
      <c r="AB72" s="123" t="s">
        <v>502</v>
      </c>
      <c r="AC72" s="118"/>
      <c r="AD72" s="123" t="s">
        <v>502</v>
      </c>
      <c r="AE72" s="138"/>
      <c r="AF72" s="123" t="s">
        <v>502</v>
      </c>
      <c r="AG72" s="118"/>
      <c r="AH72" s="123" t="s">
        <v>502</v>
      </c>
      <c r="AI72" s="148"/>
      <c r="CB72" s="150"/>
      <c r="CD72" s="123" t="s">
        <v>502</v>
      </c>
      <c r="CE72" s="150"/>
      <c r="CF72" s="123" t="s">
        <v>502</v>
      </c>
      <c r="CG72" s="123" t="s">
        <v>502</v>
      </c>
      <c r="CH72" s="123" t="s">
        <v>502</v>
      </c>
      <c r="CI72" s="123" t="s">
        <v>502</v>
      </c>
      <c r="CJ72" s="123" t="s">
        <v>502</v>
      </c>
      <c r="CK72" s="123" t="s">
        <v>502</v>
      </c>
      <c r="CL72" s="123" t="s">
        <v>502</v>
      </c>
      <c r="CY72" s="118"/>
      <c r="CZ72" s="123" t="s">
        <v>502</v>
      </c>
      <c r="DA72" s="118"/>
      <c r="DB72" s="123" t="s">
        <v>502</v>
      </c>
      <c r="DC72" s="123" t="s">
        <v>502</v>
      </c>
      <c r="DD72" s="123" t="s">
        <v>502</v>
      </c>
      <c r="DE72" s="123" t="s">
        <v>502</v>
      </c>
      <c r="DF72" s="123" t="s">
        <v>502</v>
      </c>
      <c r="DG72" s="123" t="s">
        <v>502</v>
      </c>
      <c r="DH72" s="123" t="s">
        <v>502</v>
      </c>
      <c r="EL72" s="123" t="s">
        <v>502</v>
      </c>
      <c r="EM72" s="151" t="s">
        <v>502</v>
      </c>
      <c r="EN72" s="151" t="s">
        <v>502</v>
      </c>
      <c r="EO72" s="151" t="s">
        <v>502</v>
      </c>
      <c r="EP72" s="151" t="s">
        <v>502</v>
      </c>
      <c r="EQ72" s="151" t="s">
        <v>502</v>
      </c>
      <c r="ER72" s="151" t="s">
        <v>502</v>
      </c>
      <c r="EU72" s="123" t="s">
        <v>502</v>
      </c>
      <c r="EV72" s="123" t="s">
        <v>502</v>
      </c>
      <c r="EW72" s="123" t="s">
        <v>502</v>
      </c>
      <c r="EX72" s="123" t="s">
        <v>502</v>
      </c>
      <c r="FJ72" s="156"/>
      <c r="FK72" s="154"/>
      <c r="FL72" s="135"/>
      <c r="FM72" s="135"/>
      <c r="FR72" s="122"/>
      <c r="FS72" s="119"/>
      <c r="GP72" s="118"/>
      <c r="GQ72" s="118"/>
      <c r="GR72" s="118"/>
      <c r="GS72" s="118"/>
      <c r="GZ72" s="118"/>
      <c r="HA72" s="121"/>
      <c r="HB72" s="121"/>
      <c r="HC72" s="161"/>
      <c r="HG72" s="121"/>
      <c r="HH72" s="121"/>
      <c r="HI72" s="121"/>
      <c r="HJ72" s="121"/>
      <c r="HK72" s="121"/>
      <c r="HL72" s="121"/>
      <c r="HM72" s="121"/>
      <c r="HN72" s="121"/>
      <c r="IL72" s="121"/>
      <c r="IM72" s="121"/>
      <c r="IN72" s="121"/>
      <c r="IO72" s="121"/>
      <c r="JG72" s="163"/>
      <c r="JH72" s="163"/>
      <c r="JI72" s="163"/>
      <c r="JJ72" s="163"/>
      <c r="JM72" s="163"/>
      <c r="JN72" s="163"/>
      <c r="JO72" s="164" t="s">
        <v>502</v>
      </c>
      <c r="JP72" s="163"/>
      <c r="JQ72" s="164" t="s">
        <v>502</v>
      </c>
      <c r="JR72" s="164" t="s">
        <v>502</v>
      </c>
      <c r="JS72" s="164" t="s">
        <v>502</v>
      </c>
      <c r="JT72" s="164" t="s">
        <v>502</v>
      </c>
      <c r="JU72" s="164" t="s">
        <v>502</v>
      </c>
      <c r="JV72" s="164" t="s">
        <v>502</v>
      </c>
      <c r="JW72" s="164" t="s">
        <v>502</v>
      </c>
      <c r="KJ72" s="163"/>
      <c r="KK72" s="164" t="s">
        <v>502</v>
      </c>
      <c r="KL72" s="163"/>
      <c r="KM72" s="164" t="s">
        <v>502</v>
      </c>
      <c r="KN72" s="164" t="s">
        <v>502</v>
      </c>
      <c r="KO72" s="164" t="s">
        <v>502</v>
      </c>
      <c r="KP72" s="164" t="s">
        <v>502</v>
      </c>
      <c r="KQ72" s="164" t="s">
        <v>502</v>
      </c>
      <c r="KR72" s="164" t="s">
        <v>502</v>
      </c>
      <c r="KS72" s="164" t="s">
        <v>502</v>
      </c>
      <c r="LW72" s="164" t="s">
        <v>502</v>
      </c>
      <c r="LX72" s="164" t="s">
        <v>502</v>
      </c>
      <c r="LY72" s="164" t="s">
        <v>502</v>
      </c>
      <c r="LZ72" s="164" t="s">
        <v>502</v>
      </c>
      <c r="MA72" s="164" t="s">
        <v>502</v>
      </c>
      <c r="MB72" s="164" t="s">
        <v>502</v>
      </c>
      <c r="MC72" s="164" t="s">
        <v>502</v>
      </c>
      <c r="ME72" s="164" t="s">
        <v>502</v>
      </c>
      <c r="MF72" s="164" t="s">
        <v>502</v>
      </c>
      <c r="MG72" s="164" t="s">
        <v>502</v>
      </c>
      <c r="MH72" s="164" t="s">
        <v>502</v>
      </c>
    </row>
    <row r="73" spans="1:346" x14ac:dyDescent="0.3">
      <c r="A73" s="105"/>
      <c r="B73" s="105"/>
      <c r="C73" s="105"/>
      <c r="D73" s="114"/>
      <c r="E73" s="126"/>
      <c r="F73" s="118"/>
      <c r="G73" s="119"/>
      <c r="H73" s="119"/>
      <c r="I73" s="118"/>
      <c r="J73" s="119"/>
      <c r="K73" s="125"/>
      <c r="L73" s="120"/>
      <c r="M73" s="118"/>
      <c r="N73" s="118"/>
      <c r="O73" s="118"/>
      <c r="P73" s="122"/>
      <c r="Q73" s="126"/>
      <c r="R73" s="126"/>
      <c r="S73" s="123" t="s">
        <v>502</v>
      </c>
      <c r="T73" s="123" t="s">
        <v>502</v>
      </c>
      <c r="AB73" s="123" t="s">
        <v>502</v>
      </c>
      <c r="AC73" s="118"/>
      <c r="AD73" s="123" t="s">
        <v>502</v>
      </c>
      <c r="AE73" s="138"/>
      <c r="AF73" s="123" t="s">
        <v>502</v>
      </c>
      <c r="AG73" s="118"/>
      <c r="AH73" s="123" t="s">
        <v>502</v>
      </c>
      <c r="AI73" s="148"/>
      <c r="CB73" s="150"/>
      <c r="CD73" s="123" t="s">
        <v>502</v>
      </c>
      <c r="CE73" s="150"/>
      <c r="CF73" s="123" t="s">
        <v>502</v>
      </c>
      <c r="CG73" s="123" t="s">
        <v>502</v>
      </c>
      <c r="CH73" s="123" t="s">
        <v>502</v>
      </c>
      <c r="CI73" s="123" t="s">
        <v>502</v>
      </c>
      <c r="CJ73" s="123" t="s">
        <v>502</v>
      </c>
      <c r="CK73" s="123" t="s">
        <v>502</v>
      </c>
      <c r="CL73" s="123" t="s">
        <v>502</v>
      </c>
      <c r="CY73" s="118"/>
      <c r="CZ73" s="123" t="s">
        <v>502</v>
      </c>
      <c r="DA73" s="118"/>
      <c r="DB73" s="123" t="s">
        <v>502</v>
      </c>
      <c r="DC73" s="123" t="s">
        <v>502</v>
      </c>
      <c r="DD73" s="123" t="s">
        <v>502</v>
      </c>
      <c r="DE73" s="123" t="s">
        <v>502</v>
      </c>
      <c r="DF73" s="123" t="s">
        <v>502</v>
      </c>
      <c r="DG73" s="123" t="s">
        <v>502</v>
      </c>
      <c r="DH73" s="123" t="s">
        <v>502</v>
      </c>
      <c r="EL73" s="123" t="s">
        <v>502</v>
      </c>
      <c r="EM73" s="151" t="s">
        <v>502</v>
      </c>
      <c r="EN73" s="151" t="s">
        <v>502</v>
      </c>
      <c r="EO73" s="151" t="s">
        <v>502</v>
      </c>
      <c r="EP73" s="151" t="s">
        <v>502</v>
      </c>
      <c r="EQ73" s="151" t="s">
        <v>502</v>
      </c>
      <c r="ER73" s="151" t="s">
        <v>502</v>
      </c>
      <c r="EU73" s="123" t="s">
        <v>502</v>
      </c>
      <c r="EV73" s="123" t="s">
        <v>502</v>
      </c>
      <c r="EW73" s="123" t="s">
        <v>502</v>
      </c>
      <c r="EX73" s="123" t="s">
        <v>502</v>
      </c>
      <c r="FJ73" s="156"/>
      <c r="FK73" s="155"/>
      <c r="FL73" s="135"/>
      <c r="FM73" s="135"/>
      <c r="FR73" s="122"/>
      <c r="FS73" s="119"/>
      <c r="GP73" s="118"/>
      <c r="GQ73" s="118"/>
      <c r="GR73" s="118"/>
      <c r="GS73" s="118"/>
      <c r="GZ73" s="118"/>
      <c r="HA73" s="121"/>
      <c r="HB73" s="121"/>
      <c r="HC73" s="161"/>
      <c r="HG73" s="121"/>
      <c r="HH73" s="121"/>
      <c r="HI73" s="121"/>
      <c r="HJ73" s="121"/>
      <c r="HK73" s="121"/>
      <c r="HL73" s="121"/>
      <c r="HM73" s="121"/>
      <c r="HN73" s="121"/>
      <c r="IL73" s="121"/>
      <c r="IM73" s="121"/>
      <c r="IN73" s="121"/>
      <c r="IO73" s="121"/>
      <c r="JG73" s="163"/>
      <c r="JH73" s="163"/>
      <c r="JI73" s="163"/>
      <c r="JJ73" s="163"/>
      <c r="JM73" s="163"/>
      <c r="JN73" s="163"/>
      <c r="JO73" s="164" t="s">
        <v>502</v>
      </c>
      <c r="JP73" s="163"/>
      <c r="JQ73" s="164" t="s">
        <v>502</v>
      </c>
      <c r="JR73" s="164" t="s">
        <v>502</v>
      </c>
      <c r="JS73" s="164" t="s">
        <v>502</v>
      </c>
      <c r="JT73" s="164" t="s">
        <v>502</v>
      </c>
      <c r="JU73" s="164" t="s">
        <v>502</v>
      </c>
      <c r="JV73" s="164" t="s">
        <v>502</v>
      </c>
      <c r="JW73" s="164" t="s">
        <v>502</v>
      </c>
      <c r="KJ73" s="163"/>
      <c r="KK73" s="164" t="s">
        <v>502</v>
      </c>
      <c r="KL73" s="163"/>
      <c r="KM73" s="164" t="s">
        <v>502</v>
      </c>
      <c r="KN73" s="164" t="s">
        <v>502</v>
      </c>
      <c r="KO73" s="164" t="s">
        <v>502</v>
      </c>
      <c r="KP73" s="164" t="s">
        <v>502</v>
      </c>
      <c r="KQ73" s="164" t="s">
        <v>502</v>
      </c>
      <c r="KR73" s="164" t="s">
        <v>502</v>
      </c>
      <c r="KS73" s="164" t="s">
        <v>502</v>
      </c>
      <c r="LW73" s="164" t="s">
        <v>502</v>
      </c>
      <c r="LX73" s="164" t="s">
        <v>502</v>
      </c>
      <c r="LY73" s="164" t="s">
        <v>502</v>
      </c>
      <c r="LZ73" s="164" t="s">
        <v>502</v>
      </c>
      <c r="MA73" s="164" t="s">
        <v>502</v>
      </c>
      <c r="MB73" s="164" t="s">
        <v>502</v>
      </c>
      <c r="MC73" s="164" t="s">
        <v>502</v>
      </c>
      <c r="ME73" s="164" t="s">
        <v>502</v>
      </c>
      <c r="MF73" s="164" t="s">
        <v>502</v>
      </c>
      <c r="MG73" s="164" t="s">
        <v>502</v>
      </c>
      <c r="MH73" s="164" t="s">
        <v>502</v>
      </c>
    </row>
    <row r="74" spans="1:346" ht="28.8" x14ac:dyDescent="0.3">
      <c r="A74" s="103">
        <v>18</v>
      </c>
      <c r="B74" s="103">
        <v>18</v>
      </c>
      <c r="C74" s="103" t="s">
        <v>485</v>
      </c>
      <c r="D74" s="115">
        <v>45029</v>
      </c>
      <c r="E74" s="117" t="s">
        <v>651</v>
      </c>
      <c r="F74" s="118" t="s">
        <v>487</v>
      </c>
      <c r="G74" s="119" t="s">
        <v>652</v>
      </c>
      <c r="H74" s="119" t="s">
        <v>653</v>
      </c>
      <c r="I74" s="118" t="s">
        <v>654</v>
      </c>
      <c r="J74" s="119" t="s">
        <v>655</v>
      </c>
      <c r="K74" s="125" t="s">
        <v>640</v>
      </c>
      <c r="L74" s="120" t="s">
        <v>656</v>
      </c>
      <c r="M74" s="118" t="s">
        <v>494</v>
      </c>
      <c r="N74" s="118" t="s">
        <v>523</v>
      </c>
      <c r="O74" s="118" t="s">
        <v>574</v>
      </c>
      <c r="P74" s="122" t="s">
        <v>657</v>
      </c>
      <c r="Q74" s="117" t="s">
        <v>498</v>
      </c>
      <c r="R74" s="117">
        <v>1</v>
      </c>
      <c r="S74" s="123" t="s">
        <v>501</v>
      </c>
      <c r="T74" s="123" t="s">
        <v>500</v>
      </c>
      <c r="AB74" s="123">
        <v>126</v>
      </c>
      <c r="AC74" s="118">
        <v>126</v>
      </c>
      <c r="AD74" s="123">
        <v>62</v>
      </c>
      <c r="AE74" s="138">
        <v>62.1</v>
      </c>
      <c r="AF74" s="123">
        <v>0</v>
      </c>
      <c r="AG74" s="118">
        <v>0</v>
      </c>
      <c r="AH74" s="123">
        <f>(41+72)</f>
        <v>113</v>
      </c>
      <c r="AI74" s="148">
        <f>(41+72)</f>
        <v>113</v>
      </c>
      <c r="CB74" s="118" t="s">
        <v>502</v>
      </c>
      <c r="CD74" s="123" t="s">
        <v>502</v>
      </c>
      <c r="CE74" s="118" t="s">
        <v>502</v>
      </c>
      <c r="CF74" s="123" t="s">
        <v>502</v>
      </c>
      <c r="CG74" s="123" t="s">
        <v>502</v>
      </c>
      <c r="CH74" s="123" t="s">
        <v>502</v>
      </c>
      <c r="CI74" s="123" t="s">
        <v>502</v>
      </c>
      <c r="CJ74" s="123" t="s">
        <v>502</v>
      </c>
      <c r="CK74" s="123" t="s">
        <v>502</v>
      </c>
      <c r="CL74" s="123" t="s">
        <v>502</v>
      </c>
      <c r="CY74" s="118" t="s">
        <v>502</v>
      </c>
      <c r="CZ74" s="123" t="s">
        <v>502</v>
      </c>
      <c r="DA74" s="118" t="s">
        <v>502</v>
      </c>
      <c r="DB74" s="123" t="s">
        <v>502</v>
      </c>
      <c r="DC74" s="123" t="s">
        <v>502</v>
      </c>
      <c r="DD74" s="123" t="s">
        <v>502</v>
      </c>
      <c r="DE74" s="123" t="s">
        <v>502</v>
      </c>
      <c r="DF74" s="123" t="s">
        <v>502</v>
      </c>
      <c r="DG74" s="123" t="s">
        <v>502</v>
      </c>
      <c r="DH74" s="123" t="s">
        <v>502</v>
      </c>
      <c r="EL74" s="123" t="s">
        <v>502</v>
      </c>
      <c r="EM74" s="151" t="s">
        <v>502</v>
      </c>
      <c r="EN74" s="151" t="s">
        <v>502</v>
      </c>
      <c r="EO74" s="151" t="s">
        <v>502</v>
      </c>
      <c r="EP74" s="151" t="s">
        <v>502</v>
      </c>
      <c r="EQ74" s="151" t="s">
        <v>502</v>
      </c>
      <c r="ER74" s="151" t="s">
        <v>502</v>
      </c>
      <c r="EU74" s="123" t="s">
        <v>502</v>
      </c>
      <c r="EV74" s="123" t="s">
        <v>502</v>
      </c>
      <c r="EW74" s="123" t="s">
        <v>502</v>
      </c>
      <c r="EX74" s="123" t="s">
        <v>502</v>
      </c>
      <c r="FJ74" s="156" t="s">
        <v>818</v>
      </c>
      <c r="FK74" s="153" t="s">
        <v>821</v>
      </c>
      <c r="FL74" s="118" t="s">
        <v>803</v>
      </c>
      <c r="FM74" s="118" t="s">
        <v>803</v>
      </c>
      <c r="FR74" s="122" t="s">
        <v>856</v>
      </c>
      <c r="FS74" s="132" t="s">
        <v>857</v>
      </c>
      <c r="GP74" s="118" t="s">
        <v>500</v>
      </c>
      <c r="GQ74" s="118" t="s">
        <v>500</v>
      </c>
      <c r="GR74" s="118" t="s">
        <v>500</v>
      </c>
      <c r="GS74" s="118" t="s">
        <v>500</v>
      </c>
      <c r="GZ74" s="118" t="s">
        <v>502</v>
      </c>
      <c r="HA74" s="121" t="s">
        <v>502</v>
      </c>
      <c r="HB74" s="121" t="s">
        <v>502</v>
      </c>
      <c r="HC74" s="161" t="s">
        <v>502</v>
      </c>
      <c r="HG74" s="121" t="s">
        <v>502</v>
      </c>
      <c r="HH74" s="121" t="s">
        <v>502</v>
      </c>
      <c r="HI74" s="121" t="s">
        <v>502</v>
      </c>
      <c r="HJ74" s="121" t="s">
        <v>502</v>
      </c>
      <c r="HK74" s="121" t="s">
        <v>502</v>
      </c>
      <c r="HL74" s="121" t="s">
        <v>502</v>
      </c>
      <c r="HM74" s="121" t="s">
        <v>502</v>
      </c>
      <c r="HN74" s="121" t="s">
        <v>502</v>
      </c>
      <c r="IL74" s="121" t="s">
        <v>502</v>
      </c>
      <c r="IM74" s="121" t="s">
        <v>502</v>
      </c>
      <c r="IN74" s="121" t="s">
        <v>502</v>
      </c>
      <c r="IO74" s="121" t="s">
        <v>502</v>
      </c>
      <c r="JG74" s="156" t="s">
        <v>502</v>
      </c>
      <c r="JH74" s="156" t="s">
        <v>502</v>
      </c>
      <c r="JI74" s="156" t="s">
        <v>502</v>
      </c>
      <c r="JJ74" s="156" t="s">
        <v>502</v>
      </c>
      <c r="JM74" s="156" t="s">
        <v>502</v>
      </c>
      <c r="JN74" s="156" t="s">
        <v>502</v>
      </c>
      <c r="JO74" s="164" t="s">
        <v>502</v>
      </c>
      <c r="JP74" s="156" t="s">
        <v>502</v>
      </c>
      <c r="JQ74" s="164" t="s">
        <v>502</v>
      </c>
      <c r="JR74" s="164" t="s">
        <v>502</v>
      </c>
      <c r="JS74" s="164" t="s">
        <v>502</v>
      </c>
      <c r="JT74" s="164" t="s">
        <v>502</v>
      </c>
      <c r="JU74" s="164" t="s">
        <v>502</v>
      </c>
      <c r="JV74" s="164" t="s">
        <v>502</v>
      </c>
      <c r="JW74" s="164" t="s">
        <v>502</v>
      </c>
      <c r="KJ74" s="156" t="s">
        <v>502</v>
      </c>
      <c r="KK74" s="164" t="s">
        <v>502</v>
      </c>
      <c r="KL74" s="156" t="s">
        <v>502</v>
      </c>
      <c r="KM74" s="164" t="s">
        <v>502</v>
      </c>
      <c r="KN74" s="164" t="s">
        <v>502</v>
      </c>
      <c r="KO74" s="164" t="s">
        <v>502</v>
      </c>
      <c r="KP74" s="164" t="s">
        <v>502</v>
      </c>
      <c r="KQ74" s="164" t="s">
        <v>502</v>
      </c>
      <c r="KR74" s="164" t="s">
        <v>502</v>
      </c>
      <c r="KS74" s="164" t="s">
        <v>502</v>
      </c>
      <c r="LW74" s="164" t="s">
        <v>502</v>
      </c>
      <c r="LX74" s="164" t="s">
        <v>502</v>
      </c>
      <c r="LY74" s="164" t="s">
        <v>502</v>
      </c>
      <c r="LZ74" s="164" t="s">
        <v>502</v>
      </c>
      <c r="MA74" s="164" t="s">
        <v>502</v>
      </c>
      <c r="MB74" s="164" t="s">
        <v>502</v>
      </c>
      <c r="MC74" s="164" t="s">
        <v>502</v>
      </c>
      <c r="ME74" s="164" t="s">
        <v>502</v>
      </c>
      <c r="MF74" s="164" t="s">
        <v>502</v>
      </c>
      <c r="MG74" s="164" t="s">
        <v>502</v>
      </c>
      <c r="MH74" s="164" t="s">
        <v>502</v>
      </c>
    </row>
    <row r="75" spans="1:346" x14ac:dyDescent="0.3">
      <c r="A75" s="104"/>
      <c r="B75" s="104"/>
      <c r="C75" s="104"/>
      <c r="D75" s="113"/>
      <c r="E75" s="124"/>
      <c r="F75" s="118"/>
      <c r="G75" s="119"/>
      <c r="H75" s="119"/>
      <c r="I75" s="118"/>
      <c r="J75" s="119"/>
      <c r="K75" s="125"/>
      <c r="L75" s="120"/>
      <c r="M75" s="118"/>
      <c r="N75" s="118"/>
      <c r="O75" s="118"/>
      <c r="P75" s="122"/>
      <c r="Q75" s="124"/>
      <c r="R75" s="124"/>
      <c r="S75" s="123" t="s">
        <v>502</v>
      </c>
      <c r="T75" s="123" t="s">
        <v>502</v>
      </c>
      <c r="AB75" s="123" t="s">
        <v>502</v>
      </c>
      <c r="AC75" s="118"/>
      <c r="AD75" s="123" t="s">
        <v>502</v>
      </c>
      <c r="AE75" s="138"/>
      <c r="AF75" s="123" t="s">
        <v>502</v>
      </c>
      <c r="AG75" s="118"/>
      <c r="AH75" s="123" t="s">
        <v>502</v>
      </c>
      <c r="AI75" s="148"/>
      <c r="CB75" s="150"/>
      <c r="CD75" s="123" t="s">
        <v>502</v>
      </c>
      <c r="CE75" s="150"/>
      <c r="CF75" s="123" t="s">
        <v>502</v>
      </c>
      <c r="CG75" s="123" t="s">
        <v>502</v>
      </c>
      <c r="CH75" s="123" t="s">
        <v>502</v>
      </c>
      <c r="CI75" s="123" t="s">
        <v>502</v>
      </c>
      <c r="CJ75" s="123" t="s">
        <v>502</v>
      </c>
      <c r="CK75" s="123" t="s">
        <v>502</v>
      </c>
      <c r="CL75" s="123" t="s">
        <v>502</v>
      </c>
      <c r="CY75" s="118"/>
      <c r="CZ75" s="123" t="s">
        <v>502</v>
      </c>
      <c r="DA75" s="118"/>
      <c r="DB75" s="123" t="s">
        <v>502</v>
      </c>
      <c r="DC75" s="123" t="s">
        <v>502</v>
      </c>
      <c r="DD75" s="123" t="s">
        <v>502</v>
      </c>
      <c r="DE75" s="123" t="s">
        <v>502</v>
      </c>
      <c r="DF75" s="123" t="s">
        <v>502</v>
      </c>
      <c r="DG75" s="123" t="s">
        <v>502</v>
      </c>
      <c r="DH75" s="123" t="s">
        <v>502</v>
      </c>
      <c r="EL75" s="123" t="s">
        <v>502</v>
      </c>
      <c r="EM75" s="151" t="s">
        <v>502</v>
      </c>
      <c r="EN75" s="151" t="s">
        <v>502</v>
      </c>
      <c r="EO75" s="151" t="s">
        <v>502</v>
      </c>
      <c r="EP75" s="151" t="s">
        <v>502</v>
      </c>
      <c r="EQ75" s="151" t="s">
        <v>502</v>
      </c>
      <c r="ER75" s="151" t="s">
        <v>502</v>
      </c>
      <c r="EU75" s="123" t="s">
        <v>502</v>
      </c>
      <c r="EV75" s="123" t="s">
        <v>502</v>
      </c>
      <c r="EW75" s="123" t="s">
        <v>502</v>
      </c>
      <c r="EX75" s="123" t="s">
        <v>502</v>
      </c>
      <c r="FJ75" s="156"/>
      <c r="FK75" s="154"/>
      <c r="FL75" s="135"/>
      <c r="FM75" s="135"/>
      <c r="FR75" s="122"/>
      <c r="FS75" s="132"/>
      <c r="GP75" s="118"/>
      <c r="GQ75" s="118"/>
      <c r="GR75" s="118"/>
      <c r="GS75" s="118"/>
      <c r="GZ75" s="118"/>
      <c r="HA75" s="121"/>
      <c r="HB75" s="121"/>
      <c r="HC75" s="161"/>
      <c r="HG75" s="121"/>
      <c r="HH75" s="121"/>
      <c r="HI75" s="121"/>
      <c r="HJ75" s="121"/>
      <c r="HK75" s="121"/>
      <c r="HL75" s="121"/>
      <c r="HM75" s="121"/>
      <c r="HN75" s="121"/>
      <c r="IL75" s="121"/>
      <c r="IM75" s="121"/>
      <c r="IN75" s="121"/>
      <c r="IO75" s="121"/>
      <c r="JG75" s="163"/>
      <c r="JH75" s="163"/>
      <c r="JI75" s="163"/>
      <c r="JJ75" s="163"/>
      <c r="JM75" s="163"/>
      <c r="JN75" s="163"/>
      <c r="JO75" s="164" t="s">
        <v>502</v>
      </c>
      <c r="JP75" s="163"/>
      <c r="JQ75" s="164" t="s">
        <v>502</v>
      </c>
      <c r="JR75" s="164" t="s">
        <v>502</v>
      </c>
      <c r="JS75" s="164" t="s">
        <v>502</v>
      </c>
      <c r="JT75" s="164" t="s">
        <v>502</v>
      </c>
      <c r="JU75" s="164" t="s">
        <v>502</v>
      </c>
      <c r="JV75" s="164" t="s">
        <v>502</v>
      </c>
      <c r="JW75" s="164" t="s">
        <v>502</v>
      </c>
      <c r="KJ75" s="163"/>
      <c r="KK75" s="164" t="s">
        <v>502</v>
      </c>
      <c r="KL75" s="163"/>
      <c r="KM75" s="164" t="s">
        <v>502</v>
      </c>
      <c r="KN75" s="164" t="s">
        <v>502</v>
      </c>
      <c r="KO75" s="164" t="s">
        <v>502</v>
      </c>
      <c r="KP75" s="164" t="s">
        <v>502</v>
      </c>
      <c r="KQ75" s="164" t="s">
        <v>502</v>
      </c>
      <c r="KR75" s="164" t="s">
        <v>502</v>
      </c>
      <c r="KS75" s="164" t="s">
        <v>502</v>
      </c>
      <c r="LW75" s="164" t="s">
        <v>502</v>
      </c>
      <c r="LX75" s="164" t="s">
        <v>502</v>
      </c>
      <c r="LY75" s="164" t="s">
        <v>502</v>
      </c>
      <c r="LZ75" s="164" t="s">
        <v>502</v>
      </c>
      <c r="MA75" s="164" t="s">
        <v>502</v>
      </c>
      <c r="MB75" s="164" t="s">
        <v>502</v>
      </c>
      <c r="MC75" s="164" t="s">
        <v>502</v>
      </c>
      <c r="ME75" s="164" t="s">
        <v>502</v>
      </c>
      <c r="MF75" s="164" t="s">
        <v>502</v>
      </c>
      <c r="MG75" s="164" t="s">
        <v>502</v>
      </c>
      <c r="MH75" s="164" t="s">
        <v>502</v>
      </c>
    </row>
    <row r="76" spans="1:346" x14ac:dyDescent="0.3">
      <c r="A76" s="104"/>
      <c r="B76" s="104"/>
      <c r="C76" s="104"/>
      <c r="D76" s="113"/>
      <c r="E76" s="124"/>
      <c r="F76" s="118"/>
      <c r="G76" s="119"/>
      <c r="H76" s="119"/>
      <c r="I76" s="118"/>
      <c r="J76" s="119"/>
      <c r="K76" s="125"/>
      <c r="L76" s="120"/>
      <c r="M76" s="118"/>
      <c r="N76" s="118"/>
      <c r="O76" s="118"/>
      <c r="P76" s="122"/>
      <c r="Q76" s="124"/>
      <c r="R76" s="124"/>
      <c r="S76" s="123" t="s">
        <v>502</v>
      </c>
      <c r="T76" s="123" t="s">
        <v>502</v>
      </c>
      <c r="AB76" s="123" t="s">
        <v>502</v>
      </c>
      <c r="AC76" s="118"/>
      <c r="AD76" s="123" t="s">
        <v>502</v>
      </c>
      <c r="AE76" s="138"/>
      <c r="AF76" s="123" t="s">
        <v>502</v>
      </c>
      <c r="AG76" s="118"/>
      <c r="AH76" s="123" t="s">
        <v>502</v>
      </c>
      <c r="AI76" s="148"/>
      <c r="CB76" s="150"/>
      <c r="CD76" s="123" t="s">
        <v>502</v>
      </c>
      <c r="CE76" s="150"/>
      <c r="CF76" s="123" t="s">
        <v>502</v>
      </c>
      <c r="CG76" s="123" t="s">
        <v>502</v>
      </c>
      <c r="CH76" s="123" t="s">
        <v>502</v>
      </c>
      <c r="CI76" s="123" t="s">
        <v>502</v>
      </c>
      <c r="CJ76" s="123" t="s">
        <v>502</v>
      </c>
      <c r="CK76" s="123" t="s">
        <v>502</v>
      </c>
      <c r="CL76" s="123" t="s">
        <v>502</v>
      </c>
      <c r="CY76" s="118"/>
      <c r="CZ76" s="123" t="s">
        <v>502</v>
      </c>
      <c r="DA76" s="118"/>
      <c r="DB76" s="123" t="s">
        <v>502</v>
      </c>
      <c r="DC76" s="123" t="s">
        <v>502</v>
      </c>
      <c r="DD76" s="123" t="s">
        <v>502</v>
      </c>
      <c r="DE76" s="123" t="s">
        <v>502</v>
      </c>
      <c r="DF76" s="123" t="s">
        <v>502</v>
      </c>
      <c r="DG76" s="123" t="s">
        <v>502</v>
      </c>
      <c r="DH76" s="123" t="s">
        <v>502</v>
      </c>
      <c r="EL76" s="123" t="s">
        <v>502</v>
      </c>
      <c r="EM76" s="151" t="s">
        <v>502</v>
      </c>
      <c r="EN76" s="151" t="s">
        <v>502</v>
      </c>
      <c r="EO76" s="151" t="s">
        <v>502</v>
      </c>
      <c r="EP76" s="151" t="s">
        <v>502</v>
      </c>
      <c r="EQ76" s="151" t="s">
        <v>502</v>
      </c>
      <c r="ER76" s="151" t="s">
        <v>502</v>
      </c>
      <c r="EU76" s="123" t="s">
        <v>502</v>
      </c>
      <c r="EV76" s="123" t="s">
        <v>502</v>
      </c>
      <c r="EW76" s="123" t="s">
        <v>502</v>
      </c>
      <c r="EX76" s="123" t="s">
        <v>502</v>
      </c>
      <c r="FJ76" s="156"/>
      <c r="FK76" s="154"/>
      <c r="FL76" s="135"/>
      <c r="FM76" s="135"/>
      <c r="FR76" s="122"/>
      <c r="FS76" s="132"/>
      <c r="GP76" s="118"/>
      <c r="GQ76" s="118"/>
      <c r="GR76" s="118"/>
      <c r="GS76" s="118"/>
      <c r="GZ76" s="118"/>
      <c r="HA76" s="121"/>
      <c r="HB76" s="121"/>
      <c r="HC76" s="161"/>
      <c r="HG76" s="121"/>
      <c r="HH76" s="121"/>
      <c r="HI76" s="121"/>
      <c r="HJ76" s="121"/>
      <c r="HK76" s="121"/>
      <c r="HL76" s="121"/>
      <c r="HM76" s="121"/>
      <c r="HN76" s="121"/>
      <c r="IL76" s="121"/>
      <c r="IM76" s="121"/>
      <c r="IN76" s="121"/>
      <c r="IO76" s="121"/>
      <c r="JG76" s="163"/>
      <c r="JH76" s="163"/>
      <c r="JI76" s="163"/>
      <c r="JJ76" s="163"/>
      <c r="JM76" s="163"/>
      <c r="JN76" s="163"/>
      <c r="JO76" s="164" t="s">
        <v>502</v>
      </c>
      <c r="JP76" s="163"/>
      <c r="JQ76" s="164" t="s">
        <v>502</v>
      </c>
      <c r="JR76" s="164" t="s">
        <v>502</v>
      </c>
      <c r="JS76" s="164" t="s">
        <v>502</v>
      </c>
      <c r="JT76" s="164" t="s">
        <v>502</v>
      </c>
      <c r="JU76" s="164" t="s">
        <v>502</v>
      </c>
      <c r="JV76" s="164" t="s">
        <v>502</v>
      </c>
      <c r="JW76" s="164" t="s">
        <v>502</v>
      </c>
      <c r="KJ76" s="163"/>
      <c r="KK76" s="164" t="s">
        <v>502</v>
      </c>
      <c r="KL76" s="163"/>
      <c r="KM76" s="164" t="s">
        <v>502</v>
      </c>
      <c r="KN76" s="164" t="s">
        <v>502</v>
      </c>
      <c r="KO76" s="164" t="s">
        <v>502</v>
      </c>
      <c r="KP76" s="164" t="s">
        <v>502</v>
      </c>
      <c r="KQ76" s="164" t="s">
        <v>502</v>
      </c>
      <c r="KR76" s="164" t="s">
        <v>502</v>
      </c>
      <c r="KS76" s="164" t="s">
        <v>502</v>
      </c>
      <c r="LW76" s="164" t="s">
        <v>502</v>
      </c>
      <c r="LX76" s="164" t="s">
        <v>502</v>
      </c>
      <c r="LY76" s="164" t="s">
        <v>502</v>
      </c>
      <c r="LZ76" s="164" t="s">
        <v>502</v>
      </c>
      <c r="MA76" s="164" t="s">
        <v>502</v>
      </c>
      <c r="MB76" s="164" t="s">
        <v>502</v>
      </c>
      <c r="MC76" s="164" t="s">
        <v>502</v>
      </c>
      <c r="ME76" s="164" t="s">
        <v>502</v>
      </c>
      <c r="MF76" s="164" t="s">
        <v>502</v>
      </c>
      <c r="MG76" s="164" t="s">
        <v>502</v>
      </c>
      <c r="MH76" s="164" t="s">
        <v>502</v>
      </c>
    </row>
    <row r="77" spans="1:346" x14ac:dyDescent="0.3">
      <c r="A77" s="105"/>
      <c r="B77" s="105"/>
      <c r="C77" s="105"/>
      <c r="D77" s="114"/>
      <c r="E77" s="126"/>
      <c r="F77" s="118"/>
      <c r="G77" s="119"/>
      <c r="H77" s="119"/>
      <c r="I77" s="118"/>
      <c r="J77" s="119"/>
      <c r="K77" s="125"/>
      <c r="L77" s="120"/>
      <c r="M77" s="118"/>
      <c r="N77" s="118"/>
      <c r="O77" s="118"/>
      <c r="P77" s="122"/>
      <c r="Q77" s="126"/>
      <c r="R77" s="126"/>
      <c r="S77" s="123" t="s">
        <v>502</v>
      </c>
      <c r="T77" s="123" t="s">
        <v>502</v>
      </c>
      <c r="AB77" s="123" t="s">
        <v>502</v>
      </c>
      <c r="AC77" s="118"/>
      <c r="AD77" s="123" t="s">
        <v>502</v>
      </c>
      <c r="AE77" s="138"/>
      <c r="AF77" s="123" t="s">
        <v>502</v>
      </c>
      <c r="AG77" s="118"/>
      <c r="AH77" s="123" t="s">
        <v>502</v>
      </c>
      <c r="AI77" s="148"/>
      <c r="CB77" s="150"/>
      <c r="CD77" s="123" t="s">
        <v>502</v>
      </c>
      <c r="CE77" s="150"/>
      <c r="CF77" s="123" t="s">
        <v>502</v>
      </c>
      <c r="CG77" s="123" t="s">
        <v>502</v>
      </c>
      <c r="CH77" s="123" t="s">
        <v>502</v>
      </c>
      <c r="CI77" s="123" t="s">
        <v>502</v>
      </c>
      <c r="CJ77" s="123" t="s">
        <v>502</v>
      </c>
      <c r="CK77" s="123" t="s">
        <v>502</v>
      </c>
      <c r="CL77" s="123" t="s">
        <v>502</v>
      </c>
      <c r="CY77" s="118"/>
      <c r="CZ77" s="123" t="s">
        <v>502</v>
      </c>
      <c r="DA77" s="118"/>
      <c r="DB77" s="123" t="s">
        <v>502</v>
      </c>
      <c r="DC77" s="123" t="s">
        <v>502</v>
      </c>
      <c r="DD77" s="123" t="s">
        <v>502</v>
      </c>
      <c r="DE77" s="123" t="s">
        <v>502</v>
      </c>
      <c r="DF77" s="123" t="s">
        <v>502</v>
      </c>
      <c r="DG77" s="123" t="s">
        <v>502</v>
      </c>
      <c r="DH77" s="123" t="s">
        <v>502</v>
      </c>
      <c r="EL77" s="123" t="s">
        <v>502</v>
      </c>
      <c r="EM77" s="151" t="s">
        <v>502</v>
      </c>
      <c r="EN77" s="151" t="s">
        <v>502</v>
      </c>
      <c r="EO77" s="151" t="s">
        <v>502</v>
      </c>
      <c r="EP77" s="151" t="s">
        <v>502</v>
      </c>
      <c r="EQ77" s="151" t="s">
        <v>502</v>
      </c>
      <c r="ER77" s="151" t="s">
        <v>502</v>
      </c>
      <c r="EU77" s="123" t="s">
        <v>502</v>
      </c>
      <c r="EV77" s="123" t="s">
        <v>502</v>
      </c>
      <c r="EW77" s="123" t="s">
        <v>502</v>
      </c>
      <c r="EX77" s="123" t="s">
        <v>502</v>
      </c>
      <c r="FJ77" s="156"/>
      <c r="FK77" s="155"/>
      <c r="FL77" s="135"/>
      <c r="FM77" s="135"/>
      <c r="FR77" s="122"/>
      <c r="FS77" s="132"/>
      <c r="GP77" s="118"/>
      <c r="GQ77" s="118"/>
      <c r="GR77" s="118"/>
      <c r="GS77" s="118"/>
      <c r="GZ77" s="118"/>
      <c r="HA77" s="121"/>
      <c r="HB77" s="121"/>
      <c r="HC77" s="161"/>
      <c r="HG77" s="121"/>
      <c r="HH77" s="121"/>
      <c r="HI77" s="121"/>
      <c r="HJ77" s="121"/>
      <c r="HK77" s="121"/>
      <c r="HL77" s="121"/>
      <c r="HM77" s="121"/>
      <c r="HN77" s="121"/>
      <c r="IL77" s="121"/>
      <c r="IM77" s="121"/>
      <c r="IN77" s="121"/>
      <c r="IO77" s="121"/>
      <c r="JG77" s="163"/>
      <c r="JH77" s="163"/>
      <c r="JI77" s="163"/>
      <c r="JJ77" s="163"/>
      <c r="JM77" s="163"/>
      <c r="JN77" s="163"/>
      <c r="JO77" s="164" t="s">
        <v>502</v>
      </c>
      <c r="JP77" s="163"/>
      <c r="JQ77" s="164" t="s">
        <v>502</v>
      </c>
      <c r="JR77" s="164" t="s">
        <v>502</v>
      </c>
      <c r="JS77" s="164" t="s">
        <v>502</v>
      </c>
      <c r="JT77" s="164" t="s">
        <v>502</v>
      </c>
      <c r="JU77" s="164" t="s">
        <v>502</v>
      </c>
      <c r="JV77" s="164" t="s">
        <v>502</v>
      </c>
      <c r="JW77" s="164" t="s">
        <v>502</v>
      </c>
      <c r="KJ77" s="163"/>
      <c r="KK77" s="164" t="s">
        <v>502</v>
      </c>
      <c r="KL77" s="163"/>
      <c r="KM77" s="164" t="s">
        <v>502</v>
      </c>
      <c r="KN77" s="164" t="s">
        <v>502</v>
      </c>
      <c r="KO77" s="164" t="s">
        <v>502</v>
      </c>
      <c r="KP77" s="164" t="s">
        <v>502</v>
      </c>
      <c r="KQ77" s="164" t="s">
        <v>502</v>
      </c>
      <c r="KR77" s="164" t="s">
        <v>502</v>
      </c>
      <c r="KS77" s="164" t="s">
        <v>502</v>
      </c>
      <c r="LW77" s="164" t="s">
        <v>502</v>
      </c>
      <c r="LX77" s="164" t="s">
        <v>502</v>
      </c>
      <c r="LY77" s="164" t="s">
        <v>502</v>
      </c>
      <c r="LZ77" s="164" t="s">
        <v>502</v>
      </c>
      <c r="MA77" s="164" t="s">
        <v>502</v>
      </c>
      <c r="MB77" s="164" t="s">
        <v>502</v>
      </c>
      <c r="MC77" s="164" t="s">
        <v>502</v>
      </c>
      <c r="ME77" s="164" t="s">
        <v>502</v>
      </c>
      <c r="MF77" s="164" t="s">
        <v>502</v>
      </c>
      <c r="MG77" s="164" t="s">
        <v>502</v>
      </c>
      <c r="MH77" s="164" t="s">
        <v>502</v>
      </c>
    </row>
    <row r="78" spans="1:346" ht="28.8" x14ac:dyDescent="0.3">
      <c r="A78" s="103">
        <v>19</v>
      </c>
      <c r="B78" s="103">
        <v>19</v>
      </c>
      <c r="C78" s="103" t="s">
        <v>485</v>
      </c>
      <c r="D78" s="115">
        <v>45029</v>
      </c>
      <c r="E78" s="117" t="s">
        <v>658</v>
      </c>
      <c r="F78" s="118" t="s">
        <v>487</v>
      </c>
      <c r="G78" s="119" t="s">
        <v>659</v>
      </c>
      <c r="H78" s="119" t="s">
        <v>660</v>
      </c>
      <c r="I78" s="118" t="s">
        <v>661</v>
      </c>
      <c r="J78" s="119" t="s">
        <v>662</v>
      </c>
      <c r="K78" s="117" t="s">
        <v>663</v>
      </c>
      <c r="L78" s="120" t="s">
        <v>664</v>
      </c>
      <c r="M78" s="118" t="s">
        <v>494</v>
      </c>
      <c r="N78" s="125" t="s">
        <v>665</v>
      </c>
      <c r="O78" s="118" t="s">
        <v>545</v>
      </c>
      <c r="P78" s="130" t="s">
        <v>500</v>
      </c>
      <c r="Q78" s="117" t="s">
        <v>498</v>
      </c>
      <c r="R78" s="117">
        <v>1</v>
      </c>
      <c r="S78" s="123" t="s">
        <v>501</v>
      </c>
      <c r="T78" s="123" t="s">
        <v>500</v>
      </c>
      <c r="AB78" s="123">
        <v>948</v>
      </c>
      <c r="AC78" s="118">
        <v>948</v>
      </c>
      <c r="AD78" s="123">
        <v>63</v>
      </c>
      <c r="AE78" s="118">
        <v>63</v>
      </c>
      <c r="AF78" s="123">
        <v>0</v>
      </c>
      <c r="AG78" s="118">
        <v>0</v>
      </c>
      <c r="AH78" s="139">
        <f>0.89*AB78</f>
        <v>843.72</v>
      </c>
      <c r="AI78" s="138">
        <f>AH78</f>
        <v>843.72</v>
      </c>
      <c r="CB78" s="118" t="s">
        <v>502</v>
      </c>
      <c r="CD78" s="123" t="s">
        <v>502</v>
      </c>
      <c r="CE78" s="118" t="s">
        <v>502</v>
      </c>
      <c r="CF78" s="123" t="s">
        <v>502</v>
      </c>
      <c r="CG78" s="123" t="s">
        <v>502</v>
      </c>
      <c r="CH78" s="123" t="s">
        <v>502</v>
      </c>
      <c r="CI78" s="123" t="s">
        <v>502</v>
      </c>
      <c r="CJ78" s="123" t="s">
        <v>502</v>
      </c>
      <c r="CK78" s="123" t="s">
        <v>502</v>
      </c>
      <c r="CL78" s="123" t="s">
        <v>502</v>
      </c>
      <c r="CY78" s="118" t="s">
        <v>502</v>
      </c>
      <c r="CZ78" s="123" t="s">
        <v>502</v>
      </c>
      <c r="DA78" s="118" t="s">
        <v>502</v>
      </c>
      <c r="DB78" s="123" t="s">
        <v>502</v>
      </c>
      <c r="DC78" s="123" t="s">
        <v>502</v>
      </c>
      <c r="DD78" s="123" t="s">
        <v>502</v>
      </c>
      <c r="DE78" s="123" t="s">
        <v>502</v>
      </c>
      <c r="DF78" s="123" t="s">
        <v>502</v>
      </c>
      <c r="DG78" s="123" t="s">
        <v>502</v>
      </c>
      <c r="DH78" s="123" t="s">
        <v>502</v>
      </c>
      <c r="EL78" s="123" t="s">
        <v>502</v>
      </c>
      <c r="EM78" s="151" t="s">
        <v>502</v>
      </c>
      <c r="EN78" s="151" t="s">
        <v>502</v>
      </c>
      <c r="EO78" s="151" t="s">
        <v>502</v>
      </c>
      <c r="EP78" s="151" t="s">
        <v>502</v>
      </c>
      <c r="EQ78" s="151" t="s">
        <v>502</v>
      </c>
      <c r="ER78" s="151" t="s">
        <v>502</v>
      </c>
      <c r="EU78" s="123" t="s">
        <v>502</v>
      </c>
      <c r="EV78" s="123" t="s">
        <v>502</v>
      </c>
      <c r="EW78" s="123" t="s">
        <v>502</v>
      </c>
      <c r="EX78" s="123" t="s">
        <v>502</v>
      </c>
      <c r="FJ78" s="156" t="s">
        <v>818</v>
      </c>
      <c r="FK78" s="153" t="s">
        <v>815</v>
      </c>
      <c r="FL78" s="118" t="s">
        <v>808</v>
      </c>
      <c r="FM78" s="118" t="s">
        <v>803</v>
      </c>
      <c r="FR78" s="122" t="s">
        <v>858</v>
      </c>
      <c r="FS78" s="119" t="s">
        <v>859</v>
      </c>
      <c r="GP78" s="118" t="s">
        <v>500</v>
      </c>
      <c r="GQ78" s="118" t="s">
        <v>500</v>
      </c>
      <c r="GR78" s="118" t="s">
        <v>500</v>
      </c>
      <c r="GS78" s="118" t="s">
        <v>500</v>
      </c>
      <c r="GZ78" s="118" t="s">
        <v>502</v>
      </c>
      <c r="HA78" s="121" t="s">
        <v>502</v>
      </c>
      <c r="HB78" s="121" t="s">
        <v>502</v>
      </c>
      <c r="HC78" s="161" t="s">
        <v>502</v>
      </c>
      <c r="HG78" s="121" t="s">
        <v>502</v>
      </c>
      <c r="HH78" s="121" t="s">
        <v>502</v>
      </c>
      <c r="HI78" s="121" t="s">
        <v>502</v>
      </c>
      <c r="HJ78" s="121" t="s">
        <v>502</v>
      </c>
      <c r="HK78" s="121" t="s">
        <v>502</v>
      </c>
      <c r="HL78" s="121" t="s">
        <v>502</v>
      </c>
      <c r="HM78" s="121" t="s">
        <v>502</v>
      </c>
      <c r="HN78" s="121" t="s">
        <v>502</v>
      </c>
      <c r="IL78" s="121" t="s">
        <v>502</v>
      </c>
      <c r="IM78" s="121" t="s">
        <v>502</v>
      </c>
      <c r="IN78" s="121" t="s">
        <v>502</v>
      </c>
      <c r="IO78" s="121" t="s">
        <v>502</v>
      </c>
      <c r="JG78" s="156" t="s">
        <v>502</v>
      </c>
      <c r="JH78" s="156" t="s">
        <v>502</v>
      </c>
      <c r="JI78" s="156" t="s">
        <v>502</v>
      </c>
      <c r="JJ78" s="156" t="s">
        <v>502</v>
      </c>
      <c r="JM78" s="156" t="s">
        <v>502</v>
      </c>
      <c r="JN78" s="156" t="s">
        <v>502</v>
      </c>
      <c r="JO78" s="164" t="s">
        <v>502</v>
      </c>
      <c r="JP78" s="156" t="s">
        <v>502</v>
      </c>
      <c r="JQ78" s="164" t="s">
        <v>502</v>
      </c>
      <c r="JR78" s="164" t="s">
        <v>502</v>
      </c>
      <c r="JS78" s="164" t="s">
        <v>502</v>
      </c>
      <c r="JT78" s="164" t="s">
        <v>502</v>
      </c>
      <c r="JU78" s="164" t="s">
        <v>502</v>
      </c>
      <c r="JV78" s="164" t="s">
        <v>502</v>
      </c>
      <c r="JW78" s="164" t="s">
        <v>502</v>
      </c>
      <c r="KJ78" s="156" t="s">
        <v>502</v>
      </c>
      <c r="KK78" s="164" t="s">
        <v>502</v>
      </c>
      <c r="KL78" s="156" t="s">
        <v>502</v>
      </c>
      <c r="KM78" s="164" t="s">
        <v>502</v>
      </c>
      <c r="KN78" s="164" t="s">
        <v>502</v>
      </c>
      <c r="KO78" s="164" t="s">
        <v>502</v>
      </c>
      <c r="KP78" s="164" t="s">
        <v>502</v>
      </c>
      <c r="KQ78" s="164" t="s">
        <v>502</v>
      </c>
      <c r="KR78" s="164" t="s">
        <v>502</v>
      </c>
      <c r="KS78" s="164" t="s">
        <v>502</v>
      </c>
      <c r="LW78" s="164" t="s">
        <v>502</v>
      </c>
      <c r="LX78" s="164" t="s">
        <v>502</v>
      </c>
      <c r="LY78" s="164" t="s">
        <v>502</v>
      </c>
      <c r="LZ78" s="164" t="s">
        <v>502</v>
      </c>
      <c r="MA78" s="164" t="s">
        <v>502</v>
      </c>
      <c r="MB78" s="164" t="s">
        <v>502</v>
      </c>
      <c r="MC78" s="164" t="s">
        <v>502</v>
      </c>
      <c r="ME78" s="164" t="s">
        <v>502</v>
      </c>
      <c r="MF78" s="164" t="s">
        <v>502</v>
      </c>
      <c r="MG78" s="164" t="s">
        <v>502</v>
      </c>
      <c r="MH78" s="164" t="s">
        <v>502</v>
      </c>
    </row>
    <row r="79" spans="1:346" x14ac:dyDescent="0.3">
      <c r="A79" s="104"/>
      <c r="B79" s="104"/>
      <c r="C79" s="104"/>
      <c r="D79" s="113"/>
      <c r="E79" s="124"/>
      <c r="F79" s="118"/>
      <c r="G79" s="119"/>
      <c r="H79" s="119"/>
      <c r="I79" s="118"/>
      <c r="J79" s="119"/>
      <c r="K79" s="124"/>
      <c r="L79" s="120"/>
      <c r="M79" s="118"/>
      <c r="N79" s="125"/>
      <c r="O79" s="118"/>
      <c r="P79" s="130"/>
      <c r="Q79" s="124"/>
      <c r="R79" s="124"/>
      <c r="S79" s="123" t="s">
        <v>502</v>
      </c>
      <c r="T79" s="123" t="s">
        <v>502</v>
      </c>
      <c r="AB79" s="123" t="s">
        <v>502</v>
      </c>
      <c r="AC79" s="118"/>
      <c r="AD79" s="123" t="s">
        <v>502</v>
      </c>
      <c r="AE79" s="118"/>
      <c r="AF79" s="123" t="s">
        <v>502</v>
      </c>
      <c r="AG79" s="118"/>
      <c r="AH79" s="123" t="s">
        <v>502</v>
      </c>
      <c r="AI79" s="138"/>
      <c r="CB79" s="150"/>
      <c r="CD79" s="123" t="s">
        <v>502</v>
      </c>
      <c r="CE79" s="150"/>
      <c r="CF79" s="123" t="s">
        <v>502</v>
      </c>
      <c r="CG79" s="123" t="s">
        <v>502</v>
      </c>
      <c r="CH79" s="123" t="s">
        <v>502</v>
      </c>
      <c r="CI79" s="123" t="s">
        <v>502</v>
      </c>
      <c r="CJ79" s="123" t="s">
        <v>502</v>
      </c>
      <c r="CK79" s="123" t="s">
        <v>502</v>
      </c>
      <c r="CL79" s="123" t="s">
        <v>502</v>
      </c>
      <c r="CY79" s="118"/>
      <c r="CZ79" s="123" t="s">
        <v>502</v>
      </c>
      <c r="DA79" s="118"/>
      <c r="DB79" s="123" t="s">
        <v>502</v>
      </c>
      <c r="DC79" s="123" t="s">
        <v>502</v>
      </c>
      <c r="DD79" s="123" t="s">
        <v>502</v>
      </c>
      <c r="DE79" s="123" t="s">
        <v>502</v>
      </c>
      <c r="DF79" s="123" t="s">
        <v>502</v>
      </c>
      <c r="DG79" s="123" t="s">
        <v>502</v>
      </c>
      <c r="DH79" s="123" t="s">
        <v>502</v>
      </c>
      <c r="EL79" s="123" t="s">
        <v>502</v>
      </c>
      <c r="EM79" s="151" t="s">
        <v>502</v>
      </c>
      <c r="EN79" s="151" t="s">
        <v>502</v>
      </c>
      <c r="EO79" s="151" t="s">
        <v>502</v>
      </c>
      <c r="EP79" s="151" t="s">
        <v>502</v>
      </c>
      <c r="EQ79" s="151" t="s">
        <v>502</v>
      </c>
      <c r="ER79" s="151" t="s">
        <v>502</v>
      </c>
      <c r="EU79" s="123" t="s">
        <v>502</v>
      </c>
      <c r="EV79" s="123" t="s">
        <v>502</v>
      </c>
      <c r="EW79" s="123" t="s">
        <v>502</v>
      </c>
      <c r="EX79" s="123" t="s">
        <v>502</v>
      </c>
      <c r="FJ79" s="156"/>
      <c r="FK79" s="154"/>
      <c r="FL79" s="135"/>
      <c r="FM79" s="135"/>
      <c r="FR79" s="122"/>
      <c r="FS79" s="119"/>
      <c r="GP79" s="118"/>
      <c r="GQ79" s="118"/>
      <c r="GR79" s="118"/>
      <c r="GS79" s="118"/>
      <c r="GZ79" s="118"/>
      <c r="HA79" s="121"/>
      <c r="HB79" s="121"/>
      <c r="HC79" s="161"/>
      <c r="HG79" s="121"/>
      <c r="HH79" s="121"/>
      <c r="HI79" s="121"/>
      <c r="HJ79" s="121"/>
      <c r="HK79" s="121"/>
      <c r="HL79" s="121"/>
      <c r="HM79" s="121"/>
      <c r="HN79" s="121"/>
      <c r="IL79" s="121"/>
      <c r="IM79" s="121"/>
      <c r="IN79" s="121"/>
      <c r="IO79" s="121"/>
      <c r="JG79" s="163"/>
      <c r="JH79" s="163"/>
      <c r="JI79" s="163"/>
      <c r="JJ79" s="163"/>
      <c r="JM79" s="163"/>
      <c r="JN79" s="163"/>
      <c r="JO79" s="164" t="s">
        <v>502</v>
      </c>
      <c r="JP79" s="163"/>
      <c r="JQ79" s="164" t="s">
        <v>502</v>
      </c>
      <c r="JR79" s="164" t="s">
        <v>502</v>
      </c>
      <c r="JS79" s="164" t="s">
        <v>502</v>
      </c>
      <c r="JT79" s="164" t="s">
        <v>502</v>
      </c>
      <c r="JU79" s="164" t="s">
        <v>502</v>
      </c>
      <c r="JV79" s="164" t="s">
        <v>502</v>
      </c>
      <c r="JW79" s="164" t="s">
        <v>502</v>
      </c>
      <c r="KJ79" s="163"/>
      <c r="KK79" s="164" t="s">
        <v>502</v>
      </c>
      <c r="KL79" s="163"/>
      <c r="KM79" s="164" t="s">
        <v>502</v>
      </c>
      <c r="KN79" s="164" t="s">
        <v>502</v>
      </c>
      <c r="KO79" s="164" t="s">
        <v>502</v>
      </c>
      <c r="KP79" s="164" t="s">
        <v>502</v>
      </c>
      <c r="KQ79" s="164" t="s">
        <v>502</v>
      </c>
      <c r="KR79" s="164" t="s">
        <v>502</v>
      </c>
      <c r="KS79" s="164" t="s">
        <v>502</v>
      </c>
      <c r="LW79" s="164" t="s">
        <v>502</v>
      </c>
      <c r="LX79" s="164" t="s">
        <v>502</v>
      </c>
      <c r="LY79" s="164" t="s">
        <v>502</v>
      </c>
      <c r="LZ79" s="164" t="s">
        <v>502</v>
      </c>
      <c r="MA79" s="164" t="s">
        <v>502</v>
      </c>
      <c r="MB79" s="164" t="s">
        <v>502</v>
      </c>
      <c r="MC79" s="164" t="s">
        <v>502</v>
      </c>
      <c r="ME79" s="164" t="s">
        <v>502</v>
      </c>
      <c r="MF79" s="164" t="s">
        <v>502</v>
      </c>
      <c r="MG79" s="164" t="s">
        <v>502</v>
      </c>
      <c r="MH79" s="164" t="s">
        <v>502</v>
      </c>
    </row>
    <row r="80" spans="1:346" x14ac:dyDescent="0.3">
      <c r="A80" s="104"/>
      <c r="B80" s="104"/>
      <c r="C80" s="104"/>
      <c r="D80" s="113"/>
      <c r="E80" s="124"/>
      <c r="F80" s="118"/>
      <c r="G80" s="119"/>
      <c r="H80" s="119"/>
      <c r="I80" s="118"/>
      <c r="J80" s="119"/>
      <c r="K80" s="124"/>
      <c r="L80" s="120"/>
      <c r="M80" s="118"/>
      <c r="N80" s="125"/>
      <c r="O80" s="118"/>
      <c r="P80" s="130"/>
      <c r="Q80" s="124"/>
      <c r="R80" s="124"/>
      <c r="S80" s="123" t="s">
        <v>502</v>
      </c>
      <c r="T80" s="123" t="s">
        <v>502</v>
      </c>
      <c r="AB80" s="123" t="s">
        <v>502</v>
      </c>
      <c r="AC80" s="118"/>
      <c r="AD80" s="123" t="s">
        <v>502</v>
      </c>
      <c r="AE80" s="118"/>
      <c r="AF80" s="123" t="s">
        <v>502</v>
      </c>
      <c r="AG80" s="118"/>
      <c r="AH80" s="123" t="s">
        <v>502</v>
      </c>
      <c r="AI80" s="138"/>
      <c r="CB80" s="150"/>
      <c r="CD80" s="123" t="s">
        <v>502</v>
      </c>
      <c r="CE80" s="150"/>
      <c r="CF80" s="123" t="s">
        <v>502</v>
      </c>
      <c r="CG80" s="123" t="s">
        <v>502</v>
      </c>
      <c r="CH80" s="123" t="s">
        <v>502</v>
      </c>
      <c r="CI80" s="123" t="s">
        <v>502</v>
      </c>
      <c r="CJ80" s="123" t="s">
        <v>502</v>
      </c>
      <c r="CK80" s="123" t="s">
        <v>502</v>
      </c>
      <c r="CL80" s="123" t="s">
        <v>502</v>
      </c>
      <c r="CY80" s="118"/>
      <c r="CZ80" s="123" t="s">
        <v>502</v>
      </c>
      <c r="DA80" s="118"/>
      <c r="DB80" s="123" t="s">
        <v>502</v>
      </c>
      <c r="DC80" s="123" t="s">
        <v>502</v>
      </c>
      <c r="DD80" s="123" t="s">
        <v>502</v>
      </c>
      <c r="DE80" s="123" t="s">
        <v>502</v>
      </c>
      <c r="DF80" s="123" t="s">
        <v>502</v>
      </c>
      <c r="DG80" s="123" t="s">
        <v>502</v>
      </c>
      <c r="DH80" s="123" t="s">
        <v>502</v>
      </c>
      <c r="EL80" s="123" t="s">
        <v>502</v>
      </c>
      <c r="EM80" s="151" t="s">
        <v>502</v>
      </c>
      <c r="EN80" s="151" t="s">
        <v>502</v>
      </c>
      <c r="EO80" s="151" t="s">
        <v>502</v>
      </c>
      <c r="EP80" s="151" t="s">
        <v>502</v>
      </c>
      <c r="EQ80" s="151" t="s">
        <v>502</v>
      </c>
      <c r="ER80" s="151" t="s">
        <v>502</v>
      </c>
      <c r="EU80" s="123" t="s">
        <v>502</v>
      </c>
      <c r="EV80" s="123" t="s">
        <v>502</v>
      </c>
      <c r="EW80" s="123" t="s">
        <v>502</v>
      </c>
      <c r="EX80" s="123" t="s">
        <v>502</v>
      </c>
      <c r="FJ80" s="156"/>
      <c r="FK80" s="154"/>
      <c r="FL80" s="135"/>
      <c r="FM80" s="135"/>
      <c r="FR80" s="122"/>
      <c r="FS80" s="119"/>
      <c r="GP80" s="118"/>
      <c r="GQ80" s="118"/>
      <c r="GR80" s="118"/>
      <c r="GS80" s="118"/>
      <c r="GZ80" s="118"/>
      <c r="HA80" s="121"/>
      <c r="HB80" s="121"/>
      <c r="HC80" s="161"/>
      <c r="HG80" s="121"/>
      <c r="HH80" s="121"/>
      <c r="HI80" s="121"/>
      <c r="HJ80" s="121"/>
      <c r="HK80" s="121"/>
      <c r="HL80" s="121"/>
      <c r="HM80" s="121"/>
      <c r="HN80" s="121"/>
      <c r="IL80" s="121"/>
      <c r="IM80" s="121"/>
      <c r="IN80" s="121"/>
      <c r="IO80" s="121"/>
      <c r="JG80" s="163"/>
      <c r="JH80" s="163"/>
      <c r="JI80" s="163"/>
      <c r="JJ80" s="163"/>
      <c r="JM80" s="163"/>
      <c r="JN80" s="163"/>
      <c r="JO80" s="164" t="s">
        <v>502</v>
      </c>
      <c r="JP80" s="163"/>
      <c r="JQ80" s="164" t="s">
        <v>502</v>
      </c>
      <c r="JR80" s="164" t="s">
        <v>502</v>
      </c>
      <c r="JS80" s="164" t="s">
        <v>502</v>
      </c>
      <c r="JT80" s="164" t="s">
        <v>502</v>
      </c>
      <c r="JU80" s="164" t="s">
        <v>502</v>
      </c>
      <c r="JV80" s="164" t="s">
        <v>502</v>
      </c>
      <c r="JW80" s="164" t="s">
        <v>502</v>
      </c>
      <c r="KJ80" s="163"/>
      <c r="KK80" s="164" t="s">
        <v>502</v>
      </c>
      <c r="KL80" s="163"/>
      <c r="KM80" s="164" t="s">
        <v>502</v>
      </c>
      <c r="KN80" s="164" t="s">
        <v>502</v>
      </c>
      <c r="KO80" s="164" t="s">
        <v>502</v>
      </c>
      <c r="KP80" s="164" t="s">
        <v>502</v>
      </c>
      <c r="KQ80" s="164" t="s">
        <v>502</v>
      </c>
      <c r="KR80" s="164" t="s">
        <v>502</v>
      </c>
      <c r="KS80" s="164" t="s">
        <v>502</v>
      </c>
      <c r="LW80" s="164" t="s">
        <v>502</v>
      </c>
      <c r="LX80" s="164" t="s">
        <v>502</v>
      </c>
      <c r="LY80" s="164" t="s">
        <v>502</v>
      </c>
      <c r="LZ80" s="164" t="s">
        <v>502</v>
      </c>
      <c r="MA80" s="164" t="s">
        <v>502</v>
      </c>
      <c r="MB80" s="164" t="s">
        <v>502</v>
      </c>
      <c r="MC80" s="164" t="s">
        <v>502</v>
      </c>
      <c r="ME80" s="164" t="s">
        <v>502</v>
      </c>
      <c r="MF80" s="164" t="s">
        <v>502</v>
      </c>
      <c r="MG80" s="164" t="s">
        <v>502</v>
      </c>
      <c r="MH80" s="164" t="s">
        <v>502</v>
      </c>
    </row>
    <row r="81" spans="1:346" x14ac:dyDescent="0.3">
      <c r="A81" s="105"/>
      <c r="B81" s="105"/>
      <c r="C81" s="105"/>
      <c r="D81" s="114"/>
      <c r="E81" s="126"/>
      <c r="F81" s="118"/>
      <c r="G81" s="119"/>
      <c r="H81" s="119"/>
      <c r="I81" s="118"/>
      <c r="J81" s="119"/>
      <c r="K81" s="126"/>
      <c r="L81" s="120"/>
      <c r="M81" s="118"/>
      <c r="N81" s="125"/>
      <c r="O81" s="118"/>
      <c r="P81" s="130"/>
      <c r="Q81" s="126"/>
      <c r="R81" s="126"/>
      <c r="S81" s="123" t="s">
        <v>502</v>
      </c>
      <c r="T81" s="123" t="s">
        <v>502</v>
      </c>
      <c r="AB81" s="123" t="s">
        <v>502</v>
      </c>
      <c r="AC81" s="118"/>
      <c r="AD81" s="123" t="s">
        <v>502</v>
      </c>
      <c r="AE81" s="118"/>
      <c r="AF81" s="123" t="s">
        <v>502</v>
      </c>
      <c r="AG81" s="118"/>
      <c r="AH81" s="123" t="s">
        <v>502</v>
      </c>
      <c r="AI81" s="138"/>
      <c r="CB81" s="150"/>
      <c r="CD81" s="123" t="s">
        <v>502</v>
      </c>
      <c r="CE81" s="150"/>
      <c r="CF81" s="123" t="s">
        <v>502</v>
      </c>
      <c r="CG81" s="123" t="s">
        <v>502</v>
      </c>
      <c r="CH81" s="123" t="s">
        <v>502</v>
      </c>
      <c r="CI81" s="123" t="s">
        <v>502</v>
      </c>
      <c r="CJ81" s="123" t="s">
        <v>502</v>
      </c>
      <c r="CK81" s="123" t="s">
        <v>502</v>
      </c>
      <c r="CL81" s="123" t="s">
        <v>502</v>
      </c>
      <c r="CY81" s="118"/>
      <c r="CZ81" s="123" t="s">
        <v>502</v>
      </c>
      <c r="DA81" s="118"/>
      <c r="DB81" s="123" t="s">
        <v>502</v>
      </c>
      <c r="DC81" s="123" t="s">
        <v>502</v>
      </c>
      <c r="DD81" s="123" t="s">
        <v>502</v>
      </c>
      <c r="DE81" s="123" t="s">
        <v>502</v>
      </c>
      <c r="DF81" s="123" t="s">
        <v>502</v>
      </c>
      <c r="DG81" s="123" t="s">
        <v>502</v>
      </c>
      <c r="DH81" s="123" t="s">
        <v>502</v>
      </c>
      <c r="EL81" s="123" t="s">
        <v>502</v>
      </c>
      <c r="EM81" s="151" t="s">
        <v>502</v>
      </c>
      <c r="EN81" s="151" t="s">
        <v>502</v>
      </c>
      <c r="EO81" s="151" t="s">
        <v>502</v>
      </c>
      <c r="EP81" s="151" t="s">
        <v>502</v>
      </c>
      <c r="EQ81" s="151" t="s">
        <v>502</v>
      </c>
      <c r="ER81" s="151" t="s">
        <v>502</v>
      </c>
      <c r="EU81" s="123" t="s">
        <v>502</v>
      </c>
      <c r="EV81" s="123" t="s">
        <v>502</v>
      </c>
      <c r="EW81" s="123" t="s">
        <v>502</v>
      </c>
      <c r="EX81" s="123" t="s">
        <v>502</v>
      </c>
      <c r="FJ81" s="156"/>
      <c r="FK81" s="155"/>
      <c r="FL81" s="135"/>
      <c r="FM81" s="135"/>
      <c r="FR81" s="122"/>
      <c r="FS81" s="119"/>
      <c r="GP81" s="118"/>
      <c r="GQ81" s="118"/>
      <c r="GR81" s="118"/>
      <c r="GS81" s="118"/>
      <c r="GZ81" s="118"/>
      <c r="HA81" s="121"/>
      <c r="HB81" s="121"/>
      <c r="HC81" s="161"/>
      <c r="HG81" s="121"/>
      <c r="HH81" s="121"/>
      <c r="HI81" s="121"/>
      <c r="HJ81" s="121"/>
      <c r="HK81" s="121"/>
      <c r="HL81" s="121"/>
      <c r="HM81" s="121"/>
      <c r="HN81" s="121"/>
      <c r="IL81" s="121"/>
      <c r="IM81" s="121"/>
      <c r="IN81" s="121"/>
      <c r="IO81" s="121"/>
      <c r="JG81" s="163"/>
      <c r="JH81" s="163"/>
      <c r="JI81" s="163"/>
      <c r="JJ81" s="163"/>
      <c r="JM81" s="163"/>
      <c r="JN81" s="163"/>
      <c r="JO81" s="164" t="s">
        <v>502</v>
      </c>
      <c r="JP81" s="163"/>
      <c r="JQ81" s="164" t="s">
        <v>502</v>
      </c>
      <c r="JR81" s="164" t="s">
        <v>502</v>
      </c>
      <c r="JS81" s="164" t="s">
        <v>502</v>
      </c>
      <c r="JT81" s="164" t="s">
        <v>502</v>
      </c>
      <c r="JU81" s="164" t="s">
        <v>502</v>
      </c>
      <c r="JV81" s="164" t="s">
        <v>502</v>
      </c>
      <c r="JW81" s="164" t="s">
        <v>502</v>
      </c>
      <c r="KJ81" s="163"/>
      <c r="KK81" s="164" t="s">
        <v>502</v>
      </c>
      <c r="KL81" s="163"/>
      <c r="KM81" s="164" t="s">
        <v>502</v>
      </c>
      <c r="KN81" s="164" t="s">
        <v>502</v>
      </c>
      <c r="KO81" s="164" t="s">
        <v>502</v>
      </c>
      <c r="KP81" s="164" t="s">
        <v>502</v>
      </c>
      <c r="KQ81" s="164" t="s">
        <v>502</v>
      </c>
      <c r="KR81" s="164" t="s">
        <v>502</v>
      </c>
      <c r="KS81" s="164" t="s">
        <v>502</v>
      </c>
      <c r="LW81" s="164" t="s">
        <v>502</v>
      </c>
      <c r="LX81" s="164" t="s">
        <v>502</v>
      </c>
      <c r="LY81" s="164" t="s">
        <v>502</v>
      </c>
      <c r="LZ81" s="164" t="s">
        <v>502</v>
      </c>
      <c r="MA81" s="164" t="s">
        <v>502</v>
      </c>
      <c r="MB81" s="164" t="s">
        <v>502</v>
      </c>
      <c r="MC81" s="164" t="s">
        <v>502</v>
      </c>
      <c r="ME81" s="164" t="s">
        <v>502</v>
      </c>
      <c r="MF81" s="164" t="s">
        <v>502</v>
      </c>
      <c r="MG81" s="164" t="s">
        <v>502</v>
      </c>
      <c r="MH81" s="164" t="s">
        <v>502</v>
      </c>
    </row>
    <row r="82" spans="1:346" x14ac:dyDescent="0.3">
      <c r="A82" s="103">
        <v>20</v>
      </c>
      <c r="B82" s="103">
        <v>20</v>
      </c>
      <c r="C82" s="103" t="s">
        <v>485</v>
      </c>
      <c r="D82" s="115">
        <v>45029</v>
      </c>
      <c r="E82" s="117" t="s">
        <v>666</v>
      </c>
      <c r="F82" s="118" t="s">
        <v>487</v>
      </c>
      <c r="G82" s="119" t="s">
        <v>667</v>
      </c>
      <c r="H82" s="119" t="s">
        <v>668</v>
      </c>
      <c r="I82" s="118" t="s">
        <v>669</v>
      </c>
      <c r="J82" s="119" t="s">
        <v>670</v>
      </c>
      <c r="K82" s="118" t="s">
        <v>671</v>
      </c>
      <c r="L82" s="120" t="s">
        <v>672</v>
      </c>
      <c r="M82" s="118" t="s">
        <v>494</v>
      </c>
      <c r="N82" s="118" t="s">
        <v>523</v>
      </c>
      <c r="O82" s="118" t="s">
        <v>574</v>
      </c>
      <c r="P82" s="122" t="s">
        <v>673</v>
      </c>
      <c r="Q82" s="117" t="s">
        <v>498</v>
      </c>
      <c r="R82" s="117">
        <v>1</v>
      </c>
      <c r="S82" s="123" t="s">
        <v>500</v>
      </c>
      <c r="T82" s="123" t="s">
        <v>500</v>
      </c>
      <c r="AB82" s="123">
        <v>102</v>
      </c>
      <c r="AC82" s="118">
        <v>102</v>
      </c>
      <c r="AD82" s="123">
        <v>64</v>
      </c>
      <c r="AE82" s="138">
        <v>63.6</v>
      </c>
      <c r="AF82" s="123">
        <v>0</v>
      </c>
      <c r="AG82" s="118">
        <v>0</v>
      </c>
      <c r="AH82" s="139">
        <f>(57%+39%)*AB82</f>
        <v>97.92</v>
      </c>
      <c r="AI82" s="138">
        <f>(57%+39%)*AB82</f>
        <v>97.92</v>
      </c>
      <c r="CB82" s="118" t="s">
        <v>502</v>
      </c>
      <c r="CD82" s="123" t="s">
        <v>502</v>
      </c>
      <c r="CE82" s="118" t="s">
        <v>502</v>
      </c>
      <c r="CF82" s="123" t="s">
        <v>502</v>
      </c>
      <c r="CG82" s="123" t="s">
        <v>502</v>
      </c>
      <c r="CH82" s="123" t="s">
        <v>502</v>
      </c>
      <c r="CI82" s="123" t="s">
        <v>502</v>
      </c>
      <c r="CJ82" s="123" t="s">
        <v>502</v>
      </c>
      <c r="CK82" s="123" t="s">
        <v>502</v>
      </c>
      <c r="CL82" s="123" t="s">
        <v>502</v>
      </c>
      <c r="CY82" s="118" t="s">
        <v>502</v>
      </c>
      <c r="CZ82" s="123" t="s">
        <v>502</v>
      </c>
      <c r="DA82" s="118" t="s">
        <v>502</v>
      </c>
      <c r="DB82" s="123" t="s">
        <v>502</v>
      </c>
      <c r="DC82" s="123" t="s">
        <v>502</v>
      </c>
      <c r="DD82" s="123" t="s">
        <v>502</v>
      </c>
      <c r="DE82" s="123" t="s">
        <v>502</v>
      </c>
      <c r="DF82" s="123" t="s">
        <v>502</v>
      </c>
      <c r="DG82" s="123" t="s">
        <v>502</v>
      </c>
      <c r="DH82" s="123" t="s">
        <v>502</v>
      </c>
      <c r="EL82" s="123" t="s">
        <v>502</v>
      </c>
      <c r="EM82" s="151" t="s">
        <v>502</v>
      </c>
      <c r="EN82" s="151" t="s">
        <v>502</v>
      </c>
      <c r="EO82" s="151" t="s">
        <v>502</v>
      </c>
      <c r="EP82" s="151" t="s">
        <v>502</v>
      </c>
      <c r="EQ82" s="151" t="s">
        <v>502</v>
      </c>
      <c r="ER82" s="151" t="s">
        <v>502</v>
      </c>
      <c r="EU82" s="123" t="s">
        <v>502</v>
      </c>
      <c r="EV82" s="123" t="s">
        <v>502</v>
      </c>
      <c r="EW82" s="123" t="s">
        <v>502</v>
      </c>
      <c r="EX82" s="123" t="s">
        <v>502</v>
      </c>
      <c r="FJ82" s="156" t="s">
        <v>818</v>
      </c>
      <c r="FK82" s="153" t="s">
        <v>816</v>
      </c>
      <c r="FL82" s="118" t="s">
        <v>803</v>
      </c>
      <c r="FM82" s="118" t="s">
        <v>803</v>
      </c>
      <c r="FR82" s="122" t="s">
        <v>860</v>
      </c>
      <c r="FS82" s="132" t="s">
        <v>861</v>
      </c>
      <c r="GP82" s="118" t="s">
        <v>500</v>
      </c>
      <c r="GQ82" s="118" t="s">
        <v>500</v>
      </c>
      <c r="GR82" s="118" t="s">
        <v>500</v>
      </c>
      <c r="GS82" s="118" t="s">
        <v>500</v>
      </c>
      <c r="GZ82" s="118" t="s">
        <v>502</v>
      </c>
      <c r="HA82" s="121" t="s">
        <v>502</v>
      </c>
      <c r="HB82" s="121" t="s">
        <v>502</v>
      </c>
      <c r="HC82" s="161" t="s">
        <v>502</v>
      </c>
      <c r="HG82" s="121" t="s">
        <v>502</v>
      </c>
      <c r="HH82" s="121" t="s">
        <v>502</v>
      </c>
      <c r="HI82" s="121" t="s">
        <v>502</v>
      </c>
      <c r="HJ82" s="121" t="s">
        <v>502</v>
      </c>
      <c r="HK82" s="121" t="s">
        <v>502</v>
      </c>
      <c r="HL82" s="121" t="s">
        <v>502</v>
      </c>
      <c r="HM82" s="121" t="s">
        <v>502</v>
      </c>
      <c r="HN82" s="121" t="s">
        <v>502</v>
      </c>
      <c r="IL82" s="121" t="s">
        <v>502</v>
      </c>
      <c r="IM82" s="121" t="s">
        <v>502</v>
      </c>
      <c r="IN82" s="121" t="s">
        <v>502</v>
      </c>
      <c r="IO82" s="121" t="s">
        <v>502</v>
      </c>
      <c r="JG82" s="156" t="s">
        <v>502</v>
      </c>
      <c r="JH82" s="156" t="s">
        <v>502</v>
      </c>
      <c r="JI82" s="156" t="s">
        <v>502</v>
      </c>
      <c r="JJ82" s="156" t="s">
        <v>502</v>
      </c>
      <c r="JM82" s="156" t="s">
        <v>502</v>
      </c>
      <c r="JN82" s="156" t="s">
        <v>502</v>
      </c>
      <c r="JO82" s="164" t="s">
        <v>502</v>
      </c>
      <c r="JP82" s="156" t="s">
        <v>502</v>
      </c>
      <c r="JQ82" s="164" t="s">
        <v>502</v>
      </c>
      <c r="JR82" s="164" t="s">
        <v>502</v>
      </c>
      <c r="JS82" s="164" t="s">
        <v>502</v>
      </c>
      <c r="JT82" s="164" t="s">
        <v>502</v>
      </c>
      <c r="JU82" s="164" t="s">
        <v>502</v>
      </c>
      <c r="JV82" s="164" t="s">
        <v>502</v>
      </c>
      <c r="JW82" s="164" t="s">
        <v>502</v>
      </c>
      <c r="KJ82" s="156" t="s">
        <v>502</v>
      </c>
      <c r="KK82" s="164" t="s">
        <v>502</v>
      </c>
      <c r="KL82" s="156" t="s">
        <v>502</v>
      </c>
      <c r="KM82" s="164" t="s">
        <v>502</v>
      </c>
      <c r="KN82" s="164" t="s">
        <v>502</v>
      </c>
      <c r="KO82" s="164" t="s">
        <v>502</v>
      </c>
      <c r="KP82" s="164" t="s">
        <v>502</v>
      </c>
      <c r="KQ82" s="164" t="s">
        <v>502</v>
      </c>
      <c r="KR82" s="164" t="s">
        <v>502</v>
      </c>
      <c r="KS82" s="164" t="s">
        <v>502</v>
      </c>
      <c r="LW82" s="164" t="s">
        <v>502</v>
      </c>
      <c r="LX82" s="164" t="s">
        <v>502</v>
      </c>
      <c r="LY82" s="164" t="s">
        <v>502</v>
      </c>
      <c r="LZ82" s="164" t="s">
        <v>502</v>
      </c>
      <c r="MA82" s="164" t="s">
        <v>502</v>
      </c>
      <c r="MB82" s="164" t="s">
        <v>502</v>
      </c>
      <c r="MC82" s="164" t="s">
        <v>502</v>
      </c>
      <c r="ME82" s="164" t="s">
        <v>502</v>
      </c>
      <c r="MF82" s="164" t="s">
        <v>502</v>
      </c>
      <c r="MG82" s="164" t="s">
        <v>502</v>
      </c>
      <c r="MH82" s="164" t="s">
        <v>502</v>
      </c>
    </row>
    <row r="83" spans="1:346" x14ac:dyDescent="0.3">
      <c r="A83" s="104"/>
      <c r="B83" s="104"/>
      <c r="C83" s="104"/>
      <c r="D83" s="113"/>
      <c r="E83" s="124"/>
      <c r="F83" s="118"/>
      <c r="G83" s="119"/>
      <c r="H83" s="119"/>
      <c r="I83" s="118"/>
      <c r="J83" s="119"/>
      <c r="K83" s="118"/>
      <c r="L83" s="120"/>
      <c r="M83" s="118"/>
      <c r="N83" s="118"/>
      <c r="O83" s="118"/>
      <c r="P83" s="122"/>
      <c r="Q83" s="124"/>
      <c r="R83" s="124"/>
      <c r="S83" s="123" t="s">
        <v>502</v>
      </c>
      <c r="T83" s="123" t="s">
        <v>502</v>
      </c>
      <c r="AB83" s="123" t="s">
        <v>502</v>
      </c>
      <c r="AC83" s="118"/>
      <c r="AD83" s="123" t="s">
        <v>502</v>
      </c>
      <c r="AE83" s="138"/>
      <c r="AF83" s="123" t="s">
        <v>502</v>
      </c>
      <c r="AG83" s="118"/>
      <c r="AH83" s="123" t="s">
        <v>502</v>
      </c>
      <c r="AI83" s="138"/>
      <c r="CB83" s="150"/>
      <c r="CD83" s="123" t="s">
        <v>502</v>
      </c>
      <c r="CE83" s="150"/>
      <c r="CF83" s="123" t="s">
        <v>502</v>
      </c>
      <c r="CG83" s="123" t="s">
        <v>502</v>
      </c>
      <c r="CH83" s="123" t="s">
        <v>502</v>
      </c>
      <c r="CI83" s="123" t="s">
        <v>502</v>
      </c>
      <c r="CJ83" s="123" t="s">
        <v>502</v>
      </c>
      <c r="CK83" s="123" t="s">
        <v>502</v>
      </c>
      <c r="CL83" s="123" t="s">
        <v>502</v>
      </c>
      <c r="CY83" s="118"/>
      <c r="CZ83" s="123" t="s">
        <v>502</v>
      </c>
      <c r="DA83" s="118"/>
      <c r="DB83" s="123" t="s">
        <v>502</v>
      </c>
      <c r="DC83" s="123" t="s">
        <v>502</v>
      </c>
      <c r="DD83" s="123" t="s">
        <v>502</v>
      </c>
      <c r="DE83" s="123" t="s">
        <v>502</v>
      </c>
      <c r="DF83" s="123" t="s">
        <v>502</v>
      </c>
      <c r="DG83" s="123" t="s">
        <v>502</v>
      </c>
      <c r="DH83" s="123" t="s">
        <v>502</v>
      </c>
      <c r="EL83" s="123" t="s">
        <v>502</v>
      </c>
      <c r="EM83" s="151" t="s">
        <v>502</v>
      </c>
      <c r="EN83" s="151" t="s">
        <v>502</v>
      </c>
      <c r="EO83" s="151" t="s">
        <v>502</v>
      </c>
      <c r="EP83" s="151" t="s">
        <v>502</v>
      </c>
      <c r="EQ83" s="151" t="s">
        <v>502</v>
      </c>
      <c r="ER83" s="151" t="s">
        <v>502</v>
      </c>
      <c r="EU83" s="123" t="s">
        <v>502</v>
      </c>
      <c r="EV83" s="123" t="s">
        <v>502</v>
      </c>
      <c r="EW83" s="123" t="s">
        <v>502</v>
      </c>
      <c r="EX83" s="123" t="s">
        <v>502</v>
      </c>
      <c r="FJ83" s="156"/>
      <c r="FK83" s="154"/>
      <c r="FL83" s="135"/>
      <c r="FM83" s="135"/>
      <c r="FR83" s="122"/>
      <c r="FS83" s="132"/>
      <c r="GP83" s="118"/>
      <c r="GQ83" s="118"/>
      <c r="GR83" s="118"/>
      <c r="GS83" s="118"/>
      <c r="GZ83" s="118"/>
      <c r="HA83" s="121"/>
      <c r="HB83" s="121"/>
      <c r="HC83" s="161"/>
      <c r="HG83" s="121"/>
      <c r="HH83" s="121"/>
      <c r="HI83" s="121"/>
      <c r="HJ83" s="121"/>
      <c r="HK83" s="121"/>
      <c r="HL83" s="121"/>
      <c r="HM83" s="121"/>
      <c r="HN83" s="121"/>
      <c r="IL83" s="121"/>
      <c r="IM83" s="121"/>
      <c r="IN83" s="121"/>
      <c r="IO83" s="121"/>
      <c r="JG83" s="163"/>
      <c r="JH83" s="163"/>
      <c r="JI83" s="163"/>
      <c r="JJ83" s="163"/>
      <c r="JM83" s="163"/>
      <c r="JN83" s="163"/>
      <c r="JO83" s="164" t="s">
        <v>502</v>
      </c>
      <c r="JP83" s="163"/>
      <c r="JQ83" s="164" t="s">
        <v>502</v>
      </c>
      <c r="JR83" s="164" t="s">
        <v>502</v>
      </c>
      <c r="JS83" s="164" t="s">
        <v>502</v>
      </c>
      <c r="JT83" s="164" t="s">
        <v>502</v>
      </c>
      <c r="JU83" s="164" t="s">
        <v>502</v>
      </c>
      <c r="JV83" s="164" t="s">
        <v>502</v>
      </c>
      <c r="JW83" s="164" t="s">
        <v>502</v>
      </c>
      <c r="KJ83" s="163"/>
      <c r="KK83" s="164" t="s">
        <v>502</v>
      </c>
      <c r="KL83" s="163"/>
      <c r="KM83" s="164" t="s">
        <v>502</v>
      </c>
      <c r="KN83" s="164" t="s">
        <v>502</v>
      </c>
      <c r="KO83" s="164" t="s">
        <v>502</v>
      </c>
      <c r="KP83" s="164" t="s">
        <v>502</v>
      </c>
      <c r="KQ83" s="164" t="s">
        <v>502</v>
      </c>
      <c r="KR83" s="164" t="s">
        <v>502</v>
      </c>
      <c r="KS83" s="164" t="s">
        <v>502</v>
      </c>
      <c r="LW83" s="164" t="s">
        <v>502</v>
      </c>
      <c r="LX83" s="164" t="s">
        <v>502</v>
      </c>
      <c r="LY83" s="164" t="s">
        <v>502</v>
      </c>
      <c r="LZ83" s="164" t="s">
        <v>502</v>
      </c>
      <c r="MA83" s="164" t="s">
        <v>502</v>
      </c>
      <c r="MB83" s="164" t="s">
        <v>502</v>
      </c>
      <c r="MC83" s="164" t="s">
        <v>502</v>
      </c>
      <c r="ME83" s="164" t="s">
        <v>502</v>
      </c>
      <c r="MF83" s="164" t="s">
        <v>502</v>
      </c>
      <c r="MG83" s="164" t="s">
        <v>502</v>
      </c>
      <c r="MH83" s="164" t="s">
        <v>502</v>
      </c>
    </row>
    <row r="84" spans="1:346" x14ac:dyDescent="0.3">
      <c r="A84" s="104"/>
      <c r="B84" s="104"/>
      <c r="C84" s="104"/>
      <c r="D84" s="113"/>
      <c r="E84" s="124"/>
      <c r="F84" s="118"/>
      <c r="G84" s="119"/>
      <c r="H84" s="119"/>
      <c r="I84" s="118"/>
      <c r="J84" s="119"/>
      <c r="K84" s="118"/>
      <c r="L84" s="120"/>
      <c r="M84" s="118"/>
      <c r="N84" s="118"/>
      <c r="O84" s="118"/>
      <c r="P84" s="122"/>
      <c r="Q84" s="124"/>
      <c r="R84" s="124"/>
      <c r="S84" s="123" t="s">
        <v>502</v>
      </c>
      <c r="T84" s="123" t="s">
        <v>502</v>
      </c>
      <c r="AB84" s="123" t="s">
        <v>502</v>
      </c>
      <c r="AC84" s="118"/>
      <c r="AD84" s="123" t="s">
        <v>502</v>
      </c>
      <c r="AE84" s="138"/>
      <c r="AF84" s="123" t="s">
        <v>502</v>
      </c>
      <c r="AG84" s="118"/>
      <c r="AH84" s="123" t="s">
        <v>502</v>
      </c>
      <c r="AI84" s="138"/>
      <c r="CB84" s="150"/>
      <c r="CD84" s="123" t="s">
        <v>502</v>
      </c>
      <c r="CE84" s="150"/>
      <c r="CF84" s="123" t="s">
        <v>502</v>
      </c>
      <c r="CG84" s="123" t="s">
        <v>502</v>
      </c>
      <c r="CH84" s="123" t="s">
        <v>502</v>
      </c>
      <c r="CI84" s="123" t="s">
        <v>502</v>
      </c>
      <c r="CJ84" s="123" t="s">
        <v>502</v>
      </c>
      <c r="CK84" s="123" t="s">
        <v>502</v>
      </c>
      <c r="CL84" s="123" t="s">
        <v>502</v>
      </c>
      <c r="CY84" s="118"/>
      <c r="CZ84" s="123" t="s">
        <v>502</v>
      </c>
      <c r="DA84" s="118"/>
      <c r="DB84" s="123" t="s">
        <v>502</v>
      </c>
      <c r="DC84" s="123" t="s">
        <v>502</v>
      </c>
      <c r="DD84" s="123" t="s">
        <v>502</v>
      </c>
      <c r="DE84" s="123" t="s">
        <v>502</v>
      </c>
      <c r="DF84" s="123" t="s">
        <v>502</v>
      </c>
      <c r="DG84" s="123" t="s">
        <v>502</v>
      </c>
      <c r="DH84" s="123" t="s">
        <v>502</v>
      </c>
      <c r="EL84" s="123" t="s">
        <v>502</v>
      </c>
      <c r="EM84" s="151" t="s">
        <v>502</v>
      </c>
      <c r="EN84" s="151" t="s">
        <v>502</v>
      </c>
      <c r="EO84" s="151" t="s">
        <v>502</v>
      </c>
      <c r="EP84" s="151" t="s">
        <v>502</v>
      </c>
      <c r="EQ84" s="151" t="s">
        <v>502</v>
      </c>
      <c r="ER84" s="151" t="s">
        <v>502</v>
      </c>
      <c r="EU84" s="123" t="s">
        <v>502</v>
      </c>
      <c r="EV84" s="123" t="s">
        <v>502</v>
      </c>
      <c r="EW84" s="123" t="s">
        <v>502</v>
      </c>
      <c r="EX84" s="123" t="s">
        <v>502</v>
      </c>
      <c r="FJ84" s="156"/>
      <c r="FK84" s="154"/>
      <c r="FL84" s="135"/>
      <c r="FM84" s="135"/>
      <c r="FR84" s="122"/>
      <c r="FS84" s="132"/>
      <c r="GP84" s="118"/>
      <c r="GQ84" s="118"/>
      <c r="GR84" s="118"/>
      <c r="GS84" s="118"/>
      <c r="GZ84" s="118"/>
      <c r="HA84" s="121"/>
      <c r="HB84" s="121"/>
      <c r="HC84" s="161"/>
      <c r="HG84" s="121"/>
      <c r="HH84" s="121"/>
      <c r="HI84" s="121"/>
      <c r="HJ84" s="121"/>
      <c r="HK84" s="121"/>
      <c r="HL84" s="121"/>
      <c r="HM84" s="121"/>
      <c r="HN84" s="121"/>
      <c r="IL84" s="121"/>
      <c r="IM84" s="121"/>
      <c r="IN84" s="121"/>
      <c r="IO84" s="121"/>
      <c r="JG84" s="163"/>
      <c r="JH84" s="163"/>
      <c r="JI84" s="163"/>
      <c r="JJ84" s="163"/>
      <c r="JM84" s="163"/>
      <c r="JN84" s="163"/>
      <c r="JO84" s="164" t="s">
        <v>502</v>
      </c>
      <c r="JP84" s="163"/>
      <c r="JQ84" s="164" t="s">
        <v>502</v>
      </c>
      <c r="JR84" s="164" t="s">
        <v>502</v>
      </c>
      <c r="JS84" s="164" t="s">
        <v>502</v>
      </c>
      <c r="JT84" s="164" t="s">
        <v>502</v>
      </c>
      <c r="JU84" s="164" t="s">
        <v>502</v>
      </c>
      <c r="JV84" s="164" t="s">
        <v>502</v>
      </c>
      <c r="JW84" s="164" t="s">
        <v>502</v>
      </c>
      <c r="KJ84" s="163"/>
      <c r="KK84" s="164" t="s">
        <v>502</v>
      </c>
      <c r="KL84" s="163"/>
      <c r="KM84" s="164" t="s">
        <v>502</v>
      </c>
      <c r="KN84" s="164" t="s">
        <v>502</v>
      </c>
      <c r="KO84" s="164" t="s">
        <v>502</v>
      </c>
      <c r="KP84" s="164" t="s">
        <v>502</v>
      </c>
      <c r="KQ84" s="164" t="s">
        <v>502</v>
      </c>
      <c r="KR84" s="164" t="s">
        <v>502</v>
      </c>
      <c r="KS84" s="164" t="s">
        <v>502</v>
      </c>
      <c r="LW84" s="164" t="s">
        <v>502</v>
      </c>
      <c r="LX84" s="164" t="s">
        <v>502</v>
      </c>
      <c r="LY84" s="164" t="s">
        <v>502</v>
      </c>
      <c r="LZ84" s="164" t="s">
        <v>502</v>
      </c>
      <c r="MA84" s="164" t="s">
        <v>502</v>
      </c>
      <c r="MB84" s="164" t="s">
        <v>502</v>
      </c>
      <c r="MC84" s="164" t="s">
        <v>502</v>
      </c>
      <c r="ME84" s="164" t="s">
        <v>502</v>
      </c>
      <c r="MF84" s="164" t="s">
        <v>502</v>
      </c>
      <c r="MG84" s="164" t="s">
        <v>502</v>
      </c>
      <c r="MH84" s="164" t="s">
        <v>502</v>
      </c>
    </row>
    <row r="85" spans="1:346" x14ac:dyDescent="0.3">
      <c r="A85" s="105"/>
      <c r="B85" s="105"/>
      <c r="C85" s="105"/>
      <c r="D85" s="114"/>
      <c r="E85" s="126"/>
      <c r="F85" s="118"/>
      <c r="G85" s="119"/>
      <c r="H85" s="119"/>
      <c r="I85" s="118"/>
      <c r="J85" s="119"/>
      <c r="K85" s="118"/>
      <c r="L85" s="120"/>
      <c r="M85" s="118"/>
      <c r="N85" s="118"/>
      <c r="O85" s="118"/>
      <c r="P85" s="122"/>
      <c r="Q85" s="126"/>
      <c r="R85" s="126"/>
      <c r="S85" s="123" t="s">
        <v>502</v>
      </c>
      <c r="T85" s="123" t="s">
        <v>502</v>
      </c>
      <c r="AB85" s="123" t="s">
        <v>502</v>
      </c>
      <c r="AC85" s="118"/>
      <c r="AD85" s="123" t="s">
        <v>502</v>
      </c>
      <c r="AE85" s="138"/>
      <c r="AF85" s="123" t="s">
        <v>502</v>
      </c>
      <c r="AG85" s="118"/>
      <c r="AH85" s="123" t="s">
        <v>502</v>
      </c>
      <c r="AI85" s="138"/>
      <c r="CB85" s="150"/>
      <c r="CD85" s="123" t="s">
        <v>502</v>
      </c>
      <c r="CE85" s="150"/>
      <c r="CF85" s="123" t="s">
        <v>502</v>
      </c>
      <c r="CG85" s="123" t="s">
        <v>502</v>
      </c>
      <c r="CH85" s="123" t="s">
        <v>502</v>
      </c>
      <c r="CI85" s="123" t="s">
        <v>502</v>
      </c>
      <c r="CJ85" s="123" t="s">
        <v>502</v>
      </c>
      <c r="CK85" s="123" t="s">
        <v>502</v>
      </c>
      <c r="CL85" s="123" t="s">
        <v>502</v>
      </c>
      <c r="CY85" s="118"/>
      <c r="CZ85" s="123" t="s">
        <v>502</v>
      </c>
      <c r="DA85" s="118"/>
      <c r="DB85" s="123" t="s">
        <v>502</v>
      </c>
      <c r="DC85" s="123" t="s">
        <v>502</v>
      </c>
      <c r="DD85" s="123" t="s">
        <v>502</v>
      </c>
      <c r="DE85" s="123" t="s">
        <v>502</v>
      </c>
      <c r="DF85" s="123" t="s">
        <v>502</v>
      </c>
      <c r="DG85" s="123" t="s">
        <v>502</v>
      </c>
      <c r="DH85" s="123" t="s">
        <v>502</v>
      </c>
      <c r="EL85" s="123" t="s">
        <v>502</v>
      </c>
      <c r="EM85" s="151" t="s">
        <v>502</v>
      </c>
      <c r="EN85" s="151" t="s">
        <v>502</v>
      </c>
      <c r="EO85" s="151" t="s">
        <v>502</v>
      </c>
      <c r="EP85" s="151" t="s">
        <v>502</v>
      </c>
      <c r="EQ85" s="151" t="s">
        <v>502</v>
      </c>
      <c r="ER85" s="151" t="s">
        <v>502</v>
      </c>
      <c r="EU85" s="123" t="s">
        <v>502</v>
      </c>
      <c r="EV85" s="123" t="s">
        <v>502</v>
      </c>
      <c r="EW85" s="123" t="s">
        <v>502</v>
      </c>
      <c r="EX85" s="123" t="s">
        <v>502</v>
      </c>
      <c r="FJ85" s="156"/>
      <c r="FK85" s="155"/>
      <c r="FL85" s="135"/>
      <c r="FM85" s="135"/>
      <c r="FR85" s="122"/>
      <c r="FS85" s="132"/>
      <c r="GP85" s="118"/>
      <c r="GQ85" s="118"/>
      <c r="GR85" s="118"/>
      <c r="GS85" s="118"/>
      <c r="GZ85" s="118"/>
      <c r="HA85" s="121"/>
      <c r="HB85" s="121"/>
      <c r="HC85" s="161"/>
      <c r="HG85" s="121"/>
      <c r="HH85" s="121"/>
      <c r="HI85" s="121"/>
      <c r="HJ85" s="121"/>
      <c r="HK85" s="121"/>
      <c r="HL85" s="121"/>
      <c r="HM85" s="121"/>
      <c r="HN85" s="121"/>
      <c r="IL85" s="121"/>
      <c r="IM85" s="121"/>
      <c r="IN85" s="121"/>
      <c r="IO85" s="121"/>
      <c r="JG85" s="163"/>
      <c r="JH85" s="163"/>
      <c r="JI85" s="163"/>
      <c r="JJ85" s="163"/>
      <c r="JM85" s="163"/>
      <c r="JN85" s="163"/>
      <c r="JO85" s="164" t="s">
        <v>502</v>
      </c>
      <c r="JP85" s="163"/>
      <c r="JQ85" s="164" t="s">
        <v>502</v>
      </c>
      <c r="JR85" s="164" t="s">
        <v>502</v>
      </c>
      <c r="JS85" s="164" t="s">
        <v>502</v>
      </c>
      <c r="JT85" s="164" t="s">
        <v>502</v>
      </c>
      <c r="JU85" s="164" t="s">
        <v>502</v>
      </c>
      <c r="JV85" s="164" t="s">
        <v>502</v>
      </c>
      <c r="JW85" s="164" t="s">
        <v>502</v>
      </c>
      <c r="KJ85" s="163"/>
      <c r="KK85" s="164" t="s">
        <v>502</v>
      </c>
      <c r="KL85" s="163"/>
      <c r="KM85" s="164" t="s">
        <v>502</v>
      </c>
      <c r="KN85" s="164" t="s">
        <v>502</v>
      </c>
      <c r="KO85" s="164" t="s">
        <v>502</v>
      </c>
      <c r="KP85" s="164" t="s">
        <v>502</v>
      </c>
      <c r="KQ85" s="164" t="s">
        <v>502</v>
      </c>
      <c r="KR85" s="164" t="s">
        <v>502</v>
      </c>
      <c r="KS85" s="164" t="s">
        <v>502</v>
      </c>
      <c r="LW85" s="164" t="s">
        <v>502</v>
      </c>
      <c r="LX85" s="164" t="s">
        <v>502</v>
      </c>
      <c r="LY85" s="164" t="s">
        <v>502</v>
      </c>
      <c r="LZ85" s="164" t="s">
        <v>502</v>
      </c>
      <c r="MA85" s="164" t="s">
        <v>502</v>
      </c>
      <c r="MB85" s="164" t="s">
        <v>502</v>
      </c>
      <c r="MC85" s="164" t="s">
        <v>502</v>
      </c>
      <c r="ME85" s="164" t="s">
        <v>502</v>
      </c>
      <c r="MF85" s="164" t="s">
        <v>502</v>
      </c>
      <c r="MG85" s="164" t="s">
        <v>502</v>
      </c>
      <c r="MH85" s="164" t="s">
        <v>502</v>
      </c>
    </row>
    <row r="86" spans="1:346" ht="14.4" customHeight="1" x14ac:dyDescent="0.3">
      <c r="A86" s="106">
        <v>21</v>
      </c>
      <c r="B86" s="106">
        <v>21</v>
      </c>
      <c r="C86" s="106" t="s">
        <v>485</v>
      </c>
      <c r="D86" s="115">
        <v>45029</v>
      </c>
      <c r="E86" s="117" t="s">
        <v>674</v>
      </c>
      <c r="F86" s="118" t="s">
        <v>487</v>
      </c>
      <c r="G86" s="128" t="s">
        <v>675</v>
      </c>
      <c r="H86" s="119" t="s">
        <v>676</v>
      </c>
      <c r="I86" s="118" t="s">
        <v>677</v>
      </c>
      <c r="J86" s="119" t="s">
        <v>678</v>
      </c>
      <c r="K86" s="118" t="s">
        <v>500</v>
      </c>
      <c r="L86" s="120" t="s">
        <v>679</v>
      </c>
      <c r="M86" s="121" t="s">
        <v>494</v>
      </c>
      <c r="N86" s="118" t="s">
        <v>523</v>
      </c>
      <c r="O86" s="118" t="s">
        <v>574</v>
      </c>
      <c r="P86" s="122" t="s">
        <v>680</v>
      </c>
      <c r="Q86" s="118" t="s">
        <v>556</v>
      </c>
      <c r="R86" s="117">
        <v>5</v>
      </c>
      <c r="S86" s="123" t="s">
        <v>681</v>
      </c>
      <c r="T86" s="123" t="s">
        <v>500</v>
      </c>
      <c r="AB86" s="123">
        <v>9</v>
      </c>
      <c r="AC86" s="118">
        <f>AB86+AB87+AB88+AB89+AB90</f>
        <v>35</v>
      </c>
      <c r="AD86" s="123" t="s">
        <v>500</v>
      </c>
      <c r="AE86" s="118" t="s">
        <v>500</v>
      </c>
      <c r="AF86" s="139">
        <v>0</v>
      </c>
      <c r="AG86" s="138">
        <v>0</v>
      </c>
      <c r="AH86" s="123" t="s">
        <v>500</v>
      </c>
      <c r="AI86" s="118" t="s">
        <v>500</v>
      </c>
      <c r="CB86" s="121" t="s">
        <v>502</v>
      </c>
      <c r="CD86" s="123" t="s">
        <v>502</v>
      </c>
      <c r="CE86" s="121" t="s">
        <v>502</v>
      </c>
      <c r="CF86" s="123" t="s">
        <v>502</v>
      </c>
      <c r="CG86" s="123" t="s">
        <v>502</v>
      </c>
      <c r="CH86" s="123" t="s">
        <v>502</v>
      </c>
      <c r="CI86" s="123" t="s">
        <v>502</v>
      </c>
      <c r="CJ86" s="123" t="s">
        <v>502</v>
      </c>
      <c r="CK86" s="123" t="s">
        <v>502</v>
      </c>
      <c r="CL86" s="123" t="s">
        <v>502</v>
      </c>
      <c r="CY86" s="121" t="s">
        <v>502</v>
      </c>
      <c r="CZ86" s="123" t="s">
        <v>502</v>
      </c>
      <c r="DA86" s="121" t="s">
        <v>502</v>
      </c>
      <c r="DB86" s="123" t="s">
        <v>502</v>
      </c>
      <c r="DC86" s="123" t="s">
        <v>502</v>
      </c>
      <c r="DD86" s="123" t="s">
        <v>502</v>
      </c>
      <c r="DE86" s="123" t="s">
        <v>502</v>
      </c>
      <c r="DF86" s="123" t="s">
        <v>502</v>
      </c>
      <c r="DG86" s="123" t="s">
        <v>502</v>
      </c>
      <c r="DH86" s="123" t="s">
        <v>502</v>
      </c>
      <c r="EL86" s="123" t="s">
        <v>502</v>
      </c>
      <c r="EM86" s="151" t="s">
        <v>502</v>
      </c>
      <c r="EN86" s="151" t="s">
        <v>502</v>
      </c>
      <c r="EO86" s="151" t="s">
        <v>502</v>
      </c>
      <c r="EP86" s="151" t="s">
        <v>502</v>
      </c>
      <c r="EQ86" s="151" t="s">
        <v>502</v>
      </c>
      <c r="ER86" s="151" t="s">
        <v>502</v>
      </c>
      <c r="EU86" s="123" t="s">
        <v>502</v>
      </c>
      <c r="EV86" s="123" t="s">
        <v>502</v>
      </c>
      <c r="EW86" s="123" t="s">
        <v>502</v>
      </c>
      <c r="EX86" s="123" t="s">
        <v>502</v>
      </c>
      <c r="FJ86" s="156" t="s">
        <v>818</v>
      </c>
      <c r="FK86" s="153" t="s">
        <v>822</v>
      </c>
      <c r="FL86" s="118" t="s">
        <v>803</v>
      </c>
      <c r="FM86" s="118" t="s">
        <v>803</v>
      </c>
      <c r="FR86" s="118" t="s">
        <v>500</v>
      </c>
      <c r="FS86" s="132" t="s">
        <v>862</v>
      </c>
      <c r="GP86" s="118" t="s">
        <v>500</v>
      </c>
      <c r="GQ86" s="118" t="s">
        <v>500</v>
      </c>
      <c r="GR86" s="118" t="s">
        <v>500</v>
      </c>
      <c r="GS86" s="118" t="s">
        <v>500</v>
      </c>
      <c r="GZ86" s="118" t="s">
        <v>502</v>
      </c>
      <c r="HA86" s="121" t="s">
        <v>502</v>
      </c>
      <c r="HB86" s="121" t="s">
        <v>502</v>
      </c>
      <c r="HC86" s="161" t="s">
        <v>502</v>
      </c>
      <c r="HG86" s="121" t="s">
        <v>502</v>
      </c>
      <c r="HH86" s="121" t="s">
        <v>502</v>
      </c>
      <c r="HI86" s="121" t="s">
        <v>502</v>
      </c>
      <c r="HJ86" s="121" t="s">
        <v>502</v>
      </c>
      <c r="HK86" s="121" t="s">
        <v>502</v>
      </c>
      <c r="HL86" s="121" t="s">
        <v>502</v>
      </c>
      <c r="HM86" s="121" t="s">
        <v>502</v>
      </c>
      <c r="HN86" s="121" t="s">
        <v>502</v>
      </c>
      <c r="IL86" s="121" t="s">
        <v>502</v>
      </c>
      <c r="IM86" s="121" t="s">
        <v>502</v>
      </c>
      <c r="IN86" s="121" t="s">
        <v>502</v>
      </c>
      <c r="IO86" s="121" t="s">
        <v>502</v>
      </c>
      <c r="JG86" s="121" t="s">
        <v>502</v>
      </c>
      <c r="JH86" s="121" t="s">
        <v>502</v>
      </c>
      <c r="JI86" s="121" t="s">
        <v>502</v>
      </c>
      <c r="JJ86" s="121" t="s">
        <v>502</v>
      </c>
      <c r="JM86" s="121" t="s">
        <v>502</v>
      </c>
      <c r="JN86" s="121" t="s">
        <v>502</v>
      </c>
      <c r="JO86" s="164" t="s">
        <v>502</v>
      </c>
      <c r="JP86" s="121" t="s">
        <v>502</v>
      </c>
      <c r="JQ86" s="164" t="s">
        <v>502</v>
      </c>
      <c r="JR86" s="164" t="s">
        <v>502</v>
      </c>
      <c r="JS86" s="164" t="s">
        <v>502</v>
      </c>
      <c r="JT86" s="164" t="s">
        <v>502</v>
      </c>
      <c r="JU86" s="164" t="s">
        <v>502</v>
      </c>
      <c r="JV86" s="164" t="s">
        <v>502</v>
      </c>
      <c r="JW86" s="164" t="s">
        <v>502</v>
      </c>
      <c r="KJ86" s="121" t="s">
        <v>502</v>
      </c>
      <c r="KK86" s="164" t="s">
        <v>502</v>
      </c>
      <c r="KL86" s="121" t="s">
        <v>502</v>
      </c>
      <c r="KM86" s="164" t="s">
        <v>502</v>
      </c>
      <c r="KN86" s="164" t="s">
        <v>502</v>
      </c>
      <c r="KO86" s="164" t="s">
        <v>502</v>
      </c>
      <c r="KP86" s="164" t="s">
        <v>502</v>
      </c>
      <c r="KQ86" s="164" t="s">
        <v>502</v>
      </c>
      <c r="KR86" s="164" t="s">
        <v>502</v>
      </c>
      <c r="KS86" s="164" t="s">
        <v>502</v>
      </c>
      <c r="LW86" s="164" t="s">
        <v>502</v>
      </c>
      <c r="LX86" s="164" t="s">
        <v>502</v>
      </c>
      <c r="LY86" s="164" t="s">
        <v>502</v>
      </c>
      <c r="LZ86" s="164" t="s">
        <v>502</v>
      </c>
      <c r="MA86" s="164" t="s">
        <v>502</v>
      </c>
      <c r="MB86" s="164" t="s">
        <v>502</v>
      </c>
      <c r="MC86" s="164" t="s">
        <v>502</v>
      </c>
      <c r="ME86" s="164" t="s">
        <v>502</v>
      </c>
      <c r="MF86" s="164" t="s">
        <v>502</v>
      </c>
      <c r="MG86" s="164" t="s">
        <v>502</v>
      </c>
      <c r="MH86" s="164" t="s">
        <v>502</v>
      </c>
    </row>
    <row r="87" spans="1:346" ht="14.4" customHeight="1" x14ac:dyDescent="0.3">
      <c r="A87" s="107"/>
      <c r="B87" s="107"/>
      <c r="C87" s="107"/>
      <c r="D87" s="113"/>
      <c r="E87" s="124"/>
      <c r="F87" s="118"/>
      <c r="G87" s="128"/>
      <c r="H87" s="119"/>
      <c r="I87" s="118"/>
      <c r="J87" s="119"/>
      <c r="K87" s="118"/>
      <c r="L87" s="125"/>
      <c r="M87" s="121"/>
      <c r="N87" s="118"/>
      <c r="O87" s="118"/>
      <c r="P87" s="125"/>
      <c r="Q87" s="118"/>
      <c r="R87" s="124"/>
      <c r="S87" s="123" t="s">
        <v>586</v>
      </c>
      <c r="T87" s="123" t="s">
        <v>500</v>
      </c>
      <c r="AB87" s="123">
        <v>9</v>
      </c>
      <c r="AC87" s="118"/>
      <c r="AD87" s="123" t="s">
        <v>500</v>
      </c>
      <c r="AE87" s="118"/>
      <c r="AF87" s="139">
        <v>0</v>
      </c>
      <c r="AG87" s="138"/>
      <c r="AH87" s="123" t="s">
        <v>500</v>
      </c>
      <c r="AI87" s="118"/>
      <c r="CB87" s="121"/>
      <c r="CD87" s="123" t="s">
        <v>502</v>
      </c>
      <c r="CE87" s="121"/>
      <c r="CF87" s="123" t="s">
        <v>502</v>
      </c>
      <c r="CG87" s="123" t="s">
        <v>502</v>
      </c>
      <c r="CH87" s="123" t="s">
        <v>502</v>
      </c>
      <c r="CI87" s="123" t="s">
        <v>502</v>
      </c>
      <c r="CJ87" s="123" t="s">
        <v>502</v>
      </c>
      <c r="CK87" s="123" t="s">
        <v>502</v>
      </c>
      <c r="CL87" s="123" t="s">
        <v>502</v>
      </c>
      <c r="CY87" s="121"/>
      <c r="CZ87" s="123" t="s">
        <v>502</v>
      </c>
      <c r="DA87" s="121"/>
      <c r="DB87" s="123" t="s">
        <v>502</v>
      </c>
      <c r="DC87" s="123" t="s">
        <v>502</v>
      </c>
      <c r="DD87" s="123" t="s">
        <v>502</v>
      </c>
      <c r="DE87" s="123" t="s">
        <v>502</v>
      </c>
      <c r="DF87" s="123" t="s">
        <v>502</v>
      </c>
      <c r="DG87" s="123" t="s">
        <v>502</v>
      </c>
      <c r="DH87" s="123" t="s">
        <v>502</v>
      </c>
      <c r="EL87" s="123" t="s">
        <v>502</v>
      </c>
      <c r="EM87" s="151" t="s">
        <v>502</v>
      </c>
      <c r="EN87" s="151" t="s">
        <v>502</v>
      </c>
      <c r="EO87" s="151" t="s">
        <v>502</v>
      </c>
      <c r="EP87" s="151" t="s">
        <v>502</v>
      </c>
      <c r="EQ87" s="151" t="s">
        <v>502</v>
      </c>
      <c r="ER87" s="151" t="s">
        <v>502</v>
      </c>
      <c r="EU87" s="123" t="s">
        <v>502</v>
      </c>
      <c r="EV87" s="123" t="s">
        <v>502</v>
      </c>
      <c r="EW87" s="123" t="s">
        <v>502</v>
      </c>
      <c r="EX87" s="123" t="s">
        <v>502</v>
      </c>
      <c r="FJ87" s="156"/>
      <c r="FK87" s="154"/>
      <c r="FL87" s="135"/>
      <c r="FM87" s="135"/>
      <c r="FR87" s="118"/>
      <c r="FS87" s="119"/>
      <c r="GP87" s="118"/>
      <c r="GQ87" s="118"/>
      <c r="GR87" s="118"/>
      <c r="GS87" s="118"/>
      <c r="GZ87" s="118"/>
      <c r="HA87" s="121"/>
      <c r="HB87" s="121"/>
      <c r="HC87" s="161"/>
      <c r="HG87" s="121"/>
      <c r="HH87" s="121"/>
      <c r="HI87" s="121"/>
      <c r="HJ87" s="121"/>
      <c r="HK87" s="121"/>
      <c r="HL87" s="121"/>
      <c r="HM87" s="121"/>
      <c r="HN87" s="121"/>
      <c r="IL87" s="121"/>
      <c r="IM87" s="121"/>
      <c r="IN87" s="121"/>
      <c r="IO87" s="121"/>
      <c r="JG87" s="121"/>
      <c r="JH87" s="121"/>
      <c r="JI87" s="121"/>
      <c r="JJ87" s="121"/>
      <c r="JM87" s="121"/>
      <c r="JN87" s="121"/>
      <c r="JO87" s="164" t="s">
        <v>502</v>
      </c>
      <c r="JP87" s="121"/>
      <c r="JQ87" s="164" t="s">
        <v>502</v>
      </c>
      <c r="JR87" s="164" t="s">
        <v>502</v>
      </c>
      <c r="JS87" s="164" t="s">
        <v>502</v>
      </c>
      <c r="JT87" s="164" t="s">
        <v>502</v>
      </c>
      <c r="JU87" s="164" t="s">
        <v>502</v>
      </c>
      <c r="JV87" s="164" t="s">
        <v>502</v>
      </c>
      <c r="JW87" s="164" t="s">
        <v>502</v>
      </c>
      <c r="KJ87" s="121"/>
      <c r="KK87" s="164" t="s">
        <v>502</v>
      </c>
      <c r="KL87" s="121"/>
      <c r="KM87" s="164" t="s">
        <v>502</v>
      </c>
      <c r="KN87" s="164" t="s">
        <v>502</v>
      </c>
      <c r="KO87" s="164" t="s">
        <v>502</v>
      </c>
      <c r="KP87" s="164" t="s">
        <v>502</v>
      </c>
      <c r="KQ87" s="164" t="s">
        <v>502</v>
      </c>
      <c r="KR87" s="164" t="s">
        <v>502</v>
      </c>
      <c r="KS87" s="164" t="s">
        <v>502</v>
      </c>
      <c r="LW87" s="164" t="s">
        <v>502</v>
      </c>
      <c r="LX87" s="164" t="s">
        <v>502</v>
      </c>
      <c r="LY87" s="164" t="s">
        <v>502</v>
      </c>
      <c r="LZ87" s="164" t="s">
        <v>502</v>
      </c>
      <c r="MA87" s="164" t="s">
        <v>502</v>
      </c>
      <c r="MB87" s="164" t="s">
        <v>502</v>
      </c>
      <c r="MC87" s="164" t="s">
        <v>502</v>
      </c>
      <c r="ME87" s="164" t="s">
        <v>502</v>
      </c>
      <c r="MF87" s="164" t="s">
        <v>502</v>
      </c>
      <c r="MG87" s="164" t="s">
        <v>502</v>
      </c>
      <c r="MH87" s="164" t="s">
        <v>502</v>
      </c>
    </row>
    <row r="88" spans="1:346" ht="14.4" customHeight="1" x14ac:dyDescent="0.3">
      <c r="A88" s="107"/>
      <c r="B88" s="107"/>
      <c r="C88" s="107"/>
      <c r="D88" s="113"/>
      <c r="E88" s="124"/>
      <c r="F88" s="118"/>
      <c r="G88" s="128"/>
      <c r="H88" s="119"/>
      <c r="I88" s="118"/>
      <c r="J88" s="119"/>
      <c r="K88" s="118"/>
      <c r="L88" s="125"/>
      <c r="M88" s="121"/>
      <c r="N88" s="118"/>
      <c r="O88" s="118"/>
      <c r="P88" s="125"/>
      <c r="Q88" s="118"/>
      <c r="R88" s="124"/>
      <c r="S88" s="123" t="s">
        <v>526</v>
      </c>
      <c r="T88" s="123" t="s">
        <v>500</v>
      </c>
      <c r="AB88" s="123">
        <v>8</v>
      </c>
      <c r="AC88" s="118"/>
      <c r="AD88" s="123" t="s">
        <v>500</v>
      </c>
      <c r="AE88" s="118"/>
      <c r="AF88" s="139">
        <v>0</v>
      </c>
      <c r="AG88" s="138"/>
      <c r="AH88" s="123" t="s">
        <v>500</v>
      </c>
      <c r="AI88" s="118"/>
      <c r="CB88" s="121"/>
      <c r="CD88" s="123" t="s">
        <v>502</v>
      </c>
      <c r="CE88" s="121"/>
      <c r="CF88" s="123" t="s">
        <v>502</v>
      </c>
      <c r="CG88" s="123" t="s">
        <v>502</v>
      </c>
      <c r="CH88" s="123" t="s">
        <v>502</v>
      </c>
      <c r="CI88" s="123" t="s">
        <v>502</v>
      </c>
      <c r="CJ88" s="123" t="s">
        <v>502</v>
      </c>
      <c r="CK88" s="123" t="s">
        <v>502</v>
      </c>
      <c r="CL88" s="123" t="s">
        <v>502</v>
      </c>
      <c r="CY88" s="121"/>
      <c r="CZ88" s="123" t="s">
        <v>502</v>
      </c>
      <c r="DA88" s="121"/>
      <c r="DB88" s="123" t="s">
        <v>502</v>
      </c>
      <c r="DC88" s="123" t="s">
        <v>502</v>
      </c>
      <c r="DD88" s="123" t="s">
        <v>502</v>
      </c>
      <c r="DE88" s="123" t="s">
        <v>502</v>
      </c>
      <c r="DF88" s="123" t="s">
        <v>502</v>
      </c>
      <c r="DG88" s="123" t="s">
        <v>502</v>
      </c>
      <c r="DH88" s="123" t="s">
        <v>502</v>
      </c>
      <c r="EL88" s="123" t="s">
        <v>502</v>
      </c>
      <c r="EM88" s="151" t="s">
        <v>502</v>
      </c>
      <c r="EN88" s="151" t="s">
        <v>502</v>
      </c>
      <c r="EO88" s="151" t="s">
        <v>502</v>
      </c>
      <c r="EP88" s="151" t="s">
        <v>502</v>
      </c>
      <c r="EQ88" s="151" t="s">
        <v>502</v>
      </c>
      <c r="ER88" s="151" t="s">
        <v>502</v>
      </c>
      <c r="EU88" s="123" t="s">
        <v>502</v>
      </c>
      <c r="EV88" s="123" t="s">
        <v>502</v>
      </c>
      <c r="EW88" s="123" t="s">
        <v>502</v>
      </c>
      <c r="EX88" s="123" t="s">
        <v>502</v>
      </c>
      <c r="FJ88" s="156"/>
      <c r="FK88" s="154"/>
      <c r="FL88" s="135"/>
      <c r="FM88" s="135"/>
      <c r="FR88" s="118"/>
      <c r="FS88" s="119"/>
      <c r="GP88" s="118"/>
      <c r="GQ88" s="118"/>
      <c r="GR88" s="118"/>
      <c r="GS88" s="118"/>
      <c r="GZ88" s="118"/>
      <c r="HA88" s="121"/>
      <c r="HB88" s="121"/>
      <c r="HC88" s="161"/>
      <c r="HG88" s="121"/>
      <c r="HH88" s="121"/>
      <c r="HI88" s="121"/>
      <c r="HJ88" s="121"/>
      <c r="HK88" s="121"/>
      <c r="HL88" s="121"/>
      <c r="HM88" s="121"/>
      <c r="HN88" s="121"/>
      <c r="IL88" s="121"/>
      <c r="IM88" s="121"/>
      <c r="IN88" s="121"/>
      <c r="IO88" s="121"/>
      <c r="JG88" s="121"/>
      <c r="JH88" s="121"/>
      <c r="JI88" s="121"/>
      <c r="JJ88" s="121"/>
      <c r="JM88" s="121"/>
      <c r="JN88" s="121"/>
      <c r="JO88" s="164" t="s">
        <v>502</v>
      </c>
      <c r="JP88" s="121"/>
      <c r="JQ88" s="164" t="s">
        <v>502</v>
      </c>
      <c r="JR88" s="164" t="s">
        <v>502</v>
      </c>
      <c r="JS88" s="164" t="s">
        <v>502</v>
      </c>
      <c r="JT88" s="164" t="s">
        <v>502</v>
      </c>
      <c r="JU88" s="164" t="s">
        <v>502</v>
      </c>
      <c r="JV88" s="164" t="s">
        <v>502</v>
      </c>
      <c r="JW88" s="164" t="s">
        <v>502</v>
      </c>
      <c r="KJ88" s="121"/>
      <c r="KK88" s="164" t="s">
        <v>502</v>
      </c>
      <c r="KL88" s="121"/>
      <c r="KM88" s="164" t="s">
        <v>502</v>
      </c>
      <c r="KN88" s="164" t="s">
        <v>502</v>
      </c>
      <c r="KO88" s="164" t="s">
        <v>502</v>
      </c>
      <c r="KP88" s="164" t="s">
        <v>502</v>
      </c>
      <c r="KQ88" s="164" t="s">
        <v>502</v>
      </c>
      <c r="KR88" s="164" t="s">
        <v>502</v>
      </c>
      <c r="KS88" s="164" t="s">
        <v>502</v>
      </c>
      <c r="LW88" s="164" t="s">
        <v>502</v>
      </c>
      <c r="LX88" s="164" t="s">
        <v>502</v>
      </c>
      <c r="LY88" s="164" t="s">
        <v>502</v>
      </c>
      <c r="LZ88" s="164" t="s">
        <v>502</v>
      </c>
      <c r="MA88" s="164" t="s">
        <v>502</v>
      </c>
      <c r="MB88" s="164" t="s">
        <v>502</v>
      </c>
      <c r="MC88" s="164" t="s">
        <v>502</v>
      </c>
      <c r="ME88" s="164" t="s">
        <v>502</v>
      </c>
      <c r="MF88" s="164" t="s">
        <v>502</v>
      </c>
      <c r="MG88" s="164" t="s">
        <v>502</v>
      </c>
      <c r="MH88" s="164" t="s">
        <v>502</v>
      </c>
    </row>
    <row r="89" spans="1:346" ht="14.4" customHeight="1" x14ac:dyDescent="0.3">
      <c r="A89" s="107"/>
      <c r="B89" s="107"/>
      <c r="C89" s="107"/>
      <c r="D89" s="113"/>
      <c r="E89" s="124"/>
      <c r="F89" s="118"/>
      <c r="G89" s="128"/>
      <c r="H89" s="119"/>
      <c r="I89" s="118"/>
      <c r="J89" s="119"/>
      <c r="K89" s="118"/>
      <c r="L89" s="125"/>
      <c r="M89" s="121"/>
      <c r="N89" s="118"/>
      <c r="O89" s="118"/>
      <c r="P89" s="125"/>
      <c r="Q89" s="118"/>
      <c r="R89" s="124"/>
      <c r="S89" s="123" t="s">
        <v>682</v>
      </c>
      <c r="T89" s="123" t="s">
        <v>500</v>
      </c>
      <c r="AB89" s="123">
        <v>6</v>
      </c>
      <c r="AC89" s="118"/>
      <c r="AD89" s="123" t="s">
        <v>500</v>
      </c>
      <c r="AE89" s="118"/>
      <c r="AF89" s="139">
        <v>0</v>
      </c>
      <c r="AG89" s="138"/>
      <c r="AH89" s="123" t="s">
        <v>500</v>
      </c>
      <c r="AI89" s="118"/>
      <c r="CB89" s="121"/>
      <c r="CD89" s="123" t="s">
        <v>502</v>
      </c>
      <c r="CE89" s="121"/>
      <c r="CF89" s="123" t="s">
        <v>502</v>
      </c>
      <c r="CG89" s="123" t="s">
        <v>502</v>
      </c>
      <c r="CH89" s="123" t="s">
        <v>502</v>
      </c>
      <c r="CI89" s="123" t="s">
        <v>502</v>
      </c>
      <c r="CJ89" s="123" t="s">
        <v>502</v>
      </c>
      <c r="CK89" s="123" t="s">
        <v>502</v>
      </c>
      <c r="CL89" s="123" t="s">
        <v>502</v>
      </c>
      <c r="CY89" s="121"/>
      <c r="CZ89" s="123" t="s">
        <v>502</v>
      </c>
      <c r="DA89" s="121"/>
      <c r="DB89" s="123" t="s">
        <v>502</v>
      </c>
      <c r="DC89" s="123" t="s">
        <v>502</v>
      </c>
      <c r="DD89" s="123" t="s">
        <v>502</v>
      </c>
      <c r="DE89" s="123" t="s">
        <v>502</v>
      </c>
      <c r="DF89" s="123" t="s">
        <v>502</v>
      </c>
      <c r="DG89" s="123" t="s">
        <v>502</v>
      </c>
      <c r="DH89" s="123" t="s">
        <v>502</v>
      </c>
      <c r="EL89" s="123" t="s">
        <v>502</v>
      </c>
      <c r="EM89" s="151" t="s">
        <v>502</v>
      </c>
      <c r="EN89" s="151" t="s">
        <v>502</v>
      </c>
      <c r="EO89" s="151" t="s">
        <v>502</v>
      </c>
      <c r="EP89" s="151" t="s">
        <v>502</v>
      </c>
      <c r="EQ89" s="151" t="s">
        <v>502</v>
      </c>
      <c r="ER89" s="151" t="s">
        <v>502</v>
      </c>
      <c r="EU89" s="123" t="s">
        <v>502</v>
      </c>
      <c r="EV89" s="123" t="s">
        <v>502</v>
      </c>
      <c r="EW89" s="123" t="s">
        <v>502</v>
      </c>
      <c r="EX89" s="123" t="s">
        <v>502</v>
      </c>
      <c r="FJ89" s="156"/>
      <c r="FK89" s="154"/>
      <c r="FL89" s="135"/>
      <c r="FM89" s="135"/>
      <c r="FR89" s="118"/>
      <c r="FS89" s="119"/>
      <c r="GP89" s="118"/>
      <c r="GQ89" s="118"/>
      <c r="GR89" s="118"/>
      <c r="GS89" s="118"/>
      <c r="GZ89" s="118"/>
      <c r="HA89" s="121"/>
      <c r="HB89" s="121"/>
      <c r="HC89" s="161"/>
      <c r="HG89" s="121"/>
      <c r="HH89" s="121"/>
      <c r="HI89" s="121"/>
      <c r="HJ89" s="121"/>
      <c r="HK89" s="121"/>
      <c r="HL89" s="121"/>
      <c r="HM89" s="121"/>
      <c r="HN89" s="121"/>
      <c r="IL89" s="121"/>
      <c r="IM89" s="121"/>
      <c r="IN89" s="121"/>
      <c r="IO89" s="121"/>
      <c r="JG89" s="121"/>
      <c r="JH89" s="121"/>
      <c r="JI89" s="121"/>
      <c r="JJ89" s="121"/>
      <c r="JM89" s="121"/>
      <c r="JN89" s="121"/>
      <c r="JO89" s="164" t="s">
        <v>502</v>
      </c>
      <c r="JP89" s="121"/>
      <c r="JQ89" s="164" t="s">
        <v>502</v>
      </c>
      <c r="JR89" s="164" t="s">
        <v>502</v>
      </c>
      <c r="JS89" s="164" t="s">
        <v>502</v>
      </c>
      <c r="JT89" s="164" t="s">
        <v>502</v>
      </c>
      <c r="JU89" s="164" t="s">
        <v>502</v>
      </c>
      <c r="JV89" s="164" t="s">
        <v>502</v>
      </c>
      <c r="JW89" s="164" t="s">
        <v>502</v>
      </c>
      <c r="KJ89" s="121"/>
      <c r="KK89" s="164" t="s">
        <v>502</v>
      </c>
      <c r="KL89" s="121"/>
      <c r="KM89" s="164" t="s">
        <v>502</v>
      </c>
      <c r="KN89" s="164" t="s">
        <v>502</v>
      </c>
      <c r="KO89" s="164" t="s">
        <v>502</v>
      </c>
      <c r="KP89" s="164" t="s">
        <v>502</v>
      </c>
      <c r="KQ89" s="164" t="s">
        <v>502</v>
      </c>
      <c r="KR89" s="164" t="s">
        <v>502</v>
      </c>
      <c r="KS89" s="164" t="s">
        <v>502</v>
      </c>
      <c r="LW89" s="164" t="s">
        <v>502</v>
      </c>
      <c r="LX89" s="164" t="s">
        <v>502</v>
      </c>
      <c r="LY89" s="164" t="s">
        <v>502</v>
      </c>
      <c r="LZ89" s="164" t="s">
        <v>502</v>
      </c>
      <c r="MA89" s="164" t="s">
        <v>502</v>
      </c>
      <c r="MB89" s="164" t="s">
        <v>502</v>
      </c>
      <c r="MC89" s="164" t="s">
        <v>502</v>
      </c>
      <c r="ME89" s="164" t="s">
        <v>502</v>
      </c>
      <c r="MF89" s="164" t="s">
        <v>502</v>
      </c>
      <c r="MG89" s="164" t="s">
        <v>502</v>
      </c>
      <c r="MH89" s="164" t="s">
        <v>502</v>
      </c>
    </row>
    <row r="90" spans="1:346" ht="15" customHeight="1" x14ac:dyDescent="0.3">
      <c r="A90" s="107"/>
      <c r="B90" s="107"/>
      <c r="C90" s="107"/>
      <c r="D90" s="114"/>
      <c r="E90" s="126"/>
      <c r="F90" s="118"/>
      <c r="G90" s="128"/>
      <c r="H90" s="119"/>
      <c r="I90" s="118"/>
      <c r="J90" s="119"/>
      <c r="K90" s="118"/>
      <c r="L90" s="125"/>
      <c r="M90" s="121"/>
      <c r="N90" s="118"/>
      <c r="O90" s="118"/>
      <c r="P90" s="125"/>
      <c r="Q90" s="118"/>
      <c r="R90" s="126"/>
      <c r="S90" s="123" t="s">
        <v>683</v>
      </c>
      <c r="T90" s="123" t="s">
        <v>500</v>
      </c>
      <c r="AB90" s="123">
        <v>3</v>
      </c>
      <c r="AC90" s="118"/>
      <c r="AD90" s="123" t="s">
        <v>500</v>
      </c>
      <c r="AE90" s="118"/>
      <c r="AF90" s="139">
        <v>0</v>
      </c>
      <c r="AG90" s="138"/>
      <c r="AH90" s="123" t="s">
        <v>500</v>
      </c>
      <c r="AI90" s="118"/>
      <c r="CB90" s="121"/>
      <c r="CD90" s="123" t="s">
        <v>502</v>
      </c>
      <c r="CE90" s="121"/>
      <c r="CF90" s="123" t="s">
        <v>502</v>
      </c>
      <c r="CG90" s="123" t="s">
        <v>502</v>
      </c>
      <c r="CH90" s="123" t="s">
        <v>502</v>
      </c>
      <c r="CI90" s="123" t="s">
        <v>502</v>
      </c>
      <c r="CJ90" s="123" t="s">
        <v>502</v>
      </c>
      <c r="CK90" s="123" t="s">
        <v>502</v>
      </c>
      <c r="CL90" s="123" t="s">
        <v>502</v>
      </c>
      <c r="CY90" s="121"/>
      <c r="CZ90" s="123" t="s">
        <v>502</v>
      </c>
      <c r="DA90" s="121"/>
      <c r="DB90" s="123" t="s">
        <v>502</v>
      </c>
      <c r="DC90" s="123" t="s">
        <v>502</v>
      </c>
      <c r="DD90" s="123" t="s">
        <v>502</v>
      </c>
      <c r="DE90" s="123" t="s">
        <v>502</v>
      </c>
      <c r="DF90" s="123" t="s">
        <v>502</v>
      </c>
      <c r="DG90" s="123" t="s">
        <v>502</v>
      </c>
      <c r="DH90" s="123" t="s">
        <v>502</v>
      </c>
      <c r="EL90" s="123" t="s">
        <v>502</v>
      </c>
      <c r="EM90" s="151" t="s">
        <v>502</v>
      </c>
      <c r="EN90" s="151" t="s">
        <v>502</v>
      </c>
      <c r="EO90" s="151" t="s">
        <v>502</v>
      </c>
      <c r="EP90" s="151" t="s">
        <v>502</v>
      </c>
      <c r="EQ90" s="151" t="s">
        <v>502</v>
      </c>
      <c r="ER90" s="151" t="s">
        <v>502</v>
      </c>
      <c r="EU90" s="123" t="s">
        <v>502</v>
      </c>
      <c r="EV90" s="123" t="s">
        <v>502</v>
      </c>
      <c r="EW90" s="123" t="s">
        <v>502</v>
      </c>
      <c r="EX90" s="123" t="s">
        <v>502</v>
      </c>
      <c r="FJ90" s="156"/>
      <c r="FK90" s="155"/>
      <c r="FL90" s="135"/>
      <c r="FM90" s="135"/>
      <c r="FR90" s="118"/>
      <c r="FS90" s="119"/>
      <c r="GP90" s="118"/>
      <c r="GQ90" s="118"/>
      <c r="GR90" s="118"/>
      <c r="GS90" s="118"/>
      <c r="GZ90" s="118"/>
      <c r="HA90" s="121"/>
      <c r="HB90" s="121"/>
      <c r="HC90" s="161"/>
      <c r="HG90" s="121"/>
      <c r="HH90" s="121"/>
      <c r="HI90" s="121"/>
      <c r="HJ90" s="121"/>
      <c r="HK90" s="121"/>
      <c r="HL90" s="121"/>
      <c r="HM90" s="121"/>
      <c r="HN90" s="121"/>
      <c r="IL90" s="121"/>
      <c r="IM90" s="121"/>
      <c r="IN90" s="121"/>
      <c r="IO90" s="121"/>
      <c r="JG90" s="121"/>
      <c r="JH90" s="121"/>
      <c r="JI90" s="121"/>
      <c r="JJ90" s="121"/>
      <c r="JM90" s="121"/>
      <c r="JN90" s="121"/>
      <c r="JO90" s="164" t="s">
        <v>502</v>
      </c>
      <c r="JP90" s="121"/>
      <c r="JQ90" s="164" t="s">
        <v>502</v>
      </c>
      <c r="JR90" s="164" t="s">
        <v>502</v>
      </c>
      <c r="JS90" s="164" t="s">
        <v>502</v>
      </c>
      <c r="JT90" s="164" t="s">
        <v>502</v>
      </c>
      <c r="JU90" s="164" t="s">
        <v>502</v>
      </c>
      <c r="JV90" s="164" t="s">
        <v>502</v>
      </c>
      <c r="JW90" s="164" t="s">
        <v>502</v>
      </c>
      <c r="KJ90" s="121"/>
      <c r="KK90" s="164" t="s">
        <v>502</v>
      </c>
      <c r="KL90" s="121"/>
      <c r="KM90" s="164" t="s">
        <v>502</v>
      </c>
      <c r="KN90" s="164" t="s">
        <v>502</v>
      </c>
      <c r="KO90" s="164" t="s">
        <v>502</v>
      </c>
      <c r="KP90" s="164" t="s">
        <v>502</v>
      </c>
      <c r="KQ90" s="164" t="s">
        <v>502</v>
      </c>
      <c r="KR90" s="164" t="s">
        <v>502</v>
      </c>
      <c r="KS90" s="164" t="s">
        <v>502</v>
      </c>
      <c r="LW90" s="164" t="s">
        <v>502</v>
      </c>
      <c r="LX90" s="164" t="s">
        <v>502</v>
      </c>
      <c r="LY90" s="164" t="s">
        <v>502</v>
      </c>
      <c r="LZ90" s="164" t="s">
        <v>502</v>
      </c>
      <c r="MA90" s="164" t="s">
        <v>502</v>
      </c>
      <c r="MB90" s="164" t="s">
        <v>502</v>
      </c>
      <c r="MC90" s="164" t="s">
        <v>502</v>
      </c>
      <c r="ME90" s="164" t="s">
        <v>502</v>
      </c>
      <c r="MF90" s="164" t="s">
        <v>502</v>
      </c>
      <c r="MG90" s="164" t="s">
        <v>502</v>
      </c>
      <c r="MH90" s="164" t="s">
        <v>502</v>
      </c>
    </row>
    <row r="91" spans="1:346" ht="14.4" customHeight="1" x14ac:dyDescent="0.3">
      <c r="A91" s="103">
        <v>22</v>
      </c>
      <c r="B91" s="103">
        <v>22</v>
      </c>
      <c r="C91" s="103" t="s">
        <v>485</v>
      </c>
      <c r="D91" s="115">
        <v>45029</v>
      </c>
      <c r="E91" s="117" t="s">
        <v>684</v>
      </c>
      <c r="F91" s="118" t="s">
        <v>487</v>
      </c>
      <c r="G91" s="128" t="s">
        <v>685</v>
      </c>
      <c r="H91" s="119" t="s">
        <v>686</v>
      </c>
      <c r="I91" s="118" t="s">
        <v>687</v>
      </c>
      <c r="J91" s="119" t="s">
        <v>688</v>
      </c>
      <c r="K91" s="118" t="s">
        <v>500</v>
      </c>
      <c r="L91" s="120" t="s">
        <v>689</v>
      </c>
      <c r="M91" s="118" t="s">
        <v>494</v>
      </c>
      <c r="N91" s="118" t="s">
        <v>523</v>
      </c>
      <c r="O91" s="118" t="s">
        <v>574</v>
      </c>
      <c r="P91" s="122" t="s">
        <v>690</v>
      </c>
      <c r="Q91" s="118" t="s">
        <v>556</v>
      </c>
      <c r="R91" s="117">
        <v>1</v>
      </c>
      <c r="S91" s="123" t="s">
        <v>500</v>
      </c>
      <c r="T91" s="123" t="s">
        <v>500</v>
      </c>
      <c r="AB91" s="123">
        <v>259</v>
      </c>
      <c r="AC91" s="118">
        <v>259</v>
      </c>
      <c r="AD91" s="123" t="s">
        <v>500</v>
      </c>
      <c r="AE91" s="118" t="s">
        <v>500</v>
      </c>
      <c r="AF91" s="123">
        <v>0</v>
      </c>
      <c r="AG91" s="118">
        <v>0</v>
      </c>
      <c r="AH91" s="123" t="s">
        <v>500</v>
      </c>
      <c r="AI91" s="141" t="s">
        <v>500</v>
      </c>
      <c r="CB91" s="118" t="s">
        <v>502</v>
      </c>
      <c r="CD91" s="123" t="s">
        <v>502</v>
      </c>
      <c r="CE91" s="118" t="s">
        <v>502</v>
      </c>
      <c r="CF91" s="123" t="s">
        <v>502</v>
      </c>
      <c r="CG91" s="123" t="s">
        <v>502</v>
      </c>
      <c r="CH91" s="123" t="s">
        <v>502</v>
      </c>
      <c r="CI91" s="123" t="s">
        <v>502</v>
      </c>
      <c r="CJ91" s="123" t="s">
        <v>502</v>
      </c>
      <c r="CK91" s="123" t="s">
        <v>502</v>
      </c>
      <c r="CL91" s="123" t="s">
        <v>502</v>
      </c>
      <c r="CY91" s="118" t="s">
        <v>502</v>
      </c>
      <c r="CZ91" s="123" t="s">
        <v>502</v>
      </c>
      <c r="DA91" s="118" t="s">
        <v>502</v>
      </c>
      <c r="DB91" s="123" t="s">
        <v>502</v>
      </c>
      <c r="DC91" s="123" t="s">
        <v>502</v>
      </c>
      <c r="DD91" s="123" t="s">
        <v>502</v>
      </c>
      <c r="DE91" s="123" t="s">
        <v>502</v>
      </c>
      <c r="DF91" s="123" t="s">
        <v>502</v>
      </c>
      <c r="DG91" s="123" t="s">
        <v>502</v>
      </c>
      <c r="DH91" s="123" t="s">
        <v>502</v>
      </c>
      <c r="EL91" s="123" t="s">
        <v>502</v>
      </c>
      <c r="EM91" s="151" t="s">
        <v>502</v>
      </c>
      <c r="EN91" s="151" t="s">
        <v>502</v>
      </c>
      <c r="EO91" s="151" t="s">
        <v>502</v>
      </c>
      <c r="EP91" s="151" t="s">
        <v>502</v>
      </c>
      <c r="EQ91" s="151" t="s">
        <v>502</v>
      </c>
      <c r="ER91" s="151" t="s">
        <v>502</v>
      </c>
      <c r="EU91" s="123" t="s">
        <v>502</v>
      </c>
      <c r="EV91" s="123" t="s">
        <v>502</v>
      </c>
      <c r="EW91" s="123" t="s">
        <v>502</v>
      </c>
      <c r="EX91" s="123" t="s">
        <v>502</v>
      </c>
      <c r="FJ91" s="156" t="s">
        <v>823</v>
      </c>
      <c r="FK91" s="153" t="s">
        <v>824</v>
      </c>
      <c r="FL91" s="118" t="s">
        <v>803</v>
      </c>
      <c r="FM91" s="118" t="s">
        <v>808</v>
      </c>
      <c r="FR91" s="130" t="s">
        <v>863</v>
      </c>
      <c r="FS91" s="132" t="s">
        <v>864</v>
      </c>
      <c r="GP91" s="132" t="s">
        <v>883</v>
      </c>
      <c r="GQ91" s="132" t="s">
        <v>500</v>
      </c>
      <c r="GR91" s="132" t="s">
        <v>500</v>
      </c>
      <c r="GS91" s="132" t="s">
        <v>883</v>
      </c>
      <c r="GZ91" s="118" t="s">
        <v>502</v>
      </c>
      <c r="HA91" s="121" t="s">
        <v>502</v>
      </c>
      <c r="HB91" s="121" t="s">
        <v>502</v>
      </c>
      <c r="HC91" s="161" t="s">
        <v>502</v>
      </c>
      <c r="HG91" s="121" t="s">
        <v>502</v>
      </c>
      <c r="HH91" s="121" t="s">
        <v>502</v>
      </c>
      <c r="HI91" s="121" t="s">
        <v>502</v>
      </c>
      <c r="HJ91" s="121" t="s">
        <v>502</v>
      </c>
      <c r="HK91" s="121" t="s">
        <v>502</v>
      </c>
      <c r="HL91" s="121" t="s">
        <v>502</v>
      </c>
      <c r="HM91" s="121" t="s">
        <v>502</v>
      </c>
      <c r="HN91" s="121" t="s">
        <v>502</v>
      </c>
      <c r="IL91" s="121" t="s">
        <v>502</v>
      </c>
      <c r="IM91" s="121" t="s">
        <v>502</v>
      </c>
      <c r="IN91" s="121" t="s">
        <v>502</v>
      </c>
      <c r="IO91" s="121" t="s">
        <v>502</v>
      </c>
      <c r="JG91" s="121" t="s">
        <v>502</v>
      </c>
      <c r="JH91" s="121" t="s">
        <v>502</v>
      </c>
      <c r="JI91" s="121" t="s">
        <v>502</v>
      </c>
      <c r="JJ91" s="121" t="s">
        <v>502</v>
      </c>
      <c r="JM91" s="121" t="s">
        <v>502</v>
      </c>
      <c r="JN91" s="121" t="s">
        <v>502</v>
      </c>
      <c r="JO91" s="164" t="s">
        <v>502</v>
      </c>
      <c r="JP91" s="121" t="s">
        <v>502</v>
      </c>
      <c r="JQ91" s="164" t="s">
        <v>502</v>
      </c>
      <c r="JR91" s="164" t="s">
        <v>502</v>
      </c>
      <c r="JS91" s="164" t="s">
        <v>502</v>
      </c>
      <c r="JT91" s="164" t="s">
        <v>502</v>
      </c>
      <c r="JU91" s="164" t="s">
        <v>502</v>
      </c>
      <c r="JV91" s="164" t="s">
        <v>502</v>
      </c>
      <c r="JW91" s="164" t="s">
        <v>502</v>
      </c>
      <c r="KJ91" s="121" t="s">
        <v>502</v>
      </c>
      <c r="KK91" s="164" t="s">
        <v>502</v>
      </c>
      <c r="KL91" s="121" t="s">
        <v>502</v>
      </c>
      <c r="KM91" s="164" t="s">
        <v>502</v>
      </c>
      <c r="KN91" s="164" t="s">
        <v>502</v>
      </c>
      <c r="KO91" s="164" t="s">
        <v>502</v>
      </c>
      <c r="KP91" s="164" t="s">
        <v>502</v>
      </c>
      <c r="KQ91" s="164" t="s">
        <v>502</v>
      </c>
      <c r="KR91" s="164" t="s">
        <v>502</v>
      </c>
      <c r="KS91" s="164" t="s">
        <v>502</v>
      </c>
      <c r="LW91" s="164" t="s">
        <v>502</v>
      </c>
      <c r="LX91" s="164" t="s">
        <v>502</v>
      </c>
      <c r="LY91" s="164" t="s">
        <v>502</v>
      </c>
      <c r="LZ91" s="164" t="s">
        <v>502</v>
      </c>
      <c r="MA91" s="164" t="s">
        <v>502</v>
      </c>
      <c r="MB91" s="164" t="s">
        <v>502</v>
      </c>
      <c r="MC91" s="164" t="s">
        <v>502</v>
      </c>
      <c r="ME91" s="164" t="s">
        <v>502</v>
      </c>
      <c r="MF91" s="164" t="s">
        <v>502</v>
      </c>
      <c r="MG91" s="164" t="s">
        <v>502</v>
      </c>
      <c r="MH91" s="164" t="s">
        <v>502</v>
      </c>
    </row>
    <row r="92" spans="1:346" ht="14.4" customHeight="1" x14ac:dyDescent="0.3">
      <c r="A92" s="104"/>
      <c r="B92" s="104"/>
      <c r="C92" s="104"/>
      <c r="D92" s="113"/>
      <c r="E92" s="124"/>
      <c r="F92" s="118"/>
      <c r="G92" s="128"/>
      <c r="H92" s="119"/>
      <c r="I92" s="118"/>
      <c r="J92" s="119"/>
      <c r="K92" s="118"/>
      <c r="L92" s="120"/>
      <c r="M92" s="118"/>
      <c r="N92" s="118"/>
      <c r="O92" s="118"/>
      <c r="P92" s="122"/>
      <c r="Q92" s="118"/>
      <c r="R92" s="124"/>
      <c r="S92" s="123" t="s">
        <v>502</v>
      </c>
      <c r="T92" s="123" t="s">
        <v>502</v>
      </c>
      <c r="AB92" s="123" t="s">
        <v>502</v>
      </c>
      <c r="AC92" s="118"/>
      <c r="AD92" s="123" t="s">
        <v>502</v>
      </c>
      <c r="AE92" s="118"/>
      <c r="AF92" s="123" t="s">
        <v>502</v>
      </c>
      <c r="AG92" s="118"/>
      <c r="AH92" s="123" t="s">
        <v>502</v>
      </c>
      <c r="AI92" s="141"/>
      <c r="CB92" s="150"/>
      <c r="CD92" s="123" t="s">
        <v>502</v>
      </c>
      <c r="CE92" s="150"/>
      <c r="CF92" s="123" t="s">
        <v>502</v>
      </c>
      <c r="CG92" s="123" t="s">
        <v>502</v>
      </c>
      <c r="CH92" s="123" t="s">
        <v>502</v>
      </c>
      <c r="CI92" s="123" t="s">
        <v>502</v>
      </c>
      <c r="CJ92" s="123" t="s">
        <v>502</v>
      </c>
      <c r="CK92" s="123" t="s">
        <v>502</v>
      </c>
      <c r="CL92" s="123" t="s">
        <v>502</v>
      </c>
      <c r="CY92" s="118"/>
      <c r="CZ92" s="123" t="s">
        <v>502</v>
      </c>
      <c r="DA92" s="118"/>
      <c r="DB92" s="123" t="s">
        <v>502</v>
      </c>
      <c r="DC92" s="123" t="s">
        <v>502</v>
      </c>
      <c r="DD92" s="123" t="s">
        <v>502</v>
      </c>
      <c r="DE92" s="123" t="s">
        <v>502</v>
      </c>
      <c r="DF92" s="123" t="s">
        <v>502</v>
      </c>
      <c r="DG92" s="123" t="s">
        <v>502</v>
      </c>
      <c r="DH92" s="123" t="s">
        <v>502</v>
      </c>
      <c r="EL92" s="123" t="s">
        <v>502</v>
      </c>
      <c r="EM92" s="151" t="s">
        <v>502</v>
      </c>
      <c r="EN92" s="151" t="s">
        <v>502</v>
      </c>
      <c r="EO92" s="151" t="s">
        <v>502</v>
      </c>
      <c r="EP92" s="151" t="s">
        <v>502</v>
      </c>
      <c r="EQ92" s="151" t="s">
        <v>502</v>
      </c>
      <c r="ER92" s="151" t="s">
        <v>502</v>
      </c>
      <c r="EU92" s="123" t="s">
        <v>502</v>
      </c>
      <c r="EV92" s="123" t="s">
        <v>502</v>
      </c>
      <c r="EW92" s="123" t="s">
        <v>502</v>
      </c>
      <c r="EX92" s="123" t="s">
        <v>502</v>
      </c>
      <c r="FJ92" s="156"/>
      <c r="FK92" s="154"/>
      <c r="FL92" s="135"/>
      <c r="FM92" s="135"/>
      <c r="FR92" s="130"/>
      <c r="FS92" s="132"/>
      <c r="GP92" s="132"/>
      <c r="GQ92" s="132"/>
      <c r="GR92" s="132"/>
      <c r="GS92" s="132"/>
      <c r="GZ92" s="118"/>
      <c r="HA92" s="121"/>
      <c r="HB92" s="121"/>
      <c r="HC92" s="161"/>
      <c r="HG92" s="121"/>
      <c r="HH92" s="121"/>
      <c r="HI92" s="121"/>
      <c r="HJ92" s="121"/>
      <c r="HK92" s="121"/>
      <c r="HL92" s="121"/>
      <c r="HM92" s="121"/>
      <c r="HN92" s="121"/>
      <c r="IL92" s="121"/>
      <c r="IM92" s="121"/>
      <c r="IN92" s="121"/>
      <c r="IO92" s="121"/>
      <c r="JG92" s="121"/>
      <c r="JH92" s="121"/>
      <c r="JI92" s="121"/>
      <c r="JJ92" s="121"/>
      <c r="JM92" s="121"/>
      <c r="JN92" s="121"/>
      <c r="JO92" s="164" t="s">
        <v>502</v>
      </c>
      <c r="JP92" s="121"/>
      <c r="JQ92" s="164" t="s">
        <v>502</v>
      </c>
      <c r="JR92" s="164" t="s">
        <v>502</v>
      </c>
      <c r="JS92" s="164" t="s">
        <v>502</v>
      </c>
      <c r="JT92" s="164" t="s">
        <v>502</v>
      </c>
      <c r="JU92" s="164" t="s">
        <v>502</v>
      </c>
      <c r="JV92" s="164" t="s">
        <v>502</v>
      </c>
      <c r="JW92" s="164" t="s">
        <v>502</v>
      </c>
      <c r="KJ92" s="121"/>
      <c r="KK92" s="164" t="s">
        <v>502</v>
      </c>
      <c r="KL92" s="121"/>
      <c r="KM92" s="164" t="s">
        <v>502</v>
      </c>
      <c r="KN92" s="164" t="s">
        <v>502</v>
      </c>
      <c r="KO92" s="164" t="s">
        <v>502</v>
      </c>
      <c r="KP92" s="164" t="s">
        <v>502</v>
      </c>
      <c r="KQ92" s="164" t="s">
        <v>502</v>
      </c>
      <c r="KR92" s="164" t="s">
        <v>502</v>
      </c>
      <c r="KS92" s="164" t="s">
        <v>502</v>
      </c>
      <c r="LW92" s="164" t="s">
        <v>502</v>
      </c>
      <c r="LX92" s="164" t="s">
        <v>502</v>
      </c>
      <c r="LY92" s="164" t="s">
        <v>502</v>
      </c>
      <c r="LZ92" s="164" t="s">
        <v>502</v>
      </c>
      <c r="MA92" s="164" t="s">
        <v>502</v>
      </c>
      <c r="MB92" s="164" t="s">
        <v>502</v>
      </c>
      <c r="MC92" s="164" t="s">
        <v>502</v>
      </c>
      <c r="ME92" s="164" t="s">
        <v>502</v>
      </c>
      <c r="MF92" s="164" t="s">
        <v>502</v>
      </c>
      <c r="MG92" s="164" t="s">
        <v>502</v>
      </c>
      <c r="MH92" s="164" t="s">
        <v>502</v>
      </c>
    </row>
    <row r="93" spans="1:346" ht="14.4" customHeight="1" x14ac:dyDescent="0.3">
      <c r="A93" s="104"/>
      <c r="B93" s="104"/>
      <c r="C93" s="104"/>
      <c r="D93" s="113"/>
      <c r="E93" s="124"/>
      <c r="F93" s="118"/>
      <c r="G93" s="128"/>
      <c r="H93" s="119"/>
      <c r="I93" s="118"/>
      <c r="J93" s="119"/>
      <c r="K93" s="118"/>
      <c r="L93" s="120"/>
      <c r="M93" s="118"/>
      <c r="N93" s="118"/>
      <c r="O93" s="118"/>
      <c r="P93" s="122"/>
      <c r="Q93" s="118"/>
      <c r="R93" s="124"/>
      <c r="S93" s="123" t="s">
        <v>502</v>
      </c>
      <c r="T93" s="123" t="s">
        <v>502</v>
      </c>
      <c r="AB93" s="123" t="s">
        <v>502</v>
      </c>
      <c r="AC93" s="118"/>
      <c r="AD93" s="123" t="s">
        <v>502</v>
      </c>
      <c r="AE93" s="118"/>
      <c r="AF93" s="123" t="s">
        <v>502</v>
      </c>
      <c r="AG93" s="118"/>
      <c r="AH93" s="123" t="s">
        <v>502</v>
      </c>
      <c r="AI93" s="141"/>
      <c r="CB93" s="150"/>
      <c r="CD93" s="123" t="s">
        <v>502</v>
      </c>
      <c r="CE93" s="150"/>
      <c r="CF93" s="123" t="s">
        <v>502</v>
      </c>
      <c r="CG93" s="123" t="s">
        <v>502</v>
      </c>
      <c r="CH93" s="123" t="s">
        <v>502</v>
      </c>
      <c r="CI93" s="123" t="s">
        <v>502</v>
      </c>
      <c r="CJ93" s="123" t="s">
        <v>502</v>
      </c>
      <c r="CK93" s="123" t="s">
        <v>502</v>
      </c>
      <c r="CL93" s="123" t="s">
        <v>502</v>
      </c>
      <c r="CY93" s="118"/>
      <c r="CZ93" s="123" t="s">
        <v>502</v>
      </c>
      <c r="DA93" s="118"/>
      <c r="DB93" s="123" t="s">
        <v>502</v>
      </c>
      <c r="DC93" s="123" t="s">
        <v>502</v>
      </c>
      <c r="DD93" s="123" t="s">
        <v>502</v>
      </c>
      <c r="DE93" s="123" t="s">
        <v>502</v>
      </c>
      <c r="DF93" s="123" t="s">
        <v>502</v>
      </c>
      <c r="DG93" s="123" t="s">
        <v>502</v>
      </c>
      <c r="DH93" s="123" t="s">
        <v>502</v>
      </c>
      <c r="EL93" s="123" t="s">
        <v>502</v>
      </c>
      <c r="EM93" s="151" t="s">
        <v>502</v>
      </c>
      <c r="EN93" s="151" t="s">
        <v>502</v>
      </c>
      <c r="EO93" s="151" t="s">
        <v>502</v>
      </c>
      <c r="EP93" s="151" t="s">
        <v>502</v>
      </c>
      <c r="EQ93" s="151" t="s">
        <v>502</v>
      </c>
      <c r="ER93" s="151" t="s">
        <v>502</v>
      </c>
      <c r="EU93" s="123" t="s">
        <v>502</v>
      </c>
      <c r="EV93" s="123" t="s">
        <v>502</v>
      </c>
      <c r="EW93" s="123" t="s">
        <v>502</v>
      </c>
      <c r="EX93" s="123" t="s">
        <v>502</v>
      </c>
      <c r="FJ93" s="156"/>
      <c r="FK93" s="154"/>
      <c r="FL93" s="135"/>
      <c r="FM93" s="135"/>
      <c r="FR93" s="130"/>
      <c r="FS93" s="132"/>
      <c r="GP93" s="132"/>
      <c r="GQ93" s="132"/>
      <c r="GR93" s="132"/>
      <c r="GS93" s="132"/>
      <c r="GZ93" s="118"/>
      <c r="HA93" s="121"/>
      <c r="HB93" s="121"/>
      <c r="HC93" s="161"/>
      <c r="HG93" s="121"/>
      <c r="HH93" s="121"/>
      <c r="HI93" s="121"/>
      <c r="HJ93" s="121"/>
      <c r="HK93" s="121"/>
      <c r="HL93" s="121"/>
      <c r="HM93" s="121"/>
      <c r="HN93" s="121"/>
      <c r="IL93" s="121"/>
      <c r="IM93" s="121"/>
      <c r="IN93" s="121"/>
      <c r="IO93" s="121"/>
      <c r="JG93" s="121"/>
      <c r="JH93" s="121"/>
      <c r="JI93" s="121"/>
      <c r="JJ93" s="121"/>
      <c r="JM93" s="121"/>
      <c r="JN93" s="121"/>
      <c r="JO93" s="164" t="s">
        <v>502</v>
      </c>
      <c r="JP93" s="121"/>
      <c r="JQ93" s="164" t="s">
        <v>502</v>
      </c>
      <c r="JR93" s="164" t="s">
        <v>502</v>
      </c>
      <c r="JS93" s="164" t="s">
        <v>502</v>
      </c>
      <c r="JT93" s="164" t="s">
        <v>502</v>
      </c>
      <c r="JU93" s="164" t="s">
        <v>502</v>
      </c>
      <c r="JV93" s="164" t="s">
        <v>502</v>
      </c>
      <c r="JW93" s="164" t="s">
        <v>502</v>
      </c>
      <c r="KJ93" s="121"/>
      <c r="KK93" s="164" t="s">
        <v>502</v>
      </c>
      <c r="KL93" s="121"/>
      <c r="KM93" s="164" t="s">
        <v>502</v>
      </c>
      <c r="KN93" s="164" t="s">
        <v>502</v>
      </c>
      <c r="KO93" s="164" t="s">
        <v>502</v>
      </c>
      <c r="KP93" s="164" t="s">
        <v>502</v>
      </c>
      <c r="KQ93" s="164" t="s">
        <v>502</v>
      </c>
      <c r="KR93" s="164" t="s">
        <v>502</v>
      </c>
      <c r="KS93" s="164" t="s">
        <v>502</v>
      </c>
      <c r="LW93" s="164" t="s">
        <v>502</v>
      </c>
      <c r="LX93" s="164" t="s">
        <v>502</v>
      </c>
      <c r="LY93" s="164" t="s">
        <v>502</v>
      </c>
      <c r="LZ93" s="164" t="s">
        <v>502</v>
      </c>
      <c r="MA93" s="164" t="s">
        <v>502</v>
      </c>
      <c r="MB93" s="164" t="s">
        <v>502</v>
      </c>
      <c r="MC93" s="164" t="s">
        <v>502</v>
      </c>
      <c r="ME93" s="164" t="s">
        <v>502</v>
      </c>
      <c r="MF93" s="164" t="s">
        <v>502</v>
      </c>
      <c r="MG93" s="164" t="s">
        <v>502</v>
      </c>
      <c r="MH93" s="164" t="s">
        <v>502</v>
      </c>
    </row>
    <row r="94" spans="1:346" ht="14.4" customHeight="1" x14ac:dyDescent="0.3">
      <c r="A94" s="105"/>
      <c r="B94" s="105"/>
      <c r="C94" s="105"/>
      <c r="D94" s="114"/>
      <c r="E94" s="126"/>
      <c r="F94" s="118"/>
      <c r="G94" s="128"/>
      <c r="H94" s="119"/>
      <c r="I94" s="118"/>
      <c r="J94" s="119"/>
      <c r="K94" s="118"/>
      <c r="L94" s="120"/>
      <c r="M94" s="118"/>
      <c r="N94" s="118"/>
      <c r="O94" s="118"/>
      <c r="P94" s="122"/>
      <c r="Q94" s="118"/>
      <c r="R94" s="126"/>
      <c r="S94" s="123" t="s">
        <v>502</v>
      </c>
      <c r="T94" s="123" t="s">
        <v>502</v>
      </c>
      <c r="AB94" s="123" t="s">
        <v>502</v>
      </c>
      <c r="AC94" s="118"/>
      <c r="AD94" s="123" t="s">
        <v>502</v>
      </c>
      <c r="AE94" s="118"/>
      <c r="AF94" s="123" t="s">
        <v>502</v>
      </c>
      <c r="AG94" s="118"/>
      <c r="AH94" s="123" t="s">
        <v>502</v>
      </c>
      <c r="AI94" s="141"/>
      <c r="CB94" s="150"/>
      <c r="CD94" s="123" t="s">
        <v>502</v>
      </c>
      <c r="CE94" s="150"/>
      <c r="CF94" s="123" t="s">
        <v>502</v>
      </c>
      <c r="CG94" s="123" t="s">
        <v>502</v>
      </c>
      <c r="CH94" s="123" t="s">
        <v>502</v>
      </c>
      <c r="CI94" s="123" t="s">
        <v>502</v>
      </c>
      <c r="CJ94" s="123" t="s">
        <v>502</v>
      </c>
      <c r="CK94" s="123" t="s">
        <v>502</v>
      </c>
      <c r="CL94" s="123" t="s">
        <v>502</v>
      </c>
      <c r="CY94" s="118"/>
      <c r="CZ94" s="123" t="s">
        <v>502</v>
      </c>
      <c r="DA94" s="118"/>
      <c r="DB94" s="123" t="s">
        <v>502</v>
      </c>
      <c r="DC94" s="123" t="s">
        <v>502</v>
      </c>
      <c r="DD94" s="123" t="s">
        <v>502</v>
      </c>
      <c r="DE94" s="123" t="s">
        <v>502</v>
      </c>
      <c r="DF94" s="123" t="s">
        <v>502</v>
      </c>
      <c r="DG94" s="123" t="s">
        <v>502</v>
      </c>
      <c r="DH94" s="123" t="s">
        <v>502</v>
      </c>
      <c r="EL94" s="123" t="s">
        <v>502</v>
      </c>
      <c r="EM94" s="151" t="s">
        <v>502</v>
      </c>
      <c r="EN94" s="151" t="s">
        <v>502</v>
      </c>
      <c r="EO94" s="151" t="s">
        <v>502</v>
      </c>
      <c r="EP94" s="151" t="s">
        <v>502</v>
      </c>
      <c r="EQ94" s="151" t="s">
        <v>502</v>
      </c>
      <c r="ER94" s="151" t="s">
        <v>502</v>
      </c>
      <c r="EU94" s="123" t="s">
        <v>502</v>
      </c>
      <c r="EV94" s="123" t="s">
        <v>502</v>
      </c>
      <c r="EW94" s="123" t="s">
        <v>502</v>
      </c>
      <c r="EX94" s="123" t="s">
        <v>502</v>
      </c>
      <c r="FJ94" s="156"/>
      <c r="FK94" s="155"/>
      <c r="FL94" s="135"/>
      <c r="FM94" s="135"/>
      <c r="FR94" s="130"/>
      <c r="FS94" s="132"/>
      <c r="GP94" s="132"/>
      <c r="GQ94" s="132"/>
      <c r="GR94" s="132"/>
      <c r="GS94" s="132"/>
      <c r="GZ94" s="118"/>
      <c r="HA94" s="121"/>
      <c r="HB94" s="121"/>
      <c r="HC94" s="161"/>
      <c r="HG94" s="121"/>
      <c r="HH94" s="121"/>
      <c r="HI94" s="121"/>
      <c r="HJ94" s="121"/>
      <c r="HK94" s="121"/>
      <c r="HL94" s="121"/>
      <c r="HM94" s="121"/>
      <c r="HN94" s="121"/>
      <c r="IL94" s="121"/>
      <c r="IM94" s="121"/>
      <c r="IN94" s="121"/>
      <c r="IO94" s="121"/>
      <c r="JG94" s="121"/>
      <c r="JH94" s="121"/>
      <c r="JI94" s="121"/>
      <c r="JJ94" s="121"/>
      <c r="JM94" s="121"/>
      <c r="JN94" s="121"/>
      <c r="JO94" s="164" t="s">
        <v>502</v>
      </c>
      <c r="JP94" s="121"/>
      <c r="JQ94" s="164" t="s">
        <v>502</v>
      </c>
      <c r="JR94" s="164" t="s">
        <v>502</v>
      </c>
      <c r="JS94" s="164" t="s">
        <v>502</v>
      </c>
      <c r="JT94" s="164" t="s">
        <v>502</v>
      </c>
      <c r="JU94" s="164" t="s">
        <v>502</v>
      </c>
      <c r="JV94" s="164" t="s">
        <v>502</v>
      </c>
      <c r="JW94" s="164" t="s">
        <v>502</v>
      </c>
      <c r="KJ94" s="121"/>
      <c r="KK94" s="164" t="s">
        <v>502</v>
      </c>
      <c r="KL94" s="121"/>
      <c r="KM94" s="164" t="s">
        <v>502</v>
      </c>
      <c r="KN94" s="164" t="s">
        <v>502</v>
      </c>
      <c r="KO94" s="164" t="s">
        <v>502</v>
      </c>
      <c r="KP94" s="164" t="s">
        <v>502</v>
      </c>
      <c r="KQ94" s="164" t="s">
        <v>502</v>
      </c>
      <c r="KR94" s="164" t="s">
        <v>502</v>
      </c>
      <c r="KS94" s="164" t="s">
        <v>502</v>
      </c>
      <c r="LW94" s="164" t="s">
        <v>502</v>
      </c>
      <c r="LX94" s="164" t="s">
        <v>502</v>
      </c>
      <c r="LY94" s="164" t="s">
        <v>502</v>
      </c>
      <c r="LZ94" s="164" t="s">
        <v>502</v>
      </c>
      <c r="MA94" s="164" t="s">
        <v>502</v>
      </c>
      <c r="MB94" s="164" t="s">
        <v>502</v>
      </c>
      <c r="MC94" s="164" t="s">
        <v>502</v>
      </c>
      <c r="ME94" s="164" t="s">
        <v>502</v>
      </c>
      <c r="MF94" s="164" t="s">
        <v>502</v>
      </c>
      <c r="MG94" s="164" t="s">
        <v>502</v>
      </c>
      <c r="MH94" s="164" t="s">
        <v>502</v>
      </c>
    </row>
    <row r="95" spans="1:346" ht="14.4" customHeight="1" x14ac:dyDescent="0.3">
      <c r="A95" s="103">
        <v>23</v>
      </c>
      <c r="B95" s="103">
        <v>23</v>
      </c>
      <c r="C95" s="103" t="s">
        <v>485</v>
      </c>
      <c r="D95" s="115">
        <v>45029</v>
      </c>
      <c r="E95" s="117" t="s">
        <v>691</v>
      </c>
      <c r="F95" s="118" t="s">
        <v>487</v>
      </c>
      <c r="G95" s="128" t="s">
        <v>692</v>
      </c>
      <c r="H95" s="119" t="s">
        <v>693</v>
      </c>
      <c r="I95" s="118" t="s">
        <v>694</v>
      </c>
      <c r="J95" s="119" t="s">
        <v>695</v>
      </c>
      <c r="K95" s="118" t="s">
        <v>500</v>
      </c>
      <c r="L95" s="120" t="s">
        <v>696</v>
      </c>
      <c r="M95" s="118" t="s">
        <v>494</v>
      </c>
      <c r="N95" s="118" t="s">
        <v>523</v>
      </c>
      <c r="O95" s="118" t="s">
        <v>574</v>
      </c>
      <c r="P95" s="122" t="s">
        <v>697</v>
      </c>
      <c r="Q95" s="117" t="s">
        <v>498</v>
      </c>
      <c r="R95" s="117">
        <v>1</v>
      </c>
      <c r="S95" s="123" t="s">
        <v>500</v>
      </c>
      <c r="T95" s="123" t="s">
        <v>500</v>
      </c>
      <c r="AB95" s="123">
        <v>9</v>
      </c>
      <c r="AC95" s="118">
        <v>9</v>
      </c>
      <c r="AD95" s="123" t="s">
        <v>500</v>
      </c>
      <c r="AE95" s="118" t="s">
        <v>500</v>
      </c>
      <c r="AF95" s="123">
        <v>0</v>
      </c>
      <c r="AG95" s="118">
        <v>0</v>
      </c>
      <c r="AH95" s="139">
        <f>0.78*AB95</f>
        <v>7.0200000000000005</v>
      </c>
      <c r="AI95" s="148">
        <f>AH95</f>
        <v>7.0200000000000005</v>
      </c>
      <c r="CB95" s="118" t="s">
        <v>502</v>
      </c>
      <c r="CD95" s="123" t="s">
        <v>502</v>
      </c>
      <c r="CE95" s="118" t="s">
        <v>502</v>
      </c>
      <c r="CF95" s="123" t="s">
        <v>502</v>
      </c>
      <c r="CG95" s="123" t="s">
        <v>502</v>
      </c>
      <c r="CH95" s="123" t="s">
        <v>502</v>
      </c>
      <c r="CI95" s="123" t="s">
        <v>502</v>
      </c>
      <c r="CJ95" s="123" t="s">
        <v>502</v>
      </c>
      <c r="CK95" s="123" t="s">
        <v>502</v>
      </c>
      <c r="CL95" s="123" t="s">
        <v>502</v>
      </c>
      <c r="CY95" s="118" t="s">
        <v>502</v>
      </c>
      <c r="CZ95" s="123" t="s">
        <v>502</v>
      </c>
      <c r="DA95" s="118" t="s">
        <v>502</v>
      </c>
      <c r="DB95" s="123" t="s">
        <v>502</v>
      </c>
      <c r="DC95" s="123" t="s">
        <v>502</v>
      </c>
      <c r="DD95" s="123" t="s">
        <v>502</v>
      </c>
      <c r="DE95" s="123" t="s">
        <v>502</v>
      </c>
      <c r="DF95" s="123" t="s">
        <v>502</v>
      </c>
      <c r="DG95" s="123" t="s">
        <v>502</v>
      </c>
      <c r="DH95" s="123" t="s">
        <v>502</v>
      </c>
      <c r="EL95" s="123" t="s">
        <v>502</v>
      </c>
      <c r="EM95" s="151" t="s">
        <v>502</v>
      </c>
      <c r="EN95" s="151" t="s">
        <v>502</v>
      </c>
      <c r="EO95" s="151" t="s">
        <v>502</v>
      </c>
      <c r="EP95" s="151" t="s">
        <v>502</v>
      </c>
      <c r="EQ95" s="151" t="s">
        <v>502</v>
      </c>
      <c r="ER95" s="151" t="s">
        <v>502</v>
      </c>
      <c r="EU95" s="123" t="s">
        <v>502</v>
      </c>
      <c r="EV95" s="123" t="s">
        <v>502</v>
      </c>
      <c r="EW95" s="123" t="s">
        <v>502</v>
      </c>
      <c r="EX95" s="123" t="s">
        <v>502</v>
      </c>
      <c r="FJ95" s="156" t="s">
        <v>823</v>
      </c>
      <c r="FK95" s="153" t="s">
        <v>816</v>
      </c>
      <c r="FL95" s="118" t="s">
        <v>803</v>
      </c>
      <c r="FM95" s="118" t="s">
        <v>803</v>
      </c>
      <c r="FR95" s="130" t="s">
        <v>832</v>
      </c>
      <c r="FS95" s="132" t="s">
        <v>865</v>
      </c>
      <c r="GP95" s="118" t="s">
        <v>500</v>
      </c>
      <c r="GQ95" s="118" t="s">
        <v>500</v>
      </c>
      <c r="GR95" s="118" t="s">
        <v>500</v>
      </c>
      <c r="GS95" s="118" t="s">
        <v>500</v>
      </c>
      <c r="GZ95" s="118" t="s">
        <v>502</v>
      </c>
      <c r="HA95" s="121" t="s">
        <v>502</v>
      </c>
      <c r="HB95" s="121" t="s">
        <v>502</v>
      </c>
      <c r="HC95" s="161" t="s">
        <v>502</v>
      </c>
      <c r="HG95" s="121" t="s">
        <v>502</v>
      </c>
      <c r="HH95" s="121" t="s">
        <v>502</v>
      </c>
      <c r="HI95" s="121" t="s">
        <v>502</v>
      </c>
      <c r="HJ95" s="121" t="s">
        <v>502</v>
      </c>
      <c r="HK95" s="121" t="s">
        <v>502</v>
      </c>
      <c r="HL95" s="121" t="s">
        <v>502</v>
      </c>
      <c r="HM95" s="121" t="s">
        <v>502</v>
      </c>
      <c r="HN95" s="121" t="s">
        <v>502</v>
      </c>
      <c r="IL95" s="121" t="s">
        <v>502</v>
      </c>
      <c r="IM95" s="121" t="s">
        <v>502</v>
      </c>
      <c r="IN95" s="121" t="s">
        <v>502</v>
      </c>
      <c r="IO95" s="121" t="s">
        <v>502</v>
      </c>
      <c r="JG95" s="121" t="s">
        <v>502</v>
      </c>
      <c r="JH95" s="121" t="s">
        <v>502</v>
      </c>
      <c r="JI95" s="121" t="s">
        <v>502</v>
      </c>
      <c r="JJ95" s="121" t="s">
        <v>502</v>
      </c>
      <c r="JM95" s="121" t="s">
        <v>502</v>
      </c>
      <c r="JN95" s="121" t="s">
        <v>502</v>
      </c>
      <c r="JO95" s="164" t="s">
        <v>502</v>
      </c>
      <c r="JP95" s="121" t="s">
        <v>502</v>
      </c>
      <c r="JQ95" s="164" t="s">
        <v>502</v>
      </c>
      <c r="JR95" s="164" t="s">
        <v>502</v>
      </c>
      <c r="JS95" s="164" t="s">
        <v>502</v>
      </c>
      <c r="JT95" s="164" t="s">
        <v>502</v>
      </c>
      <c r="JU95" s="164" t="s">
        <v>502</v>
      </c>
      <c r="JV95" s="164" t="s">
        <v>502</v>
      </c>
      <c r="JW95" s="164" t="s">
        <v>502</v>
      </c>
      <c r="KJ95" s="121" t="s">
        <v>502</v>
      </c>
      <c r="KK95" s="164" t="s">
        <v>502</v>
      </c>
      <c r="KL95" s="121" t="s">
        <v>502</v>
      </c>
      <c r="KM95" s="164" t="s">
        <v>502</v>
      </c>
      <c r="KN95" s="164" t="s">
        <v>502</v>
      </c>
      <c r="KO95" s="164" t="s">
        <v>502</v>
      </c>
      <c r="KP95" s="164" t="s">
        <v>502</v>
      </c>
      <c r="KQ95" s="164" t="s">
        <v>502</v>
      </c>
      <c r="KR95" s="164" t="s">
        <v>502</v>
      </c>
      <c r="KS95" s="164" t="s">
        <v>502</v>
      </c>
      <c r="LW95" s="164" t="s">
        <v>502</v>
      </c>
      <c r="LX95" s="164" t="s">
        <v>502</v>
      </c>
      <c r="LY95" s="164" t="s">
        <v>502</v>
      </c>
      <c r="LZ95" s="164" t="s">
        <v>502</v>
      </c>
      <c r="MA95" s="164" t="s">
        <v>502</v>
      </c>
      <c r="MB95" s="164" t="s">
        <v>502</v>
      </c>
      <c r="MC95" s="164" t="s">
        <v>502</v>
      </c>
      <c r="ME95" s="164" t="s">
        <v>502</v>
      </c>
      <c r="MF95" s="164" t="s">
        <v>502</v>
      </c>
      <c r="MG95" s="164" t="s">
        <v>502</v>
      </c>
      <c r="MH95" s="164" t="s">
        <v>502</v>
      </c>
    </row>
    <row r="96" spans="1:346" ht="14.4" customHeight="1" x14ac:dyDescent="0.3">
      <c r="A96" s="104"/>
      <c r="B96" s="104"/>
      <c r="C96" s="104"/>
      <c r="D96" s="113"/>
      <c r="E96" s="124"/>
      <c r="F96" s="118"/>
      <c r="G96" s="128"/>
      <c r="H96" s="119"/>
      <c r="I96" s="118"/>
      <c r="J96" s="119"/>
      <c r="K96" s="118"/>
      <c r="L96" s="120"/>
      <c r="M96" s="118"/>
      <c r="N96" s="118"/>
      <c r="O96" s="118"/>
      <c r="P96" s="122"/>
      <c r="Q96" s="124"/>
      <c r="R96" s="124"/>
      <c r="S96" s="123" t="s">
        <v>502</v>
      </c>
      <c r="T96" s="123" t="s">
        <v>502</v>
      </c>
      <c r="AB96" s="123" t="s">
        <v>502</v>
      </c>
      <c r="AC96" s="118"/>
      <c r="AD96" s="123" t="s">
        <v>502</v>
      </c>
      <c r="AE96" s="118"/>
      <c r="AF96" s="123" t="s">
        <v>502</v>
      </c>
      <c r="AG96" s="118"/>
      <c r="AH96" s="123" t="s">
        <v>502</v>
      </c>
      <c r="AI96" s="148"/>
      <c r="CB96" s="150"/>
      <c r="CD96" s="123" t="s">
        <v>502</v>
      </c>
      <c r="CE96" s="150"/>
      <c r="CF96" s="123" t="s">
        <v>502</v>
      </c>
      <c r="CG96" s="123" t="s">
        <v>502</v>
      </c>
      <c r="CH96" s="123" t="s">
        <v>502</v>
      </c>
      <c r="CI96" s="123" t="s">
        <v>502</v>
      </c>
      <c r="CJ96" s="123" t="s">
        <v>502</v>
      </c>
      <c r="CK96" s="123" t="s">
        <v>502</v>
      </c>
      <c r="CL96" s="123" t="s">
        <v>502</v>
      </c>
      <c r="CY96" s="118"/>
      <c r="CZ96" s="123" t="s">
        <v>502</v>
      </c>
      <c r="DA96" s="118"/>
      <c r="DB96" s="123" t="s">
        <v>502</v>
      </c>
      <c r="DC96" s="123" t="s">
        <v>502</v>
      </c>
      <c r="DD96" s="123" t="s">
        <v>502</v>
      </c>
      <c r="DE96" s="123" t="s">
        <v>502</v>
      </c>
      <c r="DF96" s="123" t="s">
        <v>502</v>
      </c>
      <c r="DG96" s="123" t="s">
        <v>502</v>
      </c>
      <c r="DH96" s="123" t="s">
        <v>502</v>
      </c>
      <c r="EL96" s="123" t="s">
        <v>502</v>
      </c>
      <c r="EM96" s="151" t="s">
        <v>502</v>
      </c>
      <c r="EN96" s="151" t="s">
        <v>502</v>
      </c>
      <c r="EO96" s="151" t="s">
        <v>502</v>
      </c>
      <c r="EP96" s="151" t="s">
        <v>502</v>
      </c>
      <c r="EQ96" s="151" t="s">
        <v>502</v>
      </c>
      <c r="ER96" s="151" t="s">
        <v>502</v>
      </c>
      <c r="EU96" s="123" t="s">
        <v>502</v>
      </c>
      <c r="EV96" s="123" t="s">
        <v>502</v>
      </c>
      <c r="EW96" s="123" t="s">
        <v>502</v>
      </c>
      <c r="EX96" s="123" t="s">
        <v>502</v>
      </c>
      <c r="FJ96" s="156"/>
      <c r="FK96" s="154"/>
      <c r="FL96" s="135"/>
      <c r="FM96" s="135"/>
      <c r="FR96" s="130"/>
      <c r="FS96" s="132"/>
      <c r="GP96" s="118"/>
      <c r="GQ96" s="118"/>
      <c r="GR96" s="118"/>
      <c r="GS96" s="118"/>
      <c r="GZ96" s="118"/>
      <c r="HA96" s="121"/>
      <c r="HB96" s="121"/>
      <c r="HC96" s="161"/>
      <c r="HG96" s="121"/>
      <c r="HH96" s="121"/>
      <c r="HI96" s="121"/>
      <c r="HJ96" s="121"/>
      <c r="HK96" s="121"/>
      <c r="HL96" s="121"/>
      <c r="HM96" s="121"/>
      <c r="HN96" s="121"/>
      <c r="IL96" s="121"/>
      <c r="IM96" s="121"/>
      <c r="IN96" s="121"/>
      <c r="IO96" s="121"/>
      <c r="JG96" s="121"/>
      <c r="JH96" s="121"/>
      <c r="JI96" s="121"/>
      <c r="JJ96" s="121"/>
      <c r="JM96" s="121"/>
      <c r="JN96" s="121"/>
      <c r="JO96" s="164" t="s">
        <v>502</v>
      </c>
      <c r="JP96" s="121"/>
      <c r="JQ96" s="164" t="s">
        <v>502</v>
      </c>
      <c r="JR96" s="164" t="s">
        <v>502</v>
      </c>
      <c r="JS96" s="164" t="s">
        <v>502</v>
      </c>
      <c r="JT96" s="164" t="s">
        <v>502</v>
      </c>
      <c r="JU96" s="164" t="s">
        <v>502</v>
      </c>
      <c r="JV96" s="164" t="s">
        <v>502</v>
      </c>
      <c r="JW96" s="164" t="s">
        <v>502</v>
      </c>
      <c r="KJ96" s="121"/>
      <c r="KK96" s="164" t="s">
        <v>502</v>
      </c>
      <c r="KL96" s="121"/>
      <c r="KM96" s="164" t="s">
        <v>502</v>
      </c>
      <c r="KN96" s="164" t="s">
        <v>502</v>
      </c>
      <c r="KO96" s="164" t="s">
        <v>502</v>
      </c>
      <c r="KP96" s="164" t="s">
        <v>502</v>
      </c>
      <c r="KQ96" s="164" t="s">
        <v>502</v>
      </c>
      <c r="KR96" s="164" t="s">
        <v>502</v>
      </c>
      <c r="KS96" s="164" t="s">
        <v>502</v>
      </c>
      <c r="LW96" s="164" t="s">
        <v>502</v>
      </c>
      <c r="LX96" s="164" t="s">
        <v>502</v>
      </c>
      <c r="LY96" s="164" t="s">
        <v>502</v>
      </c>
      <c r="LZ96" s="164" t="s">
        <v>502</v>
      </c>
      <c r="MA96" s="164" t="s">
        <v>502</v>
      </c>
      <c r="MB96" s="164" t="s">
        <v>502</v>
      </c>
      <c r="MC96" s="164" t="s">
        <v>502</v>
      </c>
      <c r="ME96" s="164" t="s">
        <v>502</v>
      </c>
      <c r="MF96" s="164" t="s">
        <v>502</v>
      </c>
      <c r="MG96" s="164" t="s">
        <v>502</v>
      </c>
      <c r="MH96" s="164" t="s">
        <v>502</v>
      </c>
    </row>
    <row r="97" spans="1:346" ht="14.4" customHeight="1" x14ac:dyDescent="0.3">
      <c r="A97" s="104"/>
      <c r="B97" s="104"/>
      <c r="C97" s="104"/>
      <c r="D97" s="113"/>
      <c r="E97" s="124"/>
      <c r="F97" s="118"/>
      <c r="G97" s="128"/>
      <c r="H97" s="119"/>
      <c r="I97" s="118"/>
      <c r="J97" s="119"/>
      <c r="K97" s="118"/>
      <c r="L97" s="120"/>
      <c r="M97" s="118"/>
      <c r="N97" s="118"/>
      <c r="O97" s="118"/>
      <c r="P97" s="122"/>
      <c r="Q97" s="124"/>
      <c r="R97" s="124"/>
      <c r="S97" s="123" t="s">
        <v>502</v>
      </c>
      <c r="T97" s="123" t="s">
        <v>502</v>
      </c>
      <c r="AB97" s="123" t="s">
        <v>502</v>
      </c>
      <c r="AC97" s="118"/>
      <c r="AD97" s="123" t="s">
        <v>502</v>
      </c>
      <c r="AE97" s="118"/>
      <c r="AF97" s="123" t="s">
        <v>502</v>
      </c>
      <c r="AG97" s="118"/>
      <c r="AH97" s="123" t="s">
        <v>502</v>
      </c>
      <c r="AI97" s="148"/>
      <c r="CB97" s="150"/>
      <c r="CD97" s="123" t="s">
        <v>502</v>
      </c>
      <c r="CE97" s="150"/>
      <c r="CF97" s="123" t="s">
        <v>502</v>
      </c>
      <c r="CG97" s="123" t="s">
        <v>502</v>
      </c>
      <c r="CH97" s="123" t="s">
        <v>502</v>
      </c>
      <c r="CI97" s="123" t="s">
        <v>502</v>
      </c>
      <c r="CJ97" s="123" t="s">
        <v>502</v>
      </c>
      <c r="CK97" s="123" t="s">
        <v>502</v>
      </c>
      <c r="CL97" s="123" t="s">
        <v>502</v>
      </c>
      <c r="CY97" s="118"/>
      <c r="CZ97" s="123" t="s">
        <v>502</v>
      </c>
      <c r="DA97" s="118"/>
      <c r="DB97" s="123" t="s">
        <v>502</v>
      </c>
      <c r="DC97" s="123" t="s">
        <v>502</v>
      </c>
      <c r="DD97" s="123" t="s">
        <v>502</v>
      </c>
      <c r="DE97" s="123" t="s">
        <v>502</v>
      </c>
      <c r="DF97" s="123" t="s">
        <v>502</v>
      </c>
      <c r="DG97" s="123" t="s">
        <v>502</v>
      </c>
      <c r="DH97" s="123" t="s">
        <v>502</v>
      </c>
      <c r="EL97" s="123" t="s">
        <v>502</v>
      </c>
      <c r="EM97" s="151" t="s">
        <v>502</v>
      </c>
      <c r="EN97" s="151" t="s">
        <v>502</v>
      </c>
      <c r="EO97" s="151" t="s">
        <v>502</v>
      </c>
      <c r="EP97" s="151" t="s">
        <v>502</v>
      </c>
      <c r="EQ97" s="151" t="s">
        <v>502</v>
      </c>
      <c r="ER97" s="151" t="s">
        <v>502</v>
      </c>
      <c r="EU97" s="123" t="s">
        <v>502</v>
      </c>
      <c r="EV97" s="123" t="s">
        <v>502</v>
      </c>
      <c r="EW97" s="123" t="s">
        <v>502</v>
      </c>
      <c r="EX97" s="123" t="s">
        <v>502</v>
      </c>
      <c r="FJ97" s="156"/>
      <c r="FK97" s="154"/>
      <c r="FL97" s="135"/>
      <c r="FM97" s="135"/>
      <c r="FR97" s="130"/>
      <c r="FS97" s="132"/>
      <c r="GP97" s="118"/>
      <c r="GQ97" s="118"/>
      <c r="GR97" s="118"/>
      <c r="GS97" s="118"/>
      <c r="GZ97" s="118"/>
      <c r="HA97" s="121"/>
      <c r="HB97" s="121"/>
      <c r="HC97" s="161"/>
      <c r="HG97" s="121"/>
      <c r="HH97" s="121"/>
      <c r="HI97" s="121"/>
      <c r="HJ97" s="121"/>
      <c r="HK97" s="121"/>
      <c r="HL97" s="121"/>
      <c r="HM97" s="121"/>
      <c r="HN97" s="121"/>
      <c r="IL97" s="121"/>
      <c r="IM97" s="121"/>
      <c r="IN97" s="121"/>
      <c r="IO97" s="121"/>
      <c r="JG97" s="121"/>
      <c r="JH97" s="121"/>
      <c r="JI97" s="121"/>
      <c r="JJ97" s="121"/>
      <c r="JM97" s="121"/>
      <c r="JN97" s="121"/>
      <c r="JO97" s="164" t="s">
        <v>502</v>
      </c>
      <c r="JP97" s="121"/>
      <c r="JQ97" s="164" t="s">
        <v>502</v>
      </c>
      <c r="JR97" s="164" t="s">
        <v>502</v>
      </c>
      <c r="JS97" s="164" t="s">
        <v>502</v>
      </c>
      <c r="JT97" s="164" t="s">
        <v>502</v>
      </c>
      <c r="JU97" s="164" t="s">
        <v>502</v>
      </c>
      <c r="JV97" s="164" t="s">
        <v>502</v>
      </c>
      <c r="JW97" s="164" t="s">
        <v>502</v>
      </c>
      <c r="KJ97" s="121"/>
      <c r="KK97" s="164" t="s">
        <v>502</v>
      </c>
      <c r="KL97" s="121"/>
      <c r="KM97" s="164" t="s">
        <v>502</v>
      </c>
      <c r="KN97" s="164" t="s">
        <v>502</v>
      </c>
      <c r="KO97" s="164" t="s">
        <v>502</v>
      </c>
      <c r="KP97" s="164" t="s">
        <v>502</v>
      </c>
      <c r="KQ97" s="164" t="s">
        <v>502</v>
      </c>
      <c r="KR97" s="164" t="s">
        <v>502</v>
      </c>
      <c r="KS97" s="164" t="s">
        <v>502</v>
      </c>
      <c r="LW97" s="164" t="s">
        <v>502</v>
      </c>
      <c r="LX97" s="164" t="s">
        <v>502</v>
      </c>
      <c r="LY97" s="164" t="s">
        <v>502</v>
      </c>
      <c r="LZ97" s="164" t="s">
        <v>502</v>
      </c>
      <c r="MA97" s="164" t="s">
        <v>502</v>
      </c>
      <c r="MB97" s="164" t="s">
        <v>502</v>
      </c>
      <c r="MC97" s="164" t="s">
        <v>502</v>
      </c>
      <c r="ME97" s="164" t="s">
        <v>502</v>
      </c>
      <c r="MF97" s="164" t="s">
        <v>502</v>
      </c>
      <c r="MG97" s="164" t="s">
        <v>502</v>
      </c>
      <c r="MH97" s="164" t="s">
        <v>502</v>
      </c>
    </row>
    <row r="98" spans="1:346" ht="14.4" customHeight="1" x14ac:dyDescent="0.3">
      <c r="A98" s="105"/>
      <c r="B98" s="105"/>
      <c r="C98" s="105"/>
      <c r="D98" s="114"/>
      <c r="E98" s="126"/>
      <c r="F98" s="118"/>
      <c r="G98" s="128"/>
      <c r="H98" s="119"/>
      <c r="I98" s="118"/>
      <c r="J98" s="119"/>
      <c r="K98" s="118"/>
      <c r="L98" s="120"/>
      <c r="M98" s="118"/>
      <c r="N98" s="118"/>
      <c r="O98" s="118"/>
      <c r="P98" s="122"/>
      <c r="Q98" s="126"/>
      <c r="R98" s="126"/>
      <c r="S98" s="123" t="s">
        <v>502</v>
      </c>
      <c r="T98" s="123" t="s">
        <v>502</v>
      </c>
      <c r="AB98" s="123" t="s">
        <v>502</v>
      </c>
      <c r="AC98" s="118"/>
      <c r="AD98" s="123" t="s">
        <v>502</v>
      </c>
      <c r="AE98" s="118"/>
      <c r="AF98" s="123" t="s">
        <v>502</v>
      </c>
      <c r="AG98" s="118"/>
      <c r="AH98" s="123" t="s">
        <v>502</v>
      </c>
      <c r="AI98" s="148"/>
      <c r="CB98" s="150"/>
      <c r="CD98" s="123" t="s">
        <v>502</v>
      </c>
      <c r="CE98" s="150"/>
      <c r="CF98" s="123" t="s">
        <v>502</v>
      </c>
      <c r="CG98" s="123" t="s">
        <v>502</v>
      </c>
      <c r="CH98" s="123" t="s">
        <v>502</v>
      </c>
      <c r="CI98" s="123" t="s">
        <v>502</v>
      </c>
      <c r="CJ98" s="123" t="s">
        <v>502</v>
      </c>
      <c r="CK98" s="123" t="s">
        <v>502</v>
      </c>
      <c r="CL98" s="123" t="s">
        <v>502</v>
      </c>
      <c r="CY98" s="118"/>
      <c r="CZ98" s="123" t="s">
        <v>502</v>
      </c>
      <c r="DA98" s="118"/>
      <c r="DB98" s="123" t="s">
        <v>502</v>
      </c>
      <c r="DC98" s="123" t="s">
        <v>502</v>
      </c>
      <c r="DD98" s="123" t="s">
        <v>502</v>
      </c>
      <c r="DE98" s="123" t="s">
        <v>502</v>
      </c>
      <c r="DF98" s="123" t="s">
        <v>502</v>
      </c>
      <c r="DG98" s="123" t="s">
        <v>502</v>
      </c>
      <c r="DH98" s="123" t="s">
        <v>502</v>
      </c>
      <c r="EL98" s="123" t="s">
        <v>502</v>
      </c>
      <c r="EM98" s="151" t="s">
        <v>502</v>
      </c>
      <c r="EN98" s="151" t="s">
        <v>502</v>
      </c>
      <c r="EO98" s="151" t="s">
        <v>502</v>
      </c>
      <c r="EP98" s="151" t="s">
        <v>502</v>
      </c>
      <c r="EQ98" s="151" t="s">
        <v>502</v>
      </c>
      <c r="ER98" s="151" t="s">
        <v>502</v>
      </c>
      <c r="EU98" s="123" t="s">
        <v>502</v>
      </c>
      <c r="EV98" s="123" t="s">
        <v>502</v>
      </c>
      <c r="EW98" s="123" t="s">
        <v>502</v>
      </c>
      <c r="EX98" s="123" t="s">
        <v>502</v>
      </c>
      <c r="FJ98" s="156"/>
      <c r="FK98" s="155"/>
      <c r="FL98" s="135"/>
      <c r="FM98" s="135"/>
      <c r="FR98" s="130"/>
      <c r="FS98" s="132"/>
      <c r="GP98" s="118"/>
      <c r="GQ98" s="118"/>
      <c r="GR98" s="118"/>
      <c r="GS98" s="118"/>
      <c r="GZ98" s="118"/>
      <c r="HA98" s="121"/>
      <c r="HB98" s="121"/>
      <c r="HC98" s="161"/>
      <c r="HG98" s="121"/>
      <c r="HH98" s="121"/>
      <c r="HI98" s="121"/>
      <c r="HJ98" s="121"/>
      <c r="HK98" s="121"/>
      <c r="HL98" s="121"/>
      <c r="HM98" s="121"/>
      <c r="HN98" s="121"/>
      <c r="IL98" s="121"/>
      <c r="IM98" s="121"/>
      <c r="IN98" s="121"/>
      <c r="IO98" s="121"/>
      <c r="JG98" s="121"/>
      <c r="JH98" s="121"/>
      <c r="JI98" s="121"/>
      <c r="JJ98" s="121"/>
      <c r="JM98" s="121"/>
      <c r="JN98" s="121"/>
      <c r="JO98" s="164" t="s">
        <v>502</v>
      </c>
      <c r="JP98" s="121"/>
      <c r="JQ98" s="164" t="s">
        <v>502</v>
      </c>
      <c r="JR98" s="164" t="s">
        <v>502</v>
      </c>
      <c r="JS98" s="164" t="s">
        <v>502</v>
      </c>
      <c r="JT98" s="164" t="s">
        <v>502</v>
      </c>
      <c r="JU98" s="164" t="s">
        <v>502</v>
      </c>
      <c r="JV98" s="164" t="s">
        <v>502</v>
      </c>
      <c r="JW98" s="164" t="s">
        <v>502</v>
      </c>
      <c r="KJ98" s="121"/>
      <c r="KK98" s="164" t="s">
        <v>502</v>
      </c>
      <c r="KL98" s="121"/>
      <c r="KM98" s="164" t="s">
        <v>502</v>
      </c>
      <c r="KN98" s="164" t="s">
        <v>502</v>
      </c>
      <c r="KO98" s="164" t="s">
        <v>502</v>
      </c>
      <c r="KP98" s="164" t="s">
        <v>502</v>
      </c>
      <c r="KQ98" s="164" t="s">
        <v>502</v>
      </c>
      <c r="KR98" s="164" t="s">
        <v>502</v>
      </c>
      <c r="KS98" s="164" t="s">
        <v>502</v>
      </c>
      <c r="LW98" s="164" t="s">
        <v>502</v>
      </c>
      <c r="LX98" s="164" t="s">
        <v>502</v>
      </c>
      <c r="LY98" s="164" t="s">
        <v>502</v>
      </c>
      <c r="LZ98" s="164" t="s">
        <v>502</v>
      </c>
      <c r="MA98" s="164" t="s">
        <v>502</v>
      </c>
      <c r="MB98" s="164" t="s">
        <v>502</v>
      </c>
      <c r="MC98" s="164" t="s">
        <v>502</v>
      </c>
      <c r="ME98" s="164" t="s">
        <v>502</v>
      </c>
      <c r="MF98" s="164" t="s">
        <v>502</v>
      </c>
      <c r="MG98" s="164" t="s">
        <v>502</v>
      </c>
      <c r="MH98" s="164" t="s">
        <v>502</v>
      </c>
    </row>
    <row r="99" spans="1:346" ht="14.4" customHeight="1" x14ac:dyDescent="0.3">
      <c r="A99" s="103">
        <v>24</v>
      </c>
      <c r="B99" s="103">
        <v>24</v>
      </c>
      <c r="C99" s="103" t="s">
        <v>485</v>
      </c>
      <c r="D99" s="115">
        <v>45029</v>
      </c>
      <c r="E99" s="117" t="s">
        <v>698</v>
      </c>
      <c r="F99" s="118" t="s">
        <v>487</v>
      </c>
      <c r="G99" s="128" t="s">
        <v>699</v>
      </c>
      <c r="H99" s="119" t="s">
        <v>700</v>
      </c>
      <c r="I99" s="118" t="s">
        <v>701</v>
      </c>
      <c r="J99" s="119" t="s">
        <v>702</v>
      </c>
      <c r="K99" s="118" t="s">
        <v>703</v>
      </c>
      <c r="L99" s="120" t="s">
        <v>704</v>
      </c>
      <c r="M99" s="118" t="s">
        <v>494</v>
      </c>
      <c r="N99" s="118" t="s">
        <v>705</v>
      </c>
      <c r="O99" s="118" t="s">
        <v>496</v>
      </c>
      <c r="P99" s="122" t="s">
        <v>706</v>
      </c>
      <c r="Q99" s="117" t="s">
        <v>498</v>
      </c>
      <c r="R99" s="117">
        <v>2</v>
      </c>
      <c r="S99" s="123" t="s">
        <v>499</v>
      </c>
      <c r="T99" s="134" t="s">
        <v>500</v>
      </c>
      <c r="AB99" s="123">
        <v>179</v>
      </c>
      <c r="AC99" s="118">
        <f>AB99+AB100</f>
        <v>361</v>
      </c>
      <c r="AD99" s="123">
        <v>62</v>
      </c>
      <c r="AE99" s="138">
        <f>(AB99*AD99+AB100*AD100)/AC99</f>
        <v>61.495844875346258</v>
      </c>
      <c r="AF99" s="123">
        <v>0</v>
      </c>
      <c r="AG99" s="118">
        <v>0</v>
      </c>
      <c r="AH99" s="123" t="s">
        <v>500</v>
      </c>
      <c r="AI99" s="118" t="s">
        <v>500</v>
      </c>
      <c r="CB99" s="118" t="s">
        <v>502</v>
      </c>
      <c r="CD99" s="134" t="s">
        <v>502</v>
      </c>
      <c r="CE99" s="118" t="s">
        <v>502</v>
      </c>
      <c r="CF99" s="134" t="s">
        <v>502</v>
      </c>
      <c r="CG99" s="134" t="s">
        <v>502</v>
      </c>
      <c r="CH99" s="134" t="s">
        <v>502</v>
      </c>
      <c r="CI99" s="134" t="s">
        <v>502</v>
      </c>
      <c r="CJ99" s="134" t="s">
        <v>502</v>
      </c>
      <c r="CK99" s="134" t="s">
        <v>502</v>
      </c>
      <c r="CL99" s="134" t="s">
        <v>502</v>
      </c>
      <c r="CY99" s="118" t="s">
        <v>502</v>
      </c>
      <c r="CZ99" s="134" t="s">
        <v>502</v>
      </c>
      <c r="DA99" s="118" t="s">
        <v>502</v>
      </c>
      <c r="DB99" s="134" t="s">
        <v>502</v>
      </c>
      <c r="DC99" s="134" t="s">
        <v>502</v>
      </c>
      <c r="DD99" s="134" t="s">
        <v>502</v>
      </c>
      <c r="DE99" s="134" t="s">
        <v>502</v>
      </c>
      <c r="DF99" s="134" t="s">
        <v>502</v>
      </c>
      <c r="DG99" s="134" t="s">
        <v>502</v>
      </c>
      <c r="DH99" s="134" t="s">
        <v>502</v>
      </c>
      <c r="EL99" s="134" t="s">
        <v>502</v>
      </c>
      <c r="EM99" s="151" t="s">
        <v>502</v>
      </c>
      <c r="EN99" s="151" t="s">
        <v>502</v>
      </c>
      <c r="EO99" s="151" t="s">
        <v>502</v>
      </c>
      <c r="EP99" s="151" t="s">
        <v>502</v>
      </c>
      <c r="EQ99" s="151" t="s">
        <v>502</v>
      </c>
      <c r="ER99" s="151" t="s">
        <v>502</v>
      </c>
      <c r="EU99" s="134" t="s">
        <v>502</v>
      </c>
      <c r="EV99" s="134" t="s">
        <v>502</v>
      </c>
      <c r="EW99" s="134" t="s">
        <v>502</v>
      </c>
      <c r="EX99" s="134" t="s">
        <v>502</v>
      </c>
      <c r="FJ99" s="118" t="s">
        <v>825</v>
      </c>
      <c r="FK99" s="153" t="s">
        <v>826</v>
      </c>
      <c r="FL99" s="118" t="s">
        <v>803</v>
      </c>
      <c r="FM99" s="118" t="s">
        <v>808</v>
      </c>
      <c r="FR99" s="118" t="s">
        <v>866</v>
      </c>
      <c r="FS99" s="130" t="s">
        <v>500</v>
      </c>
      <c r="GP99" s="122" t="s">
        <v>884</v>
      </c>
      <c r="GQ99" s="122" t="s">
        <v>500</v>
      </c>
      <c r="GR99" s="122" t="s">
        <v>500</v>
      </c>
      <c r="GS99" s="122" t="s">
        <v>884</v>
      </c>
      <c r="GZ99" s="118" t="s">
        <v>502</v>
      </c>
      <c r="HA99" s="121" t="s">
        <v>502</v>
      </c>
      <c r="HB99" s="121" t="s">
        <v>502</v>
      </c>
      <c r="HC99" s="161" t="s">
        <v>502</v>
      </c>
      <c r="HG99" s="121" t="s">
        <v>502</v>
      </c>
      <c r="HH99" s="121" t="s">
        <v>502</v>
      </c>
      <c r="HI99" s="121" t="s">
        <v>502</v>
      </c>
      <c r="HJ99" s="121" t="s">
        <v>502</v>
      </c>
      <c r="HK99" s="121" t="s">
        <v>502</v>
      </c>
      <c r="HL99" s="121" t="s">
        <v>502</v>
      </c>
      <c r="HM99" s="121" t="s">
        <v>502</v>
      </c>
      <c r="HN99" s="121" t="s">
        <v>502</v>
      </c>
      <c r="IL99" s="118" t="s">
        <v>502</v>
      </c>
      <c r="IM99" s="118" t="s">
        <v>502</v>
      </c>
      <c r="IN99" s="118" t="s">
        <v>502</v>
      </c>
      <c r="IO99" s="118" t="s">
        <v>502</v>
      </c>
      <c r="JG99" s="121" t="s">
        <v>502</v>
      </c>
      <c r="JH99" s="121" t="s">
        <v>502</v>
      </c>
      <c r="JI99" s="121" t="s">
        <v>502</v>
      </c>
      <c r="JJ99" s="121" t="s">
        <v>502</v>
      </c>
      <c r="JM99" s="121" t="s">
        <v>502</v>
      </c>
      <c r="JN99" s="121" t="s">
        <v>502</v>
      </c>
      <c r="JO99" s="164" t="s">
        <v>502</v>
      </c>
      <c r="JP99" s="121" t="s">
        <v>502</v>
      </c>
      <c r="JQ99" s="164" t="s">
        <v>502</v>
      </c>
      <c r="JR99" s="164" t="s">
        <v>502</v>
      </c>
      <c r="JS99" s="164" t="s">
        <v>502</v>
      </c>
      <c r="JT99" s="164" t="s">
        <v>502</v>
      </c>
      <c r="JU99" s="164" t="s">
        <v>502</v>
      </c>
      <c r="JV99" s="164" t="s">
        <v>502</v>
      </c>
      <c r="JW99" s="164" t="s">
        <v>502</v>
      </c>
      <c r="KJ99" s="121" t="s">
        <v>502</v>
      </c>
      <c r="KK99" s="164" t="s">
        <v>502</v>
      </c>
      <c r="KL99" s="121" t="s">
        <v>502</v>
      </c>
      <c r="KM99" s="164" t="s">
        <v>502</v>
      </c>
      <c r="KN99" s="164" t="s">
        <v>502</v>
      </c>
      <c r="KO99" s="164" t="s">
        <v>502</v>
      </c>
      <c r="KP99" s="164" t="s">
        <v>502</v>
      </c>
      <c r="KQ99" s="164" t="s">
        <v>502</v>
      </c>
      <c r="KR99" s="164" t="s">
        <v>502</v>
      </c>
      <c r="KS99" s="164" t="s">
        <v>502</v>
      </c>
      <c r="LW99" s="164" t="s">
        <v>502</v>
      </c>
      <c r="LX99" s="164" t="s">
        <v>502</v>
      </c>
      <c r="LY99" s="164" t="s">
        <v>502</v>
      </c>
      <c r="LZ99" s="164" t="s">
        <v>502</v>
      </c>
      <c r="MA99" s="164" t="s">
        <v>502</v>
      </c>
      <c r="MB99" s="164" t="s">
        <v>502</v>
      </c>
      <c r="MC99" s="164" t="s">
        <v>502</v>
      </c>
      <c r="ME99" s="164" t="s">
        <v>502</v>
      </c>
      <c r="MF99" s="164" t="s">
        <v>502</v>
      </c>
      <c r="MG99" s="164" t="s">
        <v>502</v>
      </c>
      <c r="MH99" s="164" t="s">
        <v>502</v>
      </c>
    </row>
    <row r="100" spans="1:346" ht="14.4" customHeight="1" x14ac:dyDescent="0.3">
      <c r="A100" s="104"/>
      <c r="B100" s="104"/>
      <c r="C100" s="104"/>
      <c r="D100" s="113"/>
      <c r="E100" s="124"/>
      <c r="F100" s="118"/>
      <c r="G100" s="128"/>
      <c r="H100" s="119"/>
      <c r="I100" s="118"/>
      <c r="J100" s="119"/>
      <c r="K100" s="118"/>
      <c r="L100" s="120"/>
      <c r="M100" s="135"/>
      <c r="N100" s="118"/>
      <c r="O100" s="118"/>
      <c r="P100" s="122"/>
      <c r="Q100" s="124"/>
      <c r="R100" s="124"/>
      <c r="S100" s="123" t="s">
        <v>501</v>
      </c>
      <c r="T100" s="134" t="s">
        <v>500</v>
      </c>
      <c r="AB100" s="123">
        <v>182</v>
      </c>
      <c r="AC100" s="135"/>
      <c r="AD100" s="123">
        <v>61</v>
      </c>
      <c r="AE100" s="149"/>
      <c r="AF100" s="123">
        <v>0</v>
      </c>
      <c r="AG100" s="135"/>
      <c r="AH100" s="123" t="s">
        <v>500</v>
      </c>
      <c r="AI100" s="135"/>
      <c r="CB100" s="135"/>
      <c r="CD100" s="134" t="s">
        <v>502</v>
      </c>
      <c r="CE100" s="135"/>
      <c r="CF100" s="134" t="s">
        <v>502</v>
      </c>
      <c r="CG100" s="134" t="s">
        <v>502</v>
      </c>
      <c r="CH100" s="134" t="s">
        <v>502</v>
      </c>
      <c r="CI100" s="134" t="s">
        <v>502</v>
      </c>
      <c r="CJ100" s="134" t="s">
        <v>502</v>
      </c>
      <c r="CK100" s="134" t="s">
        <v>502</v>
      </c>
      <c r="CL100" s="134" t="s">
        <v>502</v>
      </c>
      <c r="CY100" s="135"/>
      <c r="CZ100" s="134" t="s">
        <v>502</v>
      </c>
      <c r="DA100" s="135"/>
      <c r="DB100" s="134" t="s">
        <v>502</v>
      </c>
      <c r="DC100" s="134" t="s">
        <v>502</v>
      </c>
      <c r="DD100" s="134" t="s">
        <v>502</v>
      </c>
      <c r="DE100" s="134" t="s">
        <v>502</v>
      </c>
      <c r="DF100" s="134" t="s">
        <v>502</v>
      </c>
      <c r="DG100" s="134" t="s">
        <v>502</v>
      </c>
      <c r="DH100" s="134" t="s">
        <v>502</v>
      </c>
      <c r="EL100" s="134" t="s">
        <v>502</v>
      </c>
      <c r="EM100" s="151" t="s">
        <v>502</v>
      </c>
      <c r="EN100" s="151" t="s">
        <v>502</v>
      </c>
      <c r="EO100" s="151" t="s">
        <v>502</v>
      </c>
      <c r="EP100" s="151" t="s">
        <v>502</v>
      </c>
      <c r="EQ100" s="151" t="s">
        <v>502</v>
      </c>
      <c r="ER100" s="151" t="s">
        <v>502</v>
      </c>
      <c r="EU100" s="134" t="s">
        <v>502</v>
      </c>
      <c r="EV100" s="134" t="s">
        <v>502</v>
      </c>
      <c r="EW100" s="134" t="s">
        <v>502</v>
      </c>
      <c r="EX100" s="134" t="s">
        <v>502</v>
      </c>
      <c r="FJ100" s="118"/>
      <c r="FK100" s="154"/>
      <c r="FL100" s="135"/>
      <c r="FM100" s="135"/>
      <c r="FR100" s="135"/>
      <c r="FS100" s="135"/>
      <c r="GP100" s="157"/>
      <c r="GQ100" s="157"/>
      <c r="GR100" s="157"/>
      <c r="GS100" s="157"/>
      <c r="GZ100" s="118"/>
      <c r="HA100" s="121"/>
      <c r="HB100" s="121"/>
      <c r="HC100" s="161"/>
      <c r="HG100" s="121"/>
      <c r="HH100" s="121"/>
      <c r="HI100" s="121"/>
      <c r="HJ100" s="121"/>
      <c r="HK100" s="121"/>
      <c r="HL100" s="121"/>
      <c r="HM100" s="121"/>
      <c r="HN100" s="121"/>
      <c r="IL100" s="135"/>
      <c r="IM100" s="135"/>
      <c r="IN100" s="135"/>
      <c r="IO100" s="135"/>
      <c r="JG100" s="121"/>
      <c r="JH100" s="121"/>
      <c r="JI100" s="121"/>
      <c r="JJ100" s="121"/>
      <c r="JM100" s="121"/>
      <c r="JN100" s="121"/>
      <c r="JO100" s="164" t="s">
        <v>502</v>
      </c>
      <c r="JP100" s="121"/>
      <c r="JQ100" s="164" t="s">
        <v>502</v>
      </c>
      <c r="JR100" s="164" t="s">
        <v>502</v>
      </c>
      <c r="JS100" s="164" t="s">
        <v>502</v>
      </c>
      <c r="JT100" s="164" t="s">
        <v>502</v>
      </c>
      <c r="JU100" s="164" t="s">
        <v>502</v>
      </c>
      <c r="JV100" s="164" t="s">
        <v>502</v>
      </c>
      <c r="JW100" s="164" t="s">
        <v>502</v>
      </c>
      <c r="KJ100" s="121"/>
      <c r="KK100" s="164" t="s">
        <v>502</v>
      </c>
      <c r="KL100" s="121"/>
      <c r="KM100" s="164" t="s">
        <v>502</v>
      </c>
      <c r="KN100" s="164" t="s">
        <v>502</v>
      </c>
      <c r="KO100" s="164" t="s">
        <v>502</v>
      </c>
      <c r="KP100" s="164" t="s">
        <v>502</v>
      </c>
      <c r="KQ100" s="164" t="s">
        <v>502</v>
      </c>
      <c r="KR100" s="164" t="s">
        <v>502</v>
      </c>
      <c r="KS100" s="164" t="s">
        <v>502</v>
      </c>
      <c r="LW100" s="164" t="s">
        <v>502</v>
      </c>
      <c r="LX100" s="164" t="s">
        <v>502</v>
      </c>
      <c r="LY100" s="164" t="s">
        <v>502</v>
      </c>
      <c r="LZ100" s="164" t="s">
        <v>502</v>
      </c>
      <c r="MA100" s="164" t="s">
        <v>502</v>
      </c>
      <c r="MB100" s="164" t="s">
        <v>502</v>
      </c>
      <c r="MC100" s="164" t="s">
        <v>502</v>
      </c>
      <c r="ME100" s="164" t="s">
        <v>502</v>
      </c>
      <c r="MF100" s="164" t="s">
        <v>502</v>
      </c>
      <c r="MG100" s="164" t="s">
        <v>502</v>
      </c>
      <c r="MH100" s="164" t="s">
        <v>502</v>
      </c>
    </row>
    <row r="101" spans="1:346" ht="14.4" customHeight="1" x14ac:dyDescent="0.3">
      <c r="A101" s="104"/>
      <c r="B101" s="104"/>
      <c r="C101" s="104"/>
      <c r="D101" s="113"/>
      <c r="E101" s="124"/>
      <c r="F101" s="118"/>
      <c r="G101" s="128"/>
      <c r="H101" s="119"/>
      <c r="I101" s="118"/>
      <c r="J101" s="119"/>
      <c r="K101" s="118"/>
      <c r="L101" s="120"/>
      <c r="M101" s="135"/>
      <c r="N101" s="118"/>
      <c r="O101" s="118"/>
      <c r="P101" s="122"/>
      <c r="Q101" s="124"/>
      <c r="R101" s="124"/>
      <c r="S101" s="134" t="s">
        <v>502</v>
      </c>
      <c r="T101" s="134" t="s">
        <v>502</v>
      </c>
      <c r="AB101" s="123" t="s">
        <v>502</v>
      </c>
      <c r="AC101" s="135"/>
      <c r="AD101" s="123" t="s">
        <v>502</v>
      </c>
      <c r="AE101" s="149"/>
      <c r="AF101" s="123" t="s">
        <v>502</v>
      </c>
      <c r="AG101" s="135"/>
      <c r="AH101" s="123" t="s">
        <v>502</v>
      </c>
      <c r="AI101" s="135"/>
      <c r="CB101" s="135"/>
      <c r="CD101" s="134" t="s">
        <v>502</v>
      </c>
      <c r="CE101" s="135"/>
      <c r="CF101" s="134" t="s">
        <v>502</v>
      </c>
      <c r="CG101" s="134" t="s">
        <v>502</v>
      </c>
      <c r="CH101" s="134" t="s">
        <v>502</v>
      </c>
      <c r="CI101" s="134" t="s">
        <v>502</v>
      </c>
      <c r="CJ101" s="134" t="s">
        <v>502</v>
      </c>
      <c r="CK101" s="134" t="s">
        <v>502</v>
      </c>
      <c r="CL101" s="134" t="s">
        <v>502</v>
      </c>
      <c r="CY101" s="135"/>
      <c r="CZ101" s="134" t="s">
        <v>502</v>
      </c>
      <c r="DA101" s="135"/>
      <c r="DB101" s="134" t="s">
        <v>502</v>
      </c>
      <c r="DC101" s="134" t="s">
        <v>502</v>
      </c>
      <c r="DD101" s="134" t="s">
        <v>502</v>
      </c>
      <c r="DE101" s="134" t="s">
        <v>502</v>
      </c>
      <c r="DF101" s="134" t="s">
        <v>502</v>
      </c>
      <c r="DG101" s="134" t="s">
        <v>502</v>
      </c>
      <c r="DH101" s="134" t="s">
        <v>502</v>
      </c>
      <c r="EL101" s="134" t="s">
        <v>502</v>
      </c>
      <c r="EM101" s="151" t="s">
        <v>502</v>
      </c>
      <c r="EN101" s="151" t="s">
        <v>502</v>
      </c>
      <c r="EO101" s="151" t="s">
        <v>502</v>
      </c>
      <c r="EP101" s="151" t="s">
        <v>502</v>
      </c>
      <c r="EQ101" s="151" t="s">
        <v>502</v>
      </c>
      <c r="ER101" s="151" t="s">
        <v>502</v>
      </c>
      <c r="EU101" s="134" t="s">
        <v>502</v>
      </c>
      <c r="EV101" s="134" t="s">
        <v>502</v>
      </c>
      <c r="EW101" s="134" t="s">
        <v>502</v>
      </c>
      <c r="EX101" s="134" t="s">
        <v>502</v>
      </c>
      <c r="FJ101" s="118"/>
      <c r="FK101" s="154"/>
      <c r="FL101" s="135"/>
      <c r="FM101" s="135"/>
      <c r="FR101" s="135"/>
      <c r="FS101" s="135"/>
      <c r="GP101" s="157"/>
      <c r="GQ101" s="157"/>
      <c r="GR101" s="157"/>
      <c r="GS101" s="157"/>
      <c r="GZ101" s="118"/>
      <c r="HA101" s="121"/>
      <c r="HB101" s="121"/>
      <c r="HC101" s="161"/>
      <c r="HG101" s="121"/>
      <c r="HH101" s="121"/>
      <c r="HI101" s="121"/>
      <c r="HJ101" s="121"/>
      <c r="HK101" s="121"/>
      <c r="HL101" s="121"/>
      <c r="HM101" s="121"/>
      <c r="HN101" s="121"/>
      <c r="IL101" s="135"/>
      <c r="IM101" s="135"/>
      <c r="IN101" s="135"/>
      <c r="IO101" s="135"/>
      <c r="JG101" s="121"/>
      <c r="JH101" s="121"/>
      <c r="JI101" s="121"/>
      <c r="JJ101" s="121"/>
      <c r="JM101" s="121"/>
      <c r="JN101" s="121"/>
      <c r="JO101" s="164" t="s">
        <v>502</v>
      </c>
      <c r="JP101" s="121"/>
      <c r="JQ101" s="164" t="s">
        <v>502</v>
      </c>
      <c r="JR101" s="164" t="s">
        <v>502</v>
      </c>
      <c r="JS101" s="164" t="s">
        <v>502</v>
      </c>
      <c r="JT101" s="164" t="s">
        <v>502</v>
      </c>
      <c r="JU101" s="164" t="s">
        <v>502</v>
      </c>
      <c r="JV101" s="164" t="s">
        <v>502</v>
      </c>
      <c r="JW101" s="164" t="s">
        <v>502</v>
      </c>
      <c r="KJ101" s="121"/>
      <c r="KK101" s="164" t="s">
        <v>502</v>
      </c>
      <c r="KL101" s="121"/>
      <c r="KM101" s="164" t="s">
        <v>502</v>
      </c>
      <c r="KN101" s="164" t="s">
        <v>502</v>
      </c>
      <c r="KO101" s="164" t="s">
        <v>502</v>
      </c>
      <c r="KP101" s="164" t="s">
        <v>502</v>
      </c>
      <c r="KQ101" s="164" t="s">
        <v>502</v>
      </c>
      <c r="KR101" s="164" t="s">
        <v>502</v>
      </c>
      <c r="KS101" s="164" t="s">
        <v>502</v>
      </c>
      <c r="LW101" s="164" t="s">
        <v>502</v>
      </c>
      <c r="LX101" s="164" t="s">
        <v>502</v>
      </c>
      <c r="LY101" s="164" t="s">
        <v>502</v>
      </c>
      <c r="LZ101" s="164" t="s">
        <v>502</v>
      </c>
      <c r="MA101" s="164" t="s">
        <v>502</v>
      </c>
      <c r="MB101" s="164" t="s">
        <v>502</v>
      </c>
      <c r="MC101" s="164" t="s">
        <v>502</v>
      </c>
      <c r="ME101" s="164" t="s">
        <v>502</v>
      </c>
      <c r="MF101" s="164" t="s">
        <v>502</v>
      </c>
      <c r="MG101" s="164" t="s">
        <v>502</v>
      </c>
      <c r="MH101" s="164" t="s">
        <v>502</v>
      </c>
    </row>
    <row r="102" spans="1:346" ht="14.4" customHeight="1" x14ac:dyDescent="0.3">
      <c r="A102" s="105"/>
      <c r="B102" s="105"/>
      <c r="C102" s="105"/>
      <c r="D102" s="114"/>
      <c r="E102" s="126"/>
      <c r="F102" s="118"/>
      <c r="G102" s="128"/>
      <c r="H102" s="119"/>
      <c r="I102" s="118"/>
      <c r="J102" s="119"/>
      <c r="K102" s="118"/>
      <c r="L102" s="125"/>
      <c r="M102" s="135"/>
      <c r="N102" s="118"/>
      <c r="O102" s="118"/>
      <c r="P102" s="125"/>
      <c r="Q102" s="126"/>
      <c r="R102" s="126"/>
      <c r="S102" s="134" t="s">
        <v>502</v>
      </c>
      <c r="T102" s="134" t="s">
        <v>502</v>
      </c>
      <c r="AB102" s="123" t="s">
        <v>502</v>
      </c>
      <c r="AC102" s="135"/>
      <c r="AD102" s="123" t="s">
        <v>502</v>
      </c>
      <c r="AE102" s="149"/>
      <c r="AF102" s="123" t="s">
        <v>502</v>
      </c>
      <c r="AG102" s="135"/>
      <c r="AH102" s="123" t="s">
        <v>502</v>
      </c>
      <c r="AI102" s="135"/>
      <c r="CB102" s="135"/>
      <c r="CD102" s="134" t="s">
        <v>502</v>
      </c>
      <c r="CE102" s="135"/>
      <c r="CF102" s="134" t="s">
        <v>502</v>
      </c>
      <c r="CG102" s="134" t="s">
        <v>502</v>
      </c>
      <c r="CH102" s="134" t="s">
        <v>502</v>
      </c>
      <c r="CI102" s="134" t="s">
        <v>502</v>
      </c>
      <c r="CJ102" s="134" t="s">
        <v>502</v>
      </c>
      <c r="CK102" s="134" t="s">
        <v>502</v>
      </c>
      <c r="CL102" s="134" t="s">
        <v>502</v>
      </c>
      <c r="CY102" s="135"/>
      <c r="CZ102" s="134" t="s">
        <v>502</v>
      </c>
      <c r="DA102" s="135"/>
      <c r="DB102" s="134" t="s">
        <v>502</v>
      </c>
      <c r="DC102" s="134" t="s">
        <v>502</v>
      </c>
      <c r="DD102" s="134" t="s">
        <v>502</v>
      </c>
      <c r="DE102" s="134" t="s">
        <v>502</v>
      </c>
      <c r="DF102" s="134" t="s">
        <v>502</v>
      </c>
      <c r="DG102" s="134" t="s">
        <v>502</v>
      </c>
      <c r="DH102" s="134" t="s">
        <v>502</v>
      </c>
      <c r="EL102" s="134" t="s">
        <v>502</v>
      </c>
      <c r="EM102" s="151" t="s">
        <v>502</v>
      </c>
      <c r="EN102" s="151" t="s">
        <v>502</v>
      </c>
      <c r="EO102" s="151" t="s">
        <v>502</v>
      </c>
      <c r="EP102" s="151" t="s">
        <v>502</v>
      </c>
      <c r="EQ102" s="151" t="s">
        <v>502</v>
      </c>
      <c r="ER102" s="151" t="s">
        <v>502</v>
      </c>
      <c r="EU102" s="134" t="s">
        <v>502</v>
      </c>
      <c r="EV102" s="134" t="s">
        <v>502</v>
      </c>
      <c r="EW102" s="134" t="s">
        <v>502</v>
      </c>
      <c r="EX102" s="134" t="s">
        <v>502</v>
      </c>
      <c r="FJ102" s="118"/>
      <c r="FK102" s="155"/>
      <c r="FL102" s="135"/>
      <c r="FM102" s="135"/>
      <c r="FR102" s="135"/>
      <c r="FS102" s="135"/>
      <c r="GP102" s="157"/>
      <c r="GQ102" s="157"/>
      <c r="GR102" s="157"/>
      <c r="GS102" s="157"/>
      <c r="GZ102" s="118"/>
      <c r="HA102" s="121"/>
      <c r="HB102" s="121"/>
      <c r="HC102" s="161"/>
      <c r="HG102" s="121"/>
      <c r="HH102" s="121"/>
      <c r="HI102" s="121"/>
      <c r="HJ102" s="121"/>
      <c r="HK102" s="121"/>
      <c r="HL102" s="121"/>
      <c r="HM102" s="121"/>
      <c r="HN102" s="121"/>
      <c r="IL102" s="135"/>
      <c r="IM102" s="135"/>
      <c r="IN102" s="135"/>
      <c r="IO102" s="135"/>
      <c r="JG102" s="121"/>
      <c r="JH102" s="121"/>
      <c r="JI102" s="121"/>
      <c r="JJ102" s="121"/>
      <c r="JM102" s="121"/>
      <c r="JN102" s="121"/>
      <c r="JO102" s="164" t="s">
        <v>502</v>
      </c>
      <c r="JP102" s="121"/>
      <c r="JQ102" s="164" t="s">
        <v>502</v>
      </c>
      <c r="JR102" s="164" t="s">
        <v>502</v>
      </c>
      <c r="JS102" s="164" t="s">
        <v>502</v>
      </c>
      <c r="JT102" s="164" t="s">
        <v>502</v>
      </c>
      <c r="JU102" s="164" t="s">
        <v>502</v>
      </c>
      <c r="JV102" s="164" t="s">
        <v>502</v>
      </c>
      <c r="JW102" s="164" t="s">
        <v>502</v>
      </c>
      <c r="KJ102" s="121"/>
      <c r="KK102" s="164" t="s">
        <v>502</v>
      </c>
      <c r="KL102" s="121"/>
      <c r="KM102" s="164" t="s">
        <v>502</v>
      </c>
      <c r="KN102" s="164" t="s">
        <v>502</v>
      </c>
      <c r="KO102" s="164" t="s">
        <v>502</v>
      </c>
      <c r="KP102" s="164" t="s">
        <v>502</v>
      </c>
      <c r="KQ102" s="164" t="s">
        <v>502</v>
      </c>
      <c r="KR102" s="164" t="s">
        <v>502</v>
      </c>
      <c r="KS102" s="164" t="s">
        <v>502</v>
      </c>
      <c r="LW102" s="164" t="s">
        <v>502</v>
      </c>
      <c r="LX102" s="164" t="s">
        <v>502</v>
      </c>
      <c r="LY102" s="164" t="s">
        <v>502</v>
      </c>
      <c r="LZ102" s="164" t="s">
        <v>502</v>
      </c>
      <c r="MA102" s="164" t="s">
        <v>502</v>
      </c>
      <c r="MB102" s="164" t="s">
        <v>502</v>
      </c>
      <c r="MC102" s="164" t="s">
        <v>502</v>
      </c>
      <c r="ME102" s="164" t="s">
        <v>502</v>
      </c>
      <c r="MF102" s="164" t="s">
        <v>502</v>
      </c>
      <c r="MG102" s="164" t="s">
        <v>502</v>
      </c>
      <c r="MH102" s="164" t="s">
        <v>502</v>
      </c>
    </row>
    <row r="103" spans="1:346" ht="14.4" customHeight="1" x14ac:dyDescent="0.3">
      <c r="A103" s="103">
        <v>25</v>
      </c>
      <c r="B103" s="103">
        <v>25</v>
      </c>
      <c r="C103" s="103" t="s">
        <v>485</v>
      </c>
      <c r="D103" s="115">
        <v>45029</v>
      </c>
      <c r="E103" s="117" t="s">
        <v>707</v>
      </c>
      <c r="F103" s="118" t="s">
        <v>487</v>
      </c>
      <c r="G103" s="119" t="s">
        <v>708</v>
      </c>
      <c r="H103" s="119" t="s">
        <v>709</v>
      </c>
      <c r="I103" s="118" t="s">
        <v>710</v>
      </c>
      <c r="J103" s="119" t="s">
        <v>711</v>
      </c>
      <c r="K103" s="118" t="s">
        <v>703</v>
      </c>
      <c r="L103" s="120" t="s">
        <v>712</v>
      </c>
      <c r="M103" s="118" t="s">
        <v>494</v>
      </c>
      <c r="N103" s="118" t="s">
        <v>705</v>
      </c>
      <c r="O103" s="118" t="s">
        <v>496</v>
      </c>
      <c r="P103" s="122" t="s">
        <v>705</v>
      </c>
      <c r="Q103" s="117" t="s">
        <v>498</v>
      </c>
      <c r="R103" s="117">
        <v>2</v>
      </c>
      <c r="S103" s="123" t="s">
        <v>499</v>
      </c>
      <c r="T103" s="123" t="s">
        <v>500</v>
      </c>
      <c r="AB103" s="123" t="s">
        <v>500</v>
      </c>
      <c r="AC103" s="118" t="s">
        <v>500</v>
      </c>
      <c r="AD103" s="123" t="s">
        <v>500</v>
      </c>
      <c r="AE103" s="118" t="s">
        <v>500</v>
      </c>
      <c r="AF103" s="123">
        <v>0</v>
      </c>
      <c r="AG103" s="118">
        <v>0</v>
      </c>
      <c r="AH103" s="123" t="s">
        <v>500</v>
      </c>
      <c r="AI103" s="118" t="s">
        <v>500</v>
      </c>
      <c r="CB103" s="118" t="s">
        <v>502</v>
      </c>
      <c r="CD103" s="123" t="s">
        <v>502</v>
      </c>
      <c r="CE103" s="118" t="s">
        <v>502</v>
      </c>
      <c r="CF103" s="123" t="s">
        <v>502</v>
      </c>
      <c r="CG103" s="123" t="s">
        <v>502</v>
      </c>
      <c r="CH103" s="123" t="s">
        <v>502</v>
      </c>
      <c r="CI103" s="123" t="s">
        <v>502</v>
      </c>
      <c r="CJ103" s="123" t="s">
        <v>502</v>
      </c>
      <c r="CK103" s="123" t="s">
        <v>502</v>
      </c>
      <c r="CL103" s="123" t="s">
        <v>502</v>
      </c>
      <c r="CY103" s="118" t="s">
        <v>502</v>
      </c>
      <c r="CZ103" s="123" t="s">
        <v>502</v>
      </c>
      <c r="DA103" s="118" t="s">
        <v>502</v>
      </c>
      <c r="DB103" s="123" t="s">
        <v>502</v>
      </c>
      <c r="DC103" s="123" t="s">
        <v>502</v>
      </c>
      <c r="DD103" s="123" t="s">
        <v>502</v>
      </c>
      <c r="DE103" s="123" t="s">
        <v>502</v>
      </c>
      <c r="DF103" s="123" t="s">
        <v>502</v>
      </c>
      <c r="DG103" s="123" t="s">
        <v>502</v>
      </c>
      <c r="DH103" s="123" t="s">
        <v>502</v>
      </c>
      <c r="EL103" s="123" t="s">
        <v>502</v>
      </c>
      <c r="EM103" s="151" t="s">
        <v>502</v>
      </c>
      <c r="EN103" s="151" t="s">
        <v>502</v>
      </c>
      <c r="EO103" s="151" t="s">
        <v>502</v>
      </c>
      <c r="EP103" s="151" t="s">
        <v>502</v>
      </c>
      <c r="EQ103" s="151" t="s">
        <v>502</v>
      </c>
      <c r="ER103" s="151" t="s">
        <v>502</v>
      </c>
      <c r="EU103" s="123" t="s">
        <v>502</v>
      </c>
      <c r="EV103" s="123" t="s">
        <v>502</v>
      </c>
      <c r="EW103" s="123" t="s">
        <v>502</v>
      </c>
      <c r="EX103" s="123" t="s">
        <v>502</v>
      </c>
      <c r="FJ103" s="118" t="s">
        <v>825</v>
      </c>
      <c r="FK103" s="153" t="s">
        <v>816</v>
      </c>
      <c r="FL103" s="118" t="s">
        <v>803</v>
      </c>
      <c r="FM103" s="118" t="s">
        <v>808</v>
      </c>
      <c r="FR103" s="118" t="s">
        <v>867</v>
      </c>
      <c r="FS103" s="118" t="s">
        <v>500</v>
      </c>
      <c r="GP103" s="125" t="s">
        <v>885</v>
      </c>
      <c r="GQ103" s="125" t="s">
        <v>500</v>
      </c>
      <c r="GR103" s="125" t="s">
        <v>500</v>
      </c>
      <c r="GS103" s="125" t="s">
        <v>885</v>
      </c>
      <c r="GZ103" s="118" t="s">
        <v>502</v>
      </c>
      <c r="HA103" s="121" t="s">
        <v>502</v>
      </c>
      <c r="HB103" s="121" t="s">
        <v>502</v>
      </c>
      <c r="HC103" s="161" t="s">
        <v>502</v>
      </c>
      <c r="HG103" s="121" t="s">
        <v>502</v>
      </c>
      <c r="HH103" s="121" t="s">
        <v>502</v>
      </c>
      <c r="HI103" s="121" t="s">
        <v>502</v>
      </c>
      <c r="HJ103" s="121" t="s">
        <v>502</v>
      </c>
      <c r="HK103" s="121" t="s">
        <v>502</v>
      </c>
      <c r="HL103" s="121" t="s">
        <v>502</v>
      </c>
      <c r="HM103" s="121" t="s">
        <v>502</v>
      </c>
      <c r="HN103" s="121" t="s">
        <v>502</v>
      </c>
      <c r="IL103" s="118" t="s">
        <v>502</v>
      </c>
      <c r="IM103" s="118" t="s">
        <v>502</v>
      </c>
      <c r="IN103" s="118" t="s">
        <v>502</v>
      </c>
      <c r="IO103" s="118" t="s">
        <v>502</v>
      </c>
      <c r="JG103" s="121" t="s">
        <v>502</v>
      </c>
      <c r="JH103" s="121" t="s">
        <v>502</v>
      </c>
      <c r="JI103" s="121" t="s">
        <v>502</v>
      </c>
      <c r="JJ103" s="121" t="s">
        <v>502</v>
      </c>
      <c r="JM103" s="121" t="s">
        <v>502</v>
      </c>
      <c r="JN103" s="121" t="s">
        <v>502</v>
      </c>
      <c r="JO103" s="164" t="s">
        <v>502</v>
      </c>
      <c r="JP103" s="121" t="s">
        <v>502</v>
      </c>
      <c r="JQ103" s="164" t="s">
        <v>502</v>
      </c>
      <c r="JR103" s="164" t="s">
        <v>502</v>
      </c>
      <c r="JS103" s="164" t="s">
        <v>502</v>
      </c>
      <c r="JT103" s="164" t="s">
        <v>502</v>
      </c>
      <c r="JU103" s="164" t="s">
        <v>502</v>
      </c>
      <c r="JV103" s="164" t="s">
        <v>502</v>
      </c>
      <c r="JW103" s="164" t="s">
        <v>502</v>
      </c>
      <c r="KJ103" s="121" t="s">
        <v>502</v>
      </c>
      <c r="KK103" s="164" t="s">
        <v>502</v>
      </c>
      <c r="KL103" s="121" t="s">
        <v>502</v>
      </c>
      <c r="KM103" s="164" t="s">
        <v>502</v>
      </c>
      <c r="KN103" s="164" t="s">
        <v>502</v>
      </c>
      <c r="KO103" s="164" t="s">
        <v>502</v>
      </c>
      <c r="KP103" s="164" t="s">
        <v>502</v>
      </c>
      <c r="KQ103" s="164" t="s">
        <v>502</v>
      </c>
      <c r="KR103" s="164" t="s">
        <v>502</v>
      </c>
      <c r="KS103" s="164" t="s">
        <v>502</v>
      </c>
      <c r="LW103" s="164" t="s">
        <v>502</v>
      </c>
      <c r="LX103" s="164" t="s">
        <v>502</v>
      </c>
      <c r="LY103" s="164" t="s">
        <v>502</v>
      </c>
      <c r="LZ103" s="164" t="s">
        <v>502</v>
      </c>
      <c r="MA103" s="164" t="s">
        <v>502</v>
      </c>
      <c r="MB103" s="164" t="s">
        <v>502</v>
      </c>
      <c r="MC103" s="164" t="s">
        <v>502</v>
      </c>
      <c r="ME103" s="164" t="s">
        <v>502</v>
      </c>
      <c r="MF103" s="164" t="s">
        <v>502</v>
      </c>
      <c r="MG103" s="164" t="s">
        <v>502</v>
      </c>
      <c r="MH103" s="164" t="s">
        <v>502</v>
      </c>
    </row>
    <row r="104" spans="1:346" ht="14.4" customHeight="1" x14ac:dyDescent="0.3">
      <c r="A104" s="104"/>
      <c r="B104" s="104"/>
      <c r="C104" s="104"/>
      <c r="D104" s="113"/>
      <c r="E104" s="124"/>
      <c r="F104" s="118"/>
      <c r="G104" s="119"/>
      <c r="H104" s="119"/>
      <c r="I104" s="118"/>
      <c r="J104" s="119"/>
      <c r="K104" s="118"/>
      <c r="L104" s="125"/>
      <c r="M104" s="135"/>
      <c r="N104" s="118"/>
      <c r="O104" s="118"/>
      <c r="P104" s="122"/>
      <c r="Q104" s="124"/>
      <c r="R104" s="124"/>
      <c r="S104" s="123" t="s">
        <v>501</v>
      </c>
      <c r="T104" s="123" t="s">
        <v>500</v>
      </c>
      <c r="AB104" s="123" t="s">
        <v>500</v>
      </c>
      <c r="AC104" s="135"/>
      <c r="AD104" s="123" t="s">
        <v>500</v>
      </c>
      <c r="AE104" s="135"/>
      <c r="AF104" s="123">
        <v>0</v>
      </c>
      <c r="AG104" s="135"/>
      <c r="AH104" s="123" t="s">
        <v>500</v>
      </c>
      <c r="AI104" s="135"/>
      <c r="CB104" s="135"/>
      <c r="CD104" s="123" t="s">
        <v>502</v>
      </c>
      <c r="CE104" s="135"/>
      <c r="CF104" s="123" t="s">
        <v>502</v>
      </c>
      <c r="CG104" s="123" t="s">
        <v>502</v>
      </c>
      <c r="CH104" s="123" t="s">
        <v>502</v>
      </c>
      <c r="CI104" s="123" t="s">
        <v>502</v>
      </c>
      <c r="CJ104" s="123" t="s">
        <v>502</v>
      </c>
      <c r="CK104" s="123" t="s">
        <v>502</v>
      </c>
      <c r="CL104" s="123" t="s">
        <v>502</v>
      </c>
      <c r="CY104" s="135"/>
      <c r="CZ104" s="123" t="s">
        <v>502</v>
      </c>
      <c r="DA104" s="135"/>
      <c r="DB104" s="123" t="s">
        <v>502</v>
      </c>
      <c r="DC104" s="123" t="s">
        <v>502</v>
      </c>
      <c r="DD104" s="123" t="s">
        <v>502</v>
      </c>
      <c r="DE104" s="123" t="s">
        <v>502</v>
      </c>
      <c r="DF104" s="123" t="s">
        <v>502</v>
      </c>
      <c r="DG104" s="123" t="s">
        <v>502</v>
      </c>
      <c r="DH104" s="123" t="s">
        <v>502</v>
      </c>
      <c r="EL104" s="123" t="s">
        <v>502</v>
      </c>
      <c r="EM104" s="151" t="s">
        <v>502</v>
      </c>
      <c r="EN104" s="151" t="s">
        <v>502</v>
      </c>
      <c r="EO104" s="151" t="s">
        <v>502</v>
      </c>
      <c r="EP104" s="151" t="s">
        <v>502</v>
      </c>
      <c r="EQ104" s="151" t="s">
        <v>502</v>
      </c>
      <c r="ER104" s="151" t="s">
        <v>502</v>
      </c>
      <c r="EU104" s="123" t="s">
        <v>502</v>
      </c>
      <c r="EV104" s="123" t="s">
        <v>502</v>
      </c>
      <c r="EW104" s="123" t="s">
        <v>502</v>
      </c>
      <c r="EX104" s="123" t="s">
        <v>502</v>
      </c>
      <c r="FJ104" s="118"/>
      <c r="FK104" s="154"/>
      <c r="FL104" s="135"/>
      <c r="FM104" s="135"/>
      <c r="FR104" s="135"/>
      <c r="FS104" s="135"/>
      <c r="GP104" s="157"/>
      <c r="GQ104" s="157"/>
      <c r="GR104" s="157"/>
      <c r="GS104" s="157"/>
      <c r="GZ104" s="118"/>
      <c r="HA104" s="121"/>
      <c r="HB104" s="121"/>
      <c r="HC104" s="161"/>
      <c r="HG104" s="121"/>
      <c r="HH104" s="121"/>
      <c r="HI104" s="121"/>
      <c r="HJ104" s="121"/>
      <c r="HK104" s="121"/>
      <c r="HL104" s="121"/>
      <c r="HM104" s="121"/>
      <c r="HN104" s="121"/>
      <c r="IL104" s="135"/>
      <c r="IM104" s="135"/>
      <c r="IN104" s="135"/>
      <c r="IO104" s="135"/>
      <c r="JG104" s="121"/>
      <c r="JH104" s="121"/>
      <c r="JI104" s="121"/>
      <c r="JJ104" s="121"/>
      <c r="JM104" s="121"/>
      <c r="JN104" s="121"/>
      <c r="JO104" s="164" t="s">
        <v>502</v>
      </c>
      <c r="JP104" s="121"/>
      <c r="JQ104" s="164" t="s">
        <v>502</v>
      </c>
      <c r="JR104" s="164" t="s">
        <v>502</v>
      </c>
      <c r="JS104" s="164" t="s">
        <v>502</v>
      </c>
      <c r="JT104" s="164" t="s">
        <v>502</v>
      </c>
      <c r="JU104" s="164" t="s">
        <v>502</v>
      </c>
      <c r="JV104" s="164" t="s">
        <v>502</v>
      </c>
      <c r="JW104" s="164" t="s">
        <v>502</v>
      </c>
      <c r="KJ104" s="121"/>
      <c r="KK104" s="164" t="s">
        <v>502</v>
      </c>
      <c r="KL104" s="121"/>
      <c r="KM104" s="164" t="s">
        <v>502</v>
      </c>
      <c r="KN104" s="164" t="s">
        <v>502</v>
      </c>
      <c r="KO104" s="164" t="s">
        <v>502</v>
      </c>
      <c r="KP104" s="164" t="s">
        <v>502</v>
      </c>
      <c r="KQ104" s="164" t="s">
        <v>502</v>
      </c>
      <c r="KR104" s="164" t="s">
        <v>502</v>
      </c>
      <c r="KS104" s="164" t="s">
        <v>502</v>
      </c>
      <c r="LW104" s="164" t="s">
        <v>502</v>
      </c>
      <c r="LX104" s="164" t="s">
        <v>502</v>
      </c>
      <c r="LY104" s="164" t="s">
        <v>502</v>
      </c>
      <c r="LZ104" s="164" t="s">
        <v>502</v>
      </c>
      <c r="MA104" s="164" t="s">
        <v>502</v>
      </c>
      <c r="MB104" s="164" t="s">
        <v>502</v>
      </c>
      <c r="MC104" s="164" t="s">
        <v>502</v>
      </c>
      <c r="ME104" s="164" t="s">
        <v>502</v>
      </c>
      <c r="MF104" s="164" t="s">
        <v>502</v>
      </c>
      <c r="MG104" s="164" t="s">
        <v>502</v>
      </c>
      <c r="MH104" s="164" t="s">
        <v>502</v>
      </c>
    </row>
    <row r="105" spans="1:346" ht="14.4" customHeight="1" x14ac:dyDescent="0.3">
      <c r="A105" s="104"/>
      <c r="B105" s="104"/>
      <c r="C105" s="104"/>
      <c r="D105" s="113"/>
      <c r="E105" s="124"/>
      <c r="F105" s="118"/>
      <c r="G105" s="119"/>
      <c r="H105" s="119"/>
      <c r="I105" s="118"/>
      <c r="J105" s="119"/>
      <c r="K105" s="118"/>
      <c r="L105" s="125"/>
      <c r="M105" s="135"/>
      <c r="N105" s="118"/>
      <c r="O105" s="118"/>
      <c r="P105" s="122"/>
      <c r="Q105" s="124"/>
      <c r="R105" s="124"/>
      <c r="S105" s="123" t="s">
        <v>502</v>
      </c>
      <c r="T105" s="123" t="s">
        <v>502</v>
      </c>
      <c r="AB105" s="123" t="s">
        <v>502</v>
      </c>
      <c r="AC105" s="135"/>
      <c r="AD105" s="123" t="s">
        <v>502</v>
      </c>
      <c r="AE105" s="135"/>
      <c r="AF105" s="123" t="s">
        <v>502</v>
      </c>
      <c r="AG105" s="135"/>
      <c r="AH105" s="123" t="s">
        <v>502</v>
      </c>
      <c r="AI105" s="135"/>
      <c r="CB105" s="135"/>
      <c r="CD105" s="123" t="s">
        <v>502</v>
      </c>
      <c r="CE105" s="135"/>
      <c r="CF105" s="123" t="s">
        <v>502</v>
      </c>
      <c r="CG105" s="123" t="s">
        <v>502</v>
      </c>
      <c r="CH105" s="123" t="s">
        <v>502</v>
      </c>
      <c r="CI105" s="123" t="s">
        <v>502</v>
      </c>
      <c r="CJ105" s="123" t="s">
        <v>502</v>
      </c>
      <c r="CK105" s="123" t="s">
        <v>502</v>
      </c>
      <c r="CL105" s="123" t="s">
        <v>502</v>
      </c>
      <c r="CY105" s="135"/>
      <c r="CZ105" s="123" t="s">
        <v>502</v>
      </c>
      <c r="DA105" s="135"/>
      <c r="DB105" s="123" t="s">
        <v>502</v>
      </c>
      <c r="DC105" s="123" t="s">
        <v>502</v>
      </c>
      <c r="DD105" s="123" t="s">
        <v>502</v>
      </c>
      <c r="DE105" s="123" t="s">
        <v>502</v>
      </c>
      <c r="DF105" s="123" t="s">
        <v>502</v>
      </c>
      <c r="DG105" s="123" t="s">
        <v>502</v>
      </c>
      <c r="DH105" s="123" t="s">
        <v>502</v>
      </c>
      <c r="EL105" s="123" t="s">
        <v>502</v>
      </c>
      <c r="EM105" s="151" t="s">
        <v>502</v>
      </c>
      <c r="EN105" s="151" t="s">
        <v>502</v>
      </c>
      <c r="EO105" s="151" t="s">
        <v>502</v>
      </c>
      <c r="EP105" s="151" t="s">
        <v>502</v>
      </c>
      <c r="EQ105" s="151" t="s">
        <v>502</v>
      </c>
      <c r="ER105" s="151" t="s">
        <v>502</v>
      </c>
      <c r="EU105" s="123" t="s">
        <v>502</v>
      </c>
      <c r="EV105" s="123" t="s">
        <v>502</v>
      </c>
      <c r="EW105" s="123" t="s">
        <v>502</v>
      </c>
      <c r="EX105" s="123" t="s">
        <v>502</v>
      </c>
      <c r="FJ105" s="118"/>
      <c r="FK105" s="154"/>
      <c r="FL105" s="135"/>
      <c r="FM105" s="135"/>
      <c r="FR105" s="135"/>
      <c r="FS105" s="135"/>
      <c r="GP105" s="157"/>
      <c r="GQ105" s="157"/>
      <c r="GR105" s="157"/>
      <c r="GS105" s="157"/>
      <c r="GZ105" s="118"/>
      <c r="HA105" s="121"/>
      <c r="HB105" s="121"/>
      <c r="HC105" s="161"/>
      <c r="HG105" s="121"/>
      <c r="HH105" s="121"/>
      <c r="HI105" s="121"/>
      <c r="HJ105" s="121"/>
      <c r="HK105" s="121"/>
      <c r="HL105" s="121"/>
      <c r="HM105" s="121"/>
      <c r="HN105" s="121"/>
      <c r="IL105" s="135"/>
      <c r="IM105" s="135"/>
      <c r="IN105" s="135"/>
      <c r="IO105" s="135"/>
      <c r="JG105" s="121"/>
      <c r="JH105" s="121"/>
      <c r="JI105" s="121"/>
      <c r="JJ105" s="121"/>
      <c r="JM105" s="121"/>
      <c r="JN105" s="121"/>
      <c r="JO105" s="164" t="s">
        <v>502</v>
      </c>
      <c r="JP105" s="121"/>
      <c r="JQ105" s="164" t="s">
        <v>502</v>
      </c>
      <c r="JR105" s="164" t="s">
        <v>502</v>
      </c>
      <c r="JS105" s="164" t="s">
        <v>502</v>
      </c>
      <c r="JT105" s="164" t="s">
        <v>502</v>
      </c>
      <c r="JU105" s="164" t="s">
        <v>502</v>
      </c>
      <c r="JV105" s="164" t="s">
        <v>502</v>
      </c>
      <c r="JW105" s="164" t="s">
        <v>502</v>
      </c>
      <c r="KJ105" s="121"/>
      <c r="KK105" s="164" t="s">
        <v>502</v>
      </c>
      <c r="KL105" s="121"/>
      <c r="KM105" s="164" t="s">
        <v>502</v>
      </c>
      <c r="KN105" s="164" t="s">
        <v>502</v>
      </c>
      <c r="KO105" s="164" t="s">
        <v>502</v>
      </c>
      <c r="KP105" s="164" t="s">
        <v>502</v>
      </c>
      <c r="KQ105" s="164" t="s">
        <v>502</v>
      </c>
      <c r="KR105" s="164" t="s">
        <v>502</v>
      </c>
      <c r="KS105" s="164" t="s">
        <v>502</v>
      </c>
      <c r="LW105" s="164" t="s">
        <v>502</v>
      </c>
      <c r="LX105" s="164" t="s">
        <v>502</v>
      </c>
      <c r="LY105" s="164" t="s">
        <v>502</v>
      </c>
      <c r="LZ105" s="164" t="s">
        <v>502</v>
      </c>
      <c r="MA105" s="164" t="s">
        <v>502</v>
      </c>
      <c r="MB105" s="164" t="s">
        <v>502</v>
      </c>
      <c r="MC105" s="164" t="s">
        <v>502</v>
      </c>
      <c r="ME105" s="164" t="s">
        <v>502</v>
      </c>
      <c r="MF105" s="164" t="s">
        <v>502</v>
      </c>
      <c r="MG105" s="164" t="s">
        <v>502</v>
      </c>
      <c r="MH105" s="164" t="s">
        <v>502</v>
      </c>
    </row>
    <row r="106" spans="1:346" ht="14.4" customHeight="1" x14ac:dyDescent="0.3">
      <c r="A106" s="105"/>
      <c r="B106" s="105"/>
      <c r="C106" s="105"/>
      <c r="D106" s="114"/>
      <c r="E106" s="126"/>
      <c r="F106" s="118"/>
      <c r="G106" s="119"/>
      <c r="H106" s="119"/>
      <c r="I106" s="118"/>
      <c r="J106" s="119"/>
      <c r="K106" s="118"/>
      <c r="L106" s="125"/>
      <c r="M106" s="135"/>
      <c r="N106" s="118"/>
      <c r="O106" s="118"/>
      <c r="P106" s="125"/>
      <c r="Q106" s="126"/>
      <c r="R106" s="126"/>
      <c r="S106" s="123" t="s">
        <v>502</v>
      </c>
      <c r="T106" s="123" t="s">
        <v>502</v>
      </c>
      <c r="AB106" s="123" t="s">
        <v>502</v>
      </c>
      <c r="AC106" s="135"/>
      <c r="AD106" s="123" t="s">
        <v>502</v>
      </c>
      <c r="AE106" s="135"/>
      <c r="AF106" s="123" t="s">
        <v>502</v>
      </c>
      <c r="AG106" s="135"/>
      <c r="AH106" s="123" t="s">
        <v>502</v>
      </c>
      <c r="AI106" s="135"/>
      <c r="CB106" s="135"/>
      <c r="CD106" s="123" t="s">
        <v>502</v>
      </c>
      <c r="CE106" s="135"/>
      <c r="CF106" s="123" t="s">
        <v>502</v>
      </c>
      <c r="CG106" s="123" t="s">
        <v>502</v>
      </c>
      <c r="CH106" s="123" t="s">
        <v>502</v>
      </c>
      <c r="CI106" s="123" t="s">
        <v>502</v>
      </c>
      <c r="CJ106" s="123" t="s">
        <v>502</v>
      </c>
      <c r="CK106" s="123" t="s">
        <v>502</v>
      </c>
      <c r="CL106" s="123" t="s">
        <v>502</v>
      </c>
      <c r="CY106" s="135"/>
      <c r="CZ106" s="123" t="s">
        <v>502</v>
      </c>
      <c r="DA106" s="135"/>
      <c r="DB106" s="123" t="s">
        <v>502</v>
      </c>
      <c r="DC106" s="123" t="s">
        <v>502</v>
      </c>
      <c r="DD106" s="123" t="s">
        <v>502</v>
      </c>
      <c r="DE106" s="123" t="s">
        <v>502</v>
      </c>
      <c r="DF106" s="123" t="s">
        <v>502</v>
      </c>
      <c r="DG106" s="123" t="s">
        <v>502</v>
      </c>
      <c r="DH106" s="123" t="s">
        <v>502</v>
      </c>
      <c r="EL106" s="123" t="s">
        <v>502</v>
      </c>
      <c r="EM106" s="151" t="s">
        <v>502</v>
      </c>
      <c r="EN106" s="151" t="s">
        <v>502</v>
      </c>
      <c r="EO106" s="151" t="s">
        <v>502</v>
      </c>
      <c r="EP106" s="151" t="s">
        <v>502</v>
      </c>
      <c r="EQ106" s="151" t="s">
        <v>502</v>
      </c>
      <c r="ER106" s="151" t="s">
        <v>502</v>
      </c>
      <c r="EU106" s="123" t="s">
        <v>502</v>
      </c>
      <c r="EV106" s="123" t="s">
        <v>502</v>
      </c>
      <c r="EW106" s="123" t="s">
        <v>502</v>
      </c>
      <c r="EX106" s="123" t="s">
        <v>502</v>
      </c>
      <c r="FJ106" s="118"/>
      <c r="FK106" s="155"/>
      <c r="FL106" s="135"/>
      <c r="FM106" s="135"/>
      <c r="FR106" s="135"/>
      <c r="FS106" s="135"/>
      <c r="GP106" s="157"/>
      <c r="GQ106" s="157"/>
      <c r="GR106" s="157"/>
      <c r="GS106" s="157"/>
      <c r="GZ106" s="118"/>
      <c r="HA106" s="121"/>
      <c r="HB106" s="121"/>
      <c r="HC106" s="161"/>
      <c r="HG106" s="121"/>
      <c r="HH106" s="121"/>
      <c r="HI106" s="121"/>
      <c r="HJ106" s="121"/>
      <c r="HK106" s="121"/>
      <c r="HL106" s="121"/>
      <c r="HM106" s="121"/>
      <c r="HN106" s="121"/>
      <c r="IL106" s="135"/>
      <c r="IM106" s="135"/>
      <c r="IN106" s="135"/>
      <c r="IO106" s="135"/>
      <c r="JG106" s="121"/>
      <c r="JH106" s="121"/>
      <c r="JI106" s="121"/>
      <c r="JJ106" s="121"/>
      <c r="JM106" s="121"/>
      <c r="JN106" s="121"/>
      <c r="JO106" s="164" t="s">
        <v>502</v>
      </c>
      <c r="JP106" s="121"/>
      <c r="JQ106" s="164" t="s">
        <v>502</v>
      </c>
      <c r="JR106" s="164" t="s">
        <v>502</v>
      </c>
      <c r="JS106" s="164" t="s">
        <v>502</v>
      </c>
      <c r="JT106" s="164" t="s">
        <v>502</v>
      </c>
      <c r="JU106" s="164" t="s">
        <v>502</v>
      </c>
      <c r="JV106" s="164" t="s">
        <v>502</v>
      </c>
      <c r="JW106" s="164" t="s">
        <v>502</v>
      </c>
      <c r="KJ106" s="121"/>
      <c r="KK106" s="164" t="s">
        <v>502</v>
      </c>
      <c r="KL106" s="121"/>
      <c r="KM106" s="164" t="s">
        <v>502</v>
      </c>
      <c r="KN106" s="164" t="s">
        <v>502</v>
      </c>
      <c r="KO106" s="164" t="s">
        <v>502</v>
      </c>
      <c r="KP106" s="164" t="s">
        <v>502</v>
      </c>
      <c r="KQ106" s="164" t="s">
        <v>502</v>
      </c>
      <c r="KR106" s="164" t="s">
        <v>502</v>
      </c>
      <c r="KS106" s="164" t="s">
        <v>502</v>
      </c>
      <c r="LW106" s="164" t="s">
        <v>502</v>
      </c>
      <c r="LX106" s="164" t="s">
        <v>502</v>
      </c>
      <c r="LY106" s="164" t="s">
        <v>502</v>
      </c>
      <c r="LZ106" s="164" t="s">
        <v>502</v>
      </c>
      <c r="MA106" s="164" t="s">
        <v>502</v>
      </c>
      <c r="MB106" s="164" t="s">
        <v>502</v>
      </c>
      <c r="MC106" s="164" t="s">
        <v>502</v>
      </c>
      <c r="ME106" s="164" t="s">
        <v>502</v>
      </c>
      <c r="MF106" s="164" t="s">
        <v>502</v>
      </c>
      <c r="MG106" s="164" t="s">
        <v>502</v>
      </c>
      <c r="MH106" s="164" t="s">
        <v>502</v>
      </c>
    </row>
    <row r="107" spans="1:346" ht="14.4" customHeight="1" x14ac:dyDescent="0.3">
      <c r="A107" s="103">
        <v>26</v>
      </c>
      <c r="B107" s="103">
        <v>26</v>
      </c>
      <c r="C107" s="103" t="s">
        <v>485</v>
      </c>
      <c r="D107" s="115">
        <v>45029</v>
      </c>
      <c r="E107" s="117" t="s">
        <v>713</v>
      </c>
      <c r="F107" s="118" t="s">
        <v>487</v>
      </c>
      <c r="G107" s="128" t="s">
        <v>714</v>
      </c>
      <c r="H107" s="119" t="s">
        <v>715</v>
      </c>
      <c r="I107" s="118" t="s">
        <v>716</v>
      </c>
      <c r="J107" s="119" t="s">
        <v>717</v>
      </c>
      <c r="K107" s="118" t="s">
        <v>703</v>
      </c>
      <c r="L107" s="120" t="s">
        <v>718</v>
      </c>
      <c r="M107" s="130" t="s">
        <v>494</v>
      </c>
      <c r="N107" s="118" t="s">
        <v>719</v>
      </c>
      <c r="O107" s="118" t="s">
        <v>496</v>
      </c>
      <c r="P107" s="122" t="s">
        <v>720</v>
      </c>
      <c r="Q107" s="117" t="s">
        <v>498</v>
      </c>
      <c r="R107" s="117">
        <v>2</v>
      </c>
      <c r="S107" s="123" t="s">
        <v>499</v>
      </c>
      <c r="T107" s="123" t="s">
        <v>500</v>
      </c>
      <c r="AB107" s="134">
        <v>179</v>
      </c>
      <c r="AC107" s="118">
        <f>AB107+AB108</f>
        <v>361</v>
      </c>
      <c r="AD107" s="134">
        <v>62</v>
      </c>
      <c r="AE107" s="138">
        <f>(AB107*AD107+AB108*AD108)/AC107</f>
        <v>61.495844875346258</v>
      </c>
      <c r="AF107" s="123">
        <v>0</v>
      </c>
      <c r="AG107" s="118">
        <v>0</v>
      </c>
      <c r="AH107" s="123" t="s">
        <v>500</v>
      </c>
      <c r="AI107" s="118" t="s">
        <v>500</v>
      </c>
      <c r="CB107" s="118" t="s">
        <v>502</v>
      </c>
      <c r="CD107" s="123" t="s">
        <v>502</v>
      </c>
      <c r="CE107" s="118" t="s">
        <v>502</v>
      </c>
      <c r="CF107" s="123" t="s">
        <v>502</v>
      </c>
      <c r="CG107" s="123" t="s">
        <v>502</v>
      </c>
      <c r="CH107" s="123" t="s">
        <v>502</v>
      </c>
      <c r="CI107" s="123" t="s">
        <v>502</v>
      </c>
      <c r="CJ107" s="123" t="s">
        <v>502</v>
      </c>
      <c r="CK107" s="123" t="s">
        <v>502</v>
      </c>
      <c r="CL107" s="123" t="s">
        <v>502</v>
      </c>
      <c r="CY107" s="118" t="s">
        <v>502</v>
      </c>
      <c r="CZ107" s="123" t="s">
        <v>502</v>
      </c>
      <c r="DA107" s="118" t="s">
        <v>502</v>
      </c>
      <c r="DB107" s="123" t="s">
        <v>502</v>
      </c>
      <c r="DC107" s="123" t="s">
        <v>502</v>
      </c>
      <c r="DD107" s="123" t="s">
        <v>502</v>
      </c>
      <c r="DE107" s="123" t="s">
        <v>502</v>
      </c>
      <c r="DF107" s="123" t="s">
        <v>502</v>
      </c>
      <c r="DG107" s="123" t="s">
        <v>502</v>
      </c>
      <c r="DH107" s="123" t="s">
        <v>502</v>
      </c>
      <c r="EL107" s="123" t="s">
        <v>502</v>
      </c>
      <c r="EM107" s="151" t="s">
        <v>502</v>
      </c>
      <c r="EN107" s="151" t="s">
        <v>502</v>
      </c>
      <c r="EO107" s="151" t="s">
        <v>502</v>
      </c>
      <c r="EP107" s="151" t="s">
        <v>502</v>
      </c>
      <c r="EQ107" s="151" t="s">
        <v>502</v>
      </c>
      <c r="ER107" s="151" t="s">
        <v>502</v>
      </c>
      <c r="EU107" s="123" t="s">
        <v>502</v>
      </c>
      <c r="EV107" s="123" t="s">
        <v>502</v>
      </c>
      <c r="EW107" s="123" t="s">
        <v>502</v>
      </c>
      <c r="EX107" s="123" t="s">
        <v>502</v>
      </c>
      <c r="FJ107" s="118" t="s">
        <v>825</v>
      </c>
      <c r="FK107" s="153" t="s">
        <v>814</v>
      </c>
      <c r="FL107" s="118" t="s">
        <v>803</v>
      </c>
      <c r="FM107" s="118" t="s">
        <v>808</v>
      </c>
      <c r="FR107" s="118" t="s">
        <v>868</v>
      </c>
      <c r="FS107" s="118" t="s">
        <v>500</v>
      </c>
      <c r="GP107" s="125" t="s">
        <v>886</v>
      </c>
      <c r="GQ107" s="125" t="s">
        <v>500</v>
      </c>
      <c r="GR107" s="125" t="s">
        <v>500</v>
      </c>
      <c r="GS107" s="125" t="s">
        <v>886</v>
      </c>
      <c r="GZ107" s="118" t="s">
        <v>502</v>
      </c>
      <c r="HA107" s="121" t="s">
        <v>502</v>
      </c>
      <c r="HB107" s="121" t="s">
        <v>502</v>
      </c>
      <c r="HC107" s="161" t="s">
        <v>502</v>
      </c>
      <c r="HG107" s="121" t="s">
        <v>502</v>
      </c>
      <c r="HH107" s="121" t="s">
        <v>502</v>
      </c>
      <c r="HI107" s="121" t="s">
        <v>502</v>
      </c>
      <c r="HJ107" s="121" t="s">
        <v>502</v>
      </c>
      <c r="HK107" s="121" t="s">
        <v>502</v>
      </c>
      <c r="HL107" s="121" t="s">
        <v>502</v>
      </c>
      <c r="HM107" s="121" t="s">
        <v>502</v>
      </c>
      <c r="HN107" s="121" t="s">
        <v>502</v>
      </c>
      <c r="IL107" s="118" t="s">
        <v>502</v>
      </c>
      <c r="IM107" s="118" t="s">
        <v>502</v>
      </c>
      <c r="IN107" s="118" t="s">
        <v>502</v>
      </c>
      <c r="IO107" s="118" t="s">
        <v>502</v>
      </c>
      <c r="JG107" s="121" t="s">
        <v>502</v>
      </c>
      <c r="JH107" s="121" t="s">
        <v>502</v>
      </c>
      <c r="JI107" s="121" t="s">
        <v>502</v>
      </c>
      <c r="JJ107" s="121" t="s">
        <v>502</v>
      </c>
      <c r="JM107" s="121" t="s">
        <v>502</v>
      </c>
      <c r="JN107" s="121" t="s">
        <v>502</v>
      </c>
      <c r="JO107" s="164" t="s">
        <v>502</v>
      </c>
      <c r="JP107" s="121" t="s">
        <v>502</v>
      </c>
      <c r="JQ107" s="164" t="s">
        <v>502</v>
      </c>
      <c r="JR107" s="164" t="s">
        <v>502</v>
      </c>
      <c r="JS107" s="164" t="s">
        <v>502</v>
      </c>
      <c r="JT107" s="164" t="s">
        <v>502</v>
      </c>
      <c r="JU107" s="164" t="s">
        <v>502</v>
      </c>
      <c r="JV107" s="164" t="s">
        <v>502</v>
      </c>
      <c r="JW107" s="164" t="s">
        <v>502</v>
      </c>
      <c r="KJ107" s="121" t="s">
        <v>502</v>
      </c>
      <c r="KK107" s="164" t="s">
        <v>502</v>
      </c>
      <c r="KL107" s="121" t="s">
        <v>502</v>
      </c>
      <c r="KM107" s="164" t="s">
        <v>502</v>
      </c>
      <c r="KN107" s="164" t="s">
        <v>502</v>
      </c>
      <c r="KO107" s="164" t="s">
        <v>502</v>
      </c>
      <c r="KP107" s="164" t="s">
        <v>502</v>
      </c>
      <c r="KQ107" s="164" t="s">
        <v>502</v>
      </c>
      <c r="KR107" s="164" t="s">
        <v>502</v>
      </c>
      <c r="KS107" s="164" t="s">
        <v>502</v>
      </c>
      <c r="LW107" s="164" t="s">
        <v>502</v>
      </c>
      <c r="LX107" s="164" t="s">
        <v>502</v>
      </c>
      <c r="LY107" s="164" t="s">
        <v>502</v>
      </c>
      <c r="LZ107" s="164" t="s">
        <v>502</v>
      </c>
      <c r="MA107" s="164" t="s">
        <v>502</v>
      </c>
      <c r="MB107" s="164" t="s">
        <v>502</v>
      </c>
      <c r="MC107" s="164" t="s">
        <v>502</v>
      </c>
      <c r="ME107" s="164" t="s">
        <v>502</v>
      </c>
      <c r="MF107" s="164" t="s">
        <v>502</v>
      </c>
      <c r="MG107" s="164" t="s">
        <v>502</v>
      </c>
      <c r="MH107" s="164" t="s">
        <v>502</v>
      </c>
    </row>
    <row r="108" spans="1:346" ht="14.4" customHeight="1" x14ac:dyDescent="0.3">
      <c r="A108" s="104"/>
      <c r="B108" s="104"/>
      <c r="C108" s="104"/>
      <c r="D108" s="113"/>
      <c r="E108" s="124"/>
      <c r="F108" s="118"/>
      <c r="G108" s="128"/>
      <c r="H108" s="119"/>
      <c r="I108" s="118"/>
      <c r="J108" s="119"/>
      <c r="K108" s="118"/>
      <c r="L108" s="120"/>
      <c r="M108" s="130"/>
      <c r="N108" s="118"/>
      <c r="O108" s="118"/>
      <c r="P108" s="122"/>
      <c r="Q108" s="124"/>
      <c r="R108" s="124"/>
      <c r="S108" s="123" t="s">
        <v>721</v>
      </c>
      <c r="T108" s="123" t="s">
        <v>500</v>
      </c>
      <c r="AB108" s="134">
        <v>182</v>
      </c>
      <c r="AC108" s="135"/>
      <c r="AD108" s="134">
        <v>61</v>
      </c>
      <c r="AE108" s="149"/>
      <c r="AF108" s="123">
        <v>0</v>
      </c>
      <c r="AG108" s="118"/>
      <c r="AH108" s="123" t="s">
        <v>500</v>
      </c>
      <c r="AI108" s="118"/>
      <c r="CB108" s="135"/>
      <c r="CD108" s="123" t="s">
        <v>502</v>
      </c>
      <c r="CE108" s="135"/>
      <c r="CF108" s="123" t="s">
        <v>502</v>
      </c>
      <c r="CG108" s="123" t="s">
        <v>502</v>
      </c>
      <c r="CH108" s="123" t="s">
        <v>502</v>
      </c>
      <c r="CI108" s="123" t="s">
        <v>502</v>
      </c>
      <c r="CJ108" s="123" t="s">
        <v>502</v>
      </c>
      <c r="CK108" s="123" t="s">
        <v>502</v>
      </c>
      <c r="CL108" s="123" t="s">
        <v>502</v>
      </c>
      <c r="CY108" s="135"/>
      <c r="CZ108" s="123" t="s">
        <v>502</v>
      </c>
      <c r="DA108" s="135"/>
      <c r="DB108" s="123" t="s">
        <v>502</v>
      </c>
      <c r="DC108" s="123" t="s">
        <v>502</v>
      </c>
      <c r="DD108" s="123" t="s">
        <v>502</v>
      </c>
      <c r="DE108" s="123" t="s">
        <v>502</v>
      </c>
      <c r="DF108" s="123" t="s">
        <v>502</v>
      </c>
      <c r="DG108" s="123" t="s">
        <v>502</v>
      </c>
      <c r="DH108" s="123" t="s">
        <v>502</v>
      </c>
      <c r="EL108" s="123" t="s">
        <v>502</v>
      </c>
      <c r="EM108" s="151" t="s">
        <v>502</v>
      </c>
      <c r="EN108" s="151" t="s">
        <v>502</v>
      </c>
      <c r="EO108" s="151" t="s">
        <v>502</v>
      </c>
      <c r="EP108" s="151" t="s">
        <v>502</v>
      </c>
      <c r="EQ108" s="151" t="s">
        <v>502</v>
      </c>
      <c r="ER108" s="151" t="s">
        <v>502</v>
      </c>
      <c r="EU108" s="123" t="s">
        <v>502</v>
      </c>
      <c r="EV108" s="123" t="s">
        <v>502</v>
      </c>
      <c r="EW108" s="123" t="s">
        <v>502</v>
      </c>
      <c r="EX108" s="123" t="s">
        <v>502</v>
      </c>
      <c r="FJ108" s="118"/>
      <c r="FK108" s="154"/>
      <c r="FL108" s="135"/>
      <c r="FM108" s="135"/>
      <c r="FR108" s="135"/>
      <c r="FS108" s="135"/>
      <c r="GP108" s="157"/>
      <c r="GQ108" s="157"/>
      <c r="GR108" s="157"/>
      <c r="GS108" s="157"/>
      <c r="GZ108" s="118"/>
      <c r="HA108" s="121"/>
      <c r="HB108" s="121"/>
      <c r="HC108" s="161"/>
      <c r="HG108" s="121"/>
      <c r="HH108" s="121"/>
      <c r="HI108" s="121"/>
      <c r="HJ108" s="121"/>
      <c r="HK108" s="121"/>
      <c r="HL108" s="121"/>
      <c r="HM108" s="121"/>
      <c r="HN108" s="121"/>
      <c r="IL108" s="135"/>
      <c r="IM108" s="135"/>
      <c r="IN108" s="135"/>
      <c r="IO108" s="135"/>
      <c r="JG108" s="121"/>
      <c r="JH108" s="121"/>
      <c r="JI108" s="121"/>
      <c r="JJ108" s="121"/>
      <c r="JM108" s="121"/>
      <c r="JN108" s="121"/>
      <c r="JO108" s="164" t="s">
        <v>502</v>
      </c>
      <c r="JP108" s="121"/>
      <c r="JQ108" s="164" t="s">
        <v>502</v>
      </c>
      <c r="JR108" s="164" t="s">
        <v>502</v>
      </c>
      <c r="JS108" s="164" t="s">
        <v>502</v>
      </c>
      <c r="JT108" s="164" t="s">
        <v>502</v>
      </c>
      <c r="JU108" s="164" t="s">
        <v>502</v>
      </c>
      <c r="JV108" s="164" t="s">
        <v>502</v>
      </c>
      <c r="JW108" s="164" t="s">
        <v>502</v>
      </c>
      <c r="KJ108" s="121"/>
      <c r="KK108" s="164" t="s">
        <v>502</v>
      </c>
      <c r="KL108" s="121"/>
      <c r="KM108" s="164" t="s">
        <v>502</v>
      </c>
      <c r="KN108" s="164" t="s">
        <v>502</v>
      </c>
      <c r="KO108" s="164" t="s">
        <v>502</v>
      </c>
      <c r="KP108" s="164" t="s">
        <v>502</v>
      </c>
      <c r="KQ108" s="164" t="s">
        <v>502</v>
      </c>
      <c r="KR108" s="164" t="s">
        <v>502</v>
      </c>
      <c r="KS108" s="164" t="s">
        <v>502</v>
      </c>
      <c r="LW108" s="164" t="s">
        <v>502</v>
      </c>
      <c r="LX108" s="164" t="s">
        <v>502</v>
      </c>
      <c r="LY108" s="164" t="s">
        <v>502</v>
      </c>
      <c r="LZ108" s="164" t="s">
        <v>502</v>
      </c>
      <c r="MA108" s="164" t="s">
        <v>502</v>
      </c>
      <c r="MB108" s="164" t="s">
        <v>502</v>
      </c>
      <c r="MC108" s="164" t="s">
        <v>502</v>
      </c>
      <c r="ME108" s="164" t="s">
        <v>502</v>
      </c>
      <c r="MF108" s="164" t="s">
        <v>502</v>
      </c>
      <c r="MG108" s="164" t="s">
        <v>502</v>
      </c>
      <c r="MH108" s="164" t="s">
        <v>502</v>
      </c>
    </row>
    <row r="109" spans="1:346" ht="14.4" customHeight="1" x14ac:dyDescent="0.3">
      <c r="A109" s="104"/>
      <c r="B109" s="104"/>
      <c r="C109" s="104"/>
      <c r="D109" s="113"/>
      <c r="E109" s="124"/>
      <c r="F109" s="118"/>
      <c r="G109" s="128"/>
      <c r="H109" s="119"/>
      <c r="I109" s="118"/>
      <c r="J109" s="119"/>
      <c r="K109" s="118"/>
      <c r="L109" s="120"/>
      <c r="M109" s="130"/>
      <c r="N109" s="118"/>
      <c r="O109" s="118"/>
      <c r="P109" s="122"/>
      <c r="Q109" s="124"/>
      <c r="R109" s="124"/>
      <c r="S109" s="123" t="s">
        <v>502</v>
      </c>
      <c r="T109" s="123" t="s">
        <v>502</v>
      </c>
      <c r="AB109" s="134" t="s">
        <v>502</v>
      </c>
      <c r="AC109" s="135"/>
      <c r="AD109" s="134" t="s">
        <v>502</v>
      </c>
      <c r="AE109" s="149"/>
      <c r="AF109" s="123" t="s">
        <v>502</v>
      </c>
      <c r="AG109" s="118"/>
      <c r="AH109" s="123" t="s">
        <v>502</v>
      </c>
      <c r="AI109" s="118"/>
      <c r="CB109" s="135"/>
      <c r="CD109" s="123" t="s">
        <v>502</v>
      </c>
      <c r="CE109" s="135"/>
      <c r="CF109" s="123" t="s">
        <v>502</v>
      </c>
      <c r="CG109" s="123" t="s">
        <v>502</v>
      </c>
      <c r="CH109" s="123" t="s">
        <v>502</v>
      </c>
      <c r="CI109" s="123" t="s">
        <v>502</v>
      </c>
      <c r="CJ109" s="123" t="s">
        <v>502</v>
      </c>
      <c r="CK109" s="123" t="s">
        <v>502</v>
      </c>
      <c r="CL109" s="123" t="s">
        <v>502</v>
      </c>
      <c r="CY109" s="135"/>
      <c r="CZ109" s="123" t="s">
        <v>502</v>
      </c>
      <c r="DA109" s="135"/>
      <c r="DB109" s="123" t="s">
        <v>502</v>
      </c>
      <c r="DC109" s="123" t="s">
        <v>502</v>
      </c>
      <c r="DD109" s="123" t="s">
        <v>502</v>
      </c>
      <c r="DE109" s="123" t="s">
        <v>502</v>
      </c>
      <c r="DF109" s="123" t="s">
        <v>502</v>
      </c>
      <c r="DG109" s="123" t="s">
        <v>502</v>
      </c>
      <c r="DH109" s="123" t="s">
        <v>502</v>
      </c>
      <c r="EL109" s="123" t="s">
        <v>502</v>
      </c>
      <c r="EM109" s="151" t="s">
        <v>502</v>
      </c>
      <c r="EN109" s="151" t="s">
        <v>502</v>
      </c>
      <c r="EO109" s="151" t="s">
        <v>502</v>
      </c>
      <c r="EP109" s="151" t="s">
        <v>502</v>
      </c>
      <c r="EQ109" s="151" t="s">
        <v>502</v>
      </c>
      <c r="ER109" s="151" t="s">
        <v>502</v>
      </c>
      <c r="EU109" s="123" t="s">
        <v>502</v>
      </c>
      <c r="EV109" s="123" t="s">
        <v>502</v>
      </c>
      <c r="EW109" s="123" t="s">
        <v>502</v>
      </c>
      <c r="EX109" s="123" t="s">
        <v>502</v>
      </c>
      <c r="FJ109" s="118"/>
      <c r="FK109" s="154"/>
      <c r="FL109" s="135"/>
      <c r="FM109" s="135"/>
      <c r="FR109" s="135"/>
      <c r="FS109" s="135"/>
      <c r="GP109" s="157"/>
      <c r="GQ109" s="157"/>
      <c r="GR109" s="157"/>
      <c r="GS109" s="157"/>
      <c r="GZ109" s="118"/>
      <c r="HA109" s="121"/>
      <c r="HB109" s="121"/>
      <c r="HC109" s="161"/>
      <c r="HG109" s="121"/>
      <c r="HH109" s="121"/>
      <c r="HI109" s="121"/>
      <c r="HJ109" s="121"/>
      <c r="HK109" s="121"/>
      <c r="HL109" s="121"/>
      <c r="HM109" s="121"/>
      <c r="HN109" s="121"/>
      <c r="IL109" s="135"/>
      <c r="IM109" s="135"/>
      <c r="IN109" s="135"/>
      <c r="IO109" s="135"/>
      <c r="JG109" s="121"/>
      <c r="JH109" s="121"/>
      <c r="JI109" s="121"/>
      <c r="JJ109" s="121"/>
      <c r="JM109" s="121"/>
      <c r="JN109" s="121"/>
      <c r="JO109" s="164" t="s">
        <v>502</v>
      </c>
      <c r="JP109" s="121"/>
      <c r="JQ109" s="164" t="s">
        <v>502</v>
      </c>
      <c r="JR109" s="164" t="s">
        <v>502</v>
      </c>
      <c r="JS109" s="164" t="s">
        <v>502</v>
      </c>
      <c r="JT109" s="164" t="s">
        <v>502</v>
      </c>
      <c r="JU109" s="164" t="s">
        <v>502</v>
      </c>
      <c r="JV109" s="164" t="s">
        <v>502</v>
      </c>
      <c r="JW109" s="164" t="s">
        <v>502</v>
      </c>
      <c r="KJ109" s="121"/>
      <c r="KK109" s="164" t="s">
        <v>502</v>
      </c>
      <c r="KL109" s="121"/>
      <c r="KM109" s="164" t="s">
        <v>502</v>
      </c>
      <c r="KN109" s="164" t="s">
        <v>502</v>
      </c>
      <c r="KO109" s="164" t="s">
        <v>502</v>
      </c>
      <c r="KP109" s="164" t="s">
        <v>502</v>
      </c>
      <c r="KQ109" s="164" t="s">
        <v>502</v>
      </c>
      <c r="KR109" s="164" t="s">
        <v>502</v>
      </c>
      <c r="KS109" s="164" t="s">
        <v>502</v>
      </c>
      <c r="LW109" s="164" t="s">
        <v>502</v>
      </c>
      <c r="LX109" s="164" t="s">
        <v>502</v>
      </c>
      <c r="LY109" s="164" t="s">
        <v>502</v>
      </c>
      <c r="LZ109" s="164" t="s">
        <v>502</v>
      </c>
      <c r="MA109" s="164" t="s">
        <v>502</v>
      </c>
      <c r="MB109" s="164" t="s">
        <v>502</v>
      </c>
      <c r="MC109" s="164" t="s">
        <v>502</v>
      </c>
      <c r="ME109" s="164" t="s">
        <v>502</v>
      </c>
      <c r="MF109" s="164" t="s">
        <v>502</v>
      </c>
      <c r="MG109" s="164" t="s">
        <v>502</v>
      </c>
      <c r="MH109" s="164" t="s">
        <v>502</v>
      </c>
    </row>
    <row r="110" spans="1:346" ht="14.4" customHeight="1" x14ac:dyDescent="0.3">
      <c r="A110" s="105"/>
      <c r="B110" s="105"/>
      <c r="C110" s="105"/>
      <c r="D110" s="114"/>
      <c r="E110" s="126"/>
      <c r="F110" s="118"/>
      <c r="G110" s="128"/>
      <c r="H110" s="119"/>
      <c r="I110" s="118"/>
      <c r="J110" s="119"/>
      <c r="K110" s="118"/>
      <c r="L110" s="125"/>
      <c r="M110" s="118"/>
      <c r="N110" s="118"/>
      <c r="O110" s="118"/>
      <c r="P110" s="125"/>
      <c r="Q110" s="126"/>
      <c r="R110" s="126"/>
      <c r="S110" s="123" t="s">
        <v>502</v>
      </c>
      <c r="T110" s="123" t="s">
        <v>502</v>
      </c>
      <c r="AB110" s="134" t="s">
        <v>502</v>
      </c>
      <c r="AC110" s="135"/>
      <c r="AD110" s="134" t="s">
        <v>502</v>
      </c>
      <c r="AE110" s="149"/>
      <c r="AF110" s="123" t="s">
        <v>502</v>
      </c>
      <c r="AG110" s="118"/>
      <c r="AH110" s="123" t="s">
        <v>502</v>
      </c>
      <c r="AI110" s="118"/>
      <c r="CB110" s="135"/>
      <c r="CD110" s="123" t="s">
        <v>502</v>
      </c>
      <c r="CE110" s="135"/>
      <c r="CF110" s="123" t="s">
        <v>502</v>
      </c>
      <c r="CG110" s="123" t="s">
        <v>502</v>
      </c>
      <c r="CH110" s="123" t="s">
        <v>502</v>
      </c>
      <c r="CI110" s="123" t="s">
        <v>502</v>
      </c>
      <c r="CJ110" s="123" t="s">
        <v>502</v>
      </c>
      <c r="CK110" s="123" t="s">
        <v>502</v>
      </c>
      <c r="CL110" s="123" t="s">
        <v>502</v>
      </c>
      <c r="CY110" s="135"/>
      <c r="CZ110" s="123" t="s">
        <v>502</v>
      </c>
      <c r="DA110" s="135"/>
      <c r="DB110" s="123" t="s">
        <v>502</v>
      </c>
      <c r="DC110" s="123" t="s">
        <v>502</v>
      </c>
      <c r="DD110" s="123" t="s">
        <v>502</v>
      </c>
      <c r="DE110" s="123" t="s">
        <v>502</v>
      </c>
      <c r="DF110" s="123" t="s">
        <v>502</v>
      </c>
      <c r="DG110" s="123" t="s">
        <v>502</v>
      </c>
      <c r="DH110" s="123" t="s">
        <v>502</v>
      </c>
      <c r="EL110" s="123" t="s">
        <v>502</v>
      </c>
      <c r="EM110" s="151" t="s">
        <v>502</v>
      </c>
      <c r="EN110" s="151" t="s">
        <v>502</v>
      </c>
      <c r="EO110" s="151" t="s">
        <v>502</v>
      </c>
      <c r="EP110" s="151" t="s">
        <v>502</v>
      </c>
      <c r="EQ110" s="151" t="s">
        <v>502</v>
      </c>
      <c r="ER110" s="151" t="s">
        <v>502</v>
      </c>
      <c r="EU110" s="123" t="s">
        <v>502</v>
      </c>
      <c r="EV110" s="123" t="s">
        <v>502</v>
      </c>
      <c r="EW110" s="123" t="s">
        <v>502</v>
      </c>
      <c r="EX110" s="123" t="s">
        <v>502</v>
      </c>
      <c r="FJ110" s="118"/>
      <c r="FK110" s="155"/>
      <c r="FL110" s="135"/>
      <c r="FM110" s="135"/>
      <c r="FR110" s="135"/>
      <c r="FS110" s="135"/>
      <c r="GP110" s="157"/>
      <c r="GQ110" s="157"/>
      <c r="GR110" s="157"/>
      <c r="GS110" s="157"/>
      <c r="GZ110" s="118"/>
      <c r="HA110" s="121"/>
      <c r="HB110" s="121"/>
      <c r="HC110" s="161"/>
      <c r="HG110" s="121"/>
      <c r="HH110" s="121"/>
      <c r="HI110" s="121"/>
      <c r="HJ110" s="121"/>
      <c r="HK110" s="121"/>
      <c r="HL110" s="121"/>
      <c r="HM110" s="121"/>
      <c r="HN110" s="121"/>
      <c r="IL110" s="135"/>
      <c r="IM110" s="135"/>
      <c r="IN110" s="135"/>
      <c r="IO110" s="135"/>
      <c r="JG110" s="121"/>
      <c r="JH110" s="121"/>
      <c r="JI110" s="121"/>
      <c r="JJ110" s="121"/>
      <c r="JM110" s="121"/>
      <c r="JN110" s="121"/>
      <c r="JO110" s="164" t="s">
        <v>502</v>
      </c>
      <c r="JP110" s="121"/>
      <c r="JQ110" s="164" t="s">
        <v>502</v>
      </c>
      <c r="JR110" s="164" t="s">
        <v>502</v>
      </c>
      <c r="JS110" s="164" t="s">
        <v>502</v>
      </c>
      <c r="JT110" s="164" t="s">
        <v>502</v>
      </c>
      <c r="JU110" s="164" t="s">
        <v>502</v>
      </c>
      <c r="JV110" s="164" t="s">
        <v>502</v>
      </c>
      <c r="JW110" s="164" t="s">
        <v>502</v>
      </c>
      <c r="KJ110" s="121"/>
      <c r="KK110" s="164" t="s">
        <v>502</v>
      </c>
      <c r="KL110" s="121"/>
      <c r="KM110" s="164" t="s">
        <v>502</v>
      </c>
      <c r="KN110" s="164" t="s">
        <v>502</v>
      </c>
      <c r="KO110" s="164" t="s">
        <v>502</v>
      </c>
      <c r="KP110" s="164" t="s">
        <v>502</v>
      </c>
      <c r="KQ110" s="164" t="s">
        <v>502</v>
      </c>
      <c r="KR110" s="164" t="s">
        <v>502</v>
      </c>
      <c r="KS110" s="164" t="s">
        <v>502</v>
      </c>
      <c r="LW110" s="164" t="s">
        <v>502</v>
      </c>
      <c r="LX110" s="164" t="s">
        <v>502</v>
      </c>
      <c r="LY110" s="164" t="s">
        <v>502</v>
      </c>
      <c r="LZ110" s="164" t="s">
        <v>502</v>
      </c>
      <c r="MA110" s="164" t="s">
        <v>502</v>
      </c>
      <c r="MB110" s="164" t="s">
        <v>502</v>
      </c>
      <c r="MC110" s="164" t="s">
        <v>502</v>
      </c>
      <c r="ME110" s="164" t="s">
        <v>502</v>
      </c>
      <c r="MF110" s="164" t="s">
        <v>502</v>
      </c>
      <c r="MG110" s="164" t="s">
        <v>502</v>
      </c>
      <c r="MH110" s="164" t="s">
        <v>502</v>
      </c>
    </row>
    <row r="111" spans="1:346" ht="14.4" customHeight="1" x14ac:dyDescent="0.3">
      <c r="A111" s="106">
        <v>27</v>
      </c>
      <c r="B111" s="106">
        <v>27</v>
      </c>
      <c r="C111" s="106" t="s">
        <v>485</v>
      </c>
      <c r="D111" s="115">
        <v>45029</v>
      </c>
      <c r="E111" s="117" t="s">
        <v>722</v>
      </c>
      <c r="F111" s="118" t="s">
        <v>487</v>
      </c>
      <c r="G111" s="128" t="s">
        <v>723</v>
      </c>
      <c r="H111" s="119" t="s">
        <v>724</v>
      </c>
      <c r="I111" s="118" t="s">
        <v>725</v>
      </c>
      <c r="J111" s="119" t="s">
        <v>726</v>
      </c>
      <c r="K111" s="125" t="s">
        <v>727</v>
      </c>
      <c r="L111" s="120" t="s">
        <v>728</v>
      </c>
      <c r="M111" s="130" t="s">
        <v>494</v>
      </c>
      <c r="N111" s="118" t="s">
        <v>719</v>
      </c>
      <c r="O111" s="118" t="s">
        <v>496</v>
      </c>
      <c r="P111" s="130" t="s">
        <v>729</v>
      </c>
      <c r="Q111" s="118" t="s">
        <v>498</v>
      </c>
      <c r="R111" s="117">
        <v>5</v>
      </c>
      <c r="S111" s="123" t="s">
        <v>730</v>
      </c>
      <c r="T111" s="123" t="s">
        <v>500</v>
      </c>
      <c r="AB111" s="123" t="s">
        <v>500</v>
      </c>
      <c r="AC111" s="118" t="s">
        <v>500</v>
      </c>
      <c r="AD111" s="123" t="s">
        <v>500</v>
      </c>
      <c r="AE111" s="118" t="s">
        <v>500</v>
      </c>
      <c r="AF111" s="123">
        <v>0</v>
      </c>
      <c r="AG111" s="118">
        <v>0</v>
      </c>
      <c r="AH111" s="123" t="s">
        <v>500</v>
      </c>
      <c r="AI111" s="118" t="s">
        <v>500</v>
      </c>
      <c r="CB111" s="118" t="s">
        <v>502</v>
      </c>
      <c r="CD111" s="123" t="s">
        <v>502</v>
      </c>
      <c r="CE111" s="118" t="s">
        <v>502</v>
      </c>
      <c r="CF111" s="123" t="s">
        <v>502</v>
      </c>
      <c r="CG111" s="123" t="s">
        <v>502</v>
      </c>
      <c r="CH111" s="123" t="s">
        <v>502</v>
      </c>
      <c r="CI111" s="123" t="s">
        <v>502</v>
      </c>
      <c r="CJ111" s="123" t="s">
        <v>502</v>
      </c>
      <c r="CK111" s="123" t="s">
        <v>502</v>
      </c>
      <c r="CL111" s="123" t="s">
        <v>502</v>
      </c>
      <c r="CY111" s="118" t="s">
        <v>502</v>
      </c>
      <c r="CZ111" s="123" t="s">
        <v>502</v>
      </c>
      <c r="DA111" s="118" t="s">
        <v>502</v>
      </c>
      <c r="DB111" s="123" t="s">
        <v>502</v>
      </c>
      <c r="DC111" s="123" t="s">
        <v>502</v>
      </c>
      <c r="DD111" s="123" t="s">
        <v>502</v>
      </c>
      <c r="DE111" s="123" t="s">
        <v>502</v>
      </c>
      <c r="DF111" s="123" t="s">
        <v>502</v>
      </c>
      <c r="DG111" s="123" t="s">
        <v>502</v>
      </c>
      <c r="DH111" s="123" t="s">
        <v>502</v>
      </c>
      <c r="EL111" s="123" t="s">
        <v>502</v>
      </c>
      <c r="EM111" s="151" t="s">
        <v>502</v>
      </c>
      <c r="EN111" s="151" t="s">
        <v>502</v>
      </c>
      <c r="EO111" s="151" t="s">
        <v>502</v>
      </c>
      <c r="EP111" s="151" t="s">
        <v>502</v>
      </c>
      <c r="EQ111" s="151" t="s">
        <v>502</v>
      </c>
      <c r="ER111" s="151" t="s">
        <v>502</v>
      </c>
      <c r="EU111" s="123" t="s">
        <v>502</v>
      </c>
      <c r="EV111" s="123" t="s">
        <v>502</v>
      </c>
      <c r="EW111" s="123" t="s">
        <v>502</v>
      </c>
      <c r="EX111" s="123" t="s">
        <v>502</v>
      </c>
      <c r="FJ111" s="156" t="s">
        <v>825</v>
      </c>
      <c r="FK111" s="153" t="s">
        <v>816</v>
      </c>
      <c r="FL111" s="118" t="s">
        <v>803</v>
      </c>
      <c r="FM111" s="118" t="s">
        <v>808</v>
      </c>
      <c r="FR111" s="118" t="s">
        <v>500</v>
      </c>
      <c r="FS111" s="118" t="s">
        <v>500</v>
      </c>
      <c r="GP111" s="125" t="s">
        <v>887</v>
      </c>
      <c r="GQ111" s="125" t="s">
        <v>500</v>
      </c>
      <c r="GR111" s="125" t="s">
        <v>500</v>
      </c>
      <c r="GS111" s="125" t="s">
        <v>887</v>
      </c>
      <c r="GZ111" s="118" t="s">
        <v>502</v>
      </c>
      <c r="HA111" s="118" t="s">
        <v>502</v>
      </c>
      <c r="HB111" s="118" t="s">
        <v>502</v>
      </c>
      <c r="HC111" s="161" t="s">
        <v>502</v>
      </c>
      <c r="HG111" s="118" t="s">
        <v>502</v>
      </c>
      <c r="HH111" s="118" t="s">
        <v>502</v>
      </c>
      <c r="HI111" s="118" t="s">
        <v>502</v>
      </c>
      <c r="HJ111" s="118" t="s">
        <v>502</v>
      </c>
      <c r="HK111" s="118" t="s">
        <v>502</v>
      </c>
      <c r="HL111" s="118" t="s">
        <v>502</v>
      </c>
      <c r="HM111" s="118" t="s">
        <v>502</v>
      </c>
      <c r="HN111" s="118" t="s">
        <v>502</v>
      </c>
      <c r="IL111" s="118" t="s">
        <v>502</v>
      </c>
      <c r="IM111" s="118" t="s">
        <v>502</v>
      </c>
      <c r="IN111" s="118" t="s">
        <v>502</v>
      </c>
      <c r="IO111" s="118" t="s">
        <v>502</v>
      </c>
      <c r="JG111" s="118" t="s">
        <v>502</v>
      </c>
      <c r="JH111" s="118" t="s">
        <v>502</v>
      </c>
      <c r="JI111" s="118" t="s">
        <v>502</v>
      </c>
      <c r="JJ111" s="118" t="s">
        <v>502</v>
      </c>
      <c r="JM111" s="118" t="s">
        <v>502</v>
      </c>
      <c r="JN111" s="118" t="s">
        <v>502</v>
      </c>
      <c r="JO111" s="164" t="s">
        <v>502</v>
      </c>
      <c r="JP111" s="118" t="s">
        <v>502</v>
      </c>
      <c r="JQ111" s="164" t="s">
        <v>502</v>
      </c>
      <c r="JR111" s="164" t="s">
        <v>502</v>
      </c>
      <c r="JS111" s="164" t="s">
        <v>502</v>
      </c>
      <c r="JT111" s="164" t="s">
        <v>502</v>
      </c>
      <c r="JU111" s="164" t="s">
        <v>502</v>
      </c>
      <c r="JV111" s="164" t="s">
        <v>502</v>
      </c>
      <c r="JW111" s="164" t="s">
        <v>502</v>
      </c>
      <c r="KJ111" s="118" t="s">
        <v>502</v>
      </c>
      <c r="KK111" s="164" t="s">
        <v>502</v>
      </c>
      <c r="KL111" s="118" t="s">
        <v>502</v>
      </c>
      <c r="KM111" s="164" t="s">
        <v>502</v>
      </c>
      <c r="KN111" s="164" t="s">
        <v>502</v>
      </c>
      <c r="KO111" s="164" t="s">
        <v>502</v>
      </c>
      <c r="KP111" s="164" t="s">
        <v>502</v>
      </c>
      <c r="KQ111" s="164" t="s">
        <v>502</v>
      </c>
      <c r="KR111" s="164" t="s">
        <v>502</v>
      </c>
      <c r="KS111" s="164" t="s">
        <v>502</v>
      </c>
      <c r="LW111" s="164" t="s">
        <v>502</v>
      </c>
      <c r="LX111" s="164" t="s">
        <v>502</v>
      </c>
      <c r="LY111" s="164" t="s">
        <v>502</v>
      </c>
      <c r="LZ111" s="164" t="s">
        <v>502</v>
      </c>
      <c r="MA111" s="164" t="s">
        <v>502</v>
      </c>
      <c r="MB111" s="164" t="s">
        <v>502</v>
      </c>
      <c r="MC111" s="164" t="s">
        <v>502</v>
      </c>
      <c r="ME111" s="164" t="s">
        <v>502</v>
      </c>
      <c r="MF111" s="164" t="s">
        <v>502</v>
      </c>
      <c r="MG111" s="164" t="s">
        <v>502</v>
      </c>
      <c r="MH111" s="164" t="s">
        <v>502</v>
      </c>
    </row>
    <row r="112" spans="1:346" ht="14.4" customHeight="1" x14ac:dyDescent="0.3">
      <c r="A112" s="107"/>
      <c r="B112" s="107"/>
      <c r="C112" s="107"/>
      <c r="D112" s="113"/>
      <c r="E112" s="124"/>
      <c r="F112" s="118"/>
      <c r="G112" s="128"/>
      <c r="H112" s="119"/>
      <c r="I112" s="118"/>
      <c r="J112" s="119"/>
      <c r="K112" s="125"/>
      <c r="L112" s="120"/>
      <c r="M112" s="130"/>
      <c r="N112" s="118"/>
      <c r="O112" s="118"/>
      <c r="P112" s="130"/>
      <c r="Q112" s="118"/>
      <c r="R112" s="124"/>
      <c r="S112" s="123" t="s">
        <v>596</v>
      </c>
      <c r="T112" s="123" t="s">
        <v>500</v>
      </c>
      <c r="AB112" s="123" t="s">
        <v>500</v>
      </c>
      <c r="AC112" s="118"/>
      <c r="AD112" s="123" t="s">
        <v>500</v>
      </c>
      <c r="AE112" s="118"/>
      <c r="AF112" s="123">
        <v>0</v>
      </c>
      <c r="AG112" s="118"/>
      <c r="AH112" s="123" t="s">
        <v>500</v>
      </c>
      <c r="AI112" s="118"/>
      <c r="CB112" s="118"/>
      <c r="CD112" s="123" t="s">
        <v>502</v>
      </c>
      <c r="CE112" s="118"/>
      <c r="CF112" s="123" t="s">
        <v>502</v>
      </c>
      <c r="CG112" s="123" t="s">
        <v>502</v>
      </c>
      <c r="CH112" s="123" t="s">
        <v>502</v>
      </c>
      <c r="CI112" s="123" t="s">
        <v>502</v>
      </c>
      <c r="CJ112" s="123" t="s">
        <v>502</v>
      </c>
      <c r="CK112" s="123" t="s">
        <v>502</v>
      </c>
      <c r="CL112" s="123" t="s">
        <v>502</v>
      </c>
      <c r="CY112" s="118"/>
      <c r="CZ112" s="123" t="s">
        <v>502</v>
      </c>
      <c r="DA112" s="118"/>
      <c r="DB112" s="123" t="s">
        <v>502</v>
      </c>
      <c r="DC112" s="123" t="s">
        <v>502</v>
      </c>
      <c r="DD112" s="123" t="s">
        <v>502</v>
      </c>
      <c r="DE112" s="123" t="s">
        <v>502</v>
      </c>
      <c r="DF112" s="123" t="s">
        <v>502</v>
      </c>
      <c r="DG112" s="123" t="s">
        <v>502</v>
      </c>
      <c r="DH112" s="123" t="s">
        <v>502</v>
      </c>
      <c r="EL112" s="123" t="s">
        <v>502</v>
      </c>
      <c r="EM112" s="151" t="s">
        <v>502</v>
      </c>
      <c r="EN112" s="151" t="s">
        <v>502</v>
      </c>
      <c r="EO112" s="151" t="s">
        <v>502</v>
      </c>
      <c r="EP112" s="151" t="s">
        <v>502</v>
      </c>
      <c r="EQ112" s="151" t="s">
        <v>502</v>
      </c>
      <c r="ER112" s="151" t="s">
        <v>502</v>
      </c>
      <c r="EU112" s="123" t="s">
        <v>502</v>
      </c>
      <c r="EV112" s="123" t="s">
        <v>502</v>
      </c>
      <c r="EW112" s="123" t="s">
        <v>502</v>
      </c>
      <c r="EX112" s="123" t="s">
        <v>502</v>
      </c>
      <c r="FJ112" s="156"/>
      <c r="FK112" s="154"/>
      <c r="FL112" s="118"/>
      <c r="FM112" s="118"/>
      <c r="FR112" s="118"/>
      <c r="FS112" s="118"/>
      <c r="GP112" s="125"/>
      <c r="GQ112" s="125"/>
      <c r="GR112" s="125"/>
      <c r="GS112" s="125"/>
      <c r="GZ112" s="118"/>
      <c r="HA112" s="118"/>
      <c r="HB112" s="118"/>
      <c r="HC112" s="161"/>
      <c r="HG112" s="118"/>
      <c r="HH112" s="118"/>
      <c r="HI112" s="118"/>
      <c r="HJ112" s="118"/>
      <c r="HK112" s="118"/>
      <c r="HL112" s="118"/>
      <c r="HM112" s="118"/>
      <c r="HN112" s="118"/>
      <c r="IL112" s="118"/>
      <c r="IM112" s="118"/>
      <c r="IN112" s="118"/>
      <c r="IO112" s="118"/>
      <c r="JG112" s="118"/>
      <c r="JH112" s="118"/>
      <c r="JI112" s="118"/>
      <c r="JJ112" s="118"/>
      <c r="JM112" s="118"/>
      <c r="JN112" s="118"/>
      <c r="JO112" s="164" t="s">
        <v>502</v>
      </c>
      <c r="JP112" s="118"/>
      <c r="JQ112" s="164" t="s">
        <v>502</v>
      </c>
      <c r="JR112" s="164" t="s">
        <v>502</v>
      </c>
      <c r="JS112" s="164" t="s">
        <v>502</v>
      </c>
      <c r="JT112" s="164" t="s">
        <v>502</v>
      </c>
      <c r="JU112" s="164" t="s">
        <v>502</v>
      </c>
      <c r="JV112" s="164" t="s">
        <v>502</v>
      </c>
      <c r="JW112" s="164" t="s">
        <v>502</v>
      </c>
      <c r="KJ112" s="118"/>
      <c r="KK112" s="164" t="s">
        <v>502</v>
      </c>
      <c r="KL112" s="118"/>
      <c r="KM112" s="164" t="s">
        <v>502</v>
      </c>
      <c r="KN112" s="164" t="s">
        <v>502</v>
      </c>
      <c r="KO112" s="164" t="s">
        <v>502</v>
      </c>
      <c r="KP112" s="164" t="s">
        <v>502</v>
      </c>
      <c r="KQ112" s="164" t="s">
        <v>502</v>
      </c>
      <c r="KR112" s="164" t="s">
        <v>502</v>
      </c>
      <c r="KS112" s="164" t="s">
        <v>502</v>
      </c>
      <c r="LW112" s="164" t="s">
        <v>502</v>
      </c>
      <c r="LX112" s="164" t="s">
        <v>502</v>
      </c>
      <c r="LY112" s="164" t="s">
        <v>502</v>
      </c>
      <c r="LZ112" s="164" t="s">
        <v>502</v>
      </c>
      <c r="MA112" s="164" t="s">
        <v>502</v>
      </c>
      <c r="MB112" s="164" t="s">
        <v>502</v>
      </c>
      <c r="MC112" s="164" t="s">
        <v>502</v>
      </c>
      <c r="ME112" s="164" t="s">
        <v>502</v>
      </c>
      <c r="MF112" s="164" t="s">
        <v>502</v>
      </c>
      <c r="MG112" s="164" t="s">
        <v>502</v>
      </c>
      <c r="MH112" s="164" t="s">
        <v>502</v>
      </c>
    </row>
    <row r="113" spans="1:346" ht="14.4" customHeight="1" x14ac:dyDescent="0.3">
      <c r="A113" s="107"/>
      <c r="B113" s="107"/>
      <c r="C113" s="107"/>
      <c r="D113" s="113"/>
      <c r="E113" s="124"/>
      <c r="F113" s="118"/>
      <c r="G113" s="128"/>
      <c r="H113" s="119"/>
      <c r="I113" s="118"/>
      <c r="J113" s="119"/>
      <c r="K113" s="125"/>
      <c r="L113" s="120"/>
      <c r="M113" s="130"/>
      <c r="N113" s="118"/>
      <c r="O113" s="118"/>
      <c r="P113" s="130"/>
      <c r="Q113" s="118"/>
      <c r="R113" s="124"/>
      <c r="S113" s="123" t="s">
        <v>731</v>
      </c>
      <c r="T113" s="123" t="s">
        <v>500</v>
      </c>
      <c r="AB113" s="123" t="s">
        <v>500</v>
      </c>
      <c r="AC113" s="118"/>
      <c r="AD113" s="123" t="s">
        <v>500</v>
      </c>
      <c r="AE113" s="118"/>
      <c r="AF113" s="123">
        <v>0</v>
      </c>
      <c r="AG113" s="118"/>
      <c r="AH113" s="123" t="s">
        <v>500</v>
      </c>
      <c r="AI113" s="118"/>
      <c r="CB113" s="118"/>
      <c r="CD113" s="123" t="s">
        <v>502</v>
      </c>
      <c r="CE113" s="118"/>
      <c r="CF113" s="123" t="s">
        <v>502</v>
      </c>
      <c r="CG113" s="123" t="s">
        <v>502</v>
      </c>
      <c r="CH113" s="123" t="s">
        <v>502</v>
      </c>
      <c r="CI113" s="123" t="s">
        <v>502</v>
      </c>
      <c r="CJ113" s="123" t="s">
        <v>502</v>
      </c>
      <c r="CK113" s="123" t="s">
        <v>502</v>
      </c>
      <c r="CL113" s="123" t="s">
        <v>502</v>
      </c>
      <c r="CY113" s="118"/>
      <c r="CZ113" s="123" t="s">
        <v>502</v>
      </c>
      <c r="DA113" s="118"/>
      <c r="DB113" s="123" t="s">
        <v>502</v>
      </c>
      <c r="DC113" s="123" t="s">
        <v>502</v>
      </c>
      <c r="DD113" s="123" t="s">
        <v>502</v>
      </c>
      <c r="DE113" s="123" t="s">
        <v>502</v>
      </c>
      <c r="DF113" s="123" t="s">
        <v>502</v>
      </c>
      <c r="DG113" s="123" t="s">
        <v>502</v>
      </c>
      <c r="DH113" s="123" t="s">
        <v>502</v>
      </c>
      <c r="EL113" s="123" t="s">
        <v>502</v>
      </c>
      <c r="EM113" s="151" t="s">
        <v>502</v>
      </c>
      <c r="EN113" s="151" t="s">
        <v>502</v>
      </c>
      <c r="EO113" s="151" t="s">
        <v>502</v>
      </c>
      <c r="EP113" s="151" t="s">
        <v>502</v>
      </c>
      <c r="EQ113" s="151" t="s">
        <v>502</v>
      </c>
      <c r="ER113" s="151" t="s">
        <v>502</v>
      </c>
      <c r="EU113" s="123" t="s">
        <v>502</v>
      </c>
      <c r="EV113" s="123" t="s">
        <v>502</v>
      </c>
      <c r="EW113" s="123" t="s">
        <v>502</v>
      </c>
      <c r="EX113" s="123" t="s">
        <v>502</v>
      </c>
      <c r="FJ113" s="156"/>
      <c r="FK113" s="154"/>
      <c r="FL113" s="118"/>
      <c r="FM113" s="118"/>
      <c r="FR113" s="118"/>
      <c r="FS113" s="118"/>
      <c r="GP113" s="125"/>
      <c r="GQ113" s="125"/>
      <c r="GR113" s="125"/>
      <c r="GS113" s="125"/>
      <c r="GZ113" s="118"/>
      <c r="HA113" s="118"/>
      <c r="HB113" s="118"/>
      <c r="HC113" s="161"/>
      <c r="HG113" s="118"/>
      <c r="HH113" s="118"/>
      <c r="HI113" s="118"/>
      <c r="HJ113" s="118"/>
      <c r="HK113" s="118"/>
      <c r="HL113" s="118"/>
      <c r="HM113" s="118"/>
      <c r="HN113" s="118"/>
      <c r="IL113" s="118"/>
      <c r="IM113" s="118"/>
      <c r="IN113" s="118"/>
      <c r="IO113" s="118"/>
      <c r="JG113" s="118"/>
      <c r="JH113" s="118"/>
      <c r="JI113" s="118"/>
      <c r="JJ113" s="118"/>
      <c r="JM113" s="118"/>
      <c r="JN113" s="118"/>
      <c r="JO113" s="164" t="s">
        <v>502</v>
      </c>
      <c r="JP113" s="118"/>
      <c r="JQ113" s="164" t="s">
        <v>502</v>
      </c>
      <c r="JR113" s="164" t="s">
        <v>502</v>
      </c>
      <c r="JS113" s="164" t="s">
        <v>502</v>
      </c>
      <c r="JT113" s="164" t="s">
        <v>502</v>
      </c>
      <c r="JU113" s="164" t="s">
        <v>502</v>
      </c>
      <c r="JV113" s="164" t="s">
        <v>502</v>
      </c>
      <c r="JW113" s="164" t="s">
        <v>502</v>
      </c>
      <c r="KJ113" s="118"/>
      <c r="KK113" s="164" t="s">
        <v>502</v>
      </c>
      <c r="KL113" s="118"/>
      <c r="KM113" s="164" t="s">
        <v>502</v>
      </c>
      <c r="KN113" s="164" t="s">
        <v>502</v>
      </c>
      <c r="KO113" s="164" t="s">
        <v>502</v>
      </c>
      <c r="KP113" s="164" t="s">
        <v>502</v>
      </c>
      <c r="KQ113" s="164" t="s">
        <v>502</v>
      </c>
      <c r="KR113" s="164" t="s">
        <v>502</v>
      </c>
      <c r="KS113" s="164" t="s">
        <v>502</v>
      </c>
      <c r="LW113" s="164" t="s">
        <v>502</v>
      </c>
      <c r="LX113" s="164" t="s">
        <v>502</v>
      </c>
      <c r="LY113" s="164" t="s">
        <v>502</v>
      </c>
      <c r="LZ113" s="164" t="s">
        <v>502</v>
      </c>
      <c r="MA113" s="164" t="s">
        <v>502</v>
      </c>
      <c r="MB113" s="164" t="s">
        <v>502</v>
      </c>
      <c r="MC113" s="164" t="s">
        <v>502</v>
      </c>
      <c r="ME113" s="164" t="s">
        <v>502</v>
      </c>
      <c r="MF113" s="164" t="s">
        <v>502</v>
      </c>
      <c r="MG113" s="164" t="s">
        <v>502</v>
      </c>
      <c r="MH113" s="164" t="s">
        <v>502</v>
      </c>
    </row>
    <row r="114" spans="1:346" ht="14.4" customHeight="1" x14ac:dyDescent="0.3">
      <c r="A114" s="107"/>
      <c r="B114" s="107"/>
      <c r="C114" s="107"/>
      <c r="D114" s="113"/>
      <c r="E114" s="124"/>
      <c r="F114" s="118"/>
      <c r="G114" s="128"/>
      <c r="H114" s="119"/>
      <c r="I114" s="118"/>
      <c r="J114" s="119"/>
      <c r="K114" s="125"/>
      <c r="L114" s="125"/>
      <c r="M114" s="118"/>
      <c r="N114" s="118"/>
      <c r="O114" s="118"/>
      <c r="P114" s="118"/>
      <c r="Q114" s="118"/>
      <c r="R114" s="124"/>
      <c r="S114" s="123" t="s">
        <v>732</v>
      </c>
      <c r="T114" s="123" t="s">
        <v>500</v>
      </c>
      <c r="AB114" s="123" t="s">
        <v>500</v>
      </c>
      <c r="AC114" s="118"/>
      <c r="AD114" s="123" t="s">
        <v>500</v>
      </c>
      <c r="AE114" s="118"/>
      <c r="AF114" s="123">
        <v>0</v>
      </c>
      <c r="AG114" s="118"/>
      <c r="AH114" s="123" t="s">
        <v>500</v>
      </c>
      <c r="AI114" s="118"/>
      <c r="CB114" s="135"/>
      <c r="CD114" s="123" t="s">
        <v>502</v>
      </c>
      <c r="CE114" s="135"/>
      <c r="CF114" s="123" t="s">
        <v>502</v>
      </c>
      <c r="CG114" s="123" t="s">
        <v>502</v>
      </c>
      <c r="CH114" s="123" t="s">
        <v>502</v>
      </c>
      <c r="CI114" s="123" t="s">
        <v>502</v>
      </c>
      <c r="CJ114" s="123" t="s">
        <v>502</v>
      </c>
      <c r="CK114" s="123" t="s">
        <v>502</v>
      </c>
      <c r="CL114" s="123" t="s">
        <v>502</v>
      </c>
      <c r="CY114" s="135"/>
      <c r="CZ114" s="123" t="s">
        <v>502</v>
      </c>
      <c r="DA114" s="135"/>
      <c r="DB114" s="123" t="s">
        <v>502</v>
      </c>
      <c r="DC114" s="123" t="s">
        <v>502</v>
      </c>
      <c r="DD114" s="123" t="s">
        <v>502</v>
      </c>
      <c r="DE114" s="123" t="s">
        <v>502</v>
      </c>
      <c r="DF114" s="123" t="s">
        <v>502</v>
      </c>
      <c r="DG114" s="123" t="s">
        <v>502</v>
      </c>
      <c r="DH114" s="123" t="s">
        <v>502</v>
      </c>
      <c r="EL114" s="123" t="s">
        <v>502</v>
      </c>
      <c r="EM114" s="151" t="s">
        <v>502</v>
      </c>
      <c r="EN114" s="151" t="s">
        <v>502</v>
      </c>
      <c r="EO114" s="151" t="s">
        <v>502</v>
      </c>
      <c r="EP114" s="151" t="s">
        <v>502</v>
      </c>
      <c r="EQ114" s="151" t="s">
        <v>502</v>
      </c>
      <c r="ER114" s="151" t="s">
        <v>502</v>
      </c>
      <c r="EU114" s="123" t="s">
        <v>502</v>
      </c>
      <c r="EV114" s="123" t="s">
        <v>502</v>
      </c>
      <c r="EW114" s="123" t="s">
        <v>502</v>
      </c>
      <c r="EX114" s="123" t="s">
        <v>502</v>
      </c>
      <c r="FJ114" s="156"/>
      <c r="FK114" s="154"/>
      <c r="FL114" s="135"/>
      <c r="FM114" s="135"/>
      <c r="FR114" s="135"/>
      <c r="FS114" s="135"/>
      <c r="GP114" s="157"/>
      <c r="GQ114" s="157"/>
      <c r="GR114" s="157"/>
      <c r="GS114" s="157"/>
      <c r="GZ114" s="118"/>
      <c r="HA114" s="118"/>
      <c r="HB114" s="118"/>
      <c r="HC114" s="161"/>
      <c r="HG114" s="118"/>
      <c r="HH114" s="118"/>
      <c r="HI114" s="118"/>
      <c r="HJ114" s="118"/>
      <c r="HK114" s="118"/>
      <c r="HL114" s="118"/>
      <c r="HM114" s="118"/>
      <c r="HN114" s="118"/>
      <c r="IL114" s="135"/>
      <c r="IM114" s="135"/>
      <c r="IN114" s="135"/>
      <c r="IO114" s="135"/>
      <c r="JG114" s="135"/>
      <c r="JH114" s="135"/>
      <c r="JI114" s="135"/>
      <c r="JJ114" s="135"/>
      <c r="JM114" s="135"/>
      <c r="JN114" s="135"/>
      <c r="JO114" s="164" t="s">
        <v>502</v>
      </c>
      <c r="JP114" s="135"/>
      <c r="JQ114" s="164" t="s">
        <v>502</v>
      </c>
      <c r="JR114" s="164" t="s">
        <v>502</v>
      </c>
      <c r="JS114" s="164" t="s">
        <v>502</v>
      </c>
      <c r="JT114" s="164" t="s">
        <v>502</v>
      </c>
      <c r="JU114" s="164" t="s">
        <v>502</v>
      </c>
      <c r="JV114" s="164" t="s">
        <v>502</v>
      </c>
      <c r="JW114" s="164" t="s">
        <v>502</v>
      </c>
      <c r="KJ114" s="135"/>
      <c r="KK114" s="164" t="s">
        <v>502</v>
      </c>
      <c r="KL114" s="135"/>
      <c r="KM114" s="164" t="s">
        <v>502</v>
      </c>
      <c r="KN114" s="164" t="s">
        <v>502</v>
      </c>
      <c r="KO114" s="164" t="s">
        <v>502</v>
      </c>
      <c r="KP114" s="164" t="s">
        <v>502</v>
      </c>
      <c r="KQ114" s="164" t="s">
        <v>502</v>
      </c>
      <c r="KR114" s="164" t="s">
        <v>502</v>
      </c>
      <c r="KS114" s="164" t="s">
        <v>502</v>
      </c>
      <c r="LW114" s="164" t="s">
        <v>502</v>
      </c>
      <c r="LX114" s="164" t="s">
        <v>502</v>
      </c>
      <c r="LY114" s="164" t="s">
        <v>502</v>
      </c>
      <c r="LZ114" s="164" t="s">
        <v>502</v>
      </c>
      <c r="MA114" s="164" t="s">
        <v>502</v>
      </c>
      <c r="MB114" s="164" t="s">
        <v>502</v>
      </c>
      <c r="MC114" s="164" t="s">
        <v>502</v>
      </c>
      <c r="ME114" s="164" t="s">
        <v>502</v>
      </c>
      <c r="MF114" s="164" t="s">
        <v>502</v>
      </c>
      <c r="MG114" s="164" t="s">
        <v>502</v>
      </c>
      <c r="MH114" s="164" t="s">
        <v>502</v>
      </c>
    </row>
    <row r="115" spans="1:346" ht="14.4" customHeight="1" x14ac:dyDescent="0.3">
      <c r="A115" s="107"/>
      <c r="B115" s="107"/>
      <c r="C115" s="107"/>
      <c r="D115" s="114"/>
      <c r="E115" s="126"/>
      <c r="F115" s="118"/>
      <c r="G115" s="128"/>
      <c r="H115" s="119"/>
      <c r="I115" s="118"/>
      <c r="J115" s="119"/>
      <c r="K115" s="125"/>
      <c r="L115" s="125"/>
      <c r="M115" s="118"/>
      <c r="N115" s="118"/>
      <c r="O115" s="118"/>
      <c r="P115" s="118"/>
      <c r="Q115" s="118"/>
      <c r="R115" s="126"/>
      <c r="S115" s="131" t="s">
        <v>733</v>
      </c>
      <c r="T115" s="123" t="s">
        <v>500</v>
      </c>
      <c r="AB115" s="123" t="s">
        <v>500</v>
      </c>
      <c r="AC115" s="118"/>
      <c r="AD115" s="123" t="s">
        <v>500</v>
      </c>
      <c r="AE115" s="118"/>
      <c r="AF115" s="123">
        <v>0</v>
      </c>
      <c r="AG115" s="118"/>
      <c r="AH115" s="123" t="s">
        <v>500</v>
      </c>
      <c r="AI115" s="118"/>
      <c r="CB115" s="135"/>
      <c r="CD115" s="123" t="s">
        <v>502</v>
      </c>
      <c r="CE115" s="135"/>
      <c r="CF115" s="123" t="s">
        <v>502</v>
      </c>
      <c r="CG115" s="123" t="s">
        <v>502</v>
      </c>
      <c r="CH115" s="123" t="s">
        <v>502</v>
      </c>
      <c r="CI115" s="123" t="s">
        <v>502</v>
      </c>
      <c r="CJ115" s="123" t="s">
        <v>502</v>
      </c>
      <c r="CK115" s="123" t="s">
        <v>502</v>
      </c>
      <c r="CL115" s="123" t="s">
        <v>502</v>
      </c>
      <c r="CY115" s="135"/>
      <c r="CZ115" s="123" t="s">
        <v>502</v>
      </c>
      <c r="DA115" s="135"/>
      <c r="DB115" s="123" t="s">
        <v>502</v>
      </c>
      <c r="DC115" s="123" t="s">
        <v>502</v>
      </c>
      <c r="DD115" s="123" t="s">
        <v>502</v>
      </c>
      <c r="DE115" s="123" t="s">
        <v>502</v>
      </c>
      <c r="DF115" s="123" t="s">
        <v>502</v>
      </c>
      <c r="DG115" s="123" t="s">
        <v>502</v>
      </c>
      <c r="DH115" s="123" t="s">
        <v>502</v>
      </c>
      <c r="EL115" s="123" t="s">
        <v>502</v>
      </c>
      <c r="EM115" s="151" t="s">
        <v>502</v>
      </c>
      <c r="EN115" s="151" t="s">
        <v>502</v>
      </c>
      <c r="EO115" s="151" t="s">
        <v>502</v>
      </c>
      <c r="EP115" s="151" t="s">
        <v>502</v>
      </c>
      <c r="EQ115" s="151" t="s">
        <v>502</v>
      </c>
      <c r="ER115" s="151" t="s">
        <v>502</v>
      </c>
      <c r="EU115" s="123" t="s">
        <v>502</v>
      </c>
      <c r="EV115" s="123" t="s">
        <v>502</v>
      </c>
      <c r="EW115" s="123" t="s">
        <v>502</v>
      </c>
      <c r="EX115" s="123" t="s">
        <v>502</v>
      </c>
      <c r="FJ115" s="156"/>
      <c r="FK115" s="155"/>
      <c r="FL115" s="135"/>
      <c r="FM115" s="135"/>
      <c r="FR115" s="135"/>
      <c r="FS115" s="135"/>
      <c r="GP115" s="157"/>
      <c r="GQ115" s="157"/>
      <c r="GR115" s="157"/>
      <c r="GS115" s="157"/>
      <c r="GZ115" s="118"/>
      <c r="HA115" s="118"/>
      <c r="HB115" s="118"/>
      <c r="HC115" s="161"/>
      <c r="HG115" s="118"/>
      <c r="HH115" s="118"/>
      <c r="HI115" s="118"/>
      <c r="HJ115" s="118"/>
      <c r="HK115" s="118"/>
      <c r="HL115" s="118"/>
      <c r="HM115" s="118"/>
      <c r="HN115" s="118"/>
      <c r="IL115" s="135"/>
      <c r="IM115" s="135"/>
      <c r="IN115" s="135"/>
      <c r="IO115" s="135"/>
      <c r="JG115" s="135"/>
      <c r="JH115" s="135"/>
      <c r="JI115" s="135"/>
      <c r="JJ115" s="135"/>
      <c r="JM115" s="135"/>
      <c r="JN115" s="135"/>
      <c r="JO115" s="164" t="s">
        <v>502</v>
      </c>
      <c r="JP115" s="135"/>
      <c r="JQ115" s="164" t="s">
        <v>502</v>
      </c>
      <c r="JR115" s="164" t="s">
        <v>502</v>
      </c>
      <c r="JS115" s="164" t="s">
        <v>502</v>
      </c>
      <c r="JT115" s="164" t="s">
        <v>502</v>
      </c>
      <c r="JU115" s="164" t="s">
        <v>502</v>
      </c>
      <c r="JV115" s="164" t="s">
        <v>502</v>
      </c>
      <c r="JW115" s="164" t="s">
        <v>502</v>
      </c>
      <c r="KJ115" s="135"/>
      <c r="KK115" s="164" t="s">
        <v>502</v>
      </c>
      <c r="KL115" s="135"/>
      <c r="KM115" s="164" t="s">
        <v>502</v>
      </c>
      <c r="KN115" s="164" t="s">
        <v>502</v>
      </c>
      <c r="KO115" s="164" t="s">
        <v>502</v>
      </c>
      <c r="KP115" s="164" t="s">
        <v>502</v>
      </c>
      <c r="KQ115" s="164" t="s">
        <v>502</v>
      </c>
      <c r="KR115" s="164" t="s">
        <v>502</v>
      </c>
      <c r="KS115" s="164" t="s">
        <v>502</v>
      </c>
      <c r="LW115" s="164" t="s">
        <v>502</v>
      </c>
      <c r="LX115" s="164" t="s">
        <v>502</v>
      </c>
      <c r="LY115" s="164" t="s">
        <v>502</v>
      </c>
      <c r="LZ115" s="164" t="s">
        <v>502</v>
      </c>
      <c r="MA115" s="164" t="s">
        <v>502</v>
      </c>
      <c r="MB115" s="164" t="s">
        <v>502</v>
      </c>
      <c r="MC115" s="164" t="s">
        <v>502</v>
      </c>
      <c r="ME115" s="164" t="s">
        <v>502</v>
      </c>
      <c r="MF115" s="164" t="s">
        <v>502</v>
      </c>
      <c r="MG115" s="164" t="s">
        <v>502</v>
      </c>
      <c r="MH115" s="164" t="s">
        <v>502</v>
      </c>
    </row>
    <row r="116" spans="1:346" ht="14.4" customHeight="1" x14ac:dyDescent="0.3">
      <c r="A116" s="106">
        <v>28</v>
      </c>
      <c r="B116" s="106">
        <v>28</v>
      </c>
      <c r="C116" s="106" t="s">
        <v>485</v>
      </c>
      <c r="D116" s="115">
        <v>45029</v>
      </c>
      <c r="E116" s="117" t="s">
        <v>734</v>
      </c>
      <c r="F116" s="117" t="s">
        <v>487</v>
      </c>
      <c r="G116" s="128" t="s">
        <v>735</v>
      </c>
      <c r="H116" s="119" t="s">
        <v>736</v>
      </c>
      <c r="I116" s="118" t="s">
        <v>737</v>
      </c>
      <c r="J116" s="119" t="s">
        <v>738</v>
      </c>
      <c r="K116" s="118" t="s">
        <v>500</v>
      </c>
      <c r="L116" s="120" t="s">
        <v>739</v>
      </c>
      <c r="M116" s="130" t="s">
        <v>494</v>
      </c>
      <c r="N116" s="125" t="s">
        <v>740</v>
      </c>
      <c r="O116" s="118" t="s">
        <v>574</v>
      </c>
      <c r="P116" s="122" t="s">
        <v>741</v>
      </c>
      <c r="Q116" s="118" t="s">
        <v>556</v>
      </c>
      <c r="R116" s="117">
        <v>5</v>
      </c>
      <c r="S116" s="136" t="s">
        <v>742</v>
      </c>
      <c r="T116" s="123" t="s">
        <v>500</v>
      </c>
      <c r="AB116" s="123" t="s">
        <v>500</v>
      </c>
      <c r="AC116" s="118" t="s">
        <v>500</v>
      </c>
      <c r="AD116" s="123" t="s">
        <v>500</v>
      </c>
      <c r="AE116" s="118" t="s">
        <v>500</v>
      </c>
      <c r="AF116" s="139">
        <v>0</v>
      </c>
      <c r="AG116" s="138">
        <v>0</v>
      </c>
      <c r="AH116" s="123" t="s">
        <v>500</v>
      </c>
      <c r="AI116" s="118" t="s">
        <v>500</v>
      </c>
      <c r="CB116" s="118" t="s">
        <v>502</v>
      </c>
      <c r="CD116" s="123" t="s">
        <v>502</v>
      </c>
      <c r="CE116" s="121" t="s">
        <v>502</v>
      </c>
      <c r="CF116" s="123" t="s">
        <v>502</v>
      </c>
      <c r="CG116" s="123" t="s">
        <v>502</v>
      </c>
      <c r="CH116" s="123" t="s">
        <v>502</v>
      </c>
      <c r="CI116" s="123" t="s">
        <v>502</v>
      </c>
      <c r="CJ116" s="123" t="s">
        <v>502</v>
      </c>
      <c r="CK116" s="123" t="s">
        <v>502</v>
      </c>
      <c r="CL116" s="123" t="s">
        <v>502</v>
      </c>
      <c r="CY116" s="121" t="s">
        <v>502</v>
      </c>
      <c r="CZ116" s="123" t="s">
        <v>502</v>
      </c>
      <c r="DA116" s="121" t="s">
        <v>502</v>
      </c>
      <c r="DB116" s="123" t="s">
        <v>502</v>
      </c>
      <c r="DC116" s="123" t="s">
        <v>502</v>
      </c>
      <c r="DD116" s="123" t="s">
        <v>502</v>
      </c>
      <c r="DE116" s="123" t="s">
        <v>502</v>
      </c>
      <c r="DF116" s="123" t="s">
        <v>502</v>
      </c>
      <c r="DG116" s="123" t="s">
        <v>502</v>
      </c>
      <c r="DH116" s="123" t="s">
        <v>502</v>
      </c>
      <c r="EL116" s="123" t="s">
        <v>502</v>
      </c>
      <c r="EM116" s="151" t="s">
        <v>502</v>
      </c>
      <c r="EN116" s="151" t="s">
        <v>502</v>
      </c>
      <c r="EO116" s="151" t="s">
        <v>502</v>
      </c>
      <c r="EP116" s="151" t="s">
        <v>502</v>
      </c>
      <c r="EQ116" s="151" t="s">
        <v>502</v>
      </c>
      <c r="ER116" s="151" t="s">
        <v>502</v>
      </c>
      <c r="EU116" s="123" t="s">
        <v>502</v>
      </c>
      <c r="EV116" s="123" t="s">
        <v>502</v>
      </c>
      <c r="EW116" s="123" t="s">
        <v>502</v>
      </c>
      <c r="EX116" s="123" t="s">
        <v>502</v>
      </c>
      <c r="FJ116" s="118" t="s">
        <v>825</v>
      </c>
      <c r="FK116" s="153" t="s">
        <v>827</v>
      </c>
      <c r="FL116" s="118" t="s">
        <v>803</v>
      </c>
      <c r="FM116" s="118" t="s">
        <v>808</v>
      </c>
      <c r="FR116" s="118" t="s">
        <v>869</v>
      </c>
      <c r="FS116" s="118" t="s">
        <v>500</v>
      </c>
      <c r="GP116" s="122" t="s">
        <v>888</v>
      </c>
      <c r="GQ116" s="122" t="s">
        <v>500</v>
      </c>
      <c r="GR116" s="122" t="s">
        <v>500</v>
      </c>
      <c r="GS116" s="122" t="s">
        <v>888</v>
      </c>
      <c r="GZ116" s="118" t="s">
        <v>502</v>
      </c>
      <c r="HA116" s="118" t="s">
        <v>502</v>
      </c>
      <c r="HB116" s="118" t="s">
        <v>502</v>
      </c>
      <c r="HC116" s="161" t="s">
        <v>502</v>
      </c>
      <c r="HG116" s="118" t="s">
        <v>502</v>
      </c>
      <c r="HH116" s="118" t="s">
        <v>502</v>
      </c>
      <c r="HI116" s="130" t="s">
        <v>502</v>
      </c>
      <c r="HJ116" s="130" t="s">
        <v>502</v>
      </c>
      <c r="HK116" s="130" t="s">
        <v>502</v>
      </c>
      <c r="HL116" s="130" t="s">
        <v>502</v>
      </c>
      <c r="HM116" s="118" t="s">
        <v>502</v>
      </c>
      <c r="HN116" s="118" t="s">
        <v>502</v>
      </c>
      <c r="IL116" s="118" t="s">
        <v>502</v>
      </c>
      <c r="IM116" s="118" t="s">
        <v>502</v>
      </c>
      <c r="IN116" s="118" t="s">
        <v>502</v>
      </c>
      <c r="IO116" s="118" t="s">
        <v>502</v>
      </c>
      <c r="JG116" s="118" t="s">
        <v>502</v>
      </c>
      <c r="JH116" s="118" t="s">
        <v>502</v>
      </c>
      <c r="JI116" s="118" t="s">
        <v>502</v>
      </c>
      <c r="JJ116" s="118" t="s">
        <v>502</v>
      </c>
      <c r="JM116" s="118" t="s">
        <v>502</v>
      </c>
      <c r="JN116" s="118" t="s">
        <v>502</v>
      </c>
      <c r="JO116" s="164" t="s">
        <v>502</v>
      </c>
      <c r="JP116" s="118" t="s">
        <v>502</v>
      </c>
      <c r="JQ116" s="164" t="s">
        <v>502</v>
      </c>
      <c r="JR116" s="164" t="s">
        <v>502</v>
      </c>
      <c r="JS116" s="164" t="s">
        <v>502</v>
      </c>
      <c r="JT116" s="164" t="s">
        <v>502</v>
      </c>
      <c r="JU116" s="164" t="s">
        <v>502</v>
      </c>
      <c r="JV116" s="164" t="s">
        <v>502</v>
      </c>
      <c r="JW116" s="164" t="s">
        <v>502</v>
      </c>
      <c r="KJ116" s="118" t="s">
        <v>502</v>
      </c>
      <c r="KK116" s="164" t="s">
        <v>502</v>
      </c>
      <c r="KL116" s="118" t="s">
        <v>502</v>
      </c>
      <c r="KM116" s="164" t="s">
        <v>502</v>
      </c>
      <c r="KN116" s="164" t="s">
        <v>502</v>
      </c>
      <c r="KO116" s="164" t="s">
        <v>502</v>
      </c>
      <c r="KP116" s="164" t="s">
        <v>502</v>
      </c>
      <c r="KQ116" s="164" t="s">
        <v>502</v>
      </c>
      <c r="KR116" s="164" t="s">
        <v>502</v>
      </c>
      <c r="KS116" s="164" t="s">
        <v>502</v>
      </c>
      <c r="LW116" s="164" t="s">
        <v>502</v>
      </c>
      <c r="LX116" s="164" t="s">
        <v>502</v>
      </c>
      <c r="LY116" s="164" t="s">
        <v>502</v>
      </c>
      <c r="LZ116" s="164" t="s">
        <v>502</v>
      </c>
      <c r="MA116" s="164" t="s">
        <v>502</v>
      </c>
      <c r="MB116" s="164" t="s">
        <v>502</v>
      </c>
      <c r="MC116" s="164" t="s">
        <v>502</v>
      </c>
      <c r="ME116" s="164" t="s">
        <v>502</v>
      </c>
      <c r="MF116" s="164" t="s">
        <v>502</v>
      </c>
      <c r="MG116" s="164" t="s">
        <v>502</v>
      </c>
      <c r="MH116" s="164" t="s">
        <v>502</v>
      </c>
    </row>
    <row r="117" spans="1:346" ht="14.4" customHeight="1" x14ac:dyDescent="0.3">
      <c r="A117" s="107"/>
      <c r="B117" s="107"/>
      <c r="C117" s="107"/>
      <c r="D117" s="113"/>
      <c r="E117" s="124"/>
      <c r="F117" s="124"/>
      <c r="G117" s="128"/>
      <c r="H117" s="119"/>
      <c r="I117" s="118"/>
      <c r="J117" s="119"/>
      <c r="K117" s="118"/>
      <c r="L117" s="120"/>
      <c r="M117" s="118"/>
      <c r="N117" s="125"/>
      <c r="O117" s="118"/>
      <c r="P117" s="125"/>
      <c r="Q117" s="118"/>
      <c r="R117" s="124"/>
      <c r="S117" s="133" t="s">
        <v>743</v>
      </c>
      <c r="T117" s="123" t="s">
        <v>500</v>
      </c>
      <c r="AB117" s="123" t="s">
        <v>500</v>
      </c>
      <c r="AC117" s="118"/>
      <c r="AD117" s="123" t="s">
        <v>500</v>
      </c>
      <c r="AE117" s="118"/>
      <c r="AF117" s="139">
        <v>0</v>
      </c>
      <c r="AG117" s="138"/>
      <c r="AH117" s="123" t="s">
        <v>500</v>
      </c>
      <c r="AI117" s="118"/>
      <c r="CB117" s="118"/>
      <c r="CD117" s="123" t="s">
        <v>502</v>
      </c>
      <c r="CE117" s="121"/>
      <c r="CF117" s="123" t="s">
        <v>502</v>
      </c>
      <c r="CG117" s="123" t="s">
        <v>502</v>
      </c>
      <c r="CH117" s="123" t="s">
        <v>502</v>
      </c>
      <c r="CI117" s="123" t="s">
        <v>502</v>
      </c>
      <c r="CJ117" s="123" t="s">
        <v>502</v>
      </c>
      <c r="CK117" s="123" t="s">
        <v>502</v>
      </c>
      <c r="CL117" s="123" t="s">
        <v>502</v>
      </c>
      <c r="CY117" s="121"/>
      <c r="CZ117" s="123" t="s">
        <v>502</v>
      </c>
      <c r="DA117" s="121"/>
      <c r="DB117" s="123" t="s">
        <v>502</v>
      </c>
      <c r="DC117" s="123" t="s">
        <v>502</v>
      </c>
      <c r="DD117" s="123" t="s">
        <v>502</v>
      </c>
      <c r="DE117" s="123" t="s">
        <v>502</v>
      </c>
      <c r="DF117" s="123" t="s">
        <v>502</v>
      </c>
      <c r="DG117" s="123" t="s">
        <v>502</v>
      </c>
      <c r="DH117" s="123" t="s">
        <v>502</v>
      </c>
      <c r="EL117" s="123" t="s">
        <v>502</v>
      </c>
      <c r="EM117" s="151" t="s">
        <v>502</v>
      </c>
      <c r="EN117" s="151" t="s">
        <v>502</v>
      </c>
      <c r="EO117" s="151" t="s">
        <v>502</v>
      </c>
      <c r="EP117" s="151" t="s">
        <v>502</v>
      </c>
      <c r="EQ117" s="151" t="s">
        <v>502</v>
      </c>
      <c r="ER117" s="151" t="s">
        <v>502</v>
      </c>
      <c r="EU117" s="123" t="s">
        <v>502</v>
      </c>
      <c r="EV117" s="123" t="s">
        <v>502</v>
      </c>
      <c r="EW117" s="123" t="s">
        <v>502</v>
      </c>
      <c r="EX117" s="123" t="s">
        <v>502</v>
      </c>
      <c r="FJ117" s="118"/>
      <c r="FK117" s="154"/>
      <c r="FL117" s="118"/>
      <c r="FM117" s="118"/>
      <c r="FR117" s="118"/>
      <c r="FS117" s="118"/>
      <c r="GP117" s="125"/>
      <c r="GQ117" s="125"/>
      <c r="GR117" s="125"/>
      <c r="GS117" s="125"/>
      <c r="GZ117" s="118"/>
      <c r="HA117" s="118"/>
      <c r="HB117" s="118"/>
      <c r="HC117" s="161"/>
      <c r="HG117" s="118"/>
      <c r="HH117" s="118"/>
      <c r="HI117" s="130"/>
      <c r="HJ117" s="130"/>
      <c r="HK117" s="130"/>
      <c r="HL117" s="130"/>
      <c r="HM117" s="118"/>
      <c r="HN117" s="118"/>
      <c r="IL117" s="118"/>
      <c r="IM117" s="118"/>
      <c r="IN117" s="118"/>
      <c r="IO117" s="118"/>
      <c r="JG117" s="118"/>
      <c r="JH117" s="118"/>
      <c r="JI117" s="118"/>
      <c r="JJ117" s="118"/>
      <c r="JM117" s="118"/>
      <c r="JN117" s="118"/>
      <c r="JO117" s="164" t="s">
        <v>502</v>
      </c>
      <c r="JP117" s="118"/>
      <c r="JQ117" s="164" t="s">
        <v>502</v>
      </c>
      <c r="JR117" s="164" t="s">
        <v>502</v>
      </c>
      <c r="JS117" s="164" t="s">
        <v>502</v>
      </c>
      <c r="JT117" s="164" t="s">
        <v>502</v>
      </c>
      <c r="JU117" s="164" t="s">
        <v>502</v>
      </c>
      <c r="JV117" s="164" t="s">
        <v>502</v>
      </c>
      <c r="JW117" s="164" t="s">
        <v>502</v>
      </c>
      <c r="KJ117" s="118"/>
      <c r="KK117" s="164" t="s">
        <v>502</v>
      </c>
      <c r="KL117" s="118"/>
      <c r="KM117" s="164" t="s">
        <v>502</v>
      </c>
      <c r="KN117" s="164" t="s">
        <v>502</v>
      </c>
      <c r="KO117" s="164" t="s">
        <v>502</v>
      </c>
      <c r="KP117" s="164" t="s">
        <v>502</v>
      </c>
      <c r="KQ117" s="164" t="s">
        <v>502</v>
      </c>
      <c r="KR117" s="164" t="s">
        <v>502</v>
      </c>
      <c r="KS117" s="164" t="s">
        <v>502</v>
      </c>
      <c r="LW117" s="164" t="s">
        <v>502</v>
      </c>
      <c r="LX117" s="164" t="s">
        <v>502</v>
      </c>
      <c r="LY117" s="164" t="s">
        <v>502</v>
      </c>
      <c r="LZ117" s="164" t="s">
        <v>502</v>
      </c>
      <c r="MA117" s="164" t="s">
        <v>502</v>
      </c>
      <c r="MB117" s="164" t="s">
        <v>502</v>
      </c>
      <c r="MC117" s="164" t="s">
        <v>502</v>
      </c>
      <c r="ME117" s="164" t="s">
        <v>502</v>
      </c>
      <c r="MF117" s="164" t="s">
        <v>502</v>
      </c>
      <c r="MG117" s="164" t="s">
        <v>502</v>
      </c>
      <c r="MH117" s="164" t="s">
        <v>502</v>
      </c>
    </row>
    <row r="118" spans="1:346" ht="14.4" customHeight="1" x14ac:dyDescent="0.3">
      <c r="A118" s="107"/>
      <c r="B118" s="107"/>
      <c r="C118" s="107"/>
      <c r="D118" s="113"/>
      <c r="E118" s="124"/>
      <c r="F118" s="124"/>
      <c r="G118" s="128"/>
      <c r="H118" s="119"/>
      <c r="I118" s="118"/>
      <c r="J118" s="119"/>
      <c r="K118" s="118"/>
      <c r="L118" s="120"/>
      <c r="M118" s="118"/>
      <c r="N118" s="125"/>
      <c r="O118" s="118"/>
      <c r="P118" s="125"/>
      <c r="Q118" s="118"/>
      <c r="R118" s="124"/>
      <c r="S118" s="133" t="s">
        <v>744</v>
      </c>
      <c r="T118" s="123" t="s">
        <v>500</v>
      </c>
      <c r="AB118" s="123" t="s">
        <v>500</v>
      </c>
      <c r="AC118" s="118"/>
      <c r="AD118" s="123" t="s">
        <v>500</v>
      </c>
      <c r="AE118" s="118"/>
      <c r="AF118" s="139">
        <v>0</v>
      </c>
      <c r="AG118" s="138"/>
      <c r="AH118" s="123" t="s">
        <v>500</v>
      </c>
      <c r="AI118" s="118"/>
      <c r="CB118" s="118"/>
      <c r="CD118" s="123" t="s">
        <v>502</v>
      </c>
      <c r="CE118" s="121"/>
      <c r="CF118" s="123" t="s">
        <v>502</v>
      </c>
      <c r="CG118" s="123" t="s">
        <v>502</v>
      </c>
      <c r="CH118" s="123" t="s">
        <v>502</v>
      </c>
      <c r="CI118" s="123" t="s">
        <v>502</v>
      </c>
      <c r="CJ118" s="123" t="s">
        <v>502</v>
      </c>
      <c r="CK118" s="123" t="s">
        <v>502</v>
      </c>
      <c r="CL118" s="123" t="s">
        <v>502</v>
      </c>
      <c r="CY118" s="121"/>
      <c r="CZ118" s="123" t="s">
        <v>502</v>
      </c>
      <c r="DA118" s="121"/>
      <c r="DB118" s="123" t="s">
        <v>502</v>
      </c>
      <c r="DC118" s="123" t="s">
        <v>502</v>
      </c>
      <c r="DD118" s="123" t="s">
        <v>502</v>
      </c>
      <c r="DE118" s="123" t="s">
        <v>502</v>
      </c>
      <c r="DF118" s="123" t="s">
        <v>502</v>
      </c>
      <c r="DG118" s="123" t="s">
        <v>502</v>
      </c>
      <c r="DH118" s="123" t="s">
        <v>502</v>
      </c>
      <c r="EL118" s="123" t="s">
        <v>502</v>
      </c>
      <c r="EM118" s="151" t="s">
        <v>502</v>
      </c>
      <c r="EN118" s="151" t="s">
        <v>502</v>
      </c>
      <c r="EO118" s="151" t="s">
        <v>502</v>
      </c>
      <c r="EP118" s="151" t="s">
        <v>502</v>
      </c>
      <c r="EQ118" s="151" t="s">
        <v>502</v>
      </c>
      <c r="ER118" s="151" t="s">
        <v>502</v>
      </c>
      <c r="EU118" s="123" t="s">
        <v>502</v>
      </c>
      <c r="EV118" s="123" t="s">
        <v>502</v>
      </c>
      <c r="EW118" s="123" t="s">
        <v>502</v>
      </c>
      <c r="EX118" s="123" t="s">
        <v>502</v>
      </c>
      <c r="FJ118" s="118"/>
      <c r="FK118" s="154"/>
      <c r="FL118" s="135"/>
      <c r="FM118" s="135"/>
      <c r="FR118" s="135"/>
      <c r="FS118" s="118"/>
      <c r="GP118" s="125"/>
      <c r="GQ118" s="125"/>
      <c r="GR118" s="125"/>
      <c r="GS118" s="125"/>
      <c r="GZ118" s="118"/>
      <c r="HA118" s="118"/>
      <c r="HB118" s="118"/>
      <c r="HC118" s="161"/>
      <c r="HG118" s="118"/>
      <c r="HH118" s="118"/>
      <c r="HI118" s="130"/>
      <c r="HJ118" s="130"/>
      <c r="HK118" s="130"/>
      <c r="HL118" s="130"/>
      <c r="HM118" s="118"/>
      <c r="HN118" s="118"/>
      <c r="IL118" s="118"/>
      <c r="IM118" s="118"/>
      <c r="IN118" s="118"/>
      <c r="IO118" s="118"/>
      <c r="JG118" s="118"/>
      <c r="JH118" s="118"/>
      <c r="JI118" s="118"/>
      <c r="JJ118" s="118"/>
      <c r="JM118" s="118"/>
      <c r="JN118" s="118"/>
      <c r="JO118" s="164" t="s">
        <v>502</v>
      </c>
      <c r="JP118" s="118"/>
      <c r="JQ118" s="164" t="s">
        <v>502</v>
      </c>
      <c r="JR118" s="164" t="s">
        <v>502</v>
      </c>
      <c r="JS118" s="164" t="s">
        <v>502</v>
      </c>
      <c r="JT118" s="164" t="s">
        <v>502</v>
      </c>
      <c r="JU118" s="164" t="s">
        <v>502</v>
      </c>
      <c r="JV118" s="164" t="s">
        <v>502</v>
      </c>
      <c r="JW118" s="164" t="s">
        <v>502</v>
      </c>
      <c r="KJ118" s="118"/>
      <c r="KK118" s="164" t="s">
        <v>502</v>
      </c>
      <c r="KL118" s="118"/>
      <c r="KM118" s="164" t="s">
        <v>502</v>
      </c>
      <c r="KN118" s="164" t="s">
        <v>502</v>
      </c>
      <c r="KO118" s="164" t="s">
        <v>502</v>
      </c>
      <c r="KP118" s="164" t="s">
        <v>502</v>
      </c>
      <c r="KQ118" s="164" t="s">
        <v>502</v>
      </c>
      <c r="KR118" s="164" t="s">
        <v>502</v>
      </c>
      <c r="KS118" s="164" t="s">
        <v>502</v>
      </c>
      <c r="LW118" s="164" t="s">
        <v>502</v>
      </c>
      <c r="LX118" s="164" t="s">
        <v>502</v>
      </c>
      <c r="LY118" s="164" t="s">
        <v>502</v>
      </c>
      <c r="LZ118" s="164" t="s">
        <v>502</v>
      </c>
      <c r="MA118" s="164" t="s">
        <v>502</v>
      </c>
      <c r="MB118" s="164" t="s">
        <v>502</v>
      </c>
      <c r="MC118" s="164" t="s">
        <v>502</v>
      </c>
      <c r="ME118" s="164" t="s">
        <v>502</v>
      </c>
      <c r="MF118" s="164" t="s">
        <v>502</v>
      </c>
      <c r="MG118" s="164" t="s">
        <v>502</v>
      </c>
      <c r="MH118" s="164" t="s">
        <v>502</v>
      </c>
    </row>
    <row r="119" spans="1:346" ht="14.4" customHeight="1" x14ac:dyDescent="0.3">
      <c r="A119" s="107"/>
      <c r="B119" s="107"/>
      <c r="C119" s="107"/>
      <c r="D119" s="113"/>
      <c r="E119" s="124"/>
      <c r="F119" s="124"/>
      <c r="G119" s="128"/>
      <c r="H119" s="119"/>
      <c r="I119" s="118"/>
      <c r="J119" s="119"/>
      <c r="K119" s="118"/>
      <c r="L119" s="120"/>
      <c r="M119" s="118"/>
      <c r="N119" s="125"/>
      <c r="O119" s="118"/>
      <c r="P119" s="125"/>
      <c r="Q119" s="118"/>
      <c r="R119" s="124"/>
      <c r="S119" s="136" t="s">
        <v>745</v>
      </c>
      <c r="T119" s="123" t="s">
        <v>500</v>
      </c>
      <c r="AB119" s="123" t="s">
        <v>500</v>
      </c>
      <c r="AC119" s="118"/>
      <c r="AD119" s="123" t="s">
        <v>500</v>
      </c>
      <c r="AE119" s="118"/>
      <c r="AF119" s="139">
        <v>0</v>
      </c>
      <c r="AG119" s="138"/>
      <c r="AH119" s="123" t="s">
        <v>500</v>
      </c>
      <c r="AI119" s="118"/>
      <c r="CB119" s="118"/>
      <c r="CD119" s="123" t="s">
        <v>502</v>
      </c>
      <c r="CE119" s="121"/>
      <c r="CF119" s="123" t="s">
        <v>502</v>
      </c>
      <c r="CG119" s="123" t="s">
        <v>502</v>
      </c>
      <c r="CH119" s="123" t="s">
        <v>502</v>
      </c>
      <c r="CI119" s="123" t="s">
        <v>502</v>
      </c>
      <c r="CJ119" s="123" t="s">
        <v>502</v>
      </c>
      <c r="CK119" s="123" t="s">
        <v>502</v>
      </c>
      <c r="CL119" s="123" t="s">
        <v>502</v>
      </c>
      <c r="CY119" s="121"/>
      <c r="CZ119" s="123" t="s">
        <v>502</v>
      </c>
      <c r="DA119" s="121"/>
      <c r="DB119" s="123" t="s">
        <v>502</v>
      </c>
      <c r="DC119" s="123" t="s">
        <v>502</v>
      </c>
      <c r="DD119" s="123" t="s">
        <v>502</v>
      </c>
      <c r="DE119" s="123" t="s">
        <v>502</v>
      </c>
      <c r="DF119" s="123" t="s">
        <v>502</v>
      </c>
      <c r="DG119" s="123" t="s">
        <v>502</v>
      </c>
      <c r="DH119" s="123" t="s">
        <v>502</v>
      </c>
      <c r="EL119" s="123" t="s">
        <v>502</v>
      </c>
      <c r="EM119" s="151" t="s">
        <v>502</v>
      </c>
      <c r="EN119" s="151" t="s">
        <v>502</v>
      </c>
      <c r="EO119" s="151" t="s">
        <v>502</v>
      </c>
      <c r="EP119" s="151" t="s">
        <v>502</v>
      </c>
      <c r="EQ119" s="151" t="s">
        <v>502</v>
      </c>
      <c r="ER119" s="151" t="s">
        <v>502</v>
      </c>
      <c r="EU119" s="123" t="s">
        <v>502</v>
      </c>
      <c r="EV119" s="123" t="s">
        <v>502</v>
      </c>
      <c r="EW119" s="123" t="s">
        <v>502</v>
      </c>
      <c r="EX119" s="123" t="s">
        <v>502</v>
      </c>
      <c r="FJ119" s="118"/>
      <c r="FK119" s="154"/>
      <c r="FL119" s="135"/>
      <c r="FM119" s="135"/>
      <c r="FR119" s="135"/>
      <c r="FS119" s="135"/>
      <c r="GP119" s="157"/>
      <c r="GQ119" s="157"/>
      <c r="GR119" s="157"/>
      <c r="GS119" s="157"/>
      <c r="GZ119" s="118"/>
      <c r="HA119" s="118"/>
      <c r="HB119" s="118"/>
      <c r="HC119" s="161"/>
      <c r="HG119" s="118"/>
      <c r="HH119" s="118"/>
      <c r="HI119" s="130"/>
      <c r="HJ119" s="130"/>
      <c r="HK119" s="130"/>
      <c r="HL119" s="130"/>
      <c r="HM119" s="118"/>
      <c r="HN119" s="118"/>
      <c r="IL119" s="118"/>
      <c r="IM119" s="118"/>
      <c r="IN119" s="118"/>
      <c r="IO119" s="118"/>
      <c r="JG119" s="135"/>
      <c r="JH119" s="135"/>
      <c r="JI119" s="135"/>
      <c r="JJ119" s="135"/>
      <c r="JM119" s="135"/>
      <c r="JN119" s="135"/>
      <c r="JO119" s="164" t="s">
        <v>502</v>
      </c>
      <c r="JP119" s="135"/>
      <c r="JQ119" s="164" t="s">
        <v>502</v>
      </c>
      <c r="JR119" s="164" t="s">
        <v>502</v>
      </c>
      <c r="JS119" s="164" t="s">
        <v>502</v>
      </c>
      <c r="JT119" s="164" t="s">
        <v>502</v>
      </c>
      <c r="JU119" s="164" t="s">
        <v>502</v>
      </c>
      <c r="JV119" s="164" t="s">
        <v>502</v>
      </c>
      <c r="JW119" s="164" t="s">
        <v>502</v>
      </c>
      <c r="KJ119" s="135"/>
      <c r="KK119" s="164" t="s">
        <v>502</v>
      </c>
      <c r="KL119" s="135"/>
      <c r="KM119" s="164" t="s">
        <v>502</v>
      </c>
      <c r="KN119" s="164" t="s">
        <v>502</v>
      </c>
      <c r="KO119" s="164" t="s">
        <v>502</v>
      </c>
      <c r="KP119" s="164" t="s">
        <v>502</v>
      </c>
      <c r="KQ119" s="164" t="s">
        <v>502</v>
      </c>
      <c r="KR119" s="164" t="s">
        <v>502</v>
      </c>
      <c r="KS119" s="164" t="s">
        <v>502</v>
      </c>
      <c r="LW119" s="164" t="s">
        <v>502</v>
      </c>
      <c r="LX119" s="164" t="s">
        <v>502</v>
      </c>
      <c r="LY119" s="164" t="s">
        <v>502</v>
      </c>
      <c r="LZ119" s="164" t="s">
        <v>502</v>
      </c>
      <c r="MA119" s="164" t="s">
        <v>502</v>
      </c>
      <c r="MB119" s="164" t="s">
        <v>502</v>
      </c>
      <c r="MC119" s="164" t="s">
        <v>502</v>
      </c>
      <c r="ME119" s="164" t="s">
        <v>502</v>
      </c>
      <c r="MF119" s="164" t="s">
        <v>502</v>
      </c>
      <c r="MG119" s="164" t="s">
        <v>502</v>
      </c>
      <c r="MH119" s="164" t="s">
        <v>502</v>
      </c>
    </row>
    <row r="120" spans="1:346" ht="14.4" customHeight="1" x14ac:dyDescent="0.3">
      <c r="A120" s="107"/>
      <c r="B120" s="107"/>
      <c r="C120" s="107"/>
      <c r="D120" s="114"/>
      <c r="E120" s="126"/>
      <c r="F120" s="126"/>
      <c r="G120" s="128"/>
      <c r="H120" s="119"/>
      <c r="I120" s="118"/>
      <c r="J120" s="119"/>
      <c r="K120" s="118"/>
      <c r="L120" s="125"/>
      <c r="M120" s="118"/>
      <c r="N120" s="125"/>
      <c r="O120" s="118"/>
      <c r="P120" s="125"/>
      <c r="Q120" s="118"/>
      <c r="R120" s="126"/>
      <c r="S120" s="133" t="s">
        <v>746</v>
      </c>
      <c r="T120" s="123" t="s">
        <v>500</v>
      </c>
      <c r="AB120" s="123" t="s">
        <v>500</v>
      </c>
      <c r="AC120" s="118"/>
      <c r="AD120" s="123" t="s">
        <v>500</v>
      </c>
      <c r="AE120" s="118"/>
      <c r="AF120" s="139">
        <v>0</v>
      </c>
      <c r="AG120" s="138"/>
      <c r="AH120" s="123" t="s">
        <v>500</v>
      </c>
      <c r="AI120" s="118"/>
      <c r="CB120" s="118"/>
      <c r="CD120" s="123" t="s">
        <v>502</v>
      </c>
      <c r="CE120" s="121"/>
      <c r="CF120" s="123" t="s">
        <v>502</v>
      </c>
      <c r="CG120" s="123" t="s">
        <v>502</v>
      </c>
      <c r="CH120" s="123" t="s">
        <v>502</v>
      </c>
      <c r="CI120" s="123" t="s">
        <v>502</v>
      </c>
      <c r="CJ120" s="123" t="s">
        <v>502</v>
      </c>
      <c r="CK120" s="123" t="s">
        <v>502</v>
      </c>
      <c r="CL120" s="123" t="s">
        <v>502</v>
      </c>
      <c r="CY120" s="121"/>
      <c r="CZ120" s="123" t="s">
        <v>502</v>
      </c>
      <c r="DA120" s="121"/>
      <c r="DB120" s="123" t="s">
        <v>502</v>
      </c>
      <c r="DC120" s="123" t="s">
        <v>502</v>
      </c>
      <c r="DD120" s="123" t="s">
        <v>502</v>
      </c>
      <c r="DE120" s="123" t="s">
        <v>502</v>
      </c>
      <c r="DF120" s="123" t="s">
        <v>502</v>
      </c>
      <c r="DG120" s="123" t="s">
        <v>502</v>
      </c>
      <c r="DH120" s="123" t="s">
        <v>502</v>
      </c>
      <c r="EL120" s="123" t="s">
        <v>502</v>
      </c>
      <c r="EM120" s="151" t="s">
        <v>502</v>
      </c>
      <c r="EN120" s="151" t="s">
        <v>502</v>
      </c>
      <c r="EO120" s="151" t="s">
        <v>502</v>
      </c>
      <c r="EP120" s="151" t="s">
        <v>502</v>
      </c>
      <c r="EQ120" s="151" t="s">
        <v>502</v>
      </c>
      <c r="ER120" s="151" t="s">
        <v>502</v>
      </c>
      <c r="EU120" s="123" t="s">
        <v>502</v>
      </c>
      <c r="EV120" s="123" t="s">
        <v>502</v>
      </c>
      <c r="EW120" s="123" t="s">
        <v>502</v>
      </c>
      <c r="EX120" s="123" t="s">
        <v>502</v>
      </c>
      <c r="FJ120" s="118"/>
      <c r="FK120" s="155"/>
      <c r="FL120" s="135"/>
      <c r="FM120" s="135"/>
      <c r="FR120" s="135"/>
      <c r="FS120" s="135"/>
      <c r="GP120" s="157"/>
      <c r="GQ120" s="157"/>
      <c r="GR120" s="157"/>
      <c r="GS120" s="157"/>
      <c r="GZ120" s="118"/>
      <c r="HA120" s="118"/>
      <c r="HB120" s="118"/>
      <c r="HC120" s="161"/>
      <c r="HG120" s="118"/>
      <c r="HH120" s="118"/>
      <c r="HI120" s="118"/>
      <c r="HJ120" s="118"/>
      <c r="HK120" s="118"/>
      <c r="HL120" s="118"/>
      <c r="HM120" s="118"/>
      <c r="HN120" s="118"/>
      <c r="IL120" s="118"/>
      <c r="IM120" s="118"/>
      <c r="IN120" s="118"/>
      <c r="IO120" s="118"/>
      <c r="JG120" s="135"/>
      <c r="JH120" s="135"/>
      <c r="JI120" s="135"/>
      <c r="JJ120" s="135"/>
      <c r="JM120" s="135"/>
      <c r="JN120" s="135"/>
      <c r="JO120" s="164" t="s">
        <v>502</v>
      </c>
      <c r="JP120" s="135"/>
      <c r="JQ120" s="164" t="s">
        <v>502</v>
      </c>
      <c r="JR120" s="164" t="s">
        <v>502</v>
      </c>
      <c r="JS120" s="164" t="s">
        <v>502</v>
      </c>
      <c r="JT120" s="164" t="s">
        <v>502</v>
      </c>
      <c r="JU120" s="164" t="s">
        <v>502</v>
      </c>
      <c r="JV120" s="164" t="s">
        <v>502</v>
      </c>
      <c r="JW120" s="164" t="s">
        <v>502</v>
      </c>
      <c r="KJ120" s="135"/>
      <c r="KK120" s="164" t="s">
        <v>502</v>
      </c>
      <c r="KL120" s="135"/>
      <c r="KM120" s="164" t="s">
        <v>502</v>
      </c>
      <c r="KN120" s="164" t="s">
        <v>502</v>
      </c>
      <c r="KO120" s="164" t="s">
        <v>502</v>
      </c>
      <c r="KP120" s="164" t="s">
        <v>502</v>
      </c>
      <c r="KQ120" s="164" t="s">
        <v>502</v>
      </c>
      <c r="KR120" s="164" t="s">
        <v>502</v>
      </c>
      <c r="KS120" s="164" t="s">
        <v>502</v>
      </c>
      <c r="LW120" s="164" t="s">
        <v>502</v>
      </c>
      <c r="LX120" s="164" t="s">
        <v>502</v>
      </c>
      <c r="LY120" s="164" t="s">
        <v>502</v>
      </c>
      <c r="LZ120" s="164" t="s">
        <v>502</v>
      </c>
      <c r="MA120" s="164" t="s">
        <v>502</v>
      </c>
      <c r="MB120" s="164" t="s">
        <v>502</v>
      </c>
      <c r="MC120" s="164" t="s">
        <v>502</v>
      </c>
      <c r="ME120" s="164" t="s">
        <v>502</v>
      </c>
      <c r="MF120" s="164" t="s">
        <v>502</v>
      </c>
      <c r="MG120" s="164" t="s">
        <v>502</v>
      </c>
      <c r="MH120" s="164" t="s">
        <v>502</v>
      </c>
    </row>
    <row r="121" spans="1:346" ht="14.4" customHeight="1" x14ac:dyDescent="0.3">
      <c r="A121" s="103">
        <v>29</v>
      </c>
      <c r="B121" s="103">
        <v>29</v>
      </c>
      <c r="C121" s="103" t="s">
        <v>485</v>
      </c>
      <c r="D121" s="115">
        <v>45029</v>
      </c>
      <c r="E121" s="117" t="s">
        <v>747</v>
      </c>
      <c r="F121" s="118" t="s">
        <v>487</v>
      </c>
      <c r="G121" s="128" t="s">
        <v>748</v>
      </c>
      <c r="H121" s="119" t="s">
        <v>749</v>
      </c>
      <c r="I121" s="118" t="s">
        <v>750</v>
      </c>
      <c r="J121" s="119" t="s">
        <v>751</v>
      </c>
      <c r="K121" s="118" t="s">
        <v>703</v>
      </c>
      <c r="L121" s="120" t="s">
        <v>752</v>
      </c>
      <c r="M121" s="130" t="s">
        <v>494</v>
      </c>
      <c r="N121" s="125" t="s">
        <v>753</v>
      </c>
      <c r="O121" s="118" t="s">
        <v>496</v>
      </c>
      <c r="P121" s="122" t="s">
        <v>754</v>
      </c>
      <c r="Q121" s="118" t="s">
        <v>500</v>
      </c>
      <c r="R121" s="117">
        <v>2</v>
      </c>
      <c r="S121" s="123" t="s">
        <v>755</v>
      </c>
      <c r="T121" s="123" t="s">
        <v>500</v>
      </c>
      <c r="AB121" s="123" t="s">
        <v>500</v>
      </c>
      <c r="AC121" s="118" t="s">
        <v>500</v>
      </c>
      <c r="AD121" s="123" t="s">
        <v>500</v>
      </c>
      <c r="AE121" s="118" t="s">
        <v>500</v>
      </c>
      <c r="AF121" s="139">
        <v>0</v>
      </c>
      <c r="AG121" s="138">
        <v>0</v>
      </c>
      <c r="AH121" s="123" t="s">
        <v>500</v>
      </c>
      <c r="AI121" s="118" t="s">
        <v>500</v>
      </c>
      <c r="CB121" s="118" t="s">
        <v>502</v>
      </c>
      <c r="CD121" s="123" t="s">
        <v>502</v>
      </c>
      <c r="CE121" s="118" t="s">
        <v>502</v>
      </c>
      <c r="CF121" s="123" t="s">
        <v>502</v>
      </c>
      <c r="CG121" s="123" t="s">
        <v>502</v>
      </c>
      <c r="CH121" s="123" t="s">
        <v>502</v>
      </c>
      <c r="CI121" s="123" t="s">
        <v>502</v>
      </c>
      <c r="CJ121" s="123" t="s">
        <v>502</v>
      </c>
      <c r="CK121" s="123" t="s">
        <v>502</v>
      </c>
      <c r="CL121" s="123" t="s">
        <v>502</v>
      </c>
      <c r="CY121" s="118" t="s">
        <v>502</v>
      </c>
      <c r="CZ121" s="123" t="s">
        <v>502</v>
      </c>
      <c r="DA121" s="118" t="s">
        <v>502</v>
      </c>
      <c r="DB121" s="123" t="s">
        <v>502</v>
      </c>
      <c r="DC121" s="123" t="s">
        <v>502</v>
      </c>
      <c r="DD121" s="123" t="s">
        <v>502</v>
      </c>
      <c r="DE121" s="123" t="s">
        <v>502</v>
      </c>
      <c r="DF121" s="123" t="s">
        <v>502</v>
      </c>
      <c r="DG121" s="123" t="s">
        <v>502</v>
      </c>
      <c r="DH121" s="123" t="s">
        <v>502</v>
      </c>
      <c r="EL121" s="123" t="s">
        <v>502</v>
      </c>
      <c r="EM121" s="151" t="s">
        <v>502</v>
      </c>
      <c r="EN121" s="151" t="s">
        <v>502</v>
      </c>
      <c r="EO121" s="151" t="s">
        <v>502</v>
      </c>
      <c r="EP121" s="151" t="s">
        <v>502</v>
      </c>
      <c r="EQ121" s="151" t="s">
        <v>502</v>
      </c>
      <c r="ER121" s="151" t="s">
        <v>502</v>
      </c>
      <c r="EU121" s="123" t="s">
        <v>502</v>
      </c>
      <c r="EV121" s="123" t="s">
        <v>502</v>
      </c>
      <c r="EW121" s="123" t="s">
        <v>502</v>
      </c>
      <c r="EX121" s="123" t="s">
        <v>502</v>
      </c>
      <c r="FJ121" s="118" t="s">
        <v>825</v>
      </c>
      <c r="FK121" s="153" t="s">
        <v>816</v>
      </c>
      <c r="FL121" s="118" t="s">
        <v>803</v>
      </c>
      <c r="FM121" s="118" t="s">
        <v>808</v>
      </c>
      <c r="FR121" s="118" t="s">
        <v>500</v>
      </c>
      <c r="FS121" s="130" t="s">
        <v>500</v>
      </c>
      <c r="GP121" s="158" t="s">
        <v>889</v>
      </c>
      <c r="GQ121" s="158" t="s">
        <v>500</v>
      </c>
      <c r="GR121" s="158" t="s">
        <v>500</v>
      </c>
      <c r="GS121" s="158" t="s">
        <v>889</v>
      </c>
      <c r="GZ121" s="118" t="s">
        <v>502</v>
      </c>
      <c r="HA121" s="121" t="s">
        <v>502</v>
      </c>
      <c r="HB121" s="121" t="s">
        <v>502</v>
      </c>
      <c r="HC121" s="161" t="s">
        <v>502</v>
      </c>
      <c r="HG121" s="118" t="s">
        <v>502</v>
      </c>
      <c r="HH121" s="118" t="s">
        <v>502</v>
      </c>
      <c r="HI121" s="130" t="s">
        <v>502</v>
      </c>
      <c r="HJ121" s="130" t="s">
        <v>502</v>
      </c>
      <c r="HK121" s="130" t="s">
        <v>502</v>
      </c>
      <c r="HL121" s="130" t="s">
        <v>502</v>
      </c>
      <c r="HM121" s="118" t="s">
        <v>502</v>
      </c>
      <c r="HN121" s="118" t="s">
        <v>502</v>
      </c>
      <c r="IL121" s="118" t="s">
        <v>502</v>
      </c>
      <c r="IM121" s="118" t="s">
        <v>502</v>
      </c>
      <c r="IN121" s="118" t="s">
        <v>502</v>
      </c>
      <c r="IO121" s="118" t="s">
        <v>502</v>
      </c>
      <c r="JG121" s="118" t="s">
        <v>502</v>
      </c>
      <c r="JH121" s="118" t="s">
        <v>502</v>
      </c>
      <c r="JI121" s="118" t="s">
        <v>502</v>
      </c>
      <c r="JJ121" s="118" t="s">
        <v>502</v>
      </c>
      <c r="JM121" s="118" t="s">
        <v>502</v>
      </c>
      <c r="JN121" s="118" t="s">
        <v>502</v>
      </c>
      <c r="JO121" s="164" t="s">
        <v>502</v>
      </c>
      <c r="JP121" s="118" t="s">
        <v>502</v>
      </c>
      <c r="JQ121" s="164" t="s">
        <v>502</v>
      </c>
      <c r="JR121" s="164" t="s">
        <v>502</v>
      </c>
      <c r="JS121" s="164" t="s">
        <v>502</v>
      </c>
      <c r="JT121" s="164" t="s">
        <v>502</v>
      </c>
      <c r="JU121" s="164" t="s">
        <v>502</v>
      </c>
      <c r="JV121" s="164" t="s">
        <v>502</v>
      </c>
      <c r="JW121" s="164" t="s">
        <v>502</v>
      </c>
      <c r="KJ121" s="118" t="s">
        <v>502</v>
      </c>
      <c r="KK121" s="164" t="s">
        <v>502</v>
      </c>
      <c r="KL121" s="118" t="s">
        <v>502</v>
      </c>
      <c r="KM121" s="164" t="s">
        <v>502</v>
      </c>
      <c r="KN121" s="164" t="s">
        <v>502</v>
      </c>
      <c r="KO121" s="164" t="s">
        <v>502</v>
      </c>
      <c r="KP121" s="164" t="s">
        <v>502</v>
      </c>
      <c r="KQ121" s="164" t="s">
        <v>502</v>
      </c>
      <c r="KR121" s="164" t="s">
        <v>502</v>
      </c>
      <c r="KS121" s="164" t="s">
        <v>502</v>
      </c>
      <c r="LW121" s="164" t="s">
        <v>502</v>
      </c>
      <c r="LX121" s="164" t="s">
        <v>502</v>
      </c>
      <c r="LY121" s="164" t="s">
        <v>502</v>
      </c>
      <c r="LZ121" s="164" t="s">
        <v>502</v>
      </c>
      <c r="MA121" s="164" t="s">
        <v>502</v>
      </c>
      <c r="MB121" s="164" t="s">
        <v>502</v>
      </c>
      <c r="MC121" s="164" t="s">
        <v>502</v>
      </c>
      <c r="ME121" s="164" t="s">
        <v>502</v>
      </c>
      <c r="MF121" s="164" t="s">
        <v>502</v>
      </c>
      <c r="MG121" s="164" t="s">
        <v>502</v>
      </c>
      <c r="MH121" s="164" t="s">
        <v>502</v>
      </c>
    </row>
    <row r="122" spans="1:346" ht="14.4" customHeight="1" x14ac:dyDescent="0.3">
      <c r="A122" s="104"/>
      <c r="B122" s="104"/>
      <c r="C122" s="104"/>
      <c r="D122" s="113"/>
      <c r="E122" s="124"/>
      <c r="F122" s="118"/>
      <c r="G122" s="128"/>
      <c r="H122" s="119"/>
      <c r="I122" s="118"/>
      <c r="J122" s="119"/>
      <c r="K122" s="118"/>
      <c r="L122" s="120"/>
      <c r="M122" s="130"/>
      <c r="N122" s="125"/>
      <c r="O122" s="118"/>
      <c r="P122" s="122"/>
      <c r="Q122" s="118"/>
      <c r="R122" s="124"/>
      <c r="S122" s="123" t="s">
        <v>756</v>
      </c>
      <c r="T122" s="123" t="s">
        <v>500</v>
      </c>
      <c r="AB122" s="123" t="s">
        <v>500</v>
      </c>
      <c r="AC122" s="118"/>
      <c r="AD122" s="123" t="s">
        <v>500</v>
      </c>
      <c r="AE122" s="118"/>
      <c r="AF122" s="139">
        <v>0</v>
      </c>
      <c r="AG122" s="138"/>
      <c r="AH122" s="123" t="s">
        <v>500</v>
      </c>
      <c r="AI122" s="118"/>
      <c r="CB122" s="135"/>
      <c r="CD122" s="123" t="s">
        <v>502</v>
      </c>
      <c r="CE122" s="135"/>
      <c r="CF122" s="123" t="s">
        <v>502</v>
      </c>
      <c r="CG122" s="123" t="s">
        <v>502</v>
      </c>
      <c r="CH122" s="123" t="s">
        <v>502</v>
      </c>
      <c r="CI122" s="123" t="s">
        <v>502</v>
      </c>
      <c r="CJ122" s="123" t="s">
        <v>502</v>
      </c>
      <c r="CK122" s="123" t="s">
        <v>502</v>
      </c>
      <c r="CL122" s="123" t="s">
        <v>502</v>
      </c>
      <c r="CY122" s="135"/>
      <c r="CZ122" s="123" t="s">
        <v>502</v>
      </c>
      <c r="DA122" s="135"/>
      <c r="DB122" s="123" t="s">
        <v>502</v>
      </c>
      <c r="DC122" s="123" t="s">
        <v>502</v>
      </c>
      <c r="DD122" s="123" t="s">
        <v>502</v>
      </c>
      <c r="DE122" s="123" t="s">
        <v>502</v>
      </c>
      <c r="DF122" s="123" t="s">
        <v>502</v>
      </c>
      <c r="DG122" s="123" t="s">
        <v>502</v>
      </c>
      <c r="DH122" s="123" t="s">
        <v>502</v>
      </c>
      <c r="EL122" s="123" t="s">
        <v>502</v>
      </c>
      <c r="EM122" s="151" t="s">
        <v>502</v>
      </c>
      <c r="EN122" s="151" t="s">
        <v>502</v>
      </c>
      <c r="EO122" s="151" t="s">
        <v>502</v>
      </c>
      <c r="EP122" s="151" t="s">
        <v>502</v>
      </c>
      <c r="EQ122" s="151" t="s">
        <v>502</v>
      </c>
      <c r="ER122" s="151" t="s">
        <v>502</v>
      </c>
      <c r="EU122" s="123" t="s">
        <v>502</v>
      </c>
      <c r="EV122" s="123" t="s">
        <v>502</v>
      </c>
      <c r="EW122" s="123" t="s">
        <v>502</v>
      </c>
      <c r="EX122" s="123" t="s">
        <v>502</v>
      </c>
      <c r="FJ122" s="118"/>
      <c r="FK122" s="154"/>
      <c r="FL122" s="135"/>
      <c r="FM122" s="135"/>
      <c r="FR122" s="135"/>
      <c r="FS122" s="135"/>
      <c r="GP122" s="159"/>
      <c r="GQ122" s="159"/>
      <c r="GR122" s="159"/>
      <c r="GS122" s="159"/>
      <c r="GZ122" s="118"/>
      <c r="HA122" s="121"/>
      <c r="HB122" s="121"/>
      <c r="HC122" s="161"/>
      <c r="HG122" s="118"/>
      <c r="HH122" s="118"/>
      <c r="HI122" s="130"/>
      <c r="HJ122" s="130"/>
      <c r="HK122" s="130"/>
      <c r="HL122" s="130"/>
      <c r="HM122" s="118"/>
      <c r="HN122" s="118"/>
      <c r="IL122" s="135"/>
      <c r="IM122" s="135"/>
      <c r="IN122" s="135"/>
      <c r="IO122" s="135"/>
      <c r="JG122" s="135"/>
      <c r="JH122" s="135"/>
      <c r="JI122" s="135"/>
      <c r="JJ122" s="135"/>
      <c r="JM122" s="135"/>
      <c r="JN122" s="135"/>
      <c r="JO122" s="164" t="s">
        <v>502</v>
      </c>
      <c r="JP122" s="135"/>
      <c r="JQ122" s="164" t="s">
        <v>502</v>
      </c>
      <c r="JR122" s="164" t="s">
        <v>502</v>
      </c>
      <c r="JS122" s="164" t="s">
        <v>502</v>
      </c>
      <c r="JT122" s="164" t="s">
        <v>502</v>
      </c>
      <c r="JU122" s="164" t="s">
        <v>502</v>
      </c>
      <c r="JV122" s="164" t="s">
        <v>502</v>
      </c>
      <c r="JW122" s="164" t="s">
        <v>502</v>
      </c>
      <c r="KJ122" s="135"/>
      <c r="KK122" s="164" t="s">
        <v>502</v>
      </c>
      <c r="KL122" s="135"/>
      <c r="KM122" s="164" t="s">
        <v>502</v>
      </c>
      <c r="KN122" s="164" t="s">
        <v>502</v>
      </c>
      <c r="KO122" s="164" t="s">
        <v>502</v>
      </c>
      <c r="KP122" s="164" t="s">
        <v>502</v>
      </c>
      <c r="KQ122" s="164" t="s">
        <v>502</v>
      </c>
      <c r="KR122" s="164" t="s">
        <v>502</v>
      </c>
      <c r="KS122" s="164" t="s">
        <v>502</v>
      </c>
      <c r="LW122" s="164" t="s">
        <v>502</v>
      </c>
      <c r="LX122" s="164" t="s">
        <v>502</v>
      </c>
      <c r="LY122" s="164" t="s">
        <v>502</v>
      </c>
      <c r="LZ122" s="164" t="s">
        <v>502</v>
      </c>
      <c r="MA122" s="164" t="s">
        <v>502</v>
      </c>
      <c r="MB122" s="164" t="s">
        <v>502</v>
      </c>
      <c r="MC122" s="164" t="s">
        <v>502</v>
      </c>
      <c r="ME122" s="164" t="s">
        <v>502</v>
      </c>
      <c r="MF122" s="164" t="s">
        <v>502</v>
      </c>
      <c r="MG122" s="164" t="s">
        <v>502</v>
      </c>
      <c r="MH122" s="164" t="s">
        <v>502</v>
      </c>
    </row>
    <row r="123" spans="1:346" ht="14.4" customHeight="1" x14ac:dyDescent="0.3">
      <c r="A123" s="104"/>
      <c r="B123" s="104"/>
      <c r="C123" s="104"/>
      <c r="D123" s="113"/>
      <c r="E123" s="124"/>
      <c r="F123" s="118"/>
      <c r="G123" s="128"/>
      <c r="H123" s="119"/>
      <c r="I123" s="118"/>
      <c r="J123" s="119"/>
      <c r="K123" s="118"/>
      <c r="L123" s="120"/>
      <c r="M123" s="130"/>
      <c r="N123" s="125"/>
      <c r="O123" s="118"/>
      <c r="P123" s="122"/>
      <c r="Q123" s="118"/>
      <c r="R123" s="124"/>
      <c r="S123" s="123" t="s">
        <v>502</v>
      </c>
      <c r="T123" s="123" t="s">
        <v>502</v>
      </c>
      <c r="AB123" s="123" t="s">
        <v>502</v>
      </c>
      <c r="AC123" s="118"/>
      <c r="AD123" s="123" t="s">
        <v>500</v>
      </c>
      <c r="AE123" s="118"/>
      <c r="AF123" s="139" t="s">
        <v>502</v>
      </c>
      <c r="AG123" s="138"/>
      <c r="AH123" s="123" t="s">
        <v>502</v>
      </c>
      <c r="AI123" s="118"/>
      <c r="CB123" s="135"/>
      <c r="CD123" s="123" t="s">
        <v>502</v>
      </c>
      <c r="CE123" s="135"/>
      <c r="CF123" s="123" t="s">
        <v>502</v>
      </c>
      <c r="CG123" s="123" t="s">
        <v>502</v>
      </c>
      <c r="CH123" s="123" t="s">
        <v>502</v>
      </c>
      <c r="CI123" s="123" t="s">
        <v>502</v>
      </c>
      <c r="CJ123" s="123" t="s">
        <v>502</v>
      </c>
      <c r="CK123" s="123" t="s">
        <v>502</v>
      </c>
      <c r="CL123" s="123" t="s">
        <v>502</v>
      </c>
      <c r="CY123" s="135"/>
      <c r="CZ123" s="123" t="s">
        <v>502</v>
      </c>
      <c r="DA123" s="135"/>
      <c r="DB123" s="123" t="s">
        <v>502</v>
      </c>
      <c r="DC123" s="123" t="s">
        <v>502</v>
      </c>
      <c r="DD123" s="123" t="s">
        <v>502</v>
      </c>
      <c r="DE123" s="123" t="s">
        <v>502</v>
      </c>
      <c r="DF123" s="123" t="s">
        <v>502</v>
      </c>
      <c r="DG123" s="123" t="s">
        <v>502</v>
      </c>
      <c r="DH123" s="123" t="s">
        <v>502</v>
      </c>
      <c r="EL123" s="123" t="s">
        <v>502</v>
      </c>
      <c r="EM123" s="151" t="s">
        <v>502</v>
      </c>
      <c r="EN123" s="151" t="s">
        <v>502</v>
      </c>
      <c r="EO123" s="151" t="s">
        <v>502</v>
      </c>
      <c r="EP123" s="151" t="s">
        <v>502</v>
      </c>
      <c r="EQ123" s="151" t="s">
        <v>502</v>
      </c>
      <c r="ER123" s="151" t="s">
        <v>502</v>
      </c>
      <c r="EU123" s="123" t="s">
        <v>502</v>
      </c>
      <c r="EV123" s="123" t="s">
        <v>502</v>
      </c>
      <c r="EW123" s="123" t="s">
        <v>502</v>
      </c>
      <c r="EX123" s="123" t="s">
        <v>502</v>
      </c>
      <c r="FJ123" s="118"/>
      <c r="FK123" s="154"/>
      <c r="FL123" s="135"/>
      <c r="FM123" s="135"/>
      <c r="FR123" s="135"/>
      <c r="FS123" s="135"/>
      <c r="GP123" s="159"/>
      <c r="GQ123" s="159"/>
      <c r="GR123" s="159"/>
      <c r="GS123" s="159"/>
      <c r="GZ123" s="118"/>
      <c r="HA123" s="121"/>
      <c r="HB123" s="121"/>
      <c r="HC123" s="161"/>
      <c r="HG123" s="118"/>
      <c r="HH123" s="118"/>
      <c r="HI123" s="130"/>
      <c r="HJ123" s="130"/>
      <c r="HK123" s="130"/>
      <c r="HL123" s="130"/>
      <c r="HM123" s="118"/>
      <c r="HN123" s="118"/>
      <c r="IL123" s="135"/>
      <c r="IM123" s="135"/>
      <c r="IN123" s="135"/>
      <c r="IO123" s="135"/>
      <c r="JG123" s="135"/>
      <c r="JH123" s="135"/>
      <c r="JI123" s="135"/>
      <c r="JJ123" s="135"/>
      <c r="JM123" s="135"/>
      <c r="JN123" s="135"/>
      <c r="JO123" s="164" t="s">
        <v>502</v>
      </c>
      <c r="JP123" s="135"/>
      <c r="JQ123" s="164" t="s">
        <v>502</v>
      </c>
      <c r="JR123" s="164" t="s">
        <v>502</v>
      </c>
      <c r="JS123" s="164" t="s">
        <v>502</v>
      </c>
      <c r="JT123" s="164" t="s">
        <v>502</v>
      </c>
      <c r="JU123" s="164" t="s">
        <v>502</v>
      </c>
      <c r="JV123" s="164" t="s">
        <v>502</v>
      </c>
      <c r="JW123" s="164" t="s">
        <v>502</v>
      </c>
      <c r="KJ123" s="135"/>
      <c r="KK123" s="164" t="s">
        <v>502</v>
      </c>
      <c r="KL123" s="135"/>
      <c r="KM123" s="164" t="s">
        <v>502</v>
      </c>
      <c r="KN123" s="164" t="s">
        <v>502</v>
      </c>
      <c r="KO123" s="164" t="s">
        <v>502</v>
      </c>
      <c r="KP123" s="164" t="s">
        <v>502</v>
      </c>
      <c r="KQ123" s="164" t="s">
        <v>502</v>
      </c>
      <c r="KR123" s="164" t="s">
        <v>502</v>
      </c>
      <c r="KS123" s="164" t="s">
        <v>502</v>
      </c>
      <c r="LW123" s="164" t="s">
        <v>502</v>
      </c>
      <c r="LX123" s="164" t="s">
        <v>502</v>
      </c>
      <c r="LY123" s="164" t="s">
        <v>502</v>
      </c>
      <c r="LZ123" s="164" t="s">
        <v>502</v>
      </c>
      <c r="MA123" s="164" t="s">
        <v>502</v>
      </c>
      <c r="MB123" s="164" t="s">
        <v>502</v>
      </c>
      <c r="MC123" s="164" t="s">
        <v>502</v>
      </c>
      <c r="ME123" s="164" t="s">
        <v>502</v>
      </c>
      <c r="MF123" s="164" t="s">
        <v>502</v>
      </c>
      <c r="MG123" s="164" t="s">
        <v>502</v>
      </c>
      <c r="MH123" s="164" t="s">
        <v>502</v>
      </c>
    </row>
    <row r="124" spans="1:346" ht="14.4" customHeight="1" x14ac:dyDescent="0.3">
      <c r="A124" s="105"/>
      <c r="B124" s="105"/>
      <c r="C124" s="105"/>
      <c r="D124" s="114"/>
      <c r="E124" s="126"/>
      <c r="F124" s="118"/>
      <c r="G124" s="128"/>
      <c r="H124" s="119"/>
      <c r="I124" s="118"/>
      <c r="J124" s="119"/>
      <c r="K124" s="118"/>
      <c r="L124" s="125"/>
      <c r="M124" s="118"/>
      <c r="N124" s="125"/>
      <c r="O124" s="118"/>
      <c r="P124" s="125"/>
      <c r="Q124" s="118"/>
      <c r="R124" s="126"/>
      <c r="S124" s="123" t="s">
        <v>502</v>
      </c>
      <c r="T124" s="123" t="s">
        <v>502</v>
      </c>
      <c r="AB124" s="123" t="s">
        <v>502</v>
      </c>
      <c r="AC124" s="118"/>
      <c r="AD124" s="123" t="s">
        <v>500</v>
      </c>
      <c r="AE124" s="118"/>
      <c r="AF124" s="139" t="s">
        <v>502</v>
      </c>
      <c r="AG124" s="138"/>
      <c r="AH124" s="123" t="s">
        <v>502</v>
      </c>
      <c r="AI124" s="118"/>
      <c r="CB124" s="135"/>
      <c r="CD124" s="123" t="s">
        <v>502</v>
      </c>
      <c r="CE124" s="135"/>
      <c r="CF124" s="123" t="s">
        <v>502</v>
      </c>
      <c r="CG124" s="123" t="s">
        <v>502</v>
      </c>
      <c r="CH124" s="123" t="s">
        <v>502</v>
      </c>
      <c r="CI124" s="123" t="s">
        <v>502</v>
      </c>
      <c r="CJ124" s="123" t="s">
        <v>502</v>
      </c>
      <c r="CK124" s="123" t="s">
        <v>502</v>
      </c>
      <c r="CL124" s="123" t="s">
        <v>502</v>
      </c>
      <c r="CY124" s="135"/>
      <c r="CZ124" s="123" t="s">
        <v>502</v>
      </c>
      <c r="DA124" s="135"/>
      <c r="DB124" s="123" t="s">
        <v>502</v>
      </c>
      <c r="DC124" s="123" t="s">
        <v>502</v>
      </c>
      <c r="DD124" s="123" t="s">
        <v>502</v>
      </c>
      <c r="DE124" s="123" t="s">
        <v>502</v>
      </c>
      <c r="DF124" s="123" t="s">
        <v>502</v>
      </c>
      <c r="DG124" s="123" t="s">
        <v>502</v>
      </c>
      <c r="DH124" s="123" t="s">
        <v>502</v>
      </c>
      <c r="EL124" s="123" t="s">
        <v>502</v>
      </c>
      <c r="EM124" s="151" t="s">
        <v>502</v>
      </c>
      <c r="EN124" s="151" t="s">
        <v>502</v>
      </c>
      <c r="EO124" s="151" t="s">
        <v>502</v>
      </c>
      <c r="EP124" s="151" t="s">
        <v>502</v>
      </c>
      <c r="EQ124" s="151" t="s">
        <v>502</v>
      </c>
      <c r="ER124" s="151" t="s">
        <v>502</v>
      </c>
      <c r="EU124" s="123" t="s">
        <v>502</v>
      </c>
      <c r="EV124" s="123" t="s">
        <v>502</v>
      </c>
      <c r="EW124" s="123" t="s">
        <v>502</v>
      </c>
      <c r="EX124" s="123" t="s">
        <v>502</v>
      </c>
      <c r="FJ124" s="118"/>
      <c r="FK124" s="155"/>
      <c r="FL124" s="135"/>
      <c r="FM124" s="135"/>
      <c r="FR124" s="135"/>
      <c r="FS124" s="135"/>
      <c r="GP124" s="159"/>
      <c r="GQ124" s="159"/>
      <c r="GR124" s="159"/>
      <c r="GS124" s="159"/>
      <c r="GZ124" s="118"/>
      <c r="HA124" s="121"/>
      <c r="HB124" s="121"/>
      <c r="HC124" s="161"/>
      <c r="HG124" s="118"/>
      <c r="HH124" s="118"/>
      <c r="HI124" s="118"/>
      <c r="HJ124" s="118"/>
      <c r="HK124" s="118"/>
      <c r="HL124" s="118"/>
      <c r="HM124" s="118"/>
      <c r="HN124" s="118"/>
      <c r="IL124" s="135"/>
      <c r="IM124" s="135"/>
      <c r="IN124" s="135"/>
      <c r="IO124" s="135"/>
      <c r="JG124" s="135"/>
      <c r="JH124" s="135"/>
      <c r="JI124" s="135"/>
      <c r="JJ124" s="135"/>
      <c r="JM124" s="135"/>
      <c r="JN124" s="135"/>
      <c r="JO124" s="164" t="s">
        <v>502</v>
      </c>
      <c r="JP124" s="135"/>
      <c r="JQ124" s="164" t="s">
        <v>502</v>
      </c>
      <c r="JR124" s="164" t="s">
        <v>502</v>
      </c>
      <c r="JS124" s="164" t="s">
        <v>502</v>
      </c>
      <c r="JT124" s="164" t="s">
        <v>502</v>
      </c>
      <c r="JU124" s="164" t="s">
        <v>502</v>
      </c>
      <c r="JV124" s="164" t="s">
        <v>502</v>
      </c>
      <c r="JW124" s="164" t="s">
        <v>502</v>
      </c>
      <c r="KJ124" s="135"/>
      <c r="KK124" s="164" t="s">
        <v>502</v>
      </c>
      <c r="KL124" s="135"/>
      <c r="KM124" s="164" t="s">
        <v>502</v>
      </c>
      <c r="KN124" s="164" t="s">
        <v>502</v>
      </c>
      <c r="KO124" s="164" t="s">
        <v>502</v>
      </c>
      <c r="KP124" s="164" t="s">
        <v>502</v>
      </c>
      <c r="KQ124" s="164" t="s">
        <v>502</v>
      </c>
      <c r="KR124" s="164" t="s">
        <v>502</v>
      </c>
      <c r="KS124" s="164" t="s">
        <v>502</v>
      </c>
      <c r="LW124" s="164" t="s">
        <v>502</v>
      </c>
      <c r="LX124" s="164" t="s">
        <v>502</v>
      </c>
      <c r="LY124" s="164" t="s">
        <v>502</v>
      </c>
      <c r="LZ124" s="164" t="s">
        <v>502</v>
      </c>
      <c r="MA124" s="164" t="s">
        <v>502</v>
      </c>
      <c r="MB124" s="164" t="s">
        <v>502</v>
      </c>
      <c r="MC124" s="164" t="s">
        <v>502</v>
      </c>
      <c r="ME124" s="164" t="s">
        <v>502</v>
      </c>
      <c r="MF124" s="164" t="s">
        <v>502</v>
      </c>
      <c r="MG124" s="164" t="s">
        <v>502</v>
      </c>
      <c r="MH124" s="164" t="s">
        <v>502</v>
      </c>
    </row>
    <row r="125" spans="1:346" ht="14.4" customHeight="1" x14ac:dyDescent="0.3">
      <c r="A125" s="103">
        <v>30</v>
      </c>
      <c r="B125" s="103">
        <v>30</v>
      </c>
      <c r="C125" s="103" t="s">
        <v>485</v>
      </c>
      <c r="D125" s="115">
        <v>45029</v>
      </c>
      <c r="E125" s="117" t="s">
        <v>757</v>
      </c>
      <c r="F125" s="118" t="s">
        <v>487</v>
      </c>
      <c r="G125" s="128" t="s">
        <v>758</v>
      </c>
      <c r="H125" s="119" t="s">
        <v>759</v>
      </c>
      <c r="I125" s="118" t="s">
        <v>760</v>
      </c>
      <c r="J125" s="119" t="s">
        <v>761</v>
      </c>
      <c r="K125" s="118" t="s">
        <v>500</v>
      </c>
      <c r="L125" s="120" t="s">
        <v>762</v>
      </c>
      <c r="M125" s="130" t="s">
        <v>494</v>
      </c>
      <c r="N125" s="125" t="s">
        <v>763</v>
      </c>
      <c r="O125" s="118" t="s">
        <v>496</v>
      </c>
      <c r="P125" s="122" t="s">
        <v>764</v>
      </c>
      <c r="Q125" s="118" t="s">
        <v>498</v>
      </c>
      <c r="R125" s="117">
        <v>2</v>
      </c>
      <c r="S125" s="123" t="s">
        <v>765</v>
      </c>
      <c r="T125" s="123" t="s">
        <v>500</v>
      </c>
      <c r="AB125" s="123" t="s">
        <v>500</v>
      </c>
      <c r="AC125" s="118" t="s">
        <v>500</v>
      </c>
      <c r="AD125" s="123" t="s">
        <v>500</v>
      </c>
      <c r="AE125" s="118" t="s">
        <v>500</v>
      </c>
      <c r="AF125" s="139">
        <v>0</v>
      </c>
      <c r="AG125" s="138">
        <v>0</v>
      </c>
      <c r="AH125" s="123" t="s">
        <v>500</v>
      </c>
      <c r="AI125" s="118" t="s">
        <v>500</v>
      </c>
      <c r="CB125" s="118" t="s">
        <v>502</v>
      </c>
      <c r="CD125" s="123" t="s">
        <v>502</v>
      </c>
      <c r="CE125" s="118" t="s">
        <v>502</v>
      </c>
      <c r="CF125" s="123" t="s">
        <v>502</v>
      </c>
      <c r="CG125" s="123" t="s">
        <v>502</v>
      </c>
      <c r="CH125" s="123" t="s">
        <v>502</v>
      </c>
      <c r="CI125" s="123" t="s">
        <v>502</v>
      </c>
      <c r="CJ125" s="123" t="s">
        <v>502</v>
      </c>
      <c r="CK125" s="123" t="s">
        <v>502</v>
      </c>
      <c r="CL125" s="123" t="s">
        <v>502</v>
      </c>
      <c r="CY125" s="118" t="s">
        <v>502</v>
      </c>
      <c r="CZ125" s="123" t="s">
        <v>502</v>
      </c>
      <c r="DA125" s="118" t="s">
        <v>502</v>
      </c>
      <c r="DB125" s="123" t="s">
        <v>502</v>
      </c>
      <c r="DC125" s="123" t="s">
        <v>502</v>
      </c>
      <c r="DD125" s="123" t="s">
        <v>502</v>
      </c>
      <c r="DE125" s="123" t="s">
        <v>502</v>
      </c>
      <c r="DF125" s="123" t="s">
        <v>502</v>
      </c>
      <c r="DG125" s="123" t="s">
        <v>502</v>
      </c>
      <c r="DH125" s="123" t="s">
        <v>502</v>
      </c>
      <c r="EL125" s="123" t="s">
        <v>502</v>
      </c>
      <c r="EM125" s="151" t="s">
        <v>502</v>
      </c>
      <c r="EN125" s="151" t="s">
        <v>502</v>
      </c>
      <c r="EO125" s="151" t="s">
        <v>502</v>
      </c>
      <c r="EP125" s="151" t="s">
        <v>502</v>
      </c>
      <c r="EQ125" s="151" t="s">
        <v>502</v>
      </c>
      <c r="ER125" s="151" t="s">
        <v>502</v>
      </c>
      <c r="EU125" s="123" t="s">
        <v>502</v>
      </c>
      <c r="EV125" s="123" t="s">
        <v>502</v>
      </c>
      <c r="EW125" s="123" t="s">
        <v>502</v>
      </c>
      <c r="EX125" s="123" t="s">
        <v>502</v>
      </c>
      <c r="FJ125" s="118" t="s">
        <v>825</v>
      </c>
      <c r="FK125" s="153" t="s">
        <v>816</v>
      </c>
      <c r="FL125" s="118" t="s">
        <v>803</v>
      </c>
      <c r="FM125" s="118" t="s">
        <v>808</v>
      </c>
      <c r="FR125" s="118" t="s">
        <v>500</v>
      </c>
      <c r="FS125" s="130" t="s">
        <v>500</v>
      </c>
      <c r="GP125" s="130" t="s">
        <v>890</v>
      </c>
      <c r="GQ125" s="130" t="s">
        <v>500</v>
      </c>
      <c r="GR125" s="130" t="s">
        <v>500</v>
      </c>
      <c r="GS125" s="130" t="s">
        <v>890</v>
      </c>
      <c r="GZ125" s="118" t="s">
        <v>502</v>
      </c>
      <c r="HA125" s="121" t="s">
        <v>502</v>
      </c>
      <c r="HB125" s="121" t="s">
        <v>502</v>
      </c>
      <c r="HC125" s="161" t="s">
        <v>502</v>
      </c>
      <c r="HG125" s="118" t="s">
        <v>502</v>
      </c>
      <c r="HH125" s="118" t="s">
        <v>502</v>
      </c>
      <c r="HI125" s="130" t="s">
        <v>502</v>
      </c>
      <c r="HJ125" s="130" t="s">
        <v>502</v>
      </c>
      <c r="HK125" s="130" t="s">
        <v>502</v>
      </c>
      <c r="HL125" s="130" t="s">
        <v>502</v>
      </c>
      <c r="HM125" s="118" t="s">
        <v>502</v>
      </c>
      <c r="HN125" s="130" t="s">
        <v>502</v>
      </c>
      <c r="IL125" s="118" t="s">
        <v>502</v>
      </c>
      <c r="IM125" s="118" t="s">
        <v>502</v>
      </c>
      <c r="IN125" s="118" t="s">
        <v>502</v>
      </c>
      <c r="IO125" s="118" t="s">
        <v>502</v>
      </c>
      <c r="JG125" s="118" t="s">
        <v>502</v>
      </c>
      <c r="JH125" s="118" t="s">
        <v>502</v>
      </c>
      <c r="JI125" s="118" t="s">
        <v>502</v>
      </c>
      <c r="JJ125" s="118" t="s">
        <v>502</v>
      </c>
      <c r="JM125" s="118" t="s">
        <v>502</v>
      </c>
      <c r="JN125" s="118" t="s">
        <v>502</v>
      </c>
      <c r="JO125" s="164" t="s">
        <v>502</v>
      </c>
      <c r="JP125" s="118" t="s">
        <v>502</v>
      </c>
      <c r="JQ125" s="164" t="s">
        <v>502</v>
      </c>
      <c r="JR125" s="164" t="s">
        <v>502</v>
      </c>
      <c r="JS125" s="164" t="s">
        <v>502</v>
      </c>
      <c r="JT125" s="164" t="s">
        <v>502</v>
      </c>
      <c r="JU125" s="164" t="s">
        <v>502</v>
      </c>
      <c r="JV125" s="164" t="s">
        <v>502</v>
      </c>
      <c r="JW125" s="164" t="s">
        <v>502</v>
      </c>
      <c r="KJ125" s="118" t="s">
        <v>502</v>
      </c>
      <c r="KK125" s="164" t="s">
        <v>502</v>
      </c>
      <c r="KL125" s="118" t="s">
        <v>502</v>
      </c>
      <c r="KM125" s="164" t="s">
        <v>502</v>
      </c>
      <c r="KN125" s="164" t="s">
        <v>502</v>
      </c>
      <c r="KO125" s="164" t="s">
        <v>502</v>
      </c>
      <c r="KP125" s="164" t="s">
        <v>502</v>
      </c>
      <c r="KQ125" s="164" t="s">
        <v>502</v>
      </c>
      <c r="KR125" s="164" t="s">
        <v>502</v>
      </c>
      <c r="KS125" s="164" t="s">
        <v>502</v>
      </c>
      <c r="LW125" s="164" t="s">
        <v>502</v>
      </c>
      <c r="LX125" s="164" t="s">
        <v>502</v>
      </c>
      <c r="LY125" s="164" t="s">
        <v>502</v>
      </c>
      <c r="LZ125" s="164" t="s">
        <v>502</v>
      </c>
      <c r="MA125" s="164" t="s">
        <v>502</v>
      </c>
      <c r="MB125" s="164" t="s">
        <v>502</v>
      </c>
      <c r="MC125" s="164" t="s">
        <v>502</v>
      </c>
      <c r="ME125" s="164" t="s">
        <v>502</v>
      </c>
      <c r="MF125" s="164" t="s">
        <v>502</v>
      </c>
      <c r="MG125" s="164" t="s">
        <v>502</v>
      </c>
      <c r="MH125" s="164" t="s">
        <v>502</v>
      </c>
    </row>
    <row r="126" spans="1:346" ht="14.4" customHeight="1" x14ac:dyDescent="0.3">
      <c r="A126" s="104"/>
      <c r="B126" s="104"/>
      <c r="C126" s="104"/>
      <c r="D126" s="113"/>
      <c r="E126" s="124"/>
      <c r="F126" s="118"/>
      <c r="G126" s="128"/>
      <c r="H126" s="119"/>
      <c r="I126" s="118"/>
      <c r="J126" s="119"/>
      <c r="K126" s="118"/>
      <c r="L126" s="120"/>
      <c r="M126" s="130"/>
      <c r="N126" s="125"/>
      <c r="O126" s="118"/>
      <c r="P126" s="122"/>
      <c r="Q126" s="118"/>
      <c r="R126" s="124"/>
      <c r="S126" s="123" t="s">
        <v>756</v>
      </c>
      <c r="T126" s="123" t="s">
        <v>500</v>
      </c>
      <c r="AB126" s="123" t="s">
        <v>500</v>
      </c>
      <c r="AC126" s="118"/>
      <c r="AD126" s="123" t="s">
        <v>500</v>
      </c>
      <c r="AE126" s="118"/>
      <c r="AF126" s="139">
        <v>0</v>
      </c>
      <c r="AG126" s="138"/>
      <c r="AH126" s="123" t="s">
        <v>500</v>
      </c>
      <c r="AI126" s="118"/>
      <c r="CB126" s="135"/>
      <c r="CD126" s="123" t="s">
        <v>502</v>
      </c>
      <c r="CE126" s="135"/>
      <c r="CF126" s="123" t="s">
        <v>502</v>
      </c>
      <c r="CG126" s="123" t="s">
        <v>502</v>
      </c>
      <c r="CH126" s="123" t="s">
        <v>502</v>
      </c>
      <c r="CI126" s="123" t="s">
        <v>502</v>
      </c>
      <c r="CJ126" s="123" t="s">
        <v>502</v>
      </c>
      <c r="CK126" s="123" t="s">
        <v>502</v>
      </c>
      <c r="CL126" s="123" t="s">
        <v>502</v>
      </c>
      <c r="CY126" s="135"/>
      <c r="CZ126" s="123" t="s">
        <v>502</v>
      </c>
      <c r="DA126" s="135"/>
      <c r="DB126" s="123" t="s">
        <v>502</v>
      </c>
      <c r="DC126" s="123" t="s">
        <v>502</v>
      </c>
      <c r="DD126" s="123" t="s">
        <v>502</v>
      </c>
      <c r="DE126" s="123" t="s">
        <v>502</v>
      </c>
      <c r="DF126" s="123" t="s">
        <v>502</v>
      </c>
      <c r="DG126" s="123" t="s">
        <v>502</v>
      </c>
      <c r="DH126" s="123" t="s">
        <v>502</v>
      </c>
      <c r="EL126" s="123" t="s">
        <v>502</v>
      </c>
      <c r="EM126" s="151" t="s">
        <v>502</v>
      </c>
      <c r="EN126" s="151" t="s">
        <v>502</v>
      </c>
      <c r="EO126" s="151" t="s">
        <v>502</v>
      </c>
      <c r="EP126" s="151" t="s">
        <v>502</v>
      </c>
      <c r="EQ126" s="151" t="s">
        <v>502</v>
      </c>
      <c r="ER126" s="151" t="s">
        <v>502</v>
      </c>
      <c r="EU126" s="123" t="s">
        <v>502</v>
      </c>
      <c r="EV126" s="123" t="s">
        <v>502</v>
      </c>
      <c r="EW126" s="123" t="s">
        <v>502</v>
      </c>
      <c r="EX126" s="123" t="s">
        <v>502</v>
      </c>
      <c r="FJ126" s="118"/>
      <c r="FK126" s="154"/>
      <c r="FL126" s="135"/>
      <c r="FM126" s="135"/>
      <c r="FR126" s="135"/>
      <c r="FS126" s="135"/>
      <c r="GP126" s="135"/>
      <c r="GQ126" s="135"/>
      <c r="GR126" s="135"/>
      <c r="GS126" s="135"/>
      <c r="GZ126" s="118"/>
      <c r="HA126" s="121"/>
      <c r="HB126" s="121"/>
      <c r="HC126" s="161"/>
      <c r="HG126" s="118"/>
      <c r="HH126" s="118"/>
      <c r="HI126" s="130"/>
      <c r="HJ126" s="130"/>
      <c r="HK126" s="130"/>
      <c r="HL126" s="130"/>
      <c r="HM126" s="118"/>
      <c r="HN126" s="130"/>
      <c r="IL126" s="135"/>
      <c r="IM126" s="135"/>
      <c r="IN126" s="135"/>
      <c r="IO126" s="135"/>
      <c r="JG126" s="135"/>
      <c r="JH126" s="135"/>
      <c r="JI126" s="135"/>
      <c r="JJ126" s="135"/>
      <c r="JM126" s="135"/>
      <c r="JN126" s="135"/>
      <c r="JO126" s="164" t="s">
        <v>502</v>
      </c>
      <c r="JP126" s="135"/>
      <c r="JQ126" s="164" t="s">
        <v>502</v>
      </c>
      <c r="JR126" s="164" t="s">
        <v>502</v>
      </c>
      <c r="JS126" s="164" t="s">
        <v>502</v>
      </c>
      <c r="JT126" s="164" t="s">
        <v>502</v>
      </c>
      <c r="JU126" s="164" t="s">
        <v>502</v>
      </c>
      <c r="JV126" s="164" t="s">
        <v>502</v>
      </c>
      <c r="JW126" s="164" t="s">
        <v>502</v>
      </c>
      <c r="KJ126" s="135"/>
      <c r="KK126" s="164" t="s">
        <v>502</v>
      </c>
      <c r="KL126" s="135"/>
      <c r="KM126" s="164" t="s">
        <v>502</v>
      </c>
      <c r="KN126" s="164" t="s">
        <v>502</v>
      </c>
      <c r="KO126" s="164" t="s">
        <v>502</v>
      </c>
      <c r="KP126" s="164" t="s">
        <v>502</v>
      </c>
      <c r="KQ126" s="164" t="s">
        <v>502</v>
      </c>
      <c r="KR126" s="164" t="s">
        <v>502</v>
      </c>
      <c r="KS126" s="164" t="s">
        <v>502</v>
      </c>
      <c r="LW126" s="164" t="s">
        <v>502</v>
      </c>
      <c r="LX126" s="164" t="s">
        <v>502</v>
      </c>
      <c r="LY126" s="164" t="s">
        <v>502</v>
      </c>
      <c r="LZ126" s="164" t="s">
        <v>502</v>
      </c>
      <c r="MA126" s="164" t="s">
        <v>502</v>
      </c>
      <c r="MB126" s="164" t="s">
        <v>502</v>
      </c>
      <c r="MC126" s="164" t="s">
        <v>502</v>
      </c>
      <c r="ME126" s="164" t="s">
        <v>502</v>
      </c>
      <c r="MF126" s="164" t="s">
        <v>502</v>
      </c>
      <c r="MG126" s="164" t="s">
        <v>502</v>
      </c>
      <c r="MH126" s="164" t="s">
        <v>502</v>
      </c>
    </row>
    <row r="127" spans="1:346" ht="14.4" customHeight="1" x14ac:dyDescent="0.3">
      <c r="A127" s="104"/>
      <c r="B127" s="104"/>
      <c r="C127" s="104"/>
      <c r="D127" s="113"/>
      <c r="E127" s="124"/>
      <c r="F127" s="118"/>
      <c r="G127" s="128"/>
      <c r="H127" s="119"/>
      <c r="I127" s="118"/>
      <c r="J127" s="119"/>
      <c r="K127" s="118"/>
      <c r="L127" s="120"/>
      <c r="M127" s="130"/>
      <c r="N127" s="125"/>
      <c r="O127" s="118"/>
      <c r="P127" s="122"/>
      <c r="Q127" s="118"/>
      <c r="R127" s="124"/>
      <c r="S127" s="123" t="s">
        <v>502</v>
      </c>
      <c r="T127" s="123" t="s">
        <v>502</v>
      </c>
      <c r="AB127" s="123" t="s">
        <v>502</v>
      </c>
      <c r="AC127" s="118"/>
      <c r="AD127" s="123" t="s">
        <v>502</v>
      </c>
      <c r="AE127" s="118"/>
      <c r="AF127" s="139" t="s">
        <v>502</v>
      </c>
      <c r="AG127" s="138"/>
      <c r="AH127" s="123" t="s">
        <v>502</v>
      </c>
      <c r="AI127" s="118"/>
      <c r="CB127" s="135"/>
      <c r="CD127" s="123" t="s">
        <v>502</v>
      </c>
      <c r="CE127" s="135"/>
      <c r="CF127" s="123" t="s">
        <v>502</v>
      </c>
      <c r="CG127" s="123" t="s">
        <v>502</v>
      </c>
      <c r="CH127" s="123" t="s">
        <v>502</v>
      </c>
      <c r="CI127" s="123" t="s">
        <v>502</v>
      </c>
      <c r="CJ127" s="123" t="s">
        <v>502</v>
      </c>
      <c r="CK127" s="123" t="s">
        <v>502</v>
      </c>
      <c r="CL127" s="123" t="s">
        <v>502</v>
      </c>
      <c r="CY127" s="135"/>
      <c r="CZ127" s="123" t="s">
        <v>502</v>
      </c>
      <c r="DA127" s="135"/>
      <c r="DB127" s="123" t="s">
        <v>502</v>
      </c>
      <c r="DC127" s="123" t="s">
        <v>502</v>
      </c>
      <c r="DD127" s="123" t="s">
        <v>502</v>
      </c>
      <c r="DE127" s="123" t="s">
        <v>502</v>
      </c>
      <c r="DF127" s="123" t="s">
        <v>502</v>
      </c>
      <c r="DG127" s="123" t="s">
        <v>502</v>
      </c>
      <c r="DH127" s="123" t="s">
        <v>502</v>
      </c>
      <c r="EL127" s="123" t="s">
        <v>502</v>
      </c>
      <c r="EM127" s="151" t="s">
        <v>502</v>
      </c>
      <c r="EN127" s="151" t="s">
        <v>502</v>
      </c>
      <c r="EO127" s="151" t="s">
        <v>502</v>
      </c>
      <c r="EP127" s="151" t="s">
        <v>502</v>
      </c>
      <c r="EQ127" s="151" t="s">
        <v>502</v>
      </c>
      <c r="ER127" s="151" t="s">
        <v>502</v>
      </c>
      <c r="EU127" s="123" t="s">
        <v>502</v>
      </c>
      <c r="EV127" s="123" t="s">
        <v>502</v>
      </c>
      <c r="EW127" s="123" t="s">
        <v>502</v>
      </c>
      <c r="EX127" s="123" t="s">
        <v>502</v>
      </c>
      <c r="FJ127" s="118"/>
      <c r="FK127" s="154"/>
      <c r="FL127" s="135"/>
      <c r="FM127" s="135"/>
      <c r="FR127" s="135"/>
      <c r="FS127" s="135"/>
      <c r="GP127" s="135"/>
      <c r="GQ127" s="135"/>
      <c r="GR127" s="135"/>
      <c r="GS127" s="135"/>
      <c r="GZ127" s="118"/>
      <c r="HA127" s="121"/>
      <c r="HB127" s="121"/>
      <c r="HC127" s="161"/>
      <c r="HG127" s="118"/>
      <c r="HH127" s="118"/>
      <c r="HI127" s="130"/>
      <c r="HJ127" s="130"/>
      <c r="HK127" s="130"/>
      <c r="HL127" s="130"/>
      <c r="HM127" s="118"/>
      <c r="HN127" s="130"/>
      <c r="IL127" s="135"/>
      <c r="IM127" s="135"/>
      <c r="IN127" s="135"/>
      <c r="IO127" s="135"/>
      <c r="JG127" s="135"/>
      <c r="JH127" s="135"/>
      <c r="JI127" s="135"/>
      <c r="JJ127" s="135"/>
      <c r="JM127" s="135"/>
      <c r="JN127" s="135"/>
      <c r="JO127" s="164" t="s">
        <v>502</v>
      </c>
      <c r="JP127" s="135"/>
      <c r="JQ127" s="164" t="s">
        <v>502</v>
      </c>
      <c r="JR127" s="164" t="s">
        <v>502</v>
      </c>
      <c r="JS127" s="164" t="s">
        <v>502</v>
      </c>
      <c r="JT127" s="164" t="s">
        <v>502</v>
      </c>
      <c r="JU127" s="164" t="s">
        <v>502</v>
      </c>
      <c r="JV127" s="164" t="s">
        <v>502</v>
      </c>
      <c r="JW127" s="164" t="s">
        <v>502</v>
      </c>
      <c r="KJ127" s="135"/>
      <c r="KK127" s="164" t="s">
        <v>502</v>
      </c>
      <c r="KL127" s="135"/>
      <c r="KM127" s="164" t="s">
        <v>502</v>
      </c>
      <c r="KN127" s="164" t="s">
        <v>502</v>
      </c>
      <c r="KO127" s="164" t="s">
        <v>502</v>
      </c>
      <c r="KP127" s="164" t="s">
        <v>502</v>
      </c>
      <c r="KQ127" s="164" t="s">
        <v>502</v>
      </c>
      <c r="KR127" s="164" t="s">
        <v>502</v>
      </c>
      <c r="KS127" s="164" t="s">
        <v>502</v>
      </c>
      <c r="LW127" s="164" t="s">
        <v>502</v>
      </c>
      <c r="LX127" s="164" t="s">
        <v>502</v>
      </c>
      <c r="LY127" s="164" t="s">
        <v>502</v>
      </c>
      <c r="LZ127" s="164" t="s">
        <v>502</v>
      </c>
      <c r="MA127" s="164" t="s">
        <v>502</v>
      </c>
      <c r="MB127" s="164" t="s">
        <v>502</v>
      </c>
      <c r="MC127" s="164" t="s">
        <v>502</v>
      </c>
      <c r="ME127" s="164" t="s">
        <v>502</v>
      </c>
      <c r="MF127" s="164" t="s">
        <v>502</v>
      </c>
      <c r="MG127" s="164" t="s">
        <v>502</v>
      </c>
      <c r="MH127" s="164" t="s">
        <v>502</v>
      </c>
    </row>
    <row r="128" spans="1:346" ht="14.4" customHeight="1" x14ac:dyDescent="0.3">
      <c r="A128" s="105"/>
      <c r="B128" s="105"/>
      <c r="C128" s="105"/>
      <c r="D128" s="114"/>
      <c r="E128" s="126"/>
      <c r="F128" s="118"/>
      <c r="G128" s="128"/>
      <c r="H128" s="119"/>
      <c r="I128" s="118"/>
      <c r="J128" s="119"/>
      <c r="K128" s="118"/>
      <c r="L128" s="125"/>
      <c r="M128" s="118"/>
      <c r="N128" s="125"/>
      <c r="O128" s="118"/>
      <c r="P128" s="125"/>
      <c r="Q128" s="118"/>
      <c r="R128" s="126"/>
      <c r="S128" s="123" t="s">
        <v>502</v>
      </c>
      <c r="T128" s="123" t="s">
        <v>766</v>
      </c>
      <c r="AB128" s="123" t="s">
        <v>502</v>
      </c>
      <c r="AC128" s="118"/>
      <c r="AD128" s="123" t="s">
        <v>502</v>
      </c>
      <c r="AE128" s="118"/>
      <c r="AF128" s="139" t="s">
        <v>502</v>
      </c>
      <c r="AG128" s="138"/>
      <c r="AH128" s="123" t="s">
        <v>502</v>
      </c>
      <c r="AI128" s="118"/>
      <c r="CB128" s="135"/>
      <c r="CD128" s="123" t="s">
        <v>502</v>
      </c>
      <c r="CE128" s="135"/>
      <c r="CF128" s="123" t="s">
        <v>502</v>
      </c>
      <c r="CG128" s="123" t="s">
        <v>502</v>
      </c>
      <c r="CH128" s="123" t="s">
        <v>502</v>
      </c>
      <c r="CI128" s="123" t="s">
        <v>502</v>
      </c>
      <c r="CJ128" s="123" t="s">
        <v>502</v>
      </c>
      <c r="CK128" s="123" t="s">
        <v>502</v>
      </c>
      <c r="CL128" s="123" t="s">
        <v>502</v>
      </c>
      <c r="CY128" s="135"/>
      <c r="CZ128" s="123" t="s">
        <v>502</v>
      </c>
      <c r="DA128" s="135"/>
      <c r="DB128" s="123" t="s">
        <v>502</v>
      </c>
      <c r="DC128" s="123" t="s">
        <v>502</v>
      </c>
      <c r="DD128" s="123" t="s">
        <v>502</v>
      </c>
      <c r="DE128" s="123" t="s">
        <v>502</v>
      </c>
      <c r="DF128" s="123" t="s">
        <v>502</v>
      </c>
      <c r="DG128" s="123" t="s">
        <v>502</v>
      </c>
      <c r="DH128" s="123" t="s">
        <v>502</v>
      </c>
      <c r="EL128" s="123" t="s">
        <v>502</v>
      </c>
      <c r="EM128" s="151" t="s">
        <v>502</v>
      </c>
      <c r="EN128" s="151" t="s">
        <v>502</v>
      </c>
      <c r="EO128" s="151" t="s">
        <v>502</v>
      </c>
      <c r="EP128" s="151" t="s">
        <v>502</v>
      </c>
      <c r="EQ128" s="151" t="s">
        <v>502</v>
      </c>
      <c r="ER128" s="151" t="s">
        <v>502</v>
      </c>
      <c r="EU128" s="123" t="s">
        <v>502</v>
      </c>
      <c r="EV128" s="123" t="s">
        <v>502</v>
      </c>
      <c r="EW128" s="123" t="s">
        <v>502</v>
      </c>
      <c r="EX128" s="123" t="s">
        <v>502</v>
      </c>
      <c r="FJ128" s="118"/>
      <c r="FK128" s="155"/>
      <c r="FL128" s="135"/>
      <c r="FM128" s="135"/>
      <c r="FR128" s="135"/>
      <c r="FS128" s="135"/>
      <c r="GP128" s="135"/>
      <c r="GQ128" s="135"/>
      <c r="GR128" s="135"/>
      <c r="GS128" s="135"/>
      <c r="GZ128" s="118"/>
      <c r="HA128" s="121"/>
      <c r="HB128" s="121"/>
      <c r="HC128" s="161"/>
      <c r="HG128" s="118"/>
      <c r="HH128" s="118"/>
      <c r="HI128" s="118"/>
      <c r="HJ128" s="118"/>
      <c r="HK128" s="118"/>
      <c r="HL128" s="118"/>
      <c r="HM128" s="118"/>
      <c r="HN128" s="118"/>
      <c r="IL128" s="135"/>
      <c r="IM128" s="135"/>
      <c r="IN128" s="135"/>
      <c r="IO128" s="135"/>
      <c r="JG128" s="135"/>
      <c r="JH128" s="135"/>
      <c r="JI128" s="135"/>
      <c r="JJ128" s="135"/>
      <c r="JM128" s="135"/>
      <c r="JN128" s="135"/>
      <c r="JO128" s="164" t="s">
        <v>502</v>
      </c>
      <c r="JP128" s="135"/>
      <c r="JQ128" s="164" t="s">
        <v>502</v>
      </c>
      <c r="JR128" s="164" t="s">
        <v>502</v>
      </c>
      <c r="JS128" s="164" t="s">
        <v>502</v>
      </c>
      <c r="JT128" s="164" t="s">
        <v>502</v>
      </c>
      <c r="JU128" s="164" t="s">
        <v>502</v>
      </c>
      <c r="JV128" s="164" t="s">
        <v>502</v>
      </c>
      <c r="JW128" s="164" t="s">
        <v>502</v>
      </c>
      <c r="KJ128" s="135"/>
      <c r="KK128" s="164" t="s">
        <v>502</v>
      </c>
      <c r="KL128" s="135"/>
      <c r="KM128" s="164" t="s">
        <v>502</v>
      </c>
      <c r="KN128" s="164" t="s">
        <v>502</v>
      </c>
      <c r="KO128" s="164" t="s">
        <v>502</v>
      </c>
      <c r="KP128" s="164" t="s">
        <v>502</v>
      </c>
      <c r="KQ128" s="164" t="s">
        <v>502</v>
      </c>
      <c r="KR128" s="164" t="s">
        <v>502</v>
      </c>
      <c r="KS128" s="164" t="s">
        <v>502</v>
      </c>
      <c r="LW128" s="164" t="s">
        <v>502</v>
      </c>
      <c r="LX128" s="164" t="s">
        <v>502</v>
      </c>
      <c r="LY128" s="164" t="s">
        <v>502</v>
      </c>
      <c r="LZ128" s="164" t="s">
        <v>502</v>
      </c>
      <c r="MA128" s="164" t="s">
        <v>502</v>
      </c>
      <c r="MB128" s="164" t="s">
        <v>502</v>
      </c>
      <c r="MC128" s="164" t="s">
        <v>502</v>
      </c>
      <c r="ME128" s="164" t="s">
        <v>502</v>
      </c>
      <c r="MF128" s="164" t="s">
        <v>502</v>
      </c>
      <c r="MG128" s="164" t="s">
        <v>502</v>
      </c>
      <c r="MH128" s="164" t="s">
        <v>502</v>
      </c>
    </row>
    <row r="129" spans="1:346" ht="14.4" customHeight="1" x14ac:dyDescent="0.3">
      <c r="A129" s="103">
        <v>5</v>
      </c>
      <c r="B129" s="103">
        <v>5</v>
      </c>
      <c r="C129" s="103" t="s">
        <v>485</v>
      </c>
      <c r="D129" s="115">
        <v>45029</v>
      </c>
      <c r="E129" s="117" t="s">
        <v>767</v>
      </c>
      <c r="F129" s="118" t="s">
        <v>768</v>
      </c>
      <c r="G129" s="128" t="s">
        <v>769</v>
      </c>
      <c r="H129" s="119" t="s">
        <v>770</v>
      </c>
      <c r="I129" s="118" t="s">
        <v>771</v>
      </c>
      <c r="J129" s="119" t="s">
        <v>772</v>
      </c>
      <c r="K129" s="118" t="s">
        <v>703</v>
      </c>
      <c r="L129" s="120" t="s">
        <v>773</v>
      </c>
      <c r="M129" s="118" t="s">
        <v>494</v>
      </c>
      <c r="N129" s="118" t="s">
        <v>719</v>
      </c>
      <c r="O129" s="118" t="s">
        <v>496</v>
      </c>
      <c r="P129" s="130" t="s">
        <v>763</v>
      </c>
      <c r="Q129" s="117" t="s">
        <v>498</v>
      </c>
      <c r="R129" s="117">
        <v>2</v>
      </c>
      <c r="S129" s="131" t="s">
        <v>774</v>
      </c>
      <c r="T129" s="134" t="s">
        <v>500</v>
      </c>
      <c r="AB129" s="134" t="s">
        <v>500</v>
      </c>
      <c r="AC129" s="118" t="s">
        <v>500</v>
      </c>
      <c r="AD129" s="134" t="s">
        <v>500</v>
      </c>
      <c r="AE129" s="118" t="s">
        <v>500</v>
      </c>
      <c r="AF129" s="134">
        <v>0</v>
      </c>
      <c r="AG129" s="118">
        <v>0</v>
      </c>
      <c r="AH129" s="134" t="s">
        <v>500</v>
      </c>
      <c r="AI129" s="118" t="s">
        <v>500</v>
      </c>
      <c r="CB129" s="118" t="s">
        <v>502</v>
      </c>
      <c r="CD129" s="134" t="s">
        <v>502</v>
      </c>
      <c r="CE129" s="118" t="s">
        <v>502</v>
      </c>
      <c r="CF129" s="134" t="s">
        <v>502</v>
      </c>
      <c r="CG129" s="134" t="s">
        <v>502</v>
      </c>
      <c r="CH129" s="134" t="s">
        <v>502</v>
      </c>
      <c r="CI129" s="134" t="s">
        <v>502</v>
      </c>
      <c r="CJ129" s="134" t="s">
        <v>502</v>
      </c>
      <c r="CK129" s="134" t="s">
        <v>502</v>
      </c>
      <c r="CL129" s="134" t="s">
        <v>502</v>
      </c>
      <c r="CY129" s="118" t="s">
        <v>502</v>
      </c>
      <c r="CZ129" s="134" t="s">
        <v>502</v>
      </c>
      <c r="DA129" s="118" t="s">
        <v>502</v>
      </c>
      <c r="DB129" s="134" t="s">
        <v>502</v>
      </c>
      <c r="DC129" s="134" t="s">
        <v>502</v>
      </c>
      <c r="DD129" s="134" t="s">
        <v>502</v>
      </c>
      <c r="DE129" s="134" t="s">
        <v>502</v>
      </c>
      <c r="DF129" s="134" t="s">
        <v>502</v>
      </c>
      <c r="DG129" s="134" t="s">
        <v>502</v>
      </c>
      <c r="DH129" s="134" t="s">
        <v>502</v>
      </c>
      <c r="EL129" s="134" t="s">
        <v>502</v>
      </c>
      <c r="EM129" s="151" t="s">
        <v>502</v>
      </c>
      <c r="EN129" s="151" t="s">
        <v>502</v>
      </c>
      <c r="EO129" s="151" t="s">
        <v>502</v>
      </c>
      <c r="EP129" s="151" t="s">
        <v>502</v>
      </c>
      <c r="EQ129" s="151" t="s">
        <v>502</v>
      </c>
      <c r="ER129" s="151" t="s">
        <v>502</v>
      </c>
      <c r="EU129" s="134" t="s">
        <v>502</v>
      </c>
      <c r="EV129" s="134" t="s">
        <v>502</v>
      </c>
      <c r="EW129" s="134" t="s">
        <v>502</v>
      </c>
      <c r="EX129" s="134" t="s">
        <v>502</v>
      </c>
      <c r="FJ129" s="156" t="s">
        <v>502</v>
      </c>
      <c r="FK129" s="156" t="s">
        <v>502</v>
      </c>
      <c r="FL129" s="118" t="s">
        <v>502</v>
      </c>
      <c r="FM129" s="118" t="s">
        <v>502</v>
      </c>
      <c r="FR129" s="118" t="s">
        <v>502</v>
      </c>
      <c r="FS129" s="118" t="s">
        <v>502</v>
      </c>
      <c r="GP129" s="118" t="s">
        <v>502</v>
      </c>
      <c r="GQ129" s="118" t="s">
        <v>502</v>
      </c>
      <c r="GR129" s="118" t="s">
        <v>502</v>
      </c>
      <c r="GS129" s="118" t="s">
        <v>502</v>
      </c>
      <c r="GZ129" s="118" t="s">
        <v>825</v>
      </c>
      <c r="HA129" s="118">
        <v>2016</v>
      </c>
      <c r="HB129" s="118" t="s">
        <v>891</v>
      </c>
      <c r="HC129" s="118" t="s">
        <v>803</v>
      </c>
      <c r="HG129" s="119" t="s">
        <v>894</v>
      </c>
      <c r="HH129" s="119" t="s">
        <v>895</v>
      </c>
      <c r="HI129" s="130" t="s">
        <v>896</v>
      </c>
      <c r="HJ129" s="130" t="s">
        <v>502</v>
      </c>
      <c r="HK129" s="130" t="s">
        <v>500</v>
      </c>
      <c r="HL129" s="130" t="s">
        <v>896</v>
      </c>
      <c r="HM129" s="118" t="s">
        <v>500</v>
      </c>
      <c r="HN129" s="130" t="s">
        <v>500</v>
      </c>
      <c r="IL129" s="156" t="s">
        <v>502</v>
      </c>
      <c r="IM129" s="156" t="s">
        <v>502</v>
      </c>
      <c r="IN129" s="156" t="s">
        <v>502</v>
      </c>
      <c r="IO129" s="156" t="s">
        <v>502</v>
      </c>
      <c r="JG129" s="118" t="s">
        <v>502</v>
      </c>
      <c r="JH129" s="118" t="s">
        <v>502</v>
      </c>
      <c r="JI129" s="118" t="s">
        <v>502</v>
      </c>
      <c r="JJ129" s="118" t="s">
        <v>502</v>
      </c>
      <c r="JM129" s="118" t="s">
        <v>502</v>
      </c>
      <c r="JN129" s="118" t="s">
        <v>502</v>
      </c>
      <c r="JO129" s="164" t="s">
        <v>502</v>
      </c>
      <c r="JP129" s="118" t="s">
        <v>502</v>
      </c>
      <c r="JQ129" s="164" t="s">
        <v>502</v>
      </c>
      <c r="JR129" s="164" t="s">
        <v>502</v>
      </c>
      <c r="JS129" s="164" t="s">
        <v>502</v>
      </c>
      <c r="JT129" s="164" t="s">
        <v>502</v>
      </c>
      <c r="JU129" s="164" t="s">
        <v>502</v>
      </c>
      <c r="JV129" s="164" t="s">
        <v>502</v>
      </c>
      <c r="JW129" s="164" t="s">
        <v>502</v>
      </c>
      <c r="KJ129" s="118" t="s">
        <v>502</v>
      </c>
      <c r="KK129" s="164" t="s">
        <v>502</v>
      </c>
      <c r="KL129" s="118" t="s">
        <v>502</v>
      </c>
      <c r="KM129" s="164" t="s">
        <v>502</v>
      </c>
      <c r="KN129" s="164" t="s">
        <v>502</v>
      </c>
      <c r="KO129" s="164" t="s">
        <v>502</v>
      </c>
      <c r="KP129" s="164" t="s">
        <v>502</v>
      </c>
      <c r="KQ129" s="164" t="s">
        <v>502</v>
      </c>
      <c r="KR129" s="164" t="s">
        <v>502</v>
      </c>
      <c r="KS129" s="164" t="s">
        <v>502</v>
      </c>
      <c r="LW129" s="164" t="s">
        <v>502</v>
      </c>
      <c r="LX129" s="164" t="s">
        <v>502</v>
      </c>
      <c r="LY129" s="164" t="s">
        <v>502</v>
      </c>
      <c r="LZ129" s="164" t="s">
        <v>502</v>
      </c>
      <c r="MA129" s="164" t="s">
        <v>502</v>
      </c>
      <c r="MB129" s="164" t="s">
        <v>502</v>
      </c>
      <c r="MC129" s="164" t="s">
        <v>502</v>
      </c>
      <c r="ME129" s="164" t="s">
        <v>502</v>
      </c>
      <c r="MF129" s="164" t="s">
        <v>502</v>
      </c>
      <c r="MG129" s="164" t="s">
        <v>502</v>
      </c>
      <c r="MH129" s="164" t="s">
        <v>502</v>
      </c>
    </row>
    <row r="130" spans="1:346" ht="14.4" customHeight="1" x14ac:dyDescent="0.3">
      <c r="A130" s="104"/>
      <c r="B130" s="104"/>
      <c r="C130" s="104"/>
      <c r="D130" s="113"/>
      <c r="E130" s="124"/>
      <c r="F130" s="118"/>
      <c r="G130" s="128"/>
      <c r="H130" s="119"/>
      <c r="I130" s="118"/>
      <c r="J130" s="119"/>
      <c r="K130" s="118"/>
      <c r="L130" s="120"/>
      <c r="M130" s="135"/>
      <c r="N130" s="118"/>
      <c r="O130" s="118"/>
      <c r="P130" s="130"/>
      <c r="Q130" s="124"/>
      <c r="R130" s="124"/>
      <c r="S130" s="131" t="s">
        <v>775</v>
      </c>
      <c r="T130" s="134" t="s">
        <v>500</v>
      </c>
      <c r="AB130" s="134" t="s">
        <v>500</v>
      </c>
      <c r="AC130" s="135"/>
      <c r="AD130" s="134" t="s">
        <v>500</v>
      </c>
      <c r="AE130" s="135"/>
      <c r="AF130" s="134">
        <v>0</v>
      </c>
      <c r="AG130" s="135"/>
      <c r="AH130" s="134" t="s">
        <v>500</v>
      </c>
      <c r="AI130" s="135"/>
      <c r="CB130" s="135"/>
      <c r="CD130" s="134" t="s">
        <v>502</v>
      </c>
      <c r="CE130" s="135"/>
      <c r="CF130" s="134" t="s">
        <v>502</v>
      </c>
      <c r="CG130" s="134" t="s">
        <v>502</v>
      </c>
      <c r="CH130" s="134" t="s">
        <v>502</v>
      </c>
      <c r="CI130" s="134" t="s">
        <v>502</v>
      </c>
      <c r="CJ130" s="134" t="s">
        <v>502</v>
      </c>
      <c r="CK130" s="134" t="s">
        <v>502</v>
      </c>
      <c r="CL130" s="134" t="s">
        <v>502</v>
      </c>
      <c r="CY130" s="135"/>
      <c r="CZ130" s="134" t="s">
        <v>502</v>
      </c>
      <c r="DA130" s="135"/>
      <c r="DB130" s="134" t="s">
        <v>502</v>
      </c>
      <c r="DC130" s="134" t="s">
        <v>502</v>
      </c>
      <c r="DD130" s="134" t="s">
        <v>502</v>
      </c>
      <c r="DE130" s="134" t="s">
        <v>502</v>
      </c>
      <c r="DF130" s="134" t="s">
        <v>502</v>
      </c>
      <c r="DG130" s="134" t="s">
        <v>502</v>
      </c>
      <c r="DH130" s="134" t="s">
        <v>502</v>
      </c>
      <c r="EL130" s="134" t="s">
        <v>502</v>
      </c>
      <c r="EM130" s="151" t="s">
        <v>502</v>
      </c>
      <c r="EN130" s="151" t="s">
        <v>502</v>
      </c>
      <c r="EO130" s="151" t="s">
        <v>502</v>
      </c>
      <c r="EP130" s="151" t="s">
        <v>502</v>
      </c>
      <c r="EQ130" s="151" t="s">
        <v>502</v>
      </c>
      <c r="ER130" s="151" t="s">
        <v>502</v>
      </c>
      <c r="EU130" s="134" t="s">
        <v>502</v>
      </c>
      <c r="EV130" s="134" t="s">
        <v>502</v>
      </c>
      <c r="EW130" s="134" t="s">
        <v>502</v>
      </c>
      <c r="EX130" s="134" t="s">
        <v>502</v>
      </c>
      <c r="FJ130" s="156"/>
      <c r="FK130" s="156"/>
      <c r="FL130" s="135"/>
      <c r="FM130" s="135"/>
      <c r="FR130" s="135"/>
      <c r="FS130" s="135"/>
      <c r="GP130" s="135"/>
      <c r="GQ130" s="135"/>
      <c r="GR130" s="135"/>
      <c r="GS130" s="135"/>
      <c r="GZ130" s="118"/>
      <c r="HA130" s="118"/>
      <c r="HB130" s="118"/>
      <c r="HC130" s="135"/>
      <c r="HG130" s="119"/>
      <c r="HH130" s="119"/>
      <c r="HI130" s="130"/>
      <c r="HJ130" s="130"/>
      <c r="HK130" s="130"/>
      <c r="HL130" s="130"/>
      <c r="HM130" s="118"/>
      <c r="HN130" s="130"/>
      <c r="IL130" s="163"/>
      <c r="IM130" s="163"/>
      <c r="IN130" s="163"/>
      <c r="IO130" s="163"/>
      <c r="JG130" s="135"/>
      <c r="JH130" s="135"/>
      <c r="JI130" s="135"/>
      <c r="JJ130" s="135"/>
      <c r="JM130" s="135"/>
      <c r="JN130" s="135"/>
      <c r="JO130" s="164" t="s">
        <v>502</v>
      </c>
      <c r="JP130" s="135"/>
      <c r="JQ130" s="164" t="s">
        <v>502</v>
      </c>
      <c r="JR130" s="164" t="s">
        <v>502</v>
      </c>
      <c r="JS130" s="164" t="s">
        <v>502</v>
      </c>
      <c r="JT130" s="164" t="s">
        <v>502</v>
      </c>
      <c r="JU130" s="164" t="s">
        <v>502</v>
      </c>
      <c r="JV130" s="164" t="s">
        <v>502</v>
      </c>
      <c r="JW130" s="164" t="s">
        <v>502</v>
      </c>
      <c r="KJ130" s="135"/>
      <c r="KK130" s="164" t="s">
        <v>502</v>
      </c>
      <c r="KL130" s="135"/>
      <c r="KM130" s="164" t="s">
        <v>502</v>
      </c>
      <c r="KN130" s="164" t="s">
        <v>502</v>
      </c>
      <c r="KO130" s="164" t="s">
        <v>502</v>
      </c>
      <c r="KP130" s="164" t="s">
        <v>502</v>
      </c>
      <c r="KQ130" s="164" t="s">
        <v>502</v>
      </c>
      <c r="KR130" s="164" t="s">
        <v>502</v>
      </c>
      <c r="KS130" s="164" t="s">
        <v>502</v>
      </c>
      <c r="LW130" s="164" t="s">
        <v>502</v>
      </c>
      <c r="LX130" s="164" t="s">
        <v>502</v>
      </c>
      <c r="LY130" s="164" t="s">
        <v>502</v>
      </c>
      <c r="LZ130" s="164" t="s">
        <v>502</v>
      </c>
      <c r="MA130" s="164" t="s">
        <v>502</v>
      </c>
      <c r="MB130" s="164" t="s">
        <v>502</v>
      </c>
      <c r="MC130" s="164" t="s">
        <v>502</v>
      </c>
      <c r="ME130" s="164" t="s">
        <v>502</v>
      </c>
      <c r="MF130" s="164" t="s">
        <v>502</v>
      </c>
      <c r="MG130" s="164" t="s">
        <v>502</v>
      </c>
      <c r="MH130" s="164" t="s">
        <v>502</v>
      </c>
    </row>
    <row r="131" spans="1:346" ht="14.4" customHeight="1" x14ac:dyDescent="0.3">
      <c r="A131" s="104"/>
      <c r="B131" s="104"/>
      <c r="C131" s="104"/>
      <c r="D131" s="113"/>
      <c r="E131" s="124"/>
      <c r="F131" s="118"/>
      <c r="G131" s="128"/>
      <c r="H131" s="119"/>
      <c r="I131" s="118"/>
      <c r="J131" s="119"/>
      <c r="K131" s="118"/>
      <c r="L131" s="120"/>
      <c r="M131" s="135"/>
      <c r="N131" s="118"/>
      <c r="O131" s="118"/>
      <c r="P131" s="130"/>
      <c r="Q131" s="124"/>
      <c r="R131" s="124"/>
      <c r="S131" s="123" t="s">
        <v>502</v>
      </c>
      <c r="T131" s="134" t="s">
        <v>502</v>
      </c>
      <c r="AB131" s="134" t="s">
        <v>502</v>
      </c>
      <c r="AC131" s="135"/>
      <c r="AD131" s="134" t="s">
        <v>502</v>
      </c>
      <c r="AE131" s="135"/>
      <c r="AF131" s="134" t="s">
        <v>502</v>
      </c>
      <c r="AG131" s="135"/>
      <c r="AH131" s="134" t="s">
        <v>502</v>
      </c>
      <c r="AI131" s="135"/>
      <c r="CB131" s="135"/>
      <c r="CD131" s="134" t="s">
        <v>502</v>
      </c>
      <c r="CE131" s="135"/>
      <c r="CF131" s="134" t="s">
        <v>502</v>
      </c>
      <c r="CG131" s="134" t="s">
        <v>502</v>
      </c>
      <c r="CH131" s="134" t="s">
        <v>502</v>
      </c>
      <c r="CI131" s="134" t="s">
        <v>502</v>
      </c>
      <c r="CJ131" s="134" t="s">
        <v>502</v>
      </c>
      <c r="CK131" s="134" t="s">
        <v>502</v>
      </c>
      <c r="CL131" s="134" t="s">
        <v>502</v>
      </c>
      <c r="CY131" s="135"/>
      <c r="CZ131" s="134" t="s">
        <v>502</v>
      </c>
      <c r="DA131" s="135"/>
      <c r="DB131" s="134" t="s">
        <v>502</v>
      </c>
      <c r="DC131" s="134" t="s">
        <v>502</v>
      </c>
      <c r="DD131" s="134" t="s">
        <v>502</v>
      </c>
      <c r="DE131" s="134" t="s">
        <v>502</v>
      </c>
      <c r="DF131" s="134" t="s">
        <v>502</v>
      </c>
      <c r="DG131" s="134" t="s">
        <v>502</v>
      </c>
      <c r="DH131" s="134" t="s">
        <v>502</v>
      </c>
      <c r="EL131" s="134" t="s">
        <v>502</v>
      </c>
      <c r="EM131" s="151" t="s">
        <v>502</v>
      </c>
      <c r="EN131" s="151" t="s">
        <v>502</v>
      </c>
      <c r="EO131" s="151" t="s">
        <v>502</v>
      </c>
      <c r="EP131" s="151" t="s">
        <v>502</v>
      </c>
      <c r="EQ131" s="151" t="s">
        <v>502</v>
      </c>
      <c r="ER131" s="151" t="s">
        <v>502</v>
      </c>
      <c r="EU131" s="134" t="s">
        <v>502</v>
      </c>
      <c r="EV131" s="134" t="s">
        <v>502</v>
      </c>
      <c r="EW131" s="134" t="s">
        <v>502</v>
      </c>
      <c r="EX131" s="134" t="s">
        <v>502</v>
      </c>
      <c r="FJ131" s="156"/>
      <c r="FK131" s="156"/>
      <c r="FL131" s="135"/>
      <c r="FM131" s="135"/>
      <c r="FR131" s="135"/>
      <c r="FS131" s="135"/>
      <c r="GP131" s="135"/>
      <c r="GQ131" s="135"/>
      <c r="GR131" s="135"/>
      <c r="GS131" s="135"/>
      <c r="GZ131" s="118"/>
      <c r="HA131" s="118"/>
      <c r="HB131" s="118"/>
      <c r="HC131" s="135"/>
      <c r="HG131" s="119"/>
      <c r="HH131" s="119"/>
      <c r="HI131" s="130"/>
      <c r="HJ131" s="130"/>
      <c r="HK131" s="130"/>
      <c r="HL131" s="130"/>
      <c r="HM131" s="118"/>
      <c r="HN131" s="130"/>
      <c r="IL131" s="163"/>
      <c r="IM131" s="163"/>
      <c r="IN131" s="163"/>
      <c r="IO131" s="163"/>
      <c r="JG131" s="135"/>
      <c r="JH131" s="135"/>
      <c r="JI131" s="135"/>
      <c r="JJ131" s="135"/>
      <c r="JM131" s="135"/>
      <c r="JN131" s="135"/>
      <c r="JO131" s="164" t="s">
        <v>502</v>
      </c>
      <c r="JP131" s="135"/>
      <c r="JQ131" s="164" t="s">
        <v>502</v>
      </c>
      <c r="JR131" s="164" t="s">
        <v>502</v>
      </c>
      <c r="JS131" s="164" t="s">
        <v>502</v>
      </c>
      <c r="JT131" s="164" t="s">
        <v>502</v>
      </c>
      <c r="JU131" s="164" t="s">
        <v>502</v>
      </c>
      <c r="JV131" s="164" t="s">
        <v>502</v>
      </c>
      <c r="JW131" s="164" t="s">
        <v>502</v>
      </c>
      <c r="KJ131" s="135"/>
      <c r="KK131" s="164" t="s">
        <v>502</v>
      </c>
      <c r="KL131" s="135"/>
      <c r="KM131" s="164" t="s">
        <v>502</v>
      </c>
      <c r="KN131" s="164" t="s">
        <v>502</v>
      </c>
      <c r="KO131" s="164" t="s">
        <v>502</v>
      </c>
      <c r="KP131" s="164" t="s">
        <v>502</v>
      </c>
      <c r="KQ131" s="164" t="s">
        <v>502</v>
      </c>
      <c r="KR131" s="164" t="s">
        <v>502</v>
      </c>
      <c r="KS131" s="164" t="s">
        <v>502</v>
      </c>
      <c r="LW131" s="164" t="s">
        <v>502</v>
      </c>
      <c r="LX131" s="164" t="s">
        <v>502</v>
      </c>
      <c r="LY131" s="164" t="s">
        <v>502</v>
      </c>
      <c r="LZ131" s="164" t="s">
        <v>502</v>
      </c>
      <c r="MA131" s="164" t="s">
        <v>502</v>
      </c>
      <c r="MB131" s="164" t="s">
        <v>502</v>
      </c>
      <c r="MC131" s="164" t="s">
        <v>502</v>
      </c>
      <c r="ME131" s="164" t="s">
        <v>502</v>
      </c>
      <c r="MF131" s="164" t="s">
        <v>502</v>
      </c>
      <c r="MG131" s="164" t="s">
        <v>502</v>
      </c>
      <c r="MH131" s="164" t="s">
        <v>502</v>
      </c>
    </row>
    <row r="132" spans="1:346" ht="14.4" customHeight="1" x14ac:dyDescent="0.3">
      <c r="A132" s="105"/>
      <c r="B132" s="105"/>
      <c r="C132" s="105"/>
      <c r="D132" s="114"/>
      <c r="E132" s="126"/>
      <c r="F132" s="118"/>
      <c r="G132" s="128"/>
      <c r="H132" s="119"/>
      <c r="I132" s="118"/>
      <c r="J132" s="119"/>
      <c r="K132" s="118"/>
      <c r="L132" s="125"/>
      <c r="M132" s="135"/>
      <c r="N132" s="118"/>
      <c r="O132" s="118"/>
      <c r="P132" s="118"/>
      <c r="Q132" s="126"/>
      <c r="R132" s="126"/>
      <c r="S132" s="123" t="s">
        <v>502</v>
      </c>
      <c r="T132" s="134" t="s">
        <v>502</v>
      </c>
      <c r="AB132" s="134" t="s">
        <v>502</v>
      </c>
      <c r="AC132" s="135"/>
      <c r="AD132" s="134" t="s">
        <v>502</v>
      </c>
      <c r="AE132" s="135"/>
      <c r="AF132" s="134" t="s">
        <v>502</v>
      </c>
      <c r="AG132" s="135"/>
      <c r="AH132" s="134" t="s">
        <v>502</v>
      </c>
      <c r="AI132" s="135"/>
      <c r="CB132" s="135"/>
      <c r="CD132" s="134" t="s">
        <v>502</v>
      </c>
      <c r="CE132" s="135"/>
      <c r="CF132" s="134" t="s">
        <v>502</v>
      </c>
      <c r="CG132" s="134" t="s">
        <v>502</v>
      </c>
      <c r="CH132" s="134" t="s">
        <v>502</v>
      </c>
      <c r="CI132" s="134" t="s">
        <v>502</v>
      </c>
      <c r="CJ132" s="134" t="s">
        <v>502</v>
      </c>
      <c r="CK132" s="134" t="s">
        <v>502</v>
      </c>
      <c r="CL132" s="134" t="s">
        <v>502</v>
      </c>
      <c r="CY132" s="135"/>
      <c r="CZ132" s="134" t="s">
        <v>502</v>
      </c>
      <c r="DA132" s="135"/>
      <c r="DB132" s="134" t="s">
        <v>502</v>
      </c>
      <c r="DC132" s="134" t="s">
        <v>502</v>
      </c>
      <c r="DD132" s="134" t="s">
        <v>502</v>
      </c>
      <c r="DE132" s="134" t="s">
        <v>502</v>
      </c>
      <c r="DF132" s="134" t="s">
        <v>502</v>
      </c>
      <c r="DG132" s="134" t="s">
        <v>502</v>
      </c>
      <c r="DH132" s="134" t="s">
        <v>502</v>
      </c>
      <c r="EL132" s="134" t="s">
        <v>502</v>
      </c>
      <c r="EM132" s="151" t="s">
        <v>502</v>
      </c>
      <c r="EN132" s="151" t="s">
        <v>502</v>
      </c>
      <c r="EO132" s="151" t="s">
        <v>502</v>
      </c>
      <c r="EP132" s="151" t="s">
        <v>502</v>
      </c>
      <c r="EQ132" s="151" t="s">
        <v>502</v>
      </c>
      <c r="ER132" s="151" t="s">
        <v>502</v>
      </c>
      <c r="EU132" s="134" t="s">
        <v>502</v>
      </c>
      <c r="EV132" s="134" t="s">
        <v>502</v>
      </c>
      <c r="EW132" s="134" t="s">
        <v>502</v>
      </c>
      <c r="EX132" s="134" t="s">
        <v>502</v>
      </c>
      <c r="FJ132" s="156"/>
      <c r="FK132" s="156"/>
      <c r="FL132" s="135"/>
      <c r="FM132" s="135"/>
      <c r="FR132" s="135"/>
      <c r="FS132" s="135"/>
      <c r="GP132" s="135"/>
      <c r="GQ132" s="135"/>
      <c r="GR132" s="135"/>
      <c r="GS132" s="135"/>
      <c r="GZ132" s="118"/>
      <c r="HA132" s="118"/>
      <c r="HB132" s="118"/>
      <c r="HC132" s="135"/>
      <c r="HG132" s="119"/>
      <c r="HH132" s="119"/>
      <c r="HI132" s="118"/>
      <c r="HJ132" s="118"/>
      <c r="HK132" s="118"/>
      <c r="HL132" s="118"/>
      <c r="HM132" s="118"/>
      <c r="HN132" s="118"/>
      <c r="IL132" s="163"/>
      <c r="IM132" s="163"/>
      <c r="IN132" s="163"/>
      <c r="IO132" s="163"/>
      <c r="JG132" s="135"/>
      <c r="JH132" s="135"/>
      <c r="JI132" s="135"/>
      <c r="JJ132" s="135"/>
      <c r="JM132" s="135"/>
      <c r="JN132" s="135"/>
      <c r="JO132" s="164" t="s">
        <v>502</v>
      </c>
      <c r="JP132" s="135"/>
      <c r="JQ132" s="164" t="s">
        <v>502</v>
      </c>
      <c r="JR132" s="164" t="s">
        <v>502</v>
      </c>
      <c r="JS132" s="164" t="s">
        <v>502</v>
      </c>
      <c r="JT132" s="164" t="s">
        <v>502</v>
      </c>
      <c r="JU132" s="164" t="s">
        <v>502</v>
      </c>
      <c r="JV132" s="164" t="s">
        <v>502</v>
      </c>
      <c r="JW132" s="164" t="s">
        <v>502</v>
      </c>
      <c r="KJ132" s="135"/>
      <c r="KK132" s="164" t="s">
        <v>502</v>
      </c>
      <c r="KL132" s="135"/>
      <c r="KM132" s="164" t="s">
        <v>502</v>
      </c>
      <c r="KN132" s="164" t="s">
        <v>502</v>
      </c>
      <c r="KO132" s="164" t="s">
        <v>502</v>
      </c>
      <c r="KP132" s="164" t="s">
        <v>502</v>
      </c>
      <c r="KQ132" s="164" t="s">
        <v>502</v>
      </c>
      <c r="KR132" s="164" t="s">
        <v>502</v>
      </c>
      <c r="KS132" s="164" t="s">
        <v>502</v>
      </c>
      <c r="LW132" s="164" t="s">
        <v>502</v>
      </c>
      <c r="LX132" s="164" t="s">
        <v>502</v>
      </c>
      <c r="LY132" s="164" t="s">
        <v>502</v>
      </c>
      <c r="LZ132" s="164" t="s">
        <v>502</v>
      </c>
      <c r="MA132" s="164" t="s">
        <v>502</v>
      </c>
      <c r="MB132" s="164" t="s">
        <v>502</v>
      </c>
      <c r="MC132" s="164" t="s">
        <v>502</v>
      </c>
      <c r="ME132" s="164" t="s">
        <v>502</v>
      </c>
      <c r="MF132" s="164" t="s">
        <v>502</v>
      </c>
      <c r="MG132" s="164" t="s">
        <v>502</v>
      </c>
      <c r="MH132" s="164" t="s">
        <v>502</v>
      </c>
    </row>
    <row r="133" spans="1:346" ht="14.4" customHeight="1" x14ac:dyDescent="0.3">
      <c r="A133" s="103">
        <v>6</v>
      </c>
      <c r="B133" s="103">
        <v>6</v>
      </c>
      <c r="C133" s="103" t="s">
        <v>485</v>
      </c>
      <c r="D133" s="115">
        <v>45029</v>
      </c>
      <c r="E133" s="117" t="s">
        <v>698</v>
      </c>
      <c r="F133" s="118" t="s">
        <v>768</v>
      </c>
      <c r="G133" s="128" t="s">
        <v>699</v>
      </c>
      <c r="H133" s="119" t="s">
        <v>700</v>
      </c>
      <c r="I133" s="118" t="s">
        <v>701</v>
      </c>
      <c r="J133" s="119" t="s">
        <v>702</v>
      </c>
      <c r="K133" s="118" t="s">
        <v>703</v>
      </c>
      <c r="L133" s="120" t="s">
        <v>704</v>
      </c>
      <c r="M133" s="118" t="s">
        <v>494</v>
      </c>
      <c r="N133" s="118" t="s">
        <v>705</v>
      </c>
      <c r="O133" s="118" t="s">
        <v>496</v>
      </c>
      <c r="P133" s="122" t="s">
        <v>706</v>
      </c>
      <c r="Q133" s="117" t="s">
        <v>498</v>
      </c>
      <c r="R133" s="117">
        <v>2</v>
      </c>
      <c r="S133" s="123" t="s">
        <v>499</v>
      </c>
      <c r="T133" s="134" t="s">
        <v>500</v>
      </c>
      <c r="AB133" s="134">
        <v>179</v>
      </c>
      <c r="AC133" s="118">
        <f>AB133+AB134</f>
        <v>361</v>
      </c>
      <c r="AD133" s="134">
        <v>62</v>
      </c>
      <c r="AE133" s="138">
        <f>(AB133*AD133+AB134*AD134)/AC133</f>
        <v>61.495844875346258</v>
      </c>
      <c r="AF133" s="134">
        <v>0</v>
      </c>
      <c r="AG133" s="118">
        <v>0</v>
      </c>
      <c r="AH133" s="134" t="s">
        <v>500</v>
      </c>
      <c r="AI133" s="118" t="s">
        <v>500</v>
      </c>
      <c r="CB133" s="118" t="s">
        <v>502</v>
      </c>
      <c r="CD133" s="134" t="s">
        <v>502</v>
      </c>
      <c r="CE133" s="118" t="s">
        <v>502</v>
      </c>
      <c r="CF133" s="134" t="s">
        <v>502</v>
      </c>
      <c r="CG133" s="134" t="s">
        <v>502</v>
      </c>
      <c r="CH133" s="134" t="s">
        <v>502</v>
      </c>
      <c r="CI133" s="134" t="s">
        <v>502</v>
      </c>
      <c r="CJ133" s="134" t="s">
        <v>502</v>
      </c>
      <c r="CK133" s="134" t="s">
        <v>502</v>
      </c>
      <c r="CL133" s="134" t="s">
        <v>502</v>
      </c>
      <c r="CY133" s="118" t="s">
        <v>502</v>
      </c>
      <c r="CZ133" s="134" t="s">
        <v>502</v>
      </c>
      <c r="DA133" s="118" t="s">
        <v>502</v>
      </c>
      <c r="DB133" s="134" t="s">
        <v>502</v>
      </c>
      <c r="DC133" s="134" t="s">
        <v>502</v>
      </c>
      <c r="DD133" s="134" t="s">
        <v>502</v>
      </c>
      <c r="DE133" s="134" t="s">
        <v>502</v>
      </c>
      <c r="DF133" s="134" t="s">
        <v>502</v>
      </c>
      <c r="DG133" s="134" t="s">
        <v>502</v>
      </c>
      <c r="DH133" s="134" t="s">
        <v>502</v>
      </c>
      <c r="EL133" s="134" t="s">
        <v>502</v>
      </c>
      <c r="EM133" s="151" t="s">
        <v>502</v>
      </c>
      <c r="EN133" s="151" t="s">
        <v>502</v>
      </c>
      <c r="EO133" s="151" t="s">
        <v>502</v>
      </c>
      <c r="EP133" s="151" t="s">
        <v>502</v>
      </c>
      <c r="EQ133" s="151" t="s">
        <v>502</v>
      </c>
      <c r="ER133" s="151" t="s">
        <v>502</v>
      </c>
      <c r="EU133" s="134" t="s">
        <v>502</v>
      </c>
      <c r="EV133" s="134" t="s">
        <v>502</v>
      </c>
      <c r="EW133" s="134" t="s">
        <v>502</v>
      </c>
      <c r="EX133" s="134" t="s">
        <v>502</v>
      </c>
      <c r="FJ133" s="156" t="s">
        <v>502</v>
      </c>
      <c r="FK133" s="156" t="s">
        <v>502</v>
      </c>
      <c r="FL133" s="118" t="s">
        <v>502</v>
      </c>
      <c r="FM133" s="118" t="s">
        <v>502</v>
      </c>
      <c r="FR133" s="118" t="s">
        <v>502</v>
      </c>
      <c r="FS133" s="118" t="s">
        <v>502</v>
      </c>
      <c r="GP133" s="118" t="s">
        <v>502</v>
      </c>
      <c r="GQ133" s="118" t="s">
        <v>502</v>
      </c>
      <c r="GR133" s="118" t="s">
        <v>502</v>
      </c>
      <c r="GS133" s="118" t="s">
        <v>502</v>
      </c>
      <c r="GZ133" s="118" t="s">
        <v>825</v>
      </c>
      <c r="HA133" s="118">
        <v>2016</v>
      </c>
      <c r="HB133" s="118" t="s">
        <v>891</v>
      </c>
      <c r="HC133" s="118" t="s">
        <v>808</v>
      </c>
      <c r="HG133" s="119" t="s">
        <v>897</v>
      </c>
      <c r="HH133" s="119" t="s">
        <v>898</v>
      </c>
      <c r="HI133" s="130" t="s">
        <v>896</v>
      </c>
      <c r="HJ133" s="130" t="s">
        <v>502</v>
      </c>
      <c r="HK133" s="130" t="s">
        <v>500</v>
      </c>
      <c r="HL133" s="130" t="s">
        <v>896</v>
      </c>
      <c r="HM133" s="125" t="s">
        <v>502</v>
      </c>
      <c r="HN133" s="119" t="s">
        <v>899</v>
      </c>
      <c r="IL133" s="118" t="s">
        <v>502</v>
      </c>
      <c r="IM133" s="118" t="s">
        <v>502</v>
      </c>
      <c r="IN133" s="118" t="s">
        <v>502</v>
      </c>
      <c r="IO133" s="118" t="s">
        <v>502</v>
      </c>
      <c r="JG133" s="118" t="s">
        <v>502</v>
      </c>
      <c r="JH133" s="118" t="s">
        <v>502</v>
      </c>
      <c r="JI133" s="118" t="s">
        <v>502</v>
      </c>
      <c r="JJ133" s="118" t="s">
        <v>502</v>
      </c>
      <c r="JM133" s="118" t="s">
        <v>502</v>
      </c>
      <c r="JN133" s="118" t="s">
        <v>502</v>
      </c>
      <c r="JO133" s="164" t="s">
        <v>502</v>
      </c>
      <c r="JP133" s="118" t="s">
        <v>502</v>
      </c>
      <c r="JQ133" s="164" t="s">
        <v>502</v>
      </c>
      <c r="JR133" s="164" t="s">
        <v>502</v>
      </c>
      <c r="JS133" s="164" t="s">
        <v>502</v>
      </c>
      <c r="JT133" s="164" t="s">
        <v>502</v>
      </c>
      <c r="JU133" s="164" t="s">
        <v>502</v>
      </c>
      <c r="JV133" s="164" t="s">
        <v>502</v>
      </c>
      <c r="JW133" s="164" t="s">
        <v>502</v>
      </c>
      <c r="KJ133" s="118" t="s">
        <v>502</v>
      </c>
      <c r="KK133" s="164" t="s">
        <v>502</v>
      </c>
      <c r="KL133" s="118" t="s">
        <v>502</v>
      </c>
      <c r="KM133" s="164" t="s">
        <v>502</v>
      </c>
      <c r="KN133" s="164" t="s">
        <v>502</v>
      </c>
      <c r="KO133" s="164" t="s">
        <v>502</v>
      </c>
      <c r="KP133" s="164" t="s">
        <v>502</v>
      </c>
      <c r="KQ133" s="164" t="s">
        <v>502</v>
      </c>
      <c r="KR133" s="164" t="s">
        <v>502</v>
      </c>
      <c r="KS133" s="164" t="s">
        <v>502</v>
      </c>
      <c r="LW133" s="164" t="s">
        <v>502</v>
      </c>
      <c r="LX133" s="164" t="s">
        <v>502</v>
      </c>
      <c r="LY133" s="164" t="s">
        <v>502</v>
      </c>
      <c r="LZ133" s="164" t="s">
        <v>502</v>
      </c>
      <c r="MA133" s="164" t="s">
        <v>502</v>
      </c>
      <c r="MB133" s="164" t="s">
        <v>502</v>
      </c>
      <c r="MC133" s="164" t="s">
        <v>502</v>
      </c>
      <c r="ME133" s="164" t="s">
        <v>502</v>
      </c>
      <c r="MF133" s="164" t="s">
        <v>502</v>
      </c>
      <c r="MG133" s="164" t="s">
        <v>502</v>
      </c>
      <c r="MH133" s="164" t="s">
        <v>502</v>
      </c>
    </row>
    <row r="134" spans="1:346" ht="14.4" customHeight="1" x14ac:dyDescent="0.3">
      <c r="A134" s="104"/>
      <c r="B134" s="104"/>
      <c r="C134" s="104"/>
      <c r="D134" s="113"/>
      <c r="E134" s="124"/>
      <c r="F134" s="118"/>
      <c r="G134" s="128"/>
      <c r="H134" s="119"/>
      <c r="I134" s="118"/>
      <c r="J134" s="119"/>
      <c r="K134" s="118"/>
      <c r="L134" s="120"/>
      <c r="M134" s="135"/>
      <c r="N134" s="118"/>
      <c r="O134" s="118"/>
      <c r="P134" s="122"/>
      <c r="Q134" s="124"/>
      <c r="R134" s="124"/>
      <c r="S134" s="123" t="s">
        <v>501</v>
      </c>
      <c r="T134" s="134" t="s">
        <v>500</v>
      </c>
      <c r="AB134" s="134">
        <v>182</v>
      </c>
      <c r="AC134" s="135"/>
      <c r="AD134" s="134">
        <v>61</v>
      </c>
      <c r="AE134" s="149"/>
      <c r="AF134" s="134">
        <v>0</v>
      </c>
      <c r="AG134" s="135"/>
      <c r="AH134" s="134" t="s">
        <v>500</v>
      </c>
      <c r="AI134" s="135"/>
      <c r="CB134" s="135"/>
      <c r="CD134" s="134" t="s">
        <v>502</v>
      </c>
      <c r="CE134" s="135"/>
      <c r="CF134" s="134" t="s">
        <v>502</v>
      </c>
      <c r="CG134" s="134" t="s">
        <v>502</v>
      </c>
      <c r="CH134" s="134" t="s">
        <v>502</v>
      </c>
      <c r="CI134" s="134" t="s">
        <v>502</v>
      </c>
      <c r="CJ134" s="134" t="s">
        <v>502</v>
      </c>
      <c r="CK134" s="134" t="s">
        <v>502</v>
      </c>
      <c r="CL134" s="134" t="s">
        <v>502</v>
      </c>
      <c r="CY134" s="135"/>
      <c r="CZ134" s="134" t="s">
        <v>502</v>
      </c>
      <c r="DA134" s="135"/>
      <c r="DB134" s="134" t="s">
        <v>502</v>
      </c>
      <c r="DC134" s="134" t="s">
        <v>502</v>
      </c>
      <c r="DD134" s="134" t="s">
        <v>502</v>
      </c>
      <c r="DE134" s="134" t="s">
        <v>502</v>
      </c>
      <c r="DF134" s="134" t="s">
        <v>502</v>
      </c>
      <c r="DG134" s="134" t="s">
        <v>502</v>
      </c>
      <c r="DH134" s="134" t="s">
        <v>502</v>
      </c>
      <c r="EL134" s="134" t="s">
        <v>502</v>
      </c>
      <c r="EM134" s="151" t="s">
        <v>502</v>
      </c>
      <c r="EN134" s="151" t="s">
        <v>502</v>
      </c>
      <c r="EO134" s="151" t="s">
        <v>502</v>
      </c>
      <c r="EP134" s="151" t="s">
        <v>502</v>
      </c>
      <c r="EQ134" s="151" t="s">
        <v>502</v>
      </c>
      <c r="ER134" s="151" t="s">
        <v>502</v>
      </c>
      <c r="EU134" s="134" t="s">
        <v>502</v>
      </c>
      <c r="EV134" s="134" t="s">
        <v>502</v>
      </c>
      <c r="EW134" s="134" t="s">
        <v>502</v>
      </c>
      <c r="EX134" s="134" t="s">
        <v>502</v>
      </c>
      <c r="FJ134" s="156"/>
      <c r="FK134" s="156"/>
      <c r="FL134" s="135"/>
      <c r="FM134" s="135"/>
      <c r="FR134" s="135"/>
      <c r="FS134" s="135"/>
      <c r="GP134" s="135"/>
      <c r="GQ134" s="135"/>
      <c r="GR134" s="135"/>
      <c r="GS134" s="135"/>
      <c r="GZ134" s="118"/>
      <c r="HA134" s="118"/>
      <c r="HB134" s="118"/>
      <c r="HC134" s="118"/>
      <c r="HG134" s="119"/>
      <c r="HH134" s="119"/>
      <c r="HI134" s="130"/>
      <c r="HJ134" s="130"/>
      <c r="HK134" s="130"/>
      <c r="HL134" s="130"/>
      <c r="HM134" s="119"/>
      <c r="HN134" s="119"/>
      <c r="IL134" s="135"/>
      <c r="IM134" s="135"/>
      <c r="IN134" s="135"/>
      <c r="IO134" s="135"/>
      <c r="JG134" s="135"/>
      <c r="JH134" s="135"/>
      <c r="JI134" s="135"/>
      <c r="JJ134" s="135"/>
      <c r="JM134" s="135"/>
      <c r="JN134" s="135"/>
      <c r="JO134" s="164" t="s">
        <v>502</v>
      </c>
      <c r="JP134" s="135"/>
      <c r="JQ134" s="164" t="s">
        <v>502</v>
      </c>
      <c r="JR134" s="164" t="s">
        <v>502</v>
      </c>
      <c r="JS134" s="164" t="s">
        <v>502</v>
      </c>
      <c r="JT134" s="164" t="s">
        <v>502</v>
      </c>
      <c r="JU134" s="164" t="s">
        <v>502</v>
      </c>
      <c r="JV134" s="164" t="s">
        <v>502</v>
      </c>
      <c r="JW134" s="164" t="s">
        <v>502</v>
      </c>
      <c r="KJ134" s="135"/>
      <c r="KK134" s="164" t="s">
        <v>502</v>
      </c>
      <c r="KL134" s="135"/>
      <c r="KM134" s="164" t="s">
        <v>502</v>
      </c>
      <c r="KN134" s="164" t="s">
        <v>502</v>
      </c>
      <c r="KO134" s="164" t="s">
        <v>502</v>
      </c>
      <c r="KP134" s="164" t="s">
        <v>502</v>
      </c>
      <c r="KQ134" s="164" t="s">
        <v>502</v>
      </c>
      <c r="KR134" s="164" t="s">
        <v>502</v>
      </c>
      <c r="KS134" s="164" t="s">
        <v>502</v>
      </c>
      <c r="LW134" s="164" t="s">
        <v>502</v>
      </c>
      <c r="LX134" s="164" t="s">
        <v>502</v>
      </c>
      <c r="LY134" s="164" t="s">
        <v>502</v>
      </c>
      <c r="LZ134" s="164" t="s">
        <v>502</v>
      </c>
      <c r="MA134" s="164" t="s">
        <v>502</v>
      </c>
      <c r="MB134" s="164" t="s">
        <v>502</v>
      </c>
      <c r="MC134" s="164" t="s">
        <v>502</v>
      </c>
      <c r="ME134" s="164" t="s">
        <v>502</v>
      </c>
      <c r="MF134" s="164" t="s">
        <v>502</v>
      </c>
      <c r="MG134" s="164" t="s">
        <v>502</v>
      </c>
      <c r="MH134" s="164" t="s">
        <v>502</v>
      </c>
    </row>
    <row r="135" spans="1:346" ht="14.4" customHeight="1" x14ac:dyDescent="0.3">
      <c r="A135" s="104"/>
      <c r="B135" s="104"/>
      <c r="C135" s="104"/>
      <c r="D135" s="113"/>
      <c r="E135" s="124"/>
      <c r="F135" s="118"/>
      <c r="G135" s="128"/>
      <c r="H135" s="119"/>
      <c r="I135" s="118"/>
      <c r="J135" s="119"/>
      <c r="K135" s="118"/>
      <c r="L135" s="120"/>
      <c r="M135" s="135"/>
      <c r="N135" s="118"/>
      <c r="O135" s="118"/>
      <c r="P135" s="122"/>
      <c r="Q135" s="124"/>
      <c r="R135" s="124"/>
      <c r="S135" s="123" t="s">
        <v>502</v>
      </c>
      <c r="T135" s="134" t="s">
        <v>502</v>
      </c>
      <c r="AB135" s="134" t="s">
        <v>502</v>
      </c>
      <c r="AC135" s="135"/>
      <c r="AD135" s="134" t="s">
        <v>502</v>
      </c>
      <c r="AE135" s="149"/>
      <c r="AF135" s="134" t="s">
        <v>502</v>
      </c>
      <c r="AG135" s="135"/>
      <c r="AH135" s="134" t="s">
        <v>502</v>
      </c>
      <c r="AI135" s="135"/>
      <c r="CB135" s="135"/>
      <c r="CD135" s="134" t="s">
        <v>502</v>
      </c>
      <c r="CE135" s="135"/>
      <c r="CF135" s="134" t="s">
        <v>502</v>
      </c>
      <c r="CG135" s="134" t="s">
        <v>502</v>
      </c>
      <c r="CH135" s="134" t="s">
        <v>502</v>
      </c>
      <c r="CI135" s="134" t="s">
        <v>502</v>
      </c>
      <c r="CJ135" s="134" t="s">
        <v>502</v>
      </c>
      <c r="CK135" s="134" t="s">
        <v>502</v>
      </c>
      <c r="CL135" s="134" t="s">
        <v>502</v>
      </c>
      <c r="CY135" s="135"/>
      <c r="CZ135" s="134" t="s">
        <v>502</v>
      </c>
      <c r="DA135" s="135"/>
      <c r="DB135" s="134" t="s">
        <v>502</v>
      </c>
      <c r="DC135" s="134" t="s">
        <v>502</v>
      </c>
      <c r="DD135" s="134" t="s">
        <v>502</v>
      </c>
      <c r="DE135" s="134" t="s">
        <v>502</v>
      </c>
      <c r="DF135" s="134" t="s">
        <v>502</v>
      </c>
      <c r="DG135" s="134" t="s">
        <v>502</v>
      </c>
      <c r="DH135" s="134" t="s">
        <v>502</v>
      </c>
      <c r="EL135" s="134" t="s">
        <v>502</v>
      </c>
      <c r="EM135" s="151" t="s">
        <v>502</v>
      </c>
      <c r="EN135" s="151" t="s">
        <v>502</v>
      </c>
      <c r="EO135" s="151" t="s">
        <v>502</v>
      </c>
      <c r="EP135" s="151" t="s">
        <v>502</v>
      </c>
      <c r="EQ135" s="151" t="s">
        <v>502</v>
      </c>
      <c r="ER135" s="151" t="s">
        <v>502</v>
      </c>
      <c r="EU135" s="134" t="s">
        <v>502</v>
      </c>
      <c r="EV135" s="134" t="s">
        <v>502</v>
      </c>
      <c r="EW135" s="134" t="s">
        <v>502</v>
      </c>
      <c r="EX135" s="134" t="s">
        <v>502</v>
      </c>
      <c r="FJ135" s="156"/>
      <c r="FK135" s="156"/>
      <c r="FL135" s="135"/>
      <c r="FM135" s="135"/>
      <c r="FR135" s="135"/>
      <c r="FS135" s="135"/>
      <c r="GP135" s="135"/>
      <c r="GQ135" s="135"/>
      <c r="GR135" s="135"/>
      <c r="GS135" s="135"/>
      <c r="GZ135" s="118"/>
      <c r="HA135" s="118"/>
      <c r="HB135" s="118"/>
      <c r="HC135" s="118"/>
      <c r="HG135" s="119"/>
      <c r="HH135" s="119"/>
      <c r="HI135" s="130"/>
      <c r="HJ135" s="130"/>
      <c r="HK135" s="130"/>
      <c r="HL135" s="130"/>
      <c r="HM135" s="119"/>
      <c r="HN135" s="119"/>
      <c r="IL135" s="135"/>
      <c r="IM135" s="135"/>
      <c r="IN135" s="135"/>
      <c r="IO135" s="135"/>
      <c r="JG135" s="135"/>
      <c r="JH135" s="135"/>
      <c r="JI135" s="135"/>
      <c r="JJ135" s="135"/>
      <c r="JM135" s="135"/>
      <c r="JN135" s="135"/>
      <c r="JO135" s="164" t="s">
        <v>502</v>
      </c>
      <c r="JP135" s="135"/>
      <c r="JQ135" s="164" t="s">
        <v>502</v>
      </c>
      <c r="JR135" s="164" t="s">
        <v>502</v>
      </c>
      <c r="JS135" s="164" t="s">
        <v>502</v>
      </c>
      <c r="JT135" s="164" t="s">
        <v>502</v>
      </c>
      <c r="JU135" s="164" t="s">
        <v>502</v>
      </c>
      <c r="JV135" s="164" t="s">
        <v>502</v>
      </c>
      <c r="JW135" s="164" t="s">
        <v>502</v>
      </c>
      <c r="KJ135" s="135"/>
      <c r="KK135" s="164" t="s">
        <v>502</v>
      </c>
      <c r="KL135" s="135"/>
      <c r="KM135" s="164" t="s">
        <v>502</v>
      </c>
      <c r="KN135" s="164" t="s">
        <v>502</v>
      </c>
      <c r="KO135" s="164" t="s">
        <v>502</v>
      </c>
      <c r="KP135" s="164" t="s">
        <v>502</v>
      </c>
      <c r="KQ135" s="164" t="s">
        <v>502</v>
      </c>
      <c r="KR135" s="164" t="s">
        <v>502</v>
      </c>
      <c r="KS135" s="164" t="s">
        <v>502</v>
      </c>
      <c r="LW135" s="164" t="s">
        <v>502</v>
      </c>
      <c r="LX135" s="164" t="s">
        <v>502</v>
      </c>
      <c r="LY135" s="164" t="s">
        <v>502</v>
      </c>
      <c r="LZ135" s="164" t="s">
        <v>502</v>
      </c>
      <c r="MA135" s="164" t="s">
        <v>502</v>
      </c>
      <c r="MB135" s="164" t="s">
        <v>502</v>
      </c>
      <c r="MC135" s="164" t="s">
        <v>502</v>
      </c>
      <c r="ME135" s="164" t="s">
        <v>502</v>
      </c>
      <c r="MF135" s="164" t="s">
        <v>502</v>
      </c>
      <c r="MG135" s="164" t="s">
        <v>502</v>
      </c>
      <c r="MH135" s="164" t="s">
        <v>502</v>
      </c>
    </row>
    <row r="136" spans="1:346" ht="14.4" customHeight="1" x14ac:dyDescent="0.3">
      <c r="A136" s="105"/>
      <c r="B136" s="105"/>
      <c r="C136" s="105"/>
      <c r="D136" s="114"/>
      <c r="E136" s="126"/>
      <c r="F136" s="118"/>
      <c r="G136" s="128"/>
      <c r="H136" s="119"/>
      <c r="I136" s="118"/>
      <c r="J136" s="119"/>
      <c r="K136" s="118"/>
      <c r="L136" s="125"/>
      <c r="M136" s="135"/>
      <c r="N136" s="118"/>
      <c r="O136" s="118"/>
      <c r="P136" s="125"/>
      <c r="Q136" s="126"/>
      <c r="R136" s="126"/>
      <c r="S136" s="123" t="s">
        <v>502</v>
      </c>
      <c r="T136" s="134" t="s">
        <v>502</v>
      </c>
      <c r="AB136" s="134" t="s">
        <v>502</v>
      </c>
      <c r="AC136" s="135"/>
      <c r="AD136" s="134" t="s">
        <v>502</v>
      </c>
      <c r="AE136" s="149"/>
      <c r="AF136" s="134" t="s">
        <v>502</v>
      </c>
      <c r="AG136" s="135"/>
      <c r="AH136" s="134" t="s">
        <v>502</v>
      </c>
      <c r="AI136" s="135"/>
      <c r="CB136" s="135"/>
      <c r="CD136" s="134" t="s">
        <v>502</v>
      </c>
      <c r="CE136" s="135"/>
      <c r="CF136" s="134" t="s">
        <v>502</v>
      </c>
      <c r="CG136" s="134" t="s">
        <v>502</v>
      </c>
      <c r="CH136" s="134" t="s">
        <v>502</v>
      </c>
      <c r="CI136" s="134" t="s">
        <v>502</v>
      </c>
      <c r="CJ136" s="134" t="s">
        <v>502</v>
      </c>
      <c r="CK136" s="134" t="s">
        <v>502</v>
      </c>
      <c r="CL136" s="134" t="s">
        <v>502</v>
      </c>
      <c r="CY136" s="135"/>
      <c r="CZ136" s="134" t="s">
        <v>502</v>
      </c>
      <c r="DA136" s="135"/>
      <c r="DB136" s="134" t="s">
        <v>502</v>
      </c>
      <c r="DC136" s="134" t="s">
        <v>502</v>
      </c>
      <c r="DD136" s="134" t="s">
        <v>502</v>
      </c>
      <c r="DE136" s="134" t="s">
        <v>502</v>
      </c>
      <c r="DF136" s="134" t="s">
        <v>502</v>
      </c>
      <c r="DG136" s="134" t="s">
        <v>502</v>
      </c>
      <c r="DH136" s="134" t="s">
        <v>502</v>
      </c>
      <c r="EL136" s="134" t="s">
        <v>502</v>
      </c>
      <c r="EM136" s="151" t="s">
        <v>502</v>
      </c>
      <c r="EN136" s="151" t="s">
        <v>502</v>
      </c>
      <c r="EO136" s="151" t="s">
        <v>502</v>
      </c>
      <c r="EP136" s="151" t="s">
        <v>502</v>
      </c>
      <c r="EQ136" s="151" t="s">
        <v>502</v>
      </c>
      <c r="ER136" s="151" t="s">
        <v>502</v>
      </c>
      <c r="EU136" s="134" t="s">
        <v>502</v>
      </c>
      <c r="EV136" s="134" t="s">
        <v>502</v>
      </c>
      <c r="EW136" s="134" t="s">
        <v>502</v>
      </c>
      <c r="EX136" s="134" t="s">
        <v>502</v>
      </c>
      <c r="FJ136" s="156"/>
      <c r="FK136" s="156"/>
      <c r="FL136" s="135"/>
      <c r="FM136" s="135"/>
      <c r="FR136" s="135"/>
      <c r="FS136" s="135"/>
      <c r="GP136" s="135"/>
      <c r="GQ136" s="135"/>
      <c r="GR136" s="135"/>
      <c r="GS136" s="135"/>
      <c r="GZ136" s="118"/>
      <c r="HA136" s="118"/>
      <c r="HB136" s="118"/>
      <c r="HC136" s="118"/>
      <c r="HG136" s="119"/>
      <c r="HH136" s="119"/>
      <c r="HI136" s="118"/>
      <c r="HJ136" s="118"/>
      <c r="HK136" s="118"/>
      <c r="HL136" s="118"/>
      <c r="HM136" s="119"/>
      <c r="HN136" s="119"/>
      <c r="IL136" s="135"/>
      <c r="IM136" s="135"/>
      <c r="IN136" s="135"/>
      <c r="IO136" s="135"/>
      <c r="JG136" s="135"/>
      <c r="JH136" s="135"/>
      <c r="JI136" s="135"/>
      <c r="JJ136" s="135"/>
      <c r="JM136" s="135"/>
      <c r="JN136" s="135"/>
      <c r="JO136" s="164" t="s">
        <v>502</v>
      </c>
      <c r="JP136" s="135"/>
      <c r="JQ136" s="164" t="s">
        <v>502</v>
      </c>
      <c r="JR136" s="164" t="s">
        <v>502</v>
      </c>
      <c r="JS136" s="164" t="s">
        <v>502</v>
      </c>
      <c r="JT136" s="164" t="s">
        <v>502</v>
      </c>
      <c r="JU136" s="164" t="s">
        <v>502</v>
      </c>
      <c r="JV136" s="164" t="s">
        <v>502</v>
      </c>
      <c r="JW136" s="164" t="s">
        <v>502</v>
      </c>
      <c r="KJ136" s="135"/>
      <c r="KK136" s="164" t="s">
        <v>502</v>
      </c>
      <c r="KL136" s="135"/>
      <c r="KM136" s="164" t="s">
        <v>502</v>
      </c>
      <c r="KN136" s="164" t="s">
        <v>502</v>
      </c>
      <c r="KO136" s="164" t="s">
        <v>502</v>
      </c>
      <c r="KP136" s="164" t="s">
        <v>502</v>
      </c>
      <c r="KQ136" s="164" t="s">
        <v>502</v>
      </c>
      <c r="KR136" s="164" t="s">
        <v>502</v>
      </c>
      <c r="KS136" s="164" t="s">
        <v>502</v>
      </c>
      <c r="LW136" s="164" t="s">
        <v>502</v>
      </c>
      <c r="LX136" s="164" t="s">
        <v>502</v>
      </c>
      <c r="LY136" s="164" t="s">
        <v>502</v>
      </c>
      <c r="LZ136" s="164" t="s">
        <v>502</v>
      </c>
      <c r="MA136" s="164" t="s">
        <v>502</v>
      </c>
      <c r="MB136" s="164" t="s">
        <v>502</v>
      </c>
      <c r="MC136" s="164" t="s">
        <v>502</v>
      </c>
      <c r="ME136" s="164" t="s">
        <v>502</v>
      </c>
      <c r="MF136" s="164" t="s">
        <v>502</v>
      </c>
      <c r="MG136" s="164" t="s">
        <v>502</v>
      </c>
      <c r="MH136" s="164" t="s">
        <v>502</v>
      </c>
    </row>
    <row r="137" spans="1:346" ht="14.4" customHeight="1" x14ac:dyDescent="0.3">
      <c r="A137" s="103">
        <v>7</v>
      </c>
      <c r="B137" s="103">
        <v>7</v>
      </c>
      <c r="C137" s="103" t="s">
        <v>485</v>
      </c>
      <c r="D137" s="115">
        <v>45029</v>
      </c>
      <c r="E137" s="117" t="s">
        <v>707</v>
      </c>
      <c r="F137" s="118" t="s">
        <v>768</v>
      </c>
      <c r="G137" s="119" t="s">
        <v>708</v>
      </c>
      <c r="H137" s="119" t="s">
        <v>709</v>
      </c>
      <c r="I137" s="118" t="s">
        <v>710</v>
      </c>
      <c r="J137" s="119" t="s">
        <v>711</v>
      </c>
      <c r="K137" s="118" t="s">
        <v>703</v>
      </c>
      <c r="L137" s="120" t="s">
        <v>712</v>
      </c>
      <c r="M137" s="118" t="s">
        <v>494</v>
      </c>
      <c r="N137" s="118" t="s">
        <v>705</v>
      </c>
      <c r="O137" s="118" t="s">
        <v>496</v>
      </c>
      <c r="P137" s="122" t="s">
        <v>705</v>
      </c>
      <c r="Q137" s="117" t="s">
        <v>498</v>
      </c>
      <c r="R137" s="117">
        <v>2</v>
      </c>
      <c r="S137" s="136" t="s">
        <v>499</v>
      </c>
      <c r="T137" s="136" t="s">
        <v>500</v>
      </c>
      <c r="AB137" s="136" t="s">
        <v>500</v>
      </c>
      <c r="AC137" s="118" t="s">
        <v>500</v>
      </c>
      <c r="AD137" s="136" t="s">
        <v>500</v>
      </c>
      <c r="AE137" s="118" t="s">
        <v>500</v>
      </c>
      <c r="AF137" s="136">
        <v>0</v>
      </c>
      <c r="AG137" s="118">
        <v>0</v>
      </c>
      <c r="AH137" s="136" t="s">
        <v>500</v>
      </c>
      <c r="AI137" s="118" t="s">
        <v>500</v>
      </c>
      <c r="CB137" s="118" t="s">
        <v>502</v>
      </c>
      <c r="CD137" s="136" t="s">
        <v>502</v>
      </c>
      <c r="CE137" s="118" t="s">
        <v>502</v>
      </c>
      <c r="CF137" s="136" t="s">
        <v>502</v>
      </c>
      <c r="CG137" s="136" t="s">
        <v>502</v>
      </c>
      <c r="CH137" s="136" t="s">
        <v>502</v>
      </c>
      <c r="CI137" s="136" t="s">
        <v>502</v>
      </c>
      <c r="CJ137" s="136" t="s">
        <v>502</v>
      </c>
      <c r="CK137" s="136" t="s">
        <v>502</v>
      </c>
      <c r="CL137" s="136" t="s">
        <v>502</v>
      </c>
      <c r="CY137" s="118" t="s">
        <v>502</v>
      </c>
      <c r="CZ137" s="136" t="s">
        <v>502</v>
      </c>
      <c r="DA137" s="118" t="s">
        <v>502</v>
      </c>
      <c r="DB137" s="136" t="s">
        <v>502</v>
      </c>
      <c r="DC137" s="136" t="s">
        <v>502</v>
      </c>
      <c r="DD137" s="136" t="s">
        <v>502</v>
      </c>
      <c r="DE137" s="136" t="s">
        <v>502</v>
      </c>
      <c r="DF137" s="136" t="s">
        <v>502</v>
      </c>
      <c r="DG137" s="136" t="s">
        <v>502</v>
      </c>
      <c r="DH137" s="136" t="s">
        <v>502</v>
      </c>
      <c r="EL137" s="136" t="s">
        <v>502</v>
      </c>
      <c r="EM137" s="152" t="s">
        <v>502</v>
      </c>
      <c r="EN137" s="152" t="s">
        <v>502</v>
      </c>
      <c r="EO137" s="152" t="s">
        <v>502</v>
      </c>
      <c r="EP137" s="152" t="s">
        <v>502</v>
      </c>
      <c r="EQ137" s="152" t="s">
        <v>502</v>
      </c>
      <c r="ER137" s="152" t="s">
        <v>502</v>
      </c>
      <c r="EU137" s="136" t="s">
        <v>502</v>
      </c>
      <c r="EV137" s="136" t="s">
        <v>502</v>
      </c>
      <c r="EW137" s="136" t="s">
        <v>502</v>
      </c>
      <c r="EX137" s="136" t="s">
        <v>502</v>
      </c>
      <c r="FJ137" s="156" t="s">
        <v>502</v>
      </c>
      <c r="FK137" s="156" t="s">
        <v>502</v>
      </c>
      <c r="FL137" s="118" t="s">
        <v>502</v>
      </c>
      <c r="FM137" s="118" t="s">
        <v>502</v>
      </c>
      <c r="FR137" s="118" t="s">
        <v>502</v>
      </c>
      <c r="FS137" s="118" t="s">
        <v>502</v>
      </c>
      <c r="GP137" s="118" t="s">
        <v>502</v>
      </c>
      <c r="GQ137" s="118" t="s">
        <v>502</v>
      </c>
      <c r="GR137" s="118" t="s">
        <v>502</v>
      </c>
      <c r="GS137" s="118" t="s">
        <v>502</v>
      </c>
      <c r="GZ137" s="118" t="s">
        <v>825</v>
      </c>
      <c r="HA137" s="118">
        <v>2015</v>
      </c>
      <c r="HB137" s="118" t="s">
        <v>891</v>
      </c>
      <c r="HC137" s="161" t="s">
        <v>808</v>
      </c>
      <c r="HG137" s="119" t="s">
        <v>900</v>
      </c>
      <c r="HH137" s="119" t="s">
        <v>901</v>
      </c>
      <c r="HI137" s="130" t="s">
        <v>896</v>
      </c>
      <c r="HJ137" s="130" t="s">
        <v>500</v>
      </c>
      <c r="HK137" s="130" t="s">
        <v>500</v>
      </c>
      <c r="HL137" s="130" t="s">
        <v>896</v>
      </c>
      <c r="HM137" s="125" t="s">
        <v>502</v>
      </c>
      <c r="HN137" s="119" t="s">
        <v>902</v>
      </c>
      <c r="IL137" s="118" t="s">
        <v>502</v>
      </c>
      <c r="IM137" s="118" t="s">
        <v>502</v>
      </c>
      <c r="IN137" s="118" t="s">
        <v>502</v>
      </c>
      <c r="IO137" s="118" t="s">
        <v>502</v>
      </c>
      <c r="JG137" s="118" t="s">
        <v>502</v>
      </c>
      <c r="JH137" s="118" t="s">
        <v>502</v>
      </c>
      <c r="JI137" s="118" t="s">
        <v>502</v>
      </c>
      <c r="JJ137" s="118" t="s">
        <v>502</v>
      </c>
      <c r="JM137" s="118" t="s">
        <v>502</v>
      </c>
      <c r="JN137" s="118" t="s">
        <v>502</v>
      </c>
      <c r="JO137" s="165" t="s">
        <v>502</v>
      </c>
      <c r="JP137" s="118" t="s">
        <v>502</v>
      </c>
      <c r="JQ137" s="165" t="s">
        <v>502</v>
      </c>
      <c r="JR137" s="165" t="s">
        <v>502</v>
      </c>
      <c r="JS137" s="165" t="s">
        <v>502</v>
      </c>
      <c r="JT137" s="165" t="s">
        <v>502</v>
      </c>
      <c r="JU137" s="165" t="s">
        <v>502</v>
      </c>
      <c r="JV137" s="165" t="s">
        <v>502</v>
      </c>
      <c r="JW137" s="165" t="s">
        <v>502</v>
      </c>
      <c r="KJ137" s="118" t="s">
        <v>502</v>
      </c>
      <c r="KK137" s="165" t="s">
        <v>502</v>
      </c>
      <c r="KL137" s="118" t="s">
        <v>502</v>
      </c>
      <c r="KM137" s="165" t="s">
        <v>502</v>
      </c>
      <c r="KN137" s="165" t="s">
        <v>502</v>
      </c>
      <c r="KO137" s="165" t="s">
        <v>502</v>
      </c>
      <c r="KP137" s="165" t="s">
        <v>502</v>
      </c>
      <c r="KQ137" s="165" t="s">
        <v>502</v>
      </c>
      <c r="KR137" s="165" t="s">
        <v>502</v>
      </c>
      <c r="KS137" s="165" t="s">
        <v>502</v>
      </c>
      <c r="LW137" s="165" t="s">
        <v>502</v>
      </c>
      <c r="LX137" s="165" t="s">
        <v>502</v>
      </c>
      <c r="LY137" s="165" t="s">
        <v>502</v>
      </c>
      <c r="LZ137" s="165" t="s">
        <v>502</v>
      </c>
      <c r="MA137" s="165" t="s">
        <v>502</v>
      </c>
      <c r="MB137" s="165" t="s">
        <v>502</v>
      </c>
      <c r="MC137" s="165" t="s">
        <v>502</v>
      </c>
      <c r="ME137" s="165" t="s">
        <v>502</v>
      </c>
      <c r="MF137" s="165" t="s">
        <v>502</v>
      </c>
      <c r="MG137" s="165" t="s">
        <v>502</v>
      </c>
      <c r="MH137" s="165" t="s">
        <v>502</v>
      </c>
    </row>
    <row r="138" spans="1:346" ht="14.4" customHeight="1" x14ac:dyDescent="0.3">
      <c r="A138" s="104"/>
      <c r="B138" s="104"/>
      <c r="C138" s="104"/>
      <c r="D138" s="113"/>
      <c r="E138" s="124"/>
      <c r="F138" s="118"/>
      <c r="G138" s="119"/>
      <c r="H138" s="119"/>
      <c r="I138" s="118"/>
      <c r="J138" s="119"/>
      <c r="K138" s="118"/>
      <c r="L138" s="125"/>
      <c r="M138" s="135"/>
      <c r="N138" s="118"/>
      <c r="O138" s="118"/>
      <c r="P138" s="122"/>
      <c r="Q138" s="124"/>
      <c r="R138" s="124"/>
      <c r="S138" s="123" t="s">
        <v>501</v>
      </c>
      <c r="T138" s="123" t="s">
        <v>500</v>
      </c>
      <c r="AB138" s="123" t="s">
        <v>500</v>
      </c>
      <c r="AC138" s="135"/>
      <c r="AD138" s="123" t="s">
        <v>500</v>
      </c>
      <c r="AE138" s="135"/>
      <c r="AF138" s="123">
        <v>0</v>
      </c>
      <c r="AG138" s="135"/>
      <c r="AH138" s="123" t="s">
        <v>500</v>
      </c>
      <c r="AI138" s="135"/>
      <c r="CB138" s="135"/>
      <c r="CD138" s="123" t="s">
        <v>502</v>
      </c>
      <c r="CE138" s="135"/>
      <c r="CF138" s="123" t="s">
        <v>502</v>
      </c>
      <c r="CG138" s="123" t="s">
        <v>502</v>
      </c>
      <c r="CH138" s="123" t="s">
        <v>502</v>
      </c>
      <c r="CI138" s="123" t="s">
        <v>502</v>
      </c>
      <c r="CJ138" s="123" t="s">
        <v>502</v>
      </c>
      <c r="CK138" s="123" t="s">
        <v>502</v>
      </c>
      <c r="CL138" s="123" t="s">
        <v>502</v>
      </c>
      <c r="CY138" s="135"/>
      <c r="CZ138" s="123" t="s">
        <v>502</v>
      </c>
      <c r="DA138" s="135"/>
      <c r="DB138" s="123" t="s">
        <v>502</v>
      </c>
      <c r="DC138" s="123" t="s">
        <v>502</v>
      </c>
      <c r="DD138" s="123" t="s">
        <v>502</v>
      </c>
      <c r="DE138" s="123" t="s">
        <v>502</v>
      </c>
      <c r="DF138" s="123" t="s">
        <v>502</v>
      </c>
      <c r="DG138" s="123" t="s">
        <v>502</v>
      </c>
      <c r="DH138" s="123" t="s">
        <v>502</v>
      </c>
      <c r="EL138" s="123" t="s">
        <v>502</v>
      </c>
      <c r="EM138" s="151" t="s">
        <v>502</v>
      </c>
      <c r="EN138" s="151" t="s">
        <v>502</v>
      </c>
      <c r="EO138" s="151" t="s">
        <v>502</v>
      </c>
      <c r="EP138" s="151" t="s">
        <v>502</v>
      </c>
      <c r="EQ138" s="151" t="s">
        <v>502</v>
      </c>
      <c r="ER138" s="151" t="s">
        <v>502</v>
      </c>
      <c r="EU138" s="123" t="s">
        <v>502</v>
      </c>
      <c r="EV138" s="123" t="s">
        <v>502</v>
      </c>
      <c r="EW138" s="123" t="s">
        <v>502</v>
      </c>
      <c r="EX138" s="123" t="s">
        <v>502</v>
      </c>
      <c r="FJ138" s="156"/>
      <c r="FK138" s="156"/>
      <c r="FL138" s="135"/>
      <c r="FM138" s="135"/>
      <c r="FR138" s="135"/>
      <c r="FS138" s="135"/>
      <c r="GP138" s="135"/>
      <c r="GQ138" s="135"/>
      <c r="GR138" s="135"/>
      <c r="GS138" s="135"/>
      <c r="GZ138" s="118"/>
      <c r="HA138" s="118"/>
      <c r="HB138" s="118"/>
      <c r="HC138" s="161"/>
      <c r="HG138" s="119"/>
      <c r="HH138" s="119"/>
      <c r="HI138" s="130"/>
      <c r="HJ138" s="130"/>
      <c r="HK138" s="130"/>
      <c r="HL138" s="130"/>
      <c r="HM138" s="119"/>
      <c r="HN138" s="119"/>
      <c r="IL138" s="135"/>
      <c r="IM138" s="135"/>
      <c r="IN138" s="135"/>
      <c r="IO138" s="135"/>
      <c r="JG138" s="135"/>
      <c r="JH138" s="135"/>
      <c r="JI138" s="135"/>
      <c r="JJ138" s="135"/>
      <c r="JM138" s="135"/>
      <c r="JN138" s="135"/>
      <c r="JO138" s="164" t="s">
        <v>502</v>
      </c>
      <c r="JP138" s="135"/>
      <c r="JQ138" s="164" t="s">
        <v>502</v>
      </c>
      <c r="JR138" s="164" t="s">
        <v>502</v>
      </c>
      <c r="JS138" s="164" t="s">
        <v>502</v>
      </c>
      <c r="JT138" s="164" t="s">
        <v>502</v>
      </c>
      <c r="JU138" s="164" t="s">
        <v>502</v>
      </c>
      <c r="JV138" s="164" t="s">
        <v>502</v>
      </c>
      <c r="JW138" s="164" t="s">
        <v>502</v>
      </c>
      <c r="KJ138" s="135"/>
      <c r="KK138" s="164" t="s">
        <v>502</v>
      </c>
      <c r="KL138" s="135"/>
      <c r="KM138" s="164" t="s">
        <v>502</v>
      </c>
      <c r="KN138" s="164" t="s">
        <v>502</v>
      </c>
      <c r="KO138" s="164" t="s">
        <v>502</v>
      </c>
      <c r="KP138" s="164" t="s">
        <v>502</v>
      </c>
      <c r="KQ138" s="164" t="s">
        <v>502</v>
      </c>
      <c r="KR138" s="164" t="s">
        <v>502</v>
      </c>
      <c r="KS138" s="164" t="s">
        <v>502</v>
      </c>
      <c r="LW138" s="164" t="s">
        <v>502</v>
      </c>
      <c r="LX138" s="164" t="s">
        <v>502</v>
      </c>
      <c r="LY138" s="164" t="s">
        <v>502</v>
      </c>
      <c r="LZ138" s="164" t="s">
        <v>502</v>
      </c>
      <c r="MA138" s="164" t="s">
        <v>502</v>
      </c>
      <c r="MB138" s="164" t="s">
        <v>502</v>
      </c>
      <c r="MC138" s="164" t="s">
        <v>502</v>
      </c>
      <c r="ME138" s="164" t="s">
        <v>502</v>
      </c>
      <c r="MF138" s="164" t="s">
        <v>502</v>
      </c>
      <c r="MG138" s="164" t="s">
        <v>502</v>
      </c>
      <c r="MH138" s="164" t="s">
        <v>502</v>
      </c>
    </row>
    <row r="139" spans="1:346" ht="14.4" customHeight="1" x14ac:dyDescent="0.3">
      <c r="A139" s="104"/>
      <c r="B139" s="104"/>
      <c r="C139" s="104"/>
      <c r="D139" s="113"/>
      <c r="E139" s="124"/>
      <c r="F139" s="118"/>
      <c r="G139" s="119"/>
      <c r="H139" s="119"/>
      <c r="I139" s="118"/>
      <c r="J139" s="119"/>
      <c r="K139" s="118"/>
      <c r="L139" s="125"/>
      <c r="M139" s="135"/>
      <c r="N139" s="118"/>
      <c r="O139" s="118"/>
      <c r="P139" s="122"/>
      <c r="Q139" s="124"/>
      <c r="R139" s="124"/>
      <c r="S139" s="123" t="s">
        <v>502</v>
      </c>
      <c r="T139" s="123" t="s">
        <v>502</v>
      </c>
      <c r="AB139" s="123" t="s">
        <v>502</v>
      </c>
      <c r="AC139" s="135"/>
      <c r="AD139" s="123" t="s">
        <v>502</v>
      </c>
      <c r="AE139" s="135"/>
      <c r="AF139" s="123" t="s">
        <v>502</v>
      </c>
      <c r="AG139" s="135"/>
      <c r="AH139" s="123" t="s">
        <v>502</v>
      </c>
      <c r="AI139" s="135"/>
      <c r="CB139" s="135"/>
      <c r="CD139" s="123" t="s">
        <v>502</v>
      </c>
      <c r="CE139" s="135"/>
      <c r="CF139" s="123" t="s">
        <v>502</v>
      </c>
      <c r="CG139" s="123" t="s">
        <v>502</v>
      </c>
      <c r="CH139" s="123" t="s">
        <v>502</v>
      </c>
      <c r="CI139" s="123" t="s">
        <v>502</v>
      </c>
      <c r="CJ139" s="123" t="s">
        <v>502</v>
      </c>
      <c r="CK139" s="123" t="s">
        <v>502</v>
      </c>
      <c r="CL139" s="123" t="s">
        <v>502</v>
      </c>
      <c r="CY139" s="135"/>
      <c r="CZ139" s="123" t="s">
        <v>502</v>
      </c>
      <c r="DA139" s="135"/>
      <c r="DB139" s="123" t="s">
        <v>502</v>
      </c>
      <c r="DC139" s="123" t="s">
        <v>502</v>
      </c>
      <c r="DD139" s="123" t="s">
        <v>502</v>
      </c>
      <c r="DE139" s="123" t="s">
        <v>502</v>
      </c>
      <c r="DF139" s="123" t="s">
        <v>502</v>
      </c>
      <c r="DG139" s="123" t="s">
        <v>502</v>
      </c>
      <c r="DH139" s="123" t="s">
        <v>502</v>
      </c>
      <c r="EL139" s="123" t="s">
        <v>502</v>
      </c>
      <c r="EM139" s="151" t="s">
        <v>502</v>
      </c>
      <c r="EN139" s="151" t="s">
        <v>502</v>
      </c>
      <c r="EO139" s="151" t="s">
        <v>502</v>
      </c>
      <c r="EP139" s="151" t="s">
        <v>502</v>
      </c>
      <c r="EQ139" s="151" t="s">
        <v>502</v>
      </c>
      <c r="ER139" s="151" t="s">
        <v>502</v>
      </c>
      <c r="EU139" s="123" t="s">
        <v>502</v>
      </c>
      <c r="EV139" s="123" t="s">
        <v>502</v>
      </c>
      <c r="EW139" s="123" t="s">
        <v>502</v>
      </c>
      <c r="EX139" s="123" t="s">
        <v>502</v>
      </c>
      <c r="FJ139" s="156"/>
      <c r="FK139" s="156"/>
      <c r="FL139" s="135"/>
      <c r="FM139" s="135"/>
      <c r="FR139" s="135"/>
      <c r="FS139" s="135"/>
      <c r="GP139" s="135"/>
      <c r="GQ139" s="135"/>
      <c r="GR139" s="135"/>
      <c r="GS139" s="135"/>
      <c r="GZ139" s="118"/>
      <c r="HA139" s="118"/>
      <c r="HB139" s="118"/>
      <c r="HC139" s="161"/>
      <c r="HG139" s="119"/>
      <c r="HH139" s="119"/>
      <c r="HI139" s="130"/>
      <c r="HJ139" s="130"/>
      <c r="HK139" s="130"/>
      <c r="HL139" s="130"/>
      <c r="HM139" s="119"/>
      <c r="HN139" s="119"/>
      <c r="IL139" s="135"/>
      <c r="IM139" s="135"/>
      <c r="IN139" s="135"/>
      <c r="IO139" s="135"/>
      <c r="JG139" s="135"/>
      <c r="JH139" s="135"/>
      <c r="JI139" s="135"/>
      <c r="JJ139" s="135"/>
      <c r="JM139" s="135"/>
      <c r="JN139" s="135"/>
      <c r="JO139" s="164" t="s">
        <v>502</v>
      </c>
      <c r="JP139" s="135"/>
      <c r="JQ139" s="164" t="s">
        <v>502</v>
      </c>
      <c r="JR139" s="164" t="s">
        <v>502</v>
      </c>
      <c r="JS139" s="164" t="s">
        <v>502</v>
      </c>
      <c r="JT139" s="164" t="s">
        <v>502</v>
      </c>
      <c r="JU139" s="164" t="s">
        <v>502</v>
      </c>
      <c r="JV139" s="164" t="s">
        <v>502</v>
      </c>
      <c r="JW139" s="164" t="s">
        <v>502</v>
      </c>
      <c r="KJ139" s="135"/>
      <c r="KK139" s="164" t="s">
        <v>502</v>
      </c>
      <c r="KL139" s="135"/>
      <c r="KM139" s="164" t="s">
        <v>502</v>
      </c>
      <c r="KN139" s="164" t="s">
        <v>502</v>
      </c>
      <c r="KO139" s="164" t="s">
        <v>502</v>
      </c>
      <c r="KP139" s="164" t="s">
        <v>502</v>
      </c>
      <c r="KQ139" s="164" t="s">
        <v>502</v>
      </c>
      <c r="KR139" s="164" t="s">
        <v>502</v>
      </c>
      <c r="KS139" s="164" t="s">
        <v>502</v>
      </c>
      <c r="LW139" s="164" t="s">
        <v>502</v>
      </c>
      <c r="LX139" s="164" t="s">
        <v>502</v>
      </c>
      <c r="LY139" s="164" t="s">
        <v>502</v>
      </c>
      <c r="LZ139" s="164" t="s">
        <v>502</v>
      </c>
      <c r="MA139" s="164" t="s">
        <v>502</v>
      </c>
      <c r="MB139" s="164" t="s">
        <v>502</v>
      </c>
      <c r="MC139" s="164" t="s">
        <v>502</v>
      </c>
      <c r="ME139" s="164" t="s">
        <v>502</v>
      </c>
      <c r="MF139" s="164" t="s">
        <v>502</v>
      </c>
      <c r="MG139" s="164" t="s">
        <v>502</v>
      </c>
      <c r="MH139" s="164" t="s">
        <v>502</v>
      </c>
    </row>
    <row r="140" spans="1:346" ht="14.4" customHeight="1" x14ac:dyDescent="0.3">
      <c r="A140" s="105"/>
      <c r="B140" s="105"/>
      <c r="C140" s="105"/>
      <c r="D140" s="114"/>
      <c r="E140" s="126"/>
      <c r="F140" s="118"/>
      <c r="G140" s="119"/>
      <c r="H140" s="119"/>
      <c r="I140" s="118"/>
      <c r="J140" s="119"/>
      <c r="K140" s="118"/>
      <c r="L140" s="125"/>
      <c r="M140" s="135"/>
      <c r="N140" s="118"/>
      <c r="O140" s="118"/>
      <c r="P140" s="125"/>
      <c r="Q140" s="126"/>
      <c r="R140" s="126"/>
      <c r="S140" s="123" t="s">
        <v>502</v>
      </c>
      <c r="T140" s="123" t="s">
        <v>502</v>
      </c>
      <c r="AB140" s="123" t="s">
        <v>502</v>
      </c>
      <c r="AC140" s="135"/>
      <c r="AD140" s="123" t="s">
        <v>502</v>
      </c>
      <c r="AE140" s="135"/>
      <c r="AF140" s="123" t="s">
        <v>502</v>
      </c>
      <c r="AG140" s="135"/>
      <c r="AH140" s="123" t="s">
        <v>502</v>
      </c>
      <c r="AI140" s="135"/>
      <c r="CB140" s="135"/>
      <c r="CD140" s="123" t="s">
        <v>502</v>
      </c>
      <c r="CE140" s="135"/>
      <c r="CF140" s="123" t="s">
        <v>502</v>
      </c>
      <c r="CG140" s="123" t="s">
        <v>502</v>
      </c>
      <c r="CH140" s="123" t="s">
        <v>502</v>
      </c>
      <c r="CI140" s="123" t="s">
        <v>502</v>
      </c>
      <c r="CJ140" s="123" t="s">
        <v>502</v>
      </c>
      <c r="CK140" s="123" t="s">
        <v>502</v>
      </c>
      <c r="CL140" s="123" t="s">
        <v>502</v>
      </c>
      <c r="CY140" s="135"/>
      <c r="CZ140" s="123" t="s">
        <v>502</v>
      </c>
      <c r="DA140" s="135"/>
      <c r="DB140" s="123" t="s">
        <v>502</v>
      </c>
      <c r="DC140" s="123" t="s">
        <v>502</v>
      </c>
      <c r="DD140" s="123" t="s">
        <v>502</v>
      </c>
      <c r="DE140" s="123" t="s">
        <v>502</v>
      </c>
      <c r="DF140" s="123" t="s">
        <v>502</v>
      </c>
      <c r="DG140" s="123" t="s">
        <v>502</v>
      </c>
      <c r="DH140" s="123" t="s">
        <v>502</v>
      </c>
      <c r="EL140" s="123" t="s">
        <v>502</v>
      </c>
      <c r="EM140" s="151" t="s">
        <v>502</v>
      </c>
      <c r="EN140" s="151" t="s">
        <v>502</v>
      </c>
      <c r="EO140" s="151" t="s">
        <v>502</v>
      </c>
      <c r="EP140" s="151" t="s">
        <v>502</v>
      </c>
      <c r="EQ140" s="151" t="s">
        <v>502</v>
      </c>
      <c r="ER140" s="151" t="s">
        <v>502</v>
      </c>
      <c r="EU140" s="123" t="s">
        <v>502</v>
      </c>
      <c r="EV140" s="123" t="s">
        <v>502</v>
      </c>
      <c r="EW140" s="123" t="s">
        <v>502</v>
      </c>
      <c r="EX140" s="123" t="s">
        <v>502</v>
      </c>
      <c r="FJ140" s="156"/>
      <c r="FK140" s="156"/>
      <c r="FL140" s="135"/>
      <c r="FM140" s="135"/>
      <c r="FR140" s="135"/>
      <c r="FS140" s="135"/>
      <c r="GP140" s="135"/>
      <c r="GQ140" s="135"/>
      <c r="GR140" s="135"/>
      <c r="GS140" s="135"/>
      <c r="GZ140" s="118"/>
      <c r="HA140" s="118"/>
      <c r="HB140" s="118"/>
      <c r="HC140" s="161"/>
      <c r="HG140" s="119"/>
      <c r="HH140" s="119"/>
      <c r="HI140" s="130"/>
      <c r="HJ140" s="130"/>
      <c r="HK140" s="130"/>
      <c r="HL140" s="130"/>
      <c r="HM140" s="119"/>
      <c r="HN140" s="119"/>
      <c r="IL140" s="135"/>
      <c r="IM140" s="135"/>
      <c r="IN140" s="135"/>
      <c r="IO140" s="135"/>
      <c r="JG140" s="135"/>
      <c r="JH140" s="135"/>
      <c r="JI140" s="135"/>
      <c r="JJ140" s="135"/>
      <c r="JM140" s="135"/>
      <c r="JN140" s="135"/>
      <c r="JO140" s="164" t="s">
        <v>502</v>
      </c>
      <c r="JP140" s="135"/>
      <c r="JQ140" s="164" t="s">
        <v>502</v>
      </c>
      <c r="JR140" s="164" t="s">
        <v>502</v>
      </c>
      <c r="JS140" s="164" t="s">
        <v>502</v>
      </c>
      <c r="JT140" s="164" t="s">
        <v>502</v>
      </c>
      <c r="JU140" s="164" t="s">
        <v>502</v>
      </c>
      <c r="JV140" s="164" t="s">
        <v>502</v>
      </c>
      <c r="JW140" s="164" t="s">
        <v>502</v>
      </c>
      <c r="KJ140" s="135"/>
      <c r="KK140" s="164" t="s">
        <v>502</v>
      </c>
      <c r="KL140" s="135"/>
      <c r="KM140" s="164" t="s">
        <v>502</v>
      </c>
      <c r="KN140" s="164" t="s">
        <v>502</v>
      </c>
      <c r="KO140" s="164" t="s">
        <v>502</v>
      </c>
      <c r="KP140" s="164" t="s">
        <v>502</v>
      </c>
      <c r="KQ140" s="164" t="s">
        <v>502</v>
      </c>
      <c r="KR140" s="164" t="s">
        <v>502</v>
      </c>
      <c r="KS140" s="164" t="s">
        <v>502</v>
      </c>
      <c r="LW140" s="164" t="s">
        <v>502</v>
      </c>
      <c r="LX140" s="164" t="s">
        <v>502</v>
      </c>
      <c r="LY140" s="164" t="s">
        <v>502</v>
      </c>
      <c r="LZ140" s="164" t="s">
        <v>502</v>
      </c>
      <c r="MA140" s="164" t="s">
        <v>502</v>
      </c>
      <c r="MB140" s="164" t="s">
        <v>502</v>
      </c>
      <c r="MC140" s="164" t="s">
        <v>502</v>
      </c>
      <c r="ME140" s="164" t="s">
        <v>502</v>
      </c>
      <c r="MF140" s="164" t="s">
        <v>502</v>
      </c>
      <c r="MG140" s="164" t="s">
        <v>502</v>
      </c>
      <c r="MH140" s="164" t="s">
        <v>502</v>
      </c>
    </row>
    <row r="141" spans="1:346" ht="14.4" customHeight="1" x14ac:dyDescent="0.3">
      <c r="A141" s="103">
        <v>8</v>
      </c>
      <c r="B141" s="103">
        <v>8</v>
      </c>
      <c r="C141" s="103" t="s">
        <v>485</v>
      </c>
      <c r="D141" s="115">
        <v>45029</v>
      </c>
      <c r="E141" s="117" t="s">
        <v>776</v>
      </c>
      <c r="F141" s="118" t="s">
        <v>768</v>
      </c>
      <c r="G141" s="128" t="s">
        <v>777</v>
      </c>
      <c r="H141" s="119" t="s">
        <v>778</v>
      </c>
      <c r="I141" s="118" t="s">
        <v>779</v>
      </c>
      <c r="J141" s="119" t="s">
        <v>780</v>
      </c>
      <c r="K141" s="118" t="s">
        <v>703</v>
      </c>
      <c r="L141" s="120" t="s">
        <v>781</v>
      </c>
      <c r="M141" s="118" t="s">
        <v>494</v>
      </c>
      <c r="N141" s="118" t="s">
        <v>719</v>
      </c>
      <c r="O141" s="118" t="s">
        <v>496</v>
      </c>
      <c r="P141" s="125" t="s">
        <v>782</v>
      </c>
      <c r="Q141" s="117" t="s">
        <v>498</v>
      </c>
      <c r="R141" s="117">
        <v>2</v>
      </c>
      <c r="S141" s="123" t="s">
        <v>499</v>
      </c>
      <c r="T141" s="123" t="s">
        <v>500</v>
      </c>
      <c r="AB141" s="123" t="s">
        <v>500</v>
      </c>
      <c r="AC141" s="118" t="s">
        <v>500</v>
      </c>
      <c r="AD141" s="123" t="s">
        <v>500</v>
      </c>
      <c r="AE141" s="118" t="s">
        <v>500</v>
      </c>
      <c r="AF141" s="123">
        <v>0</v>
      </c>
      <c r="AG141" s="118">
        <v>0</v>
      </c>
      <c r="AH141" s="123" t="s">
        <v>500</v>
      </c>
      <c r="AI141" s="118" t="s">
        <v>500</v>
      </c>
      <c r="CB141" s="118" t="s">
        <v>502</v>
      </c>
      <c r="CD141" s="123" t="s">
        <v>502</v>
      </c>
      <c r="CE141" s="118" t="s">
        <v>502</v>
      </c>
      <c r="CF141" s="123" t="s">
        <v>502</v>
      </c>
      <c r="CG141" s="123" t="s">
        <v>502</v>
      </c>
      <c r="CH141" s="123" t="s">
        <v>502</v>
      </c>
      <c r="CI141" s="123" t="s">
        <v>502</v>
      </c>
      <c r="CJ141" s="123" t="s">
        <v>502</v>
      </c>
      <c r="CK141" s="123" t="s">
        <v>502</v>
      </c>
      <c r="CL141" s="123" t="s">
        <v>502</v>
      </c>
      <c r="CY141" s="118" t="s">
        <v>502</v>
      </c>
      <c r="CZ141" s="123" t="s">
        <v>502</v>
      </c>
      <c r="DA141" s="118" t="s">
        <v>502</v>
      </c>
      <c r="DB141" s="123" t="s">
        <v>502</v>
      </c>
      <c r="DC141" s="123" t="s">
        <v>502</v>
      </c>
      <c r="DD141" s="123" t="s">
        <v>502</v>
      </c>
      <c r="DE141" s="123" t="s">
        <v>502</v>
      </c>
      <c r="DF141" s="123" t="s">
        <v>502</v>
      </c>
      <c r="DG141" s="123" t="s">
        <v>502</v>
      </c>
      <c r="DH141" s="123" t="s">
        <v>502</v>
      </c>
      <c r="EL141" s="123" t="s">
        <v>502</v>
      </c>
      <c r="EM141" s="151" t="s">
        <v>502</v>
      </c>
      <c r="EN141" s="151" t="s">
        <v>502</v>
      </c>
      <c r="EO141" s="151" t="s">
        <v>502</v>
      </c>
      <c r="EP141" s="151" t="s">
        <v>502</v>
      </c>
      <c r="EQ141" s="151" t="s">
        <v>502</v>
      </c>
      <c r="ER141" s="151" t="s">
        <v>502</v>
      </c>
      <c r="EU141" s="123" t="s">
        <v>502</v>
      </c>
      <c r="EV141" s="123" t="s">
        <v>502</v>
      </c>
      <c r="EW141" s="123" t="s">
        <v>502</v>
      </c>
      <c r="EX141" s="123" t="s">
        <v>502</v>
      </c>
      <c r="FJ141" s="156" t="s">
        <v>502</v>
      </c>
      <c r="FK141" s="156" t="s">
        <v>502</v>
      </c>
      <c r="FL141" s="118" t="s">
        <v>502</v>
      </c>
      <c r="FM141" s="118" t="s">
        <v>502</v>
      </c>
      <c r="FR141" s="118" t="s">
        <v>502</v>
      </c>
      <c r="FS141" s="118" t="s">
        <v>502</v>
      </c>
      <c r="GP141" s="118" t="s">
        <v>502</v>
      </c>
      <c r="GQ141" s="118" t="s">
        <v>502</v>
      </c>
      <c r="GR141" s="118" t="s">
        <v>502</v>
      </c>
      <c r="GS141" s="118" t="s">
        <v>502</v>
      </c>
      <c r="GZ141" s="118" t="s">
        <v>825</v>
      </c>
      <c r="HA141" s="118">
        <v>2014</v>
      </c>
      <c r="HB141" s="118" t="s">
        <v>891</v>
      </c>
      <c r="HC141" s="161" t="s">
        <v>803</v>
      </c>
      <c r="HG141" s="119" t="s">
        <v>903</v>
      </c>
      <c r="HH141" s="119" t="s">
        <v>904</v>
      </c>
      <c r="HI141" s="118" t="s">
        <v>896</v>
      </c>
      <c r="HJ141" s="118" t="s">
        <v>500</v>
      </c>
      <c r="HK141" s="118" t="s">
        <v>502</v>
      </c>
      <c r="HL141" s="118" t="s">
        <v>896</v>
      </c>
      <c r="HM141" s="125" t="s">
        <v>502</v>
      </c>
      <c r="HN141" s="119" t="s">
        <v>905</v>
      </c>
      <c r="IL141" s="118" t="s">
        <v>502</v>
      </c>
      <c r="IM141" s="118" t="s">
        <v>502</v>
      </c>
      <c r="IN141" s="118" t="s">
        <v>502</v>
      </c>
      <c r="IO141" s="118" t="s">
        <v>502</v>
      </c>
      <c r="JG141" s="118" t="s">
        <v>502</v>
      </c>
      <c r="JH141" s="118" t="s">
        <v>502</v>
      </c>
      <c r="JI141" s="118" t="s">
        <v>502</v>
      </c>
      <c r="JJ141" s="118" t="s">
        <v>502</v>
      </c>
      <c r="JM141" s="118" t="s">
        <v>502</v>
      </c>
      <c r="JN141" s="118" t="s">
        <v>502</v>
      </c>
      <c r="JO141" s="164" t="s">
        <v>502</v>
      </c>
      <c r="JP141" s="118" t="s">
        <v>502</v>
      </c>
      <c r="JQ141" s="164" t="s">
        <v>502</v>
      </c>
      <c r="JR141" s="164" t="s">
        <v>502</v>
      </c>
      <c r="JS141" s="164" t="s">
        <v>502</v>
      </c>
      <c r="JT141" s="164" t="s">
        <v>502</v>
      </c>
      <c r="JU141" s="164" t="s">
        <v>502</v>
      </c>
      <c r="JV141" s="164" t="s">
        <v>502</v>
      </c>
      <c r="JW141" s="164" t="s">
        <v>502</v>
      </c>
      <c r="KJ141" s="118" t="s">
        <v>502</v>
      </c>
      <c r="KK141" s="164" t="s">
        <v>502</v>
      </c>
      <c r="KL141" s="118" t="s">
        <v>502</v>
      </c>
      <c r="KM141" s="164" t="s">
        <v>502</v>
      </c>
      <c r="KN141" s="164" t="s">
        <v>502</v>
      </c>
      <c r="KO141" s="164" t="s">
        <v>502</v>
      </c>
      <c r="KP141" s="164" t="s">
        <v>502</v>
      </c>
      <c r="KQ141" s="164" t="s">
        <v>502</v>
      </c>
      <c r="KR141" s="164" t="s">
        <v>502</v>
      </c>
      <c r="KS141" s="164" t="s">
        <v>502</v>
      </c>
      <c r="LW141" s="164" t="s">
        <v>502</v>
      </c>
      <c r="LX141" s="164" t="s">
        <v>502</v>
      </c>
      <c r="LY141" s="164" t="s">
        <v>502</v>
      </c>
      <c r="LZ141" s="164" t="s">
        <v>502</v>
      </c>
      <c r="MA141" s="164" t="s">
        <v>502</v>
      </c>
      <c r="MB141" s="164" t="s">
        <v>502</v>
      </c>
      <c r="MC141" s="164" t="s">
        <v>502</v>
      </c>
      <c r="ME141" s="164" t="s">
        <v>502</v>
      </c>
      <c r="MF141" s="164" t="s">
        <v>502</v>
      </c>
      <c r="MG141" s="164" t="s">
        <v>502</v>
      </c>
      <c r="MH141" s="164" t="s">
        <v>502</v>
      </c>
    </row>
    <row r="142" spans="1:346" ht="14.4" customHeight="1" x14ac:dyDescent="0.3">
      <c r="A142" s="104"/>
      <c r="B142" s="104"/>
      <c r="C142" s="104"/>
      <c r="D142" s="113"/>
      <c r="E142" s="124"/>
      <c r="F142" s="118"/>
      <c r="G142" s="128"/>
      <c r="H142" s="119"/>
      <c r="I142" s="118"/>
      <c r="J142" s="119"/>
      <c r="K142" s="118"/>
      <c r="L142" s="125"/>
      <c r="M142" s="135"/>
      <c r="N142" s="118"/>
      <c r="O142" s="118"/>
      <c r="P142" s="125"/>
      <c r="Q142" s="124"/>
      <c r="R142" s="124"/>
      <c r="S142" s="123" t="s">
        <v>721</v>
      </c>
      <c r="T142" s="123" t="s">
        <v>500</v>
      </c>
      <c r="AB142" s="123" t="s">
        <v>500</v>
      </c>
      <c r="AC142" s="135"/>
      <c r="AD142" s="123" t="s">
        <v>500</v>
      </c>
      <c r="AE142" s="135"/>
      <c r="AF142" s="123">
        <v>0</v>
      </c>
      <c r="AG142" s="135"/>
      <c r="AH142" s="123" t="s">
        <v>500</v>
      </c>
      <c r="AI142" s="135"/>
      <c r="CB142" s="135"/>
      <c r="CD142" s="123" t="s">
        <v>502</v>
      </c>
      <c r="CE142" s="135"/>
      <c r="CF142" s="123" t="s">
        <v>502</v>
      </c>
      <c r="CG142" s="123" t="s">
        <v>502</v>
      </c>
      <c r="CH142" s="123" t="s">
        <v>502</v>
      </c>
      <c r="CI142" s="123" t="s">
        <v>502</v>
      </c>
      <c r="CJ142" s="123" t="s">
        <v>502</v>
      </c>
      <c r="CK142" s="123" t="s">
        <v>502</v>
      </c>
      <c r="CL142" s="123" t="s">
        <v>502</v>
      </c>
      <c r="CY142" s="135"/>
      <c r="CZ142" s="123" t="s">
        <v>502</v>
      </c>
      <c r="DA142" s="135"/>
      <c r="DB142" s="123" t="s">
        <v>502</v>
      </c>
      <c r="DC142" s="123" t="s">
        <v>502</v>
      </c>
      <c r="DD142" s="123" t="s">
        <v>502</v>
      </c>
      <c r="DE142" s="123" t="s">
        <v>502</v>
      </c>
      <c r="DF142" s="123" t="s">
        <v>502</v>
      </c>
      <c r="DG142" s="123" t="s">
        <v>502</v>
      </c>
      <c r="DH142" s="123" t="s">
        <v>502</v>
      </c>
      <c r="EL142" s="123" t="s">
        <v>502</v>
      </c>
      <c r="EM142" s="151" t="s">
        <v>502</v>
      </c>
      <c r="EN142" s="151" t="s">
        <v>502</v>
      </c>
      <c r="EO142" s="151" t="s">
        <v>502</v>
      </c>
      <c r="EP142" s="151" t="s">
        <v>502</v>
      </c>
      <c r="EQ142" s="151" t="s">
        <v>502</v>
      </c>
      <c r="ER142" s="151" t="s">
        <v>502</v>
      </c>
      <c r="EU142" s="123" t="s">
        <v>502</v>
      </c>
      <c r="EV142" s="123" t="s">
        <v>502</v>
      </c>
      <c r="EW142" s="123" t="s">
        <v>502</v>
      </c>
      <c r="EX142" s="123" t="s">
        <v>502</v>
      </c>
      <c r="FJ142" s="156"/>
      <c r="FK142" s="156"/>
      <c r="FL142" s="135"/>
      <c r="FM142" s="135"/>
      <c r="FR142" s="135"/>
      <c r="FS142" s="135"/>
      <c r="GP142" s="135"/>
      <c r="GQ142" s="135"/>
      <c r="GR142" s="135"/>
      <c r="GS142" s="135"/>
      <c r="GZ142" s="118"/>
      <c r="HA142" s="118"/>
      <c r="HB142" s="118"/>
      <c r="HC142" s="161"/>
      <c r="HG142" s="119"/>
      <c r="HH142" s="119"/>
      <c r="HI142" s="118"/>
      <c r="HJ142" s="118"/>
      <c r="HK142" s="118"/>
      <c r="HL142" s="118"/>
      <c r="HM142" s="119"/>
      <c r="HN142" s="119"/>
      <c r="IL142" s="135"/>
      <c r="IM142" s="135"/>
      <c r="IN142" s="135"/>
      <c r="IO142" s="135"/>
      <c r="JG142" s="135"/>
      <c r="JH142" s="135"/>
      <c r="JI142" s="135"/>
      <c r="JJ142" s="135"/>
      <c r="JM142" s="135"/>
      <c r="JN142" s="135"/>
      <c r="JO142" s="164" t="s">
        <v>502</v>
      </c>
      <c r="JP142" s="135"/>
      <c r="JQ142" s="164" t="s">
        <v>502</v>
      </c>
      <c r="JR142" s="164" t="s">
        <v>502</v>
      </c>
      <c r="JS142" s="164" t="s">
        <v>502</v>
      </c>
      <c r="JT142" s="164" t="s">
        <v>502</v>
      </c>
      <c r="JU142" s="164" t="s">
        <v>502</v>
      </c>
      <c r="JV142" s="164" t="s">
        <v>502</v>
      </c>
      <c r="JW142" s="164" t="s">
        <v>502</v>
      </c>
      <c r="KJ142" s="135"/>
      <c r="KK142" s="164" t="s">
        <v>502</v>
      </c>
      <c r="KL142" s="135"/>
      <c r="KM142" s="164" t="s">
        <v>502</v>
      </c>
      <c r="KN142" s="164" t="s">
        <v>502</v>
      </c>
      <c r="KO142" s="164" t="s">
        <v>502</v>
      </c>
      <c r="KP142" s="164" t="s">
        <v>502</v>
      </c>
      <c r="KQ142" s="164" t="s">
        <v>502</v>
      </c>
      <c r="KR142" s="164" t="s">
        <v>502</v>
      </c>
      <c r="KS142" s="164" t="s">
        <v>502</v>
      </c>
      <c r="LW142" s="164" t="s">
        <v>502</v>
      </c>
      <c r="LX142" s="164" t="s">
        <v>502</v>
      </c>
      <c r="LY142" s="164" t="s">
        <v>502</v>
      </c>
      <c r="LZ142" s="164" t="s">
        <v>502</v>
      </c>
      <c r="MA142" s="164" t="s">
        <v>502</v>
      </c>
      <c r="MB142" s="164" t="s">
        <v>502</v>
      </c>
      <c r="MC142" s="164" t="s">
        <v>502</v>
      </c>
      <c r="ME142" s="164" t="s">
        <v>502</v>
      </c>
      <c r="MF142" s="164" t="s">
        <v>502</v>
      </c>
      <c r="MG142" s="164" t="s">
        <v>502</v>
      </c>
      <c r="MH142" s="164" t="s">
        <v>502</v>
      </c>
    </row>
    <row r="143" spans="1:346" ht="14.4" customHeight="1" x14ac:dyDescent="0.3">
      <c r="A143" s="104"/>
      <c r="B143" s="104"/>
      <c r="C143" s="104"/>
      <c r="D143" s="113"/>
      <c r="E143" s="124"/>
      <c r="F143" s="118"/>
      <c r="G143" s="128"/>
      <c r="H143" s="119"/>
      <c r="I143" s="118"/>
      <c r="J143" s="119"/>
      <c r="K143" s="118"/>
      <c r="L143" s="125"/>
      <c r="M143" s="135"/>
      <c r="N143" s="118"/>
      <c r="O143" s="118"/>
      <c r="P143" s="125"/>
      <c r="Q143" s="124"/>
      <c r="R143" s="124"/>
      <c r="S143" s="123" t="s">
        <v>502</v>
      </c>
      <c r="T143" s="123" t="s">
        <v>502</v>
      </c>
      <c r="AB143" s="123" t="s">
        <v>502</v>
      </c>
      <c r="AC143" s="135"/>
      <c r="AD143" s="123" t="s">
        <v>502</v>
      </c>
      <c r="AE143" s="135"/>
      <c r="AF143" s="123" t="s">
        <v>502</v>
      </c>
      <c r="AG143" s="135"/>
      <c r="AH143" s="123" t="s">
        <v>502</v>
      </c>
      <c r="AI143" s="135"/>
      <c r="CB143" s="135"/>
      <c r="CD143" s="123" t="s">
        <v>502</v>
      </c>
      <c r="CE143" s="135"/>
      <c r="CF143" s="123" t="s">
        <v>502</v>
      </c>
      <c r="CG143" s="123" t="s">
        <v>502</v>
      </c>
      <c r="CH143" s="123" t="s">
        <v>502</v>
      </c>
      <c r="CI143" s="123" t="s">
        <v>502</v>
      </c>
      <c r="CJ143" s="123" t="s">
        <v>502</v>
      </c>
      <c r="CK143" s="123" t="s">
        <v>502</v>
      </c>
      <c r="CL143" s="123" t="s">
        <v>502</v>
      </c>
      <c r="CY143" s="135"/>
      <c r="CZ143" s="123" t="s">
        <v>502</v>
      </c>
      <c r="DA143" s="135"/>
      <c r="DB143" s="123" t="s">
        <v>502</v>
      </c>
      <c r="DC143" s="123" t="s">
        <v>502</v>
      </c>
      <c r="DD143" s="123" t="s">
        <v>502</v>
      </c>
      <c r="DE143" s="123" t="s">
        <v>502</v>
      </c>
      <c r="DF143" s="123" t="s">
        <v>502</v>
      </c>
      <c r="DG143" s="123" t="s">
        <v>502</v>
      </c>
      <c r="DH143" s="123" t="s">
        <v>502</v>
      </c>
      <c r="EL143" s="123" t="s">
        <v>502</v>
      </c>
      <c r="EM143" s="151" t="s">
        <v>502</v>
      </c>
      <c r="EN143" s="151" t="s">
        <v>502</v>
      </c>
      <c r="EO143" s="151" t="s">
        <v>502</v>
      </c>
      <c r="EP143" s="151" t="s">
        <v>502</v>
      </c>
      <c r="EQ143" s="151" t="s">
        <v>502</v>
      </c>
      <c r="ER143" s="151" t="s">
        <v>502</v>
      </c>
      <c r="EU143" s="123" t="s">
        <v>502</v>
      </c>
      <c r="EV143" s="123" t="s">
        <v>502</v>
      </c>
      <c r="EW143" s="123" t="s">
        <v>502</v>
      </c>
      <c r="EX143" s="123" t="s">
        <v>502</v>
      </c>
      <c r="FJ143" s="156"/>
      <c r="FK143" s="156"/>
      <c r="FL143" s="135"/>
      <c r="FM143" s="135"/>
      <c r="FR143" s="135"/>
      <c r="FS143" s="135"/>
      <c r="GP143" s="135"/>
      <c r="GQ143" s="135"/>
      <c r="GR143" s="135"/>
      <c r="GS143" s="135"/>
      <c r="GZ143" s="118"/>
      <c r="HA143" s="118"/>
      <c r="HB143" s="118"/>
      <c r="HC143" s="161"/>
      <c r="HG143" s="119"/>
      <c r="HH143" s="119"/>
      <c r="HI143" s="118"/>
      <c r="HJ143" s="118"/>
      <c r="HK143" s="118"/>
      <c r="HL143" s="118"/>
      <c r="HM143" s="119"/>
      <c r="HN143" s="119"/>
      <c r="IL143" s="135"/>
      <c r="IM143" s="135"/>
      <c r="IN143" s="135"/>
      <c r="IO143" s="135"/>
      <c r="JG143" s="135"/>
      <c r="JH143" s="135"/>
      <c r="JI143" s="135"/>
      <c r="JJ143" s="135"/>
      <c r="JM143" s="135"/>
      <c r="JN143" s="135"/>
      <c r="JO143" s="164" t="s">
        <v>502</v>
      </c>
      <c r="JP143" s="135"/>
      <c r="JQ143" s="164" t="s">
        <v>502</v>
      </c>
      <c r="JR143" s="164" t="s">
        <v>502</v>
      </c>
      <c r="JS143" s="164" t="s">
        <v>502</v>
      </c>
      <c r="JT143" s="164" t="s">
        <v>502</v>
      </c>
      <c r="JU143" s="164" t="s">
        <v>502</v>
      </c>
      <c r="JV143" s="164" t="s">
        <v>502</v>
      </c>
      <c r="JW143" s="164" t="s">
        <v>502</v>
      </c>
      <c r="KJ143" s="135"/>
      <c r="KK143" s="164" t="s">
        <v>502</v>
      </c>
      <c r="KL143" s="135"/>
      <c r="KM143" s="164" t="s">
        <v>502</v>
      </c>
      <c r="KN143" s="164" t="s">
        <v>502</v>
      </c>
      <c r="KO143" s="164" t="s">
        <v>502</v>
      </c>
      <c r="KP143" s="164" t="s">
        <v>502</v>
      </c>
      <c r="KQ143" s="164" t="s">
        <v>502</v>
      </c>
      <c r="KR143" s="164" t="s">
        <v>502</v>
      </c>
      <c r="KS143" s="164" t="s">
        <v>502</v>
      </c>
      <c r="LW143" s="164" t="s">
        <v>502</v>
      </c>
      <c r="LX143" s="164" t="s">
        <v>502</v>
      </c>
      <c r="LY143" s="164" t="s">
        <v>502</v>
      </c>
      <c r="LZ143" s="164" t="s">
        <v>502</v>
      </c>
      <c r="MA143" s="164" t="s">
        <v>502</v>
      </c>
      <c r="MB143" s="164" t="s">
        <v>502</v>
      </c>
      <c r="MC143" s="164" t="s">
        <v>502</v>
      </c>
      <c r="ME143" s="164" t="s">
        <v>502</v>
      </c>
      <c r="MF143" s="164" t="s">
        <v>502</v>
      </c>
      <c r="MG143" s="164" t="s">
        <v>502</v>
      </c>
      <c r="MH143" s="164" t="s">
        <v>502</v>
      </c>
    </row>
    <row r="144" spans="1:346" ht="14.4" customHeight="1" x14ac:dyDescent="0.3">
      <c r="A144" s="105"/>
      <c r="B144" s="105"/>
      <c r="C144" s="105"/>
      <c r="D144" s="114"/>
      <c r="E144" s="126"/>
      <c r="F144" s="118"/>
      <c r="G144" s="128"/>
      <c r="H144" s="119"/>
      <c r="I144" s="118"/>
      <c r="J144" s="119"/>
      <c r="K144" s="118"/>
      <c r="L144" s="125"/>
      <c r="M144" s="135"/>
      <c r="N144" s="118"/>
      <c r="O144" s="118"/>
      <c r="P144" s="125"/>
      <c r="Q144" s="126"/>
      <c r="R144" s="126"/>
      <c r="S144" s="123" t="s">
        <v>502</v>
      </c>
      <c r="T144" s="123" t="s">
        <v>502</v>
      </c>
      <c r="AB144" s="123" t="s">
        <v>502</v>
      </c>
      <c r="AC144" s="135"/>
      <c r="AD144" s="123" t="s">
        <v>502</v>
      </c>
      <c r="AE144" s="135"/>
      <c r="AF144" s="123" t="s">
        <v>502</v>
      </c>
      <c r="AG144" s="135"/>
      <c r="AH144" s="123" t="s">
        <v>502</v>
      </c>
      <c r="AI144" s="135"/>
      <c r="CB144" s="135"/>
      <c r="CD144" s="123" t="s">
        <v>502</v>
      </c>
      <c r="CE144" s="135"/>
      <c r="CF144" s="123" t="s">
        <v>502</v>
      </c>
      <c r="CG144" s="123" t="s">
        <v>502</v>
      </c>
      <c r="CH144" s="123" t="s">
        <v>502</v>
      </c>
      <c r="CI144" s="123" t="s">
        <v>502</v>
      </c>
      <c r="CJ144" s="123" t="s">
        <v>502</v>
      </c>
      <c r="CK144" s="123" t="s">
        <v>502</v>
      </c>
      <c r="CL144" s="123" t="s">
        <v>502</v>
      </c>
      <c r="CY144" s="135"/>
      <c r="CZ144" s="123" t="s">
        <v>502</v>
      </c>
      <c r="DA144" s="135"/>
      <c r="DB144" s="123" t="s">
        <v>502</v>
      </c>
      <c r="DC144" s="123" t="s">
        <v>502</v>
      </c>
      <c r="DD144" s="123" t="s">
        <v>502</v>
      </c>
      <c r="DE144" s="123" t="s">
        <v>502</v>
      </c>
      <c r="DF144" s="123" t="s">
        <v>502</v>
      </c>
      <c r="DG144" s="123" t="s">
        <v>502</v>
      </c>
      <c r="DH144" s="123" t="s">
        <v>502</v>
      </c>
      <c r="EL144" s="123" t="s">
        <v>502</v>
      </c>
      <c r="EM144" s="151" t="s">
        <v>502</v>
      </c>
      <c r="EN144" s="151" t="s">
        <v>502</v>
      </c>
      <c r="EO144" s="151" t="s">
        <v>502</v>
      </c>
      <c r="EP144" s="151" t="s">
        <v>502</v>
      </c>
      <c r="EQ144" s="151" t="s">
        <v>502</v>
      </c>
      <c r="ER144" s="151" t="s">
        <v>502</v>
      </c>
      <c r="EU144" s="123" t="s">
        <v>502</v>
      </c>
      <c r="EV144" s="123" t="s">
        <v>502</v>
      </c>
      <c r="EW144" s="123" t="s">
        <v>502</v>
      </c>
      <c r="EX144" s="123" t="s">
        <v>502</v>
      </c>
      <c r="FJ144" s="156"/>
      <c r="FK144" s="156"/>
      <c r="FL144" s="135"/>
      <c r="FM144" s="135"/>
      <c r="FR144" s="135"/>
      <c r="FS144" s="135"/>
      <c r="GP144" s="135"/>
      <c r="GQ144" s="135"/>
      <c r="GR144" s="135"/>
      <c r="GS144" s="135"/>
      <c r="GZ144" s="118"/>
      <c r="HA144" s="118"/>
      <c r="HB144" s="118"/>
      <c r="HC144" s="161"/>
      <c r="HG144" s="119"/>
      <c r="HH144" s="119"/>
      <c r="HI144" s="118"/>
      <c r="HJ144" s="118"/>
      <c r="HK144" s="118"/>
      <c r="HL144" s="118"/>
      <c r="HM144" s="119"/>
      <c r="HN144" s="119"/>
      <c r="IL144" s="135"/>
      <c r="IM144" s="135"/>
      <c r="IN144" s="135"/>
      <c r="IO144" s="135"/>
      <c r="JG144" s="135"/>
      <c r="JH144" s="135"/>
      <c r="JI144" s="135"/>
      <c r="JJ144" s="135"/>
      <c r="JM144" s="135"/>
      <c r="JN144" s="135"/>
      <c r="JO144" s="164" t="s">
        <v>502</v>
      </c>
      <c r="JP144" s="135"/>
      <c r="JQ144" s="164" t="s">
        <v>502</v>
      </c>
      <c r="JR144" s="164" t="s">
        <v>502</v>
      </c>
      <c r="JS144" s="164" t="s">
        <v>502</v>
      </c>
      <c r="JT144" s="164" t="s">
        <v>502</v>
      </c>
      <c r="JU144" s="164" t="s">
        <v>502</v>
      </c>
      <c r="JV144" s="164" t="s">
        <v>502</v>
      </c>
      <c r="JW144" s="164" t="s">
        <v>502</v>
      </c>
      <c r="KJ144" s="135"/>
      <c r="KK144" s="164" t="s">
        <v>502</v>
      </c>
      <c r="KL144" s="135"/>
      <c r="KM144" s="164" t="s">
        <v>502</v>
      </c>
      <c r="KN144" s="164" t="s">
        <v>502</v>
      </c>
      <c r="KO144" s="164" t="s">
        <v>502</v>
      </c>
      <c r="KP144" s="164" t="s">
        <v>502</v>
      </c>
      <c r="KQ144" s="164" t="s">
        <v>502</v>
      </c>
      <c r="KR144" s="164" t="s">
        <v>502</v>
      </c>
      <c r="KS144" s="164" t="s">
        <v>502</v>
      </c>
      <c r="LW144" s="164" t="s">
        <v>502</v>
      </c>
      <c r="LX144" s="164" t="s">
        <v>502</v>
      </c>
      <c r="LY144" s="164" t="s">
        <v>502</v>
      </c>
      <c r="LZ144" s="164" t="s">
        <v>502</v>
      </c>
      <c r="MA144" s="164" t="s">
        <v>502</v>
      </c>
      <c r="MB144" s="164" t="s">
        <v>502</v>
      </c>
      <c r="MC144" s="164" t="s">
        <v>502</v>
      </c>
      <c r="ME144" s="164" t="s">
        <v>502</v>
      </c>
      <c r="MF144" s="164" t="s">
        <v>502</v>
      </c>
      <c r="MG144" s="164" t="s">
        <v>502</v>
      </c>
      <c r="MH144" s="164" t="s">
        <v>502</v>
      </c>
    </row>
    <row r="145" spans="1:346" ht="14.4" customHeight="1" x14ac:dyDescent="0.3">
      <c r="A145" s="103">
        <v>9</v>
      </c>
      <c r="B145" s="103">
        <v>9</v>
      </c>
      <c r="C145" s="103" t="s">
        <v>485</v>
      </c>
      <c r="D145" s="115">
        <v>45029</v>
      </c>
      <c r="E145" s="117" t="s">
        <v>713</v>
      </c>
      <c r="F145" s="118" t="s">
        <v>768</v>
      </c>
      <c r="G145" s="128" t="s">
        <v>714</v>
      </c>
      <c r="H145" s="119" t="s">
        <v>715</v>
      </c>
      <c r="I145" s="118" t="s">
        <v>716</v>
      </c>
      <c r="J145" s="119" t="s">
        <v>717</v>
      </c>
      <c r="K145" s="118" t="s">
        <v>703</v>
      </c>
      <c r="L145" s="120" t="s">
        <v>718</v>
      </c>
      <c r="M145" s="130" t="s">
        <v>494</v>
      </c>
      <c r="N145" s="118" t="s">
        <v>719</v>
      </c>
      <c r="O145" s="118" t="s">
        <v>496</v>
      </c>
      <c r="P145" s="122" t="s">
        <v>720</v>
      </c>
      <c r="Q145" s="117" t="s">
        <v>498</v>
      </c>
      <c r="R145" s="117">
        <v>2</v>
      </c>
      <c r="S145" s="123" t="s">
        <v>499</v>
      </c>
      <c r="T145" s="123" t="s">
        <v>500</v>
      </c>
      <c r="AB145" s="134">
        <v>179</v>
      </c>
      <c r="AC145" s="118">
        <f>AB145+AB146</f>
        <v>361</v>
      </c>
      <c r="AD145" s="134">
        <v>62</v>
      </c>
      <c r="AE145" s="138">
        <f>(AB145*AD145+AB146*AD146)/AC145</f>
        <v>61.495844875346258</v>
      </c>
      <c r="AF145" s="123">
        <v>0</v>
      </c>
      <c r="AG145" s="118">
        <v>0</v>
      </c>
      <c r="AH145" s="123" t="s">
        <v>500</v>
      </c>
      <c r="AI145" s="118" t="s">
        <v>500</v>
      </c>
      <c r="CB145" s="118" t="s">
        <v>502</v>
      </c>
      <c r="CD145" s="123" t="s">
        <v>502</v>
      </c>
      <c r="CE145" s="118" t="s">
        <v>502</v>
      </c>
      <c r="CF145" s="123" t="s">
        <v>502</v>
      </c>
      <c r="CG145" s="123" t="s">
        <v>502</v>
      </c>
      <c r="CH145" s="123" t="s">
        <v>502</v>
      </c>
      <c r="CI145" s="123" t="s">
        <v>502</v>
      </c>
      <c r="CJ145" s="123" t="s">
        <v>502</v>
      </c>
      <c r="CK145" s="123" t="s">
        <v>502</v>
      </c>
      <c r="CL145" s="123" t="s">
        <v>502</v>
      </c>
      <c r="CY145" s="118" t="s">
        <v>502</v>
      </c>
      <c r="CZ145" s="123" t="s">
        <v>502</v>
      </c>
      <c r="DA145" s="118" t="s">
        <v>502</v>
      </c>
      <c r="DB145" s="123" t="s">
        <v>502</v>
      </c>
      <c r="DC145" s="123" t="s">
        <v>502</v>
      </c>
      <c r="DD145" s="123" t="s">
        <v>502</v>
      </c>
      <c r="DE145" s="123" t="s">
        <v>502</v>
      </c>
      <c r="DF145" s="123" t="s">
        <v>502</v>
      </c>
      <c r="DG145" s="123" t="s">
        <v>502</v>
      </c>
      <c r="DH145" s="123" t="s">
        <v>502</v>
      </c>
      <c r="EL145" s="123" t="s">
        <v>502</v>
      </c>
      <c r="EM145" s="151" t="s">
        <v>502</v>
      </c>
      <c r="EN145" s="151" t="s">
        <v>502</v>
      </c>
      <c r="EO145" s="151" t="s">
        <v>502</v>
      </c>
      <c r="EP145" s="151" t="s">
        <v>502</v>
      </c>
      <c r="EQ145" s="151" t="s">
        <v>502</v>
      </c>
      <c r="ER145" s="151" t="s">
        <v>502</v>
      </c>
      <c r="EU145" s="123" t="s">
        <v>502</v>
      </c>
      <c r="EV145" s="123" t="s">
        <v>502</v>
      </c>
      <c r="EW145" s="123" t="s">
        <v>502</v>
      </c>
      <c r="EX145" s="123" t="s">
        <v>502</v>
      </c>
      <c r="FJ145" s="156" t="s">
        <v>502</v>
      </c>
      <c r="FK145" s="156" t="s">
        <v>502</v>
      </c>
      <c r="FL145" s="118" t="s">
        <v>502</v>
      </c>
      <c r="FM145" s="118" t="s">
        <v>502</v>
      </c>
      <c r="FR145" s="118" t="s">
        <v>502</v>
      </c>
      <c r="FS145" s="118" t="s">
        <v>502</v>
      </c>
      <c r="GP145" s="118" t="s">
        <v>502</v>
      </c>
      <c r="GQ145" s="118" t="s">
        <v>502</v>
      </c>
      <c r="GR145" s="118" t="s">
        <v>502</v>
      </c>
      <c r="GS145" s="118" t="s">
        <v>502</v>
      </c>
      <c r="GZ145" s="118" t="s">
        <v>825</v>
      </c>
      <c r="HA145" s="118">
        <v>2014</v>
      </c>
      <c r="HB145" s="118" t="s">
        <v>814</v>
      </c>
      <c r="HC145" s="161" t="s">
        <v>808</v>
      </c>
      <c r="HG145" s="119" t="s">
        <v>906</v>
      </c>
      <c r="HH145" s="119" t="s">
        <v>907</v>
      </c>
      <c r="HI145" s="118" t="s">
        <v>896</v>
      </c>
      <c r="HJ145" s="118" t="s">
        <v>500</v>
      </c>
      <c r="HK145" s="118" t="s">
        <v>502</v>
      </c>
      <c r="HL145" s="118" t="s">
        <v>896</v>
      </c>
      <c r="HM145" s="125" t="s">
        <v>502</v>
      </c>
      <c r="HN145" s="119" t="s">
        <v>908</v>
      </c>
      <c r="IL145" s="118" t="s">
        <v>502</v>
      </c>
      <c r="IM145" s="118" t="s">
        <v>502</v>
      </c>
      <c r="IN145" s="118" t="s">
        <v>502</v>
      </c>
      <c r="IO145" s="118" t="s">
        <v>502</v>
      </c>
      <c r="JG145" s="118" t="s">
        <v>502</v>
      </c>
      <c r="JH145" s="118" t="s">
        <v>502</v>
      </c>
      <c r="JI145" s="118" t="s">
        <v>502</v>
      </c>
      <c r="JJ145" s="118" t="s">
        <v>502</v>
      </c>
      <c r="JM145" s="118" t="s">
        <v>502</v>
      </c>
      <c r="JN145" s="118" t="s">
        <v>502</v>
      </c>
      <c r="JO145" s="164" t="s">
        <v>502</v>
      </c>
      <c r="JP145" s="118" t="s">
        <v>502</v>
      </c>
      <c r="JQ145" s="164" t="s">
        <v>502</v>
      </c>
      <c r="JR145" s="164" t="s">
        <v>502</v>
      </c>
      <c r="JS145" s="164" t="s">
        <v>502</v>
      </c>
      <c r="JT145" s="164" t="s">
        <v>502</v>
      </c>
      <c r="JU145" s="164" t="s">
        <v>502</v>
      </c>
      <c r="JV145" s="164" t="s">
        <v>502</v>
      </c>
      <c r="JW145" s="164" t="s">
        <v>502</v>
      </c>
      <c r="KJ145" s="118" t="s">
        <v>502</v>
      </c>
      <c r="KK145" s="164" t="s">
        <v>502</v>
      </c>
      <c r="KL145" s="118" t="s">
        <v>502</v>
      </c>
      <c r="KM145" s="164" t="s">
        <v>502</v>
      </c>
      <c r="KN145" s="164" t="s">
        <v>502</v>
      </c>
      <c r="KO145" s="164" t="s">
        <v>502</v>
      </c>
      <c r="KP145" s="164" t="s">
        <v>502</v>
      </c>
      <c r="KQ145" s="164" t="s">
        <v>502</v>
      </c>
      <c r="KR145" s="164" t="s">
        <v>502</v>
      </c>
      <c r="KS145" s="164" t="s">
        <v>502</v>
      </c>
      <c r="LW145" s="164" t="s">
        <v>502</v>
      </c>
      <c r="LX145" s="164" t="s">
        <v>502</v>
      </c>
      <c r="LY145" s="164" t="s">
        <v>502</v>
      </c>
      <c r="LZ145" s="164" t="s">
        <v>502</v>
      </c>
      <c r="MA145" s="164" t="s">
        <v>502</v>
      </c>
      <c r="MB145" s="164" t="s">
        <v>502</v>
      </c>
      <c r="MC145" s="164" t="s">
        <v>502</v>
      </c>
      <c r="ME145" s="164" t="s">
        <v>502</v>
      </c>
      <c r="MF145" s="164" t="s">
        <v>502</v>
      </c>
      <c r="MG145" s="164" t="s">
        <v>502</v>
      </c>
      <c r="MH145" s="164" t="s">
        <v>502</v>
      </c>
    </row>
    <row r="146" spans="1:346" ht="14.4" customHeight="1" x14ac:dyDescent="0.3">
      <c r="A146" s="104"/>
      <c r="B146" s="104"/>
      <c r="C146" s="104"/>
      <c r="D146" s="113"/>
      <c r="E146" s="124"/>
      <c r="F146" s="118"/>
      <c r="G146" s="128"/>
      <c r="H146" s="119"/>
      <c r="I146" s="118"/>
      <c r="J146" s="119"/>
      <c r="K146" s="118"/>
      <c r="L146" s="120"/>
      <c r="M146" s="130"/>
      <c r="N146" s="118"/>
      <c r="O146" s="118"/>
      <c r="P146" s="122"/>
      <c r="Q146" s="124"/>
      <c r="R146" s="124"/>
      <c r="S146" s="123" t="s">
        <v>721</v>
      </c>
      <c r="T146" s="123" t="s">
        <v>500</v>
      </c>
      <c r="AB146" s="134">
        <v>182</v>
      </c>
      <c r="AC146" s="135"/>
      <c r="AD146" s="134">
        <v>61</v>
      </c>
      <c r="AE146" s="149"/>
      <c r="AF146" s="123">
        <v>0</v>
      </c>
      <c r="AG146" s="118"/>
      <c r="AH146" s="123" t="s">
        <v>500</v>
      </c>
      <c r="AI146" s="118"/>
      <c r="CB146" s="135"/>
      <c r="CD146" s="123" t="s">
        <v>502</v>
      </c>
      <c r="CE146" s="135"/>
      <c r="CF146" s="123" t="s">
        <v>502</v>
      </c>
      <c r="CG146" s="123" t="s">
        <v>502</v>
      </c>
      <c r="CH146" s="123" t="s">
        <v>502</v>
      </c>
      <c r="CI146" s="123" t="s">
        <v>502</v>
      </c>
      <c r="CJ146" s="123" t="s">
        <v>502</v>
      </c>
      <c r="CK146" s="123" t="s">
        <v>502</v>
      </c>
      <c r="CL146" s="123" t="s">
        <v>502</v>
      </c>
      <c r="CY146" s="135"/>
      <c r="CZ146" s="123" t="s">
        <v>502</v>
      </c>
      <c r="DA146" s="135"/>
      <c r="DB146" s="123" t="s">
        <v>502</v>
      </c>
      <c r="DC146" s="123" t="s">
        <v>502</v>
      </c>
      <c r="DD146" s="123" t="s">
        <v>502</v>
      </c>
      <c r="DE146" s="123" t="s">
        <v>502</v>
      </c>
      <c r="DF146" s="123" t="s">
        <v>502</v>
      </c>
      <c r="DG146" s="123" t="s">
        <v>502</v>
      </c>
      <c r="DH146" s="123" t="s">
        <v>502</v>
      </c>
      <c r="EL146" s="123" t="s">
        <v>502</v>
      </c>
      <c r="EM146" s="151" t="s">
        <v>502</v>
      </c>
      <c r="EN146" s="151" t="s">
        <v>502</v>
      </c>
      <c r="EO146" s="151" t="s">
        <v>502</v>
      </c>
      <c r="EP146" s="151" t="s">
        <v>502</v>
      </c>
      <c r="EQ146" s="151" t="s">
        <v>502</v>
      </c>
      <c r="ER146" s="151" t="s">
        <v>502</v>
      </c>
      <c r="EU146" s="123" t="s">
        <v>502</v>
      </c>
      <c r="EV146" s="123" t="s">
        <v>502</v>
      </c>
      <c r="EW146" s="123" t="s">
        <v>502</v>
      </c>
      <c r="EX146" s="123" t="s">
        <v>502</v>
      </c>
      <c r="FJ146" s="156"/>
      <c r="FK146" s="156"/>
      <c r="FL146" s="135"/>
      <c r="FM146" s="135"/>
      <c r="FR146" s="135"/>
      <c r="FS146" s="135"/>
      <c r="GP146" s="135"/>
      <c r="GQ146" s="135"/>
      <c r="GR146" s="135"/>
      <c r="GS146" s="135"/>
      <c r="GZ146" s="118"/>
      <c r="HA146" s="118"/>
      <c r="HB146" s="118"/>
      <c r="HC146" s="161"/>
      <c r="HG146" s="119"/>
      <c r="HH146" s="119"/>
      <c r="HI146" s="118"/>
      <c r="HJ146" s="118"/>
      <c r="HK146" s="118"/>
      <c r="HL146" s="118"/>
      <c r="HM146" s="119"/>
      <c r="HN146" s="119"/>
      <c r="IL146" s="135"/>
      <c r="IM146" s="135"/>
      <c r="IN146" s="135"/>
      <c r="IO146" s="135"/>
      <c r="JG146" s="135"/>
      <c r="JH146" s="135"/>
      <c r="JI146" s="135"/>
      <c r="JJ146" s="135"/>
      <c r="JM146" s="135"/>
      <c r="JN146" s="135"/>
      <c r="JO146" s="164" t="s">
        <v>502</v>
      </c>
      <c r="JP146" s="135"/>
      <c r="JQ146" s="164" t="s">
        <v>502</v>
      </c>
      <c r="JR146" s="164" t="s">
        <v>502</v>
      </c>
      <c r="JS146" s="164" t="s">
        <v>502</v>
      </c>
      <c r="JT146" s="164" t="s">
        <v>502</v>
      </c>
      <c r="JU146" s="164" t="s">
        <v>502</v>
      </c>
      <c r="JV146" s="164" t="s">
        <v>502</v>
      </c>
      <c r="JW146" s="164" t="s">
        <v>502</v>
      </c>
      <c r="KJ146" s="135"/>
      <c r="KK146" s="164" t="s">
        <v>502</v>
      </c>
      <c r="KL146" s="135"/>
      <c r="KM146" s="164" t="s">
        <v>502</v>
      </c>
      <c r="KN146" s="164" t="s">
        <v>502</v>
      </c>
      <c r="KO146" s="164" t="s">
        <v>502</v>
      </c>
      <c r="KP146" s="164" t="s">
        <v>502</v>
      </c>
      <c r="KQ146" s="164" t="s">
        <v>502</v>
      </c>
      <c r="KR146" s="164" t="s">
        <v>502</v>
      </c>
      <c r="KS146" s="164" t="s">
        <v>502</v>
      </c>
      <c r="LW146" s="164" t="s">
        <v>502</v>
      </c>
      <c r="LX146" s="164" t="s">
        <v>502</v>
      </c>
      <c r="LY146" s="164" t="s">
        <v>502</v>
      </c>
      <c r="LZ146" s="164" t="s">
        <v>502</v>
      </c>
      <c r="MA146" s="164" t="s">
        <v>502</v>
      </c>
      <c r="MB146" s="164" t="s">
        <v>502</v>
      </c>
      <c r="MC146" s="164" t="s">
        <v>502</v>
      </c>
      <c r="ME146" s="164" t="s">
        <v>502</v>
      </c>
      <c r="MF146" s="164" t="s">
        <v>502</v>
      </c>
      <c r="MG146" s="164" t="s">
        <v>502</v>
      </c>
      <c r="MH146" s="164" t="s">
        <v>502</v>
      </c>
    </row>
    <row r="147" spans="1:346" ht="14.4" customHeight="1" x14ac:dyDescent="0.3">
      <c r="A147" s="104"/>
      <c r="B147" s="104"/>
      <c r="C147" s="104"/>
      <c r="D147" s="113"/>
      <c r="E147" s="124"/>
      <c r="F147" s="118"/>
      <c r="G147" s="128"/>
      <c r="H147" s="119"/>
      <c r="I147" s="118"/>
      <c r="J147" s="119"/>
      <c r="K147" s="118"/>
      <c r="L147" s="120"/>
      <c r="M147" s="130"/>
      <c r="N147" s="118"/>
      <c r="O147" s="118"/>
      <c r="P147" s="122"/>
      <c r="Q147" s="124"/>
      <c r="R147" s="124"/>
      <c r="S147" s="123" t="s">
        <v>502</v>
      </c>
      <c r="T147" s="123" t="s">
        <v>502</v>
      </c>
      <c r="AB147" s="134" t="s">
        <v>502</v>
      </c>
      <c r="AC147" s="135"/>
      <c r="AD147" s="134" t="s">
        <v>502</v>
      </c>
      <c r="AE147" s="149"/>
      <c r="AF147" s="123" t="s">
        <v>502</v>
      </c>
      <c r="AG147" s="118"/>
      <c r="AH147" s="123" t="s">
        <v>502</v>
      </c>
      <c r="AI147" s="118"/>
      <c r="CB147" s="135"/>
      <c r="CD147" s="123" t="s">
        <v>502</v>
      </c>
      <c r="CE147" s="135"/>
      <c r="CF147" s="123" t="s">
        <v>502</v>
      </c>
      <c r="CG147" s="123" t="s">
        <v>502</v>
      </c>
      <c r="CH147" s="123" t="s">
        <v>502</v>
      </c>
      <c r="CI147" s="123" t="s">
        <v>502</v>
      </c>
      <c r="CJ147" s="123" t="s">
        <v>502</v>
      </c>
      <c r="CK147" s="123" t="s">
        <v>502</v>
      </c>
      <c r="CL147" s="123" t="s">
        <v>502</v>
      </c>
      <c r="CY147" s="135"/>
      <c r="CZ147" s="123" t="s">
        <v>502</v>
      </c>
      <c r="DA147" s="135"/>
      <c r="DB147" s="123" t="s">
        <v>502</v>
      </c>
      <c r="DC147" s="123" t="s">
        <v>502</v>
      </c>
      <c r="DD147" s="123" t="s">
        <v>502</v>
      </c>
      <c r="DE147" s="123" t="s">
        <v>502</v>
      </c>
      <c r="DF147" s="123" t="s">
        <v>502</v>
      </c>
      <c r="DG147" s="123" t="s">
        <v>502</v>
      </c>
      <c r="DH147" s="123" t="s">
        <v>502</v>
      </c>
      <c r="EL147" s="123" t="s">
        <v>502</v>
      </c>
      <c r="EM147" s="151" t="s">
        <v>502</v>
      </c>
      <c r="EN147" s="151" t="s">
        <v>502</v>
      </c>
      <c r="EO147" s="151" t="s">
        <v>502</v>
      </c>
      <c r="EP147" s="151" t="s">
        <v>502</v>
      </c>
      <c r="EQ147" s="151" t="s">
        <v>502</v>
      </c>
      <c r="ER147" s="151" t="s">
        <v>502</v>
      </c>
      <c r="EU147" s="123" t="s">
        <v>502</v>
      </c>
      <c r="EV147" s="123" t="s">
        <v>502</v>
      </c>
      <c r="EW147" s="123" t="s">
        <v>502</v>
      </c>
      <c r="EX147" s="123" t="s">
        <v>502</v>
      </c>
      <c r="FJ147" s="156"/>
      <c r="FK147" s="156"/>
      <c r="FL147" s="135"/>
      <c r="FM147" s="135"/>
      <c r="FR147" s="135"/>
      <c r="FS147" s="135"/>
      <c r="GP147" s="135"/>
      <c r="GQ147" s="135"/>
      <c r="GR147" s="135"/>
      <c r="GS147" s="135"/>
      <c r="GZ147" s="118"/>
      <c r="HA147" s="118"/>
      <c r="HB147" s="118"/>
      <c r="HC147" s="161"/>
      <c r="HG147" s="119"/>
      <c r="HH147" s="119"/>
      <c r="HI147" s="118"/>
      <c r="HJ147" s="118"/>
      <c r="HK147" s="118"/>
      <c r="HL147" s="118"/>
      <c r="HM147" s="119"/>
      <c r="HN147" s="119"/>
      <c r="IL147" s="135"/>
      <c r="IM147" s="135"/>
      <c r="IN147" s="135"/>
      <c r="IO147" s="135"/>
      <c r="JG147" s="135"/>
      <c r="JH147" s="135"/>
      <c r="JI147" s="135"/>
      <c r="JJ147" s="135"/>
      <c r="JM147" s="135"/>
      <c r="JN147" s="135"/>
      <c r="JO147" s="164" t="s">
        <v>502</v>
      </c>
      <c r="JP147" s="135"/>
      <c r="JQ147" s="164" t="s">
        <v>502</v>
      </c>
      <c r="JR147" s="164" t="s">
        <v>502</v>
      </c>
      <c r="JS147" s="164" t="s">
        <v>502</v>
      </c>
      <c r="JT147" s="164" t="s">
        <v>502</v>
      </c>
      <c r="JU147" s="164" t="s">
        <v>502</v>
      </c>
      <c r="JV147" s="164" t="s">
        <v>502</v>
      </c>
      <c r="JW147" s="164" t="s">
        <v>502</v>
      </c>
      <c r="KJ147" s="135"/>
      <c r="KK147" s="164" t="s">
        <v>502</v>
      </c>
      <c r="KL147" s="135"/>
      <c r="KM147" s="164" t="s">
        <v>502</v>
      </c>
      <c r="KN147" s="164" t="s">
        <v>502</v>
      </c>
      <c r="KO147" s="164" t="s">
        <v>502</v>
      </c>
      <c r="KP147" s="164" t="s">
        <v>502</v>
      </c>
      <c r="KQ147" s="164" t="s">
        <v>502</v>
      </c>
      <c r="KR147" s="164" t="s">
        <v>502</v>
      </c>
      <c r="KS147" s="164" t="s">
        <v>502</v>
      </c>
      <c r="LW147" s="164" t="s">
        <v>502</v>
      </c>
      <c r="LX147" s="164" t="s">
        <v>502</v>
      </c>
      <c r="LY147" s="164" t="s">
        <v>502</v>
      </c>
      <c r="LZ147" s="164" t="s">
        <v>502</v>
      </c>
      <c r="MA147" s="164" t="s">
        <v>502</v>
      </c>
      <c r="MB147" s="164" t="s">
        <v>502</v>
      </c>
      <c r="MC147" s="164" t="s">
        <v>502</v>
      </c>
      <c r="ME147" s="164" t="s">
        <v>502</v>
      </c>
      <c r="MF147" s="164" t="s">
        <v>502</v>
      </c>
      <c r="MG147" s="164" t="s">
        <v>502</v>
      </c>
      <c r="MH147" s="164" t="s">
        <v>502</v>
      </c>
    </row>
    <row r="148" spans="1:346" ht="14.4" customHeight="1" x14ac:dyDescent="0.3">
      <c r="A148" s="105"/>
      <c r="B148" s="105"/>
      <c r="C148" s="105"/>
      <c r="D148" s="114"/>
      <c r="E148" s="126"/>
      <c r="F148" s="118"/>
      <c r="G148" s="128"/>
      <c r="H148" s="119"/>
      <c r="I148" s="118"/>
      <c r="J148" s="119"/>
      <c r="K148" s="118"/>
      <c r="L148" s="125"/>
      <c r="M148" s="118"/>
      <c r="N148" s="118"/>
      <c r="O148" s="118"/>
      <c r="P148" s="125"/>
      <c r="Q148" s="126"/>
      <c r="R148" s="126"/>
      <c r="S148" s="123" t="s">
        <v>502</v>
      </c>
      <c r="T148" s="123" t="s">
        <v>502</v>
      </c>
      <c r="AB148" s="134" t="s">
        <v>502</v>
      </c>
      <c r="AC148" s="135"/>
      <c r="AD148" s="134" t="s">
        <v>502</v>
      </c>
      <c r="AE148" s="149"/>
      <c r="AF148" s="123" t="s">
        <v>502</v>
      </c>
      <c r="AG148" s="118"/>
      <c r="AH148" s="123" t="s">
        <v>502</v>
      </c>
      <c r="AI148" s="118"/>
      <c r="CB148" s="135"/>
      <c r="CD148" s="123" t="s">
        <v>502</v>
      </c>
      <c r="CE148" s="135"/>
      <c r="CF148" s="123" t="s">
        <v>502</v>
      </c>
      <c r="CG148" s="123" t="s">
        <v>502</v>
      </c>
      <c r="CH148" s="123" t="s">
        <v>502</v>
      </c>
      <c r="CI148" s="123" t="s">
        <v>502</v>
      </c>
      <c r="CJ148" s="123" t="s">
        <v>502</v>
      </c>
      <c r="CK148" s="123" t="s">
        <v>502</v>
      </c>
      <c r="CL148" s="123" t="s">
        <v>502</v>
      </c>
      <c r="CY148" s="135"/>
      <c r="CZ148" s="123" t="s">
        <v>502</v>
      </c>
      <c r="DA148" s="135"/>
      <c r="DB148" s="123" t="s">
        <v>502</v>
      </c>
      <c r="DC148" s="123" t="s">
        <v>502</v>
      </c>
      <c r="DD148" s="123" t="s">
        <v>502</v>
      </c>
      <c r="DE148" s="123" t="s">
        <v>502</v>
      </c>
      <c r="DF148" s="123" t="s">
        <v>502</v>
      </c>
      <c r="DG148" s="123" t="s">
        <v>502</v>
      </c>
      <c r="DH148" s="123" t="s">
        <v>502</v>
      </c>
      <c r="EL148" s="123" t="s">
        <v>502</v>
      </c>
      <c r="EM148" s="151" t="s">
        <v>502</v>
      </c>
      <c r="EN148" s="151" t="s">
        <v>502</v>
      </c>
      <c r="EO148" s="151" t="s">
        <v>502</v>
      </c>
      <c r="EP148" s="151" t="s">
        <v>502</v>
      </c>
      <c r="EQ148" s="151" t="s">
        <v>502</v>
      </c>
      <c r="ER148" s="151" t="s">
        <v>502</v>
      </c>
      <c r="EU148" s="123" t="s">
        <v>502</v>
      </c>
      <c r="EV148" s="123" t="s">
        <v>502</v>
      </c>
      <c r="EW148" s="123" t="s">
        <v>502</v>
      </c>
      <c r="EX148" s="123" t="s">
        <v>502</v>
      </c>
      <c r="FJ148" s="156"/>
      <c r="FK148" s="156"/>
      <c r="FL148" s="135"/>
      <c r="FM148" s="135"/>
      <c r="FR148" s="135"/>
      <c r="FS148" s="135"/>
      <c r="GP148" s="135"/>
      <c r="GQ148" s="135"/>
      <c r="GR148" s="135"/>
      <c r="GS148" s="135"/>
      <c r="GZ148" s="118"/>
      <c r="HA148" s="118"/>
      <c r="HB148" s="118"/>
      <c r="HC148" s="161"/>
      <c r="HG148" s="119"/>
      <c r="HH148" s="119"/>
      <c r="HI148" s="118"/>
      <c r="HJ148" s="118"/>
      <c r="HK148" s="118"/>
      <c r="HL148" s="118"/>
      <c r="HM148" s="119"/>
      <c r="HN148" s="119"/>
      <c r="IL148" s="135"/>
      <c r="IM148" s="135"/>
      <c r="IN148" s="135"/>
      <c r="IO148" s="135"/>
      <c r="JG148" s="135"/>
      <c r="JH148" s="135"/>
      <c r="JI148" s="135"/>
      <c r="JJ148" s="135"/>
      <c r="JM148" s="135"/>
      <c r="JN148" s="135"/>
      <c r="JO148" s="164" t="s">
        <v>502</v>
      </c>
      <c r="JP148" s="135"/>
      <c r="JQ148" s="164" t="s">
        <v>502</v>
      </c>
      <c r="JR148" s="164" t="s">
        <v>502</v>
      </c>
      <c r="JS148" s="164" t="s">
        <v>502</v>
      </c>
      <c r="JT148" s="164" t="s">
        <v>502</v>
      </c>
      <c r="JU148" s="164" t="s">
        <v>502</v>
      </c>
      <c r="JV148" s="164" t="s">
        <v>502</v>
      </c>
      <c r="JW148" s="164" t="s">
        <v>502</v>
      </c>
      <c r="KJ148" s="135"/>
      <c r="KK148" s="164" t="s">
        <v>502</v>
      </c>
      <c r="KL148" s="135"/>
      <c r="KM148" s="164" t="s">
        <v>502</v>
      </c>
      <c r="KN148" s="164" t="s">
        <v>502</v>
      </c>
      <c r="KO148" s="164" t="s">
        <v>502</v>
      </c>
      <c r="KP148" s="164" t="s">
        <v>502</v>
      </c>
      <c r="KQ148" s="164" t="s">
        <v>502</v>
      </c>
      <c r="KR148" s="164" t="s">
        <v>502</v>
      </c>
      <c r="KS148" s="164" t="s">
        <v>502</v>
      </c>
      <c r="LW148" s="164" t="s">
        <v>502</v>
      </c>
      <c r="LX148" s="164" t="s">
        <v>502</v>
      </c>
      <c r="LY148" s="164" t="s">
        <v>502</v>
      </c>
      <c r="LZ148" s="164" t="s">
        <v>502</v>
      </c>
      <c r="MA148" s="164" t="s">
        <v>502</v>
      </c>
      <c r="MB148" s="164" t="s">
        <v>502</v>
      </c>
      <c r="MC148" s="164" t="s">
        <v>502</v>
      </c>
      <c r="ME148" s="164" t="s">
        <v>502</v>
      </c>
      <c r="MF148" s="164" t="s">
        <v>502</v>
      </c>
      <c r="MG148" s="164" t="s">
        <v>502</v>
      </c>
      <c r="MH148" s="164" t="s">
        <v>502</v>
      </c>
    </row>
    <row r="149" spans="1:346" ht="14.4" customHeight="1" x14ac:dyDescent="0.3">
      <c r="A149" s="103">
        <v>10</v>
      </c>
      <c r="B149" s="103">
        <v>10</v>
      </c>
      <c r="C149" s="103" t="s">
        <v>485</v>
      </c>
      <c r="D149" s="115">
        <v>45029</v>
      </c>
      <c r="E149" s="117" t="s">
        <v>783</v>
      </c>
      <c r="F149" s="118" t="s">
        <v>768</v>
      </c>
      <c r="G149" s="128" t="s">
        <v>784</v>
      </c>
      <c r="H149" s="119" t="s">
        <v>785</v>
      </c>
      <c r="I149" s="118" t="s">
        <v>786</v>
      </c>
      <c r="J149" s="119" t="s">
        <v>787</v>
      </c>
      <c r="K149" s="118" t="s">
        <v>500</v>
      </c>
      <c r="L149" s="120" t="s">
        <v>788</v>
      </c>
      <c r="M149" s="130" t="s">
        <v>494</v>
      </c>
      <c r="N149" s="118" t="s">
        <v>789</v>
      </c>
      <c r="O149" s="118" t="s">
        <v>790</v>
      </c>
      <c r="P149" s="122" t="s">
        <v>791</v>
      </c>
      <c r="Q149" s="117" t="s">
        <v>498</v>
      </c>
      <c r="R149" s="117">
        <v>2</v>
      </c>
      <c r="S149" s="123" t="s">
        <v>586</v>
      </c>
      <c r="T149" s="123" t="s">
        <v>500</v>
      </c>
      <c r="AB149" s="123" t="s">
        <v>500</v>
      </c>
      <c r="AC149" s="118" t="s">
        <v>500</v>
      </c>
      <c r="AD149" s="123" t="s">
        <v>500</v>
      </c>
      <c r="AE149" s="118" t="s">
        <v>500</v>
      </c>
      <c r="AF149" s="123">
        <v>0</v>
      </c>
      <c r="AG149" s="118">
        <v>0</v>
      </c>
      <c r="AH149" s="123" t="s">
        <v>500</v>
      </c>
      <c r="AI149" s="118" t="s">
        <v>500</v>
      </c>
      <c r="CB149" s="118" t="s">
        <v>502</v>
      </c>
      <c r="CD149" s="123" t="s">
        <v>502</v>
      </c>
      <c r="CE149" s="118" t="s">
        <v>502</v>
      </c>
      <c r="CF149" s="123" t="s">
        <v>502</v>
      </c>
      <c r="CG149" s="123" t="s">
        <v>502</v>
      </c>
      <c r="CH149" s="123" t="s">
        <v>502</v>
      </c>
      <c r="CI149" s="123" t="s">
        <v>502</v>
      </c>
      <c r="CJ149" s="123" t="s">
        <v>502</v>
      </c>
      <c r="CK149" s="123" t="s">
        <v>502</v>
      </c>
      <c r="CL149" s="123" t="s">
        <v>502</v>
      </c>
      <c r="CY149" s="118" t="s">
        <v>502</v>
      </c>
      <c r="CZ149" s="123" t="s">
        <v>502</v>
      </c>
      <c r="DA149" s="118" t="s">
        <v>502</v>
      </c>
      <c r="DB149" s="123" t="s">
        <v>502</v>
      </c>
      <c r="DC149" s="123" t="s">
        <v>502</v>
      </c>
      <c r="DD149" s="123" t="s">
        <v>502</v>
      </c>
      <c r="DE149" s="123" t="s">
        <v>502</v>
      </c>
      <c r="DF149" s="123" t="s">
        <v>502</v>
      </c>
      <c r="DG149" s="123" t="s">
        <v>502</v>
      </c>
      <c r="DH149" s="123" t="s">
        <v>502</v>
      </c>
      <c r="EL149" s="123" t="s">
        <v>502</v>
      </c>
      <c r="EM149" s="151" t="s">
        <v>502</v>
      </c>
      <c r="EN149" s="151" t="s">
        <v>502</v>
      </c>
      <c r="EO149" s="151" t="s">
        <v>502</v>
      </c>
      <c r="EP149" s="151" t="s">
        <v>502</v>
      </c>
      <c r="EQ149" s="151" t="s">
        <v>502</v>
      </c>
      <c r="ER149" s="151" t="s">
        <v>502</v>
      </c>
      <c r="EU149" s="123" t="s">
        <v>502</v>
      </c>
      <c r="EV149" s="123" t="s">
        <v>502</v>
      </c>
      <c r="EW149" s="123" t="s">
        <v>502</v>
      </c>
      <c r="EX149" s="123" t="s">
        <v>502</v>
      </c>
      <c r="FJ149" s="156" t="s">
        <v>502</v>
      </c>
      <c r="FK149" s="156" t="s">
        <v>502</v>
      </c>
      <c r="FL149" s="118" t="s">
        <v>502</v>
      </c>
      <c r="FM149" s="118" t="s">
        <v>502</v>
      </c>
      <c r="FR149" s="118" t="s">
        <v>502</v>
      </c>
      <c r="FS149" s="118" t="s">
        <v>502</v>
      </c>
      <c r="GP149" s="118" t="s">
        <v>502</v>
      </c>
      <c r="GQ149" s="118" t="s">
        <v>502</v>
      </c>
      <c r="GR149" s="118" t="s">
        <v>502</v>
      </c>
      <c r="GS149" s="118" t="s">
        <v>502</v>
      </c>
      <c r="GZ149" s="118" t="s">
        <v>825</v>
      </c>
      <c r="HA149" s="118">
        <v>2019</v>
      </c>
      <c r="HB149" s="118" t="s">
        <v>892</v>
      </c>
      <c r="HC149" s="161" t="s">
        <v>803</v>
      </c>
      <c r="HG149" s="119" t="s">
        <v>909</v>
      </c>
      <c r="HH149" s="119" t="s">
        <v>910</v>
      </c>
      <c r="HI149" s="128" t="s">
        <v>911</v>
      </c>
      <c r="HJ149" s="117" t="s">
        <v>500</v>
      </c>
      <c r="HK149" s="117" t="s">
        <v>500</v>
      </c>
      <c r="HL149" s="128" t="s">
        <v>911</v>
      </c>
      <c r="HM149" s="118" t="s">
        <v>500</v>
      </c>
      <c r="HN149" s="119" t="s">
        <v>912</v>
      </c>
      <c r="IL149" s="118" t="s">
        <v>502</v>
      </c>
      <c r="IM149" s="118" t="s">
        <v>502</v>
      </c>
      <c r="IN149" s="118" t="s">
        <v>502</v>
      </c>
      <c r="IO149" s="118" t="s">
        <v>502</v>
      </c>
      <c r="JG149" s="118" t="s">
        <v>502</v>
      </c>
      <c r="JH149" s="118" t="s">
        <v>502</v>
      </c>
      <c r="JI149" s="118" t="s">
        <v>502</v>
      </c>
      <c r="JJ149" s="118" t="s">
        <v>502</v>
      </c>
      <c r="JM149" s="118" t="s">
        <v>502</v>
      </c>
      <c r="JN149" s="118" t="s">
        <v>502</v>
      </c>
      <c r="JO149" s="164" t="s">
        <v>502</v>
      </c>
      <c r="JP149" s="118" t="s">
        <v>502</v>
      </c>
      <c r="JQ149" s="164" t="s">
        <v>502</v>
      </c>
      <c r="JR149" s="164" t="s">
        <v>502</v>
      </c>
      <c r="JS149" s="164" t="s">
        <v>502</v>
      </c>
      <c r="JT149" s="164" t="s">
        <v>502</v>
      </c>
      <c r="JU149" s="164" t="s">
        <v>502</v>
      </c>
      <c r="JV149" s="164" t="s">
        <v>502</v>
      </c>
      <c r="JW149" s="164" t="s">
        <v>502</v>
      </c>
      <c r="KJ149" s="118" t="s">
        <v>502</v>
      </c>
      <c r="KK149" s="164" t="s">
        <v>502</v>
      </c>
      <c r="KL149" s="118" t="s">
        <v>502</v>
      </c>
      <c r="KM149" s="164" t="s">
        <v>502</v>
      </c>
      <c r="KN149" s="164" t="s">
        <v>502</v>
      </c>
      <c r="KO149" s="164" t="s">
        <v>502</v>
      </c>
      <c r="KP149" s="164" t="s">
        <v>502</v>
      </c>
      <c r="KQ149" s="164" t="s">
        <v>502</v>
      </c>
      <c r="KR149" s="164" t="s">
        <v>502</v>
      </c>
      <c r="KS149" s="164" t="s">
        <v>502</v>
      </c>
      <c r="LW149" s="164" t="s">
        <v>502</v>
      </c>
      <c r="LX149" s="164" t="s">
        <v>502</v>
      </c>
      <c r="LY149" s="164" t="s">
        <v>502</v>
      </c>
      <c r="LZ149" s="164" t="s">
        <v>502</v>
      </c>
      <c r="MA149" s="164" t="s">
        <v>502</v>
      </c>
      <c r="MB149" s="164" t="s">
        <v>502</v>
      </c>
      <c r="MC149" s="164" t="s">
        <v>502</v>
      </c>
      <c r="ME149" s="164" t="s">
        <v>502</v>
      </c>
      <c r="MF149" s="164" t="s">
        <v>502</v>
      </c>
      <c r="MG149" s="164" t="s">
        <v>502</v>
      </c>
      <c r="MH149" s="164" t="s">
        <v>502</v>
      </c>
    </row>
    <row r="150" spans="1:346" ht="14.4" customHeight="1" x14ac:dyDescent="0.3">
      <c r="A150" s="104"/>
      <c r="B150" s="104"/>
      <c r="C150" s="104"/>
      <c r="D150" s="113"/>
      <c r="E150" s="124"/>
      <c r="F150" s="118"/>
      <c r="G150" s="128"/>
      <c r="H150" s="119"/>
      <c r="I150" s="118"/>
      <c r="J150" s="119"/>
      <c r="K150" s="118"/>
      <c r="L150" s="120"/>
      <c r="M150" s="130"/>
      <c r="N150" s="118"/>
      <c r="O150" s="118"/>
      <c r="P150" s="122"/>
      <c r="Q150" s="124"/>
      <c r="R150" s="124"/>
      <c r="S150" s="123" t="s">
        <v>526</v>
      </c>
      <c r="T150" s="123" t="s">
        <v>500</v>
      </c>
      <c r="AB150" s="123" t="s">
        <v>500</v>
      </c>
      <c r="AC150" s="118"/>
      <c r="AD150" s="123" t="s">
        <v>500</v>
      </c>
      <c r="AE150" s="118"/>
      <c r="AF150" s="123">
        <v>0</v>
      </c>
      <c r="AG150" s="118"/>
      <c r="AH150" s="123" t="s">
        <v>500</v>
      </c>
      <c r="AI150" s="118"/>
      <c r="CB150" s="135"/>
      <c r="CD150" s="123" t="s">
        <v>502</v>
      </c>
      <c r="CE150" s="135"/>
      <c r="CF150" s="123" t="s">
        <v>502</v>
      </c>
      <c r="CG150" s="123" t="s">
        <v>502</v>
      </c>
      <c r="CH150" s="123" t="s">
        <v>502</v>
      </c>
      <c r="CI150" s="123" t="s">
        <v>502</v>
      </c>
      <c r="CJ150" s="123" t="s">
        <v>502</v>
      </c>
      <c r="CK150" s="123" t="s">
        <v>502</v>
      </c>
      <c r="CL150" s="123" t="s">
        <v>502</v>
      </c>
      <c r="CY150" s="135"/>
      <c r="CZ150" s="123" t="s">
        <v>502</v>
      </c>
      <c r="DA150" s="135"/>
      <c r="DB150" s="123" t="s">
        <v>502</v>
      </c>
      <c r="DC150" s="123" t="s">
        <v>502</v>
      </c>
      <c r="DD150" s="123" t="s">
        <v>502</v>
      </c>
      <c r="DE150" s="123" t="s">
        <v>502</v>
      </c>
      <c r="DF150" s="123" t="s">
        <v>502</v>
      </c>
      <c r="DG150" s="123" t="s">
        <v>502</v>
      </c>
      <c r="DH150" s="123" t="s">
        <v>502</v>
      </c>
      <c r="EL150" s="123" t="s">
        <v>502</v>
      </c>
      <c r="EM150" s="151" t="s">
        <v>502</v>
      </c>
      <c r="EN150" s="151" t="s">
        <v>502</v>
      </c>
      <c r="EO150" s="151" t="s">
        <v>502</v>
      </c>
      <c r="EP150" s="151" t="s">
        <v>502</v>
      </c>
      <c r="EQ150" s="151" t="s">
        <v>502</v>
      </c>
      <c r="ER150" s="151" t="s">
        <v>502</v>
      </c>
      <c r="EU150" s="123" t="s">
        <v>502</v>
      </c>
      <c r="EV150" s="123" t="s">
        <v>502</v>
      </c>
      <c r="EW150" s="123" t="s">
        <v>502</v>
      </c>
      <c r="EX150" s="123" t="s">
        <v>502</v>
      </c>
      <c r="FJ150" s="156"/>
      <c r="FK150" s="156"/>
      <c r="FL150" s="135"/>
      <c r="FM150" s="135"/>
      <c r="FR150" s="135"/>
      <c r="FS150" s="135"/>
      <c r="GP150" s="135"/>
      <c r="GQ150" s="135"/>
      <c r="GR150" s="135"/>
      <c r="GS150" s="135"/>
      <c r="GZ150" s="118"/>
      <c r="HA150" s="118"/>
      <c r="HB150" s="118"/>
      <c r="HC150" s="161"/>
      <c r="HG150" s="119"/>
      <c r="HH150" s="119"/>
      <c r="HI150" s="128"/>
      <c r="HJ150" s="124"/>
      <c r="HK150" s="124"/>
      <c r="HL150" s="128"/>
      <c r="HM150" s="118"/>
      <c r="HN150" s="119"/>
      <c r="IL150" s="135"/>
      <c r="IM150" s="135"/>
      <c r="IN150" s="135"/>
      <c r="IO150" s="135"/>
      <c r="JG150" s="135"/>
      <c r="JH150" s="135"/>
      <c r="JI150" s="135"/>
      <c r="JJ150" s="135"/>
      <c r="JM150" s="135"/>
      <c r="JN150" s="135"/>
      <c r="JO150" s="164" t="s">
        <v>502</v>
      </c>
      <c r="JP150" s="135"/>
      <c r="JQ150" s="164" t="s">
        <v>502</v>
      </c>
      <c r="JR150" s="164" t="s">
        <v>502</v>
      </c>
      <c r="JS150" s="164" t="s">
        <v>502</v>
      </c>
      <c r="JT150" s="164" t="s">
        <v>502</v>
      </c>
      <c r="JU150" s="164" t="s">
        <v>502</v>
      </c>
      <c r="JV150" s="164" t="s">
        <v>502</v>
      </c>
      <c r="JW150" s="164" t="s">
        <v>502</v>
      </c>
      <c r="KJ150" s="135"/>
      <c r="KK150" s="164" t="s">
        <v>502</v>
      </c>
      <c r="KL150" s="135"/>
      <c r="KM150" s="164" t="s">
        <v>502</v>
      </c>
      <c r="KN150" s="164" t="s">
        <v>502</v>
      </c>
      <c r="KO150" s="164" t="s">
        <v>502</v>
      </c>
      <c r="KP150" s="164" t="s">
        <v>502</v>
      </c>
      <c r="KQ150" s="164" t="s">
        <v>502</v>
      </c>
      <c r="KR150" s="164" t="s">
        <v>502</v>
      </c>
      <c r="KS150" s="164" t="s">
        <v>502</v>
      </c>
      <c r="LW150" s="164" t="s">
        <v>502</v>
      </c>
      <c r="LX150" s="164" t="s">
        <v>502</v>
      </c>
      <c r="LY150" s="164" t="s">
        <v>502</v>
      </c>
      <c r="LZ150" s="164" t="s">
        <v>502</v>
      </c>
      <c r="MA150" s="164" t="s">
        <v>502</v>
      </c>
      <c r="MB150" s="164" t="s">
        <v>502</v>
      </c>
      <c r="MC150" s="164" t="s">
        <v>502</v>
      </c>
      <c r="ME150" s="164" t="s">
        <v>502</v>
      </c>
      <c r="MF150" s="164" t="s">
        <v>502</v>
      </c>
      <c r="MG150" s="164" t="s">
        <v>502</v>
      </c>
      <c r="MH150" s="164" t="s">
        <v>502</v>
      </c>
    </row>
    <row r="151" spans="1:346" ht="14.4" customHeight="1" x14ac:dyDescent="0.3">
      <c r="A151" s="104"/>
      <c r="B151" s="104"/>
      <c r="C151" s="104"/>
      <c r="D151" s="113"/>
      <c r="E151" s="124"/>
      <c r="F151" s="118"/>
      <c r="G151" s="128"/>
      <c r="H151" s="119"/>
      <c r="I151" s="118"/>
      <c r="J151" s="119"/>
      <c r="K151" s="118"/>
      <c r="L151" s="120"/>
      <c r="M151" s="130"/>
      <c r="N151" s="118"/>
      <c r="O151" s="118"/>
      <c r="P151" s="122"/>
      <c r="Q151" s="124"/>
      <c r="R151" s="124"/>
      <c r="S151" s="123" t="s">
        <v>502</v>
      </c>
      <c r="T151" s="123" t="s">
        <v>502</v>
      </c>
      <c r="AB151" s="123" t="s">
        <v>502</v>
      </c>
      <c r="AC151" s="118"/>
      <c r="AD151" s="123" t="s">
        <v>502</v>
      </c>
      <c r="AE151" s="118"/>
      <c r="AF151" s="123" t="s">
        <v>502</v>
      </c>
      <c r="AG151" s="118"/>
      <c r="AH151" s="123" t="s">
        <v>502</v>
      </c>
      <c r="AI151" s="118"/>
      <c r="CB151" s="135"/>
      <c r="CD151" s="123" t="s">
        <v>502</v>
      </c>
      <c r="CE151" s="135"/>
      <c r="CF151" s="123" t="s">
        <v>502</v>
      </c>
      <c r="CG151" s="123" t="s">
        <v>502</v>
      </c>
      <c r="CH151" s="123" t="s">
        <v>502</v>
      </c>
      <c r="CI151" s="123" t="s">
        <v>502</v>
      </c>
      <c r="CJ151" s="123" t="s">
        <v>502</v>
      </c>
      <c r="CK151" s="123" t="s">
        <v>502</v>
      </c>
      <c r="CL151" s="123" t="s">
        <v>502</v>
      </c>
      <c r="CY151" s="135"/>
      <c r="CZ151" s="123" t="s">
        <v>502</v>
      </c>
      <c r="DA151" s="135"/>
      <c r="DB151" s="123" t="s">
        <v>502</v>
      </c>
      <c r="DC151" s="123" t="s">
        <v>502</v>
      </c>
      <c r="DD151" s="123" t="s">
        <v>502</v>
      </c>
      <c r="DE151" s="123" t="s">
        <v>502</v>
      </c>
      <c r="DF151" s="123" t="s">
        <v>502</v>
      </c>
      <c r="DG151" s="123" t="s">
        <v>502</v>
      </c>
      <c r="DH151" s="123" t="s">
        <v>502</v>
      </c>
      <c r="EL151" s="123" t="s">
        <v>502</v>
      </c>
      <c r="EM151" s="151" t="s">
        <v>502</v>
      </c>
      <c r="EN151" s="151" t="s">
        <v>502</v>
      </c>
      <c r="EO151" s="151" t="s">
        <v>502</v>
      </c>
      <c r="EP151" s="151" t="s">
        <v>502</v>
      </c>
      <c r="EQ151" s="151" t="s">
        <v>502</v>
      </c>
      <c r="ER151" s="151" t="s">
        <v>502</v>
      </c>
      <c r="EU151" s="123" t="s">
        <v>502</v>
      </c>
      <c r="EV151" s="123" t="s">
        <v>502</v>
      </c>
      <c r="EW151" s="123" t="s">
        <v>502</v>
      </c>
      <c r="EX151" s="123" t="s">
        <v>502</v>
      </c>
      <c r="FJ151" s="156"/>
      <c r="FK151" s="156"/>
      <c r="FL151" s="135"/>
      <c r="FM151" s="135"/>
      <c r="FR151" s="135"/>
      <c r="FS151" s="135"/>
      <c r="GP151" s="135"/>
      <c r="GQ151" s="135"/>
      <c r="GR151" s="135"/>
      <c r="GS151" s="135"/>
      <c r="GZ151" s="118"/>
      <c r="HA151" s="118"/>
      <c r="HB151" s="118"/>
      <c r="HC151" s="161"/>
      <c r="HG151" s="119"/>
      <c r="HH151" s="119"/>
      <c r="HI151" s="128"/>
      <c r="HJ151" s="124"/>
      <c r="HK151" s="124"/>
      <c r="HL151" s="128"/>
      <c r="HM151" s="118"/>
      <c r="HN151" s="119"/>
      <c r="IL151" s="135"/>
      <c r="IM151" s="135"/>
      <c r="IN151" s="135"/>
      <c r="IO151" s="135"/>
      <c r="JG151" s="135"/>
      <c r="JH151" s="135"/>
      <c r="JI151" s="135"/>
      <c r="JJ151" s="135"/>
      <c r="JM151" s="135"/>
      <c r="JN151" s="135"/>
      <c r="JO151" s="164" t="s">
        <v>502</v>
      </c>
      <c r="JP151" s="135"/>
      <c r="JQ151" s="164" t="s">
        <v>502</v>
      </c>
      <c r="JR151" s="164" t="s">
        <v>502</v>
      </c>
      <c r="JS151" s="164" t="s">
        <v>502</v>
      </c>
      <c r="JT151" s="164" t="s">
        <v>502</v>
      </c>
      <c r="JU151" s="164" t="s">
        <v>502</v>
      </c>
      <c r="JV151" s="164" t="s">
        <v>502</v>
      </c>
      <c r="JW151" s="164" t="s">
        <v>502</v>
      </c>
      <c r="KJ151" s="135"/>
      <c r="KK151" s="164" t="s">
        <v>502</v>
      </c>
      <c r="KL151" s="135"/>
      <c r="KM151" s="164" t="s">
        <v>502</v>
      </c>
      <c r="KN151" s="164" t="s">
        <v>502</v>
      </c>
      <c r="KO151" s="164" t="s">
        <v>502</v>
      </c>
      <c r="KP151" s="164" t="s">
        <v>502</v>
      </c>
      <c r="KQ151" s="164" t="s">
        <v>502</v>
      </c>
      <c r="KR151" s="164" t="s">
        <v>502</v>
      </c>
      <c r="KS151" s="164" t="s">
        <v>502</v>
      </c>
      <c r="LW151" s="164" t="s">
        <v>502</v>
      </c>
      <c r="LX151" s="164" t="s">
        <v>502</v>
      </c>
      <c r="LY151" s="164" t="s">
        <v>502</v>
      </c>
      <c r="LZ151" s="164" t="s">
        <v>502</v>
      </c>
      <c r="MA151" s="164" t="s">
        <v>502</v>
      </c>
      <c r="MB151" s="164" t="s">
        <v>502</v>
      </c>
      <c r="MC151" s="164" t="s">
        <v>502</v>
      </c>
      <c r="ME151" s="164" t="s">
        <v>502</v>
      </c>
      <c r="MF151" s="164" t="s">
        <v>502</v>
      </c>
      <c r="MG151" s="164" t="s">
        <v>502</v>
      </c>
      <c r="MH151" s="164" t="s">
        <v>502</v>
      </c>
    </row>
    <row r="152" spans="1:346" ht="14.4" customHeight="1" x14ac:dyDescent="0.3">
      <c r="A152" s="105"/>
      <c r="B152" s="105"/>
      <c r="C152" s="105"/>
      <c r="D152" s="114"/>
      <c r="E152" s="126"/>
      <c r="F152" s="118"/>
      <c r="G152" s="128"/>
      <c r="H152" s="119"/>
      <c r="I152" s="118"/>
      <c r="J152" s="119"/>
      <c r="K152" s="118"/>
      <c r="L152" s="125"/>
      <c r="M152" s="118"/>
      <c r="N152" s="118"/>
      <c r="O152" s="118"/>
      <c r="P152" s="125"/>
      <c r="Q152" s="126"/>
      <c r="R152" s="126"/>
      <c r="S152" s="123" t="s">
        <v>502</v>
      </c>
      <c r="T152" s="123" t="s">
        <v>502</v>
      </c>
      <c r="AB152" s="123" t="s">
        <v>502</v>
      </c>
      <c r="AC152" s="118"/>
      <c r="AD152" s="123" t="s">
        <v>502</v>
      </c>
      <c r="AE152" s="118"/>
      <c r="AF152" s="123" t="s">
        <v>502</v>
      </c>
      <c r="AG152" s="118"/>
      <c r="AH152" s="123" t="s">
        <v>502</v>
      </c>
      <c r="AI152" s="118"/>
      <c r="CB152" s="135"/>
      <c r="CD152" s="123" t="s">
        <v>502</v>
      </c>
      <c r="CE152" s="135"/>
      <c r="CF152" s="123" t="s">
        <v>502</v>
      </c>
      <c r="CG152" s="123" t="s">
        <v>502</v>
      </c>
      <c r="CH152" s="123" t="s">
        <v>502</v>
      </c>
      <c r="CI152" s="123" t="s">
        <v>502</v>
      </c>
      <c r="CJ152" s="123" t="s">
        <v>502</v>
      </c>
      <c r="CK152" s="123" t="s">
        <v>502</v>
      </c>
      <c r="CL152" s="123" t="s">
        <v>502</v>
      </c>
      <c r="CY152" s="135"/>
      <c r="CZ152" s="123" t="s">
        <v>502</v>
      </c>
      <c r="DA152" s="135"/>
      <c r="DB152" s="123" t="s">
        <v>502</v>
      </c>
      <c r="DC152" s="123" t="s">
        <v>502</v>
      </c>
      <c r="DD152" s="123" t="s">
        <v>502</v>
      </c>
      <c r="DE152" s="123" t="s">
        <v>502</v>
      </c>
      <c r="DF152" s="123" t="s">
        <v>502</v>
      </c>
      <c r="DG152" s="123" t="s">
        <v>502</v>
      </c>
      <c r="DH152" s="123" t="s">
        <v>502</v>
      </c>
      <c r="EL152" s="123" t="s">
        <v>502</v>
      </c>
      <c r="EM152" s="151" t="s">
        <v>502</v>
      </c>
      <c r="EN152" s="151" t="s">
        <v>502</v>
      </c>
      <c r="EO152" s="151" t="s">
        <v>502</v>
      </c>
      <c r="EP152" s="151" t="s">
        <v>502</v>
      </c>
      <c r="EQ152" s="151" t="s">
        <v>502</v>
      </c>
      <c r="ER152" s="151" t="s">
        <v>502</v>
      </c>
      <c r="EU152" s="123" t="s">
        <v>502</v>
      </c>
      <c r="EV152" s="123" t="s">
        <v>502</v>
      </c>
      <c r="EW152" s="123" t="s">
        <v>502</v>
      </c>
      <c r="EX152" s="123" t="s">
        <v>502</v>
      </c>
      <c r="FJ152" s="156"/>
      <c r="FK152" s="156"/>
      <c r="FL152" s="135"/>
      <c r="FM152" s="135"/>
      <c r="FR152" s="135"/>
      <c r="FS152" s="135"/>
      <c r="GP152" s="135"/>
      <c r="GQ152" s="135"/>
      <c r="GR152" s="135"/>
      <c r="GS152" s="135"/>
      <c r="GZ152" s="118"/>
      <c r="HA152" s="118"/>
      <c r="HB152" s="118"/>
      <c r="HC152" s="161"/>
      <c r="HG152" s="119"/>
      <c r="HH152" s="119"/>
      <c r="HI152" s="128"/>
      <c r="HJ152" s="126"/>
      <c r="HK152" s="126"/>
      <c r="HL152" s="128"/>
      <c r="HM152" s="118"/>
      <c r="HN152" s="119"/>
      <c r="IL152" s="135"/>
      <c r="IM152" s="135"/>
      <c r="IN152" s="135"/>
      <c r="IO152" s="135"/>
      <c r="JG152" s="135"/>
      <c r="JH152" s="135"/>
      <c r="JI152" s="135"/>
      <c r="JJ152" s="135"/>
      <c r="JM152" s="135"/>
      <c r="JN152" s="135"/>
      <c r="JO152" s="164" t="s">
        <v>502</v>
      </c>
      <c r="JP152" s="135"/>
      <c r="JQ152" s="164" t="s">
        <v>502</v>
      </c>
      <c r="JR152" s="164" t="s">
        <v>502</v>
      </c>
      <c r="JS152" s="164" t="s">
        <v>502</v>
      </c>
      <c r="JT152" s="164" t="s">
        <v>502</v>
      </c>
      <c r="JU152" s="164" t="s">
        <v>502</v>
      </c>
      <c r="JV152" s="164" t="s">
        <v>502</v>
      </c>
      <c r="JW152" s="164" t="s">
        <v>502</v>
      </c>
      <c r="KJ152" s="135"/>
      <c r="KK152" s="164" t="s">
        <v>502</v>
      </c>
      <c r="KL152" s="135"/>
      <c r="KM152" s="164" t="s">
        <v>502</v>
      </c>
      <c r="KN152" s="164" t="s">
        <v>502</v>
      </c>
      <c r="KO152" s="164" t="s">
        <v>502</v>
      </c>
      <c r="KP152" s="164" t="s">
        <v>502</v>
      </c>
      <c r="KQ152" s="164" t="s">
        <v>502</v>
      </c>
      <c r="KR152" s="164" t="s">
        <v>502</v>
      </c>
      <c r="KS152" s="164" t="s">
        <v>502</v>
      </c>
      <c r="LW152" s="164" t="s">
        <v>502</v>
      </c>
      <c r="LX152" s="164" t="s">
        <v>502</v>
      </c>
      <c r="LY152" s="164" t="s">
        <v>502</v>
      </c>
      <c r="LZ152" s="164" t="s">
        <v>502</v>
      </c>
      <c r="MA152" s="164" t="s">
        <v>502</v>
      </c>
      <c r="MB152" s="164" t="s">
        <v>502</v>
      </c>
      <c r="MC152" s="164" t="s">
        <v>502</v>
      </c>
      <c r="ME152" s="164" t="s">
        <v>502</v>
      </c>
      <c r="MF152" s="164" t="s">
        <v>502</v>
      </c>
      <c r="MG152" s="164" t="s">
        <v>502</v>
      </c>
      <c r="MH152" s="164" t="s">
        <v>502</v>
      </c>
    </row>
    <row r="153" spans="1:346" ht="14.4" customHeight="1" x14ac:dyDescent="0.3">
      <c r="A153" s="108">
        <v>11</v>
      </c>
      <c r="B153" s="108">
        <v>11</v>
      </c>
      <c r="C153" s="108" t="s">
        <v>485</v>
      </c>
      <c r="D153" s="115">
        <v>45029</v>
      </c>
      <c r="E153" s="117" t="s">
        <v>722</v>
      </c>
      <c r="F153" s="118" t="s">
        <v>768</v>
      </c>
      <c r="G153" s="128" t="s">
        <v>723</v>
      </c>
      <c r="H153" s="119" t="s">
        <v>724</v>
      </c>
      <c r="I153" s="118" t="s">
        <v>725</v>
      </c>
      <c r="J153" s="119" t="s">
        <v>726</v>
      </c>
      <c r="K153" s="125" t="s">
        <v>727</v>
      </c>
      <c r="L153" s="120" t="s">
        <v>728</v>
      </c>
      <c r="M153" s="130" t="s">
        <v>494</v>
      </c>
      <c r="N153" s="118" t="s">
        <v>719</v>
      </c>
      <c r="O153" s="118" t="s">
        <v>496</v>
      </c>
      <c r="P153" s="130" t="s">
        <v>729</v>
      </c>
      <c r="Q153" s="118" t="s">
        <v>498</v>
      </c>
      <c r="R153" s="117">
        <v>5</v>
      </c>
      <c r="S153" s="136" t="s">
        <v>730</v>
      </c>
      <c r="T153" s="136" t="s">
        <v>500</v>
      </c>
      <c r="AB153" s="136" t="s">
        <v>500</v>
      </c>
      <c r="AC153" s="118" t="s">
        <v>500</v>
      </c>
      <c r="AD153" s="136" t="s">
        <v>500</v>
      </c>
      <c r="AE153" s="118" t="s">
        <v>500</v>
      </c>
      <c r="AF153" s="136">
        <v>0</v>
      </c>
      <c r="AG153" s="118">
        <v>0</v>
      </c>
      <c r="AH153" s="136" t="s">
        <v>500</v>
      </c>
      <c r="AI153" s="118" t="s">
        <v>500</v>
      </c>
      <c r="CB153" s="118" t="s">
        <v>502</v>
      </c>
      <c r="CD153" s="136" t="s">
        <v>502</v>
      </c>
      <c r="CE153" s="118" t="s">
        <v>502</v>
      </c>
      <c r="CF153" s="136" t="s">
        <v>502</v>
      </c>
      <c r="CG153" s="136" t="s">
        <v>502</v>
      </c>
      <c r="CH153" s="136" t="s">
        <v>502</v>
      </c>
      <c r="CI153" s="136" t="s">
        <v>502</v>
      </c>
      <c r="CJ153" s="136" t="s">
        <v>502</v>
      </c>
      <c r="CK153" s="136" t="s">
        <v>502</v>
      </c>
      <c r="CL153" s="136" t="s">
        <v>502</v>
      </c>
      <c r="CY153" s="118" t="s">
        <v>502</v>
      </c>
      <c r="CZ153" s="136" t="s">
        <v>502</v>
      </c>
      <c r="DA153" s="118" t="s">
        <v>502</v>
      </c>
      <c r="DB153" s="136" t="s">
        <v>502</v>
      </c>
      <c r="DC153" s="136" t="s">
        <v>502</v>
      </c>
      <c r="DD153" s="136" t="s">
        <v>502</v>
      </c>
      <c r="DE153" s="136" t="s">
        <v>502</v>
      </c>
      <c r="DF153" s="136" t="s">
        <v>502</v>
      </c>
      <c r="DG153" s="136" t="s">
        <v>502</v>
      </c>
      <c r="DH153" s="136" t="s">
        <v>502</v>
      </c>
      <c r="EL153" s="136" t="s">
        <v>502</v>
      </c>
      <c r="EM153" s="152" t="s">
        <v>502</v>
      </c>
      <c r="EN153" s="152" t="s">
        <v>502</v>
      </c>
      <c r="EO153" s="152" t="s">
        <v>502</v>
      </c>
      <c r="EP153" s="152" t="s">
        <v>502</v>
      </c>
      <c r="EQ153" s="152" t="s">
        <v>502</v>
      </c>
      <c r="ER153" s="152" t="s">
        <v>502</v>
      </c>
      <c r="EU153" s="136" t="s">
        <v>502</v>
      </c>
      <c r="EV153" s="136" t="s">
        <v>502</v>
      </c>
      <c r="EW153" s="136" t="s">
        <v>502</v>
      </c>
      <c r="EX153" s="136" t="s">
        <v>502</v>
      </c>
      <c r="FJ153" s="156" t="s">
        <v>502</v>
      </c>
      <c r="FK153" s="156" t="s">
        <v>502</v>
      </c>
      <c r="FL153" s="118" t="s">
        <v>502</v>
      </c>
      <c r="FM153" s="118" t="s">
        <v>502</v>
      </c>
      <c r="FR153" s="118" t="s">
        <v>502</v>
      </c>
      <c r="FS153" s="118" t="s">
        <v>502</v>
      </c>
      <c r="GP153" s="118" t="s">
        <v>502</v>
      </c>
      <c r="GQ153" s="118" t="s">
        <v>502</v>
      </c>
      <c r="GR153" s="118" t="s">
        <v>502</v>
      </c>
      <c r="GS153" s="118" t="s">
        <v>502</v>
      </c>
      <c r="GZ153" s="118" t="s">
        <v>825</v>
      </c>
      <c r="HA153" s="118">
        <v>2017</v>
      </c>
      <c r="HB153" s="118" t="s">
        <v>891</v>
      </c>
      <c r="HC153" s="161" t="s">
        <v>808</v>
      </c>
      <c r="HG153" s="119" t="s">
        <v>913</v>
      </c>
      <c r="HH153" s="119" t="s">
        <v>914</v>
      </c>
      <c r="HI153" s="119" t="s">
        <v>915</v>
      </c>
      <c r="HJ153" s="119" t="s">
        <v>502</v>
      </c>
      <c r="HK153" s="119" t="s">
        <v>502</v>
      </c>
      <c r="HL153" s="119" t="s">
        <v>915</v>
      </c>
      <c r="HM153" s="125" t="s">
        <v>500</v>
      </c>
      <c r="HN153" s="119" t="s">
        <v>916</v>
      </c>
      <c r="IL153" s="118" t="s">
        <v>502</v>
      </c>
      <c r="IM153" s="118" t="s">
        <v>502</v>
      </c>
      <c r="IN153" s="118" t="s">
        <v>502</v>
      </c>
      <c r="IO153" s="118" t="s">
        <v>502</v>
      </c>
      <c r="JG153" s="118" t="s">
        <v>502</v>
      </c>
      <c r="JH153" s="118" t="s">
        <v>502</v>
      </c>
      <c r="JI153" s="118" t="s">
        <v>502</v>
      </c>
      <c r="JJ153" s="118" t="s">
        <v>502</v>
      </c>
      <c r="JM153" s="118" t="s">
        <v>502</v>
      </c>
      <c r="JN153" s="118" t="s">
        <v>502</v>
      </c>
      <c r="JO153" s="165" t="s">
        <v>502</v>
      </c>
      <c r="JP153" s="118" t="s">
        <v>502</v>
      </c>
      <c r="JQ153" s="165" t="s">
        <v>502</v>
      </c>
      <c r="JR153" s="165" t="s">
        <v>502</v>
      </c>
      <c r="JS153" s="165" t="s">
        <v>502</v>
      </c>
      <c r="JT153" s="165" t="s">
        <v>502</v>
      </c>
      <c r="JU153" s="165" t="s">
        <v>502</v>
      </c>
      <c r="JV153" s="165" t="s">
        <v>502</v>
      </c>
      <c r="JW153" s="165" t="s">
        <v>502</v>
      </c>
      <c r="KJ153" s="118" t="s">
        <v>502</v>
      </c>
      <c r="KK153" s="165" t="s">
        <v>502</v>
      </c>
      <c r="KL153" s="118" t="s">
        <v>502</v>
      </c>
      <c r="KM153" s="165" t="s">
        <v>502</v>
      </c>
      <c r="KN153" s="165" t="s">
        <v>502</v>
      </c>
      <c r="KO153" s="165" t="s">
        <v>502</v>
      </c>
      <c r="KP153" s="165" t="s">
        <v>502</v>
      </c>
      <c r="KQ153" s="165" t="s">
        <v>502</v>
      </c>
      <c r="KR153" s="165" t="s">
        <v>502</v>
      </c>
      <c r="KS153" s="165" t="s">
        <v>502</v>
      </c>
      <c r="LW153" s="165" t="s">
        <v>502</v>
      </c>
      <c r="LX153" s="165" t="s">
        <v>502</v>
      </c>
      <c r="LY153" s="165" t="s">
        <v>502</v>
      </c>
      <c r="LZ153" s="165" t="s">
        <v>502</v>
      </c>
      <c r="MA153" s="165" t="s">
        <v>502</v>
      </c>
      <c r="MB153" s="165" t="s">
        <v>502</v>
      </c>
      <c r="MC153" s="165" t="s">
        <v>502</v>
      </c>
      <c r="ME153" s="165" t="s">
        <v>502</v>
      </c>
      <c r="MF153" s="165" t="s">
        <v>502</v>
      </c>
      <c r="MG153" s="165" t="s">
        <v>502</v>
      </c>
      <c r="MH153" s="165" t="s">
        <v>502</v>
      </c>
    </row>
    <row r="154" spans="1:346" ht="14.4" customHeight="1" x14ac:dyDescent="0.3">
      <c r="A154" s="109"/>
      <c r="B154" s="109"/>
      <c r="C154" s="109"/>
      <c r="D154" s="113"/>
      <c r="E154" s="124"/>
      <c r="F154" s="118"/>
      <c r="G154" s="128"/>
      <c r="H154" s="119"/>
      <c r="I154" s="118"/>
      <c r="J154" s="119"/>
      <c r="K154" s="125"/>
      <c r="L154" s="120"/>
      <c r="M154" s="130"/>
      <c r="N154" s="118"/>
      <c r="O154" s="118"/>
      <c r="P154" s="130"/>
      <c r="Q154" s="118"/>
      <c r="R154" s="124"/>
      <c r="S154" s="123" t="s">
        <v>596</v>
      </c>
      <c r="T154" s="123" t="s">
        <v>500</v>
      </c>
      <c r="AB154" s="123" t="s">
        <v>500</v>
      </c>
      <c r="AC154" s="118"/>
      <c r="AD154" s="123" t="s">
        <v>500</v>
      </c>
      <c r="AE154" s="118"/>
      <c r="AF154" s="123">
        <v>0</v>
      </c>
      <c r="AG154" s="118"/>
      <c r="AH154" s="123" t="s">
        <v>500</v>
      </c>
      <c r="AI154" s="118"/>
      <c r="CB154" s="118"/>
      <c r="CD154" s="123" t="s">
        <v>502</v>
      </c>
      <c r="CE154" s="118"/>
      <c r="CF154" s="123" t="s">
        <v>502</v>
      </c>
      <c r="CG154" s="123" t="s">
        <v>502</v>
      </c>
      <c r="CH154" s="123" t="s">
        <v>502</v>
      </c>
      <c r="CI154" s="123" t="s">
        <v>502</v>
      </c>
      <c r="CJ154" s="123" t="s">
        <v>502</v>
      </c>
      <c r="CK154" s="123" t="s">
        <v>502</v>
      </c>
      <c r="CL154" s="123" t="s">
        <v>502</v>
      </c>
      <c r="CY154" s="118"/>
      <c r="CZ154" s="123" t="s">
        <v>502</v>
      </c>
      <c r="DA154" s="118"/>
      <c r="DB154" s="123" t="s">
        <v>502</v>
      </c>
      <c r="DC154" s="123" t="s">
        <v>502</v>
      </c>
      <c r="DD154" s="123" t="s">
        <v>502</v>
      </c>
      <c r="DE154" s="123" t="s">
        <v>502</v>
      </c>
      <c r="DF154" s="123" t="s">
        <v>502</v>
      </c>
      <c r="DG154" s="123" t="s">
        <v>502</v>
      </c>
      <c r="DH154" s="123" t="s">
        <v>502</v>
      </c>
      <c r="EL154" s="123" t="s">
        <v>502</v>
      </c>
      <c r="EM154" s="151" t="s">
        <v>502</v>
      </c>
      <c r="EN154" s="151" t="s">
        <v>502</v>
      </c>
      <c r="EO154" s="151" t="s">
        <v>502</v>
      </c>
      <c r="EP154" s="151" t="s">
        <v>502</v>
      </c>
      <c r="EQ154" s="151" t="s">
        <v>502</v>
      </c>
      <c r="ER154" s="151" t="s">
        <v>502</v>
      </c>
      <c r="EU154" s="123" t="s">
        <v>502</v>
      </c>
      <c r="EV154" s="123" t="s">
        <v>502</v>
      </c>
      <c r="EW154" s="123" t="s">
        <v>502</v>
      </c>
      <c r="EX154" s="123" t="s">
        <v>502</v>
      </c>
      <c r="FJ154" s="156"/>
      <c r="FK154" s="156"/>
      <c r="FL154" s="118"/>
      <c r="FM154" s="118"/>
      <c r="FR154" s="118"/>
      <c r="FS154" s="118"/>
      <c r="GP154" s="118"/>
      <c r="GQ154" s="118"/>
      <c r="GR154" s="118"/>
      <c r="GS154" s="118"/>
      <c r="GZ154" s="118"/>
      <c r="HA154" s="118"/>
      <c r="HB154" s="118"/>
      <c r="HC154" s="161"/>
      <c r="HG154" s="119"/>
      <c r="HH154" s="119"/>
      <c r="HI154" s="119"/>
      <c r="HJ154" s="119"/>
      <c r="HK154" s="119"/>
      <c r="HL154" s="119"/>
      <c r="HM154" s="119"/>
      <c r="HN154" s="119"/>
      <c r="IL154" s="118"/>
      <c r="IM154" s="118"/>
      <c r="IN154" s="118"/>
      <c r="IO154" s="118"/>
      <c r="JG154" s="118"/>
      <c r="JH154" s="118"/>
      <c r="JI154" s="118"/>
      <c r="JJ154" s="118"/>
      <c r="JM154" s="118"/>
      <c r="JN154" s="118"/>
      <c r="JO154" s="164" t="s">
        <v>502</v>
      </c>
      <c r="JP154" s="118"/>
      <c r="JQ154" s="164" t="s">
        <v>502</v>
      </c>
      <c r="JR154" s="164" t="s">
        <v>502</v>
      </c>
      <c r="JS154" s="164" t="s">
        <v>502</v>
      </c>
      <c r="JT154" s="164" t="s">
        <v>502</v>
      </c>
      <c r="JU154" s="164" t="s">
        <v>502</v>
      </c>
      <c r="JV154" s="164" t="s">
        <v>502</v>
      </c>
      <c r="JW154" s="164" t="s">
        <v>502</v>
      </c>
      <c r="KJ154" s="118"/>
      <c r="KK154" s="164" t="s">
        <v>502</v>
      </c>
      <c r="KL154" s="118"/>
      <c r="KM154" s="164" t="s">
        <v>502</v>
      </c>
      <c r="KN154" s="164" t="s">
        <v>502</v>
      </c>
      <c r="KO154" s="164" t="s">
        <v>502</v>
      </c>
      <c r="KP154" s="164" t="s">
        <v>502</v>
      </c>
      <c r="KQ154" s="164" t="s">
        <v>502</v>
      </c>
      <c r="KR154" s="164" t="s">
        <v>502</v>
      </c>
      <c r="KS154" s="164" t="s">
        <v>502</v>
      </c>
      <c r="LW154" s="164" t="s">
        <v>502</v>
      </c>
      <c r="LX154" s="164" t="s">
        <v>502</v>
      </c>
      <c r="LY154" s="164" t="s">
        <v>502</v>
      </c>
      <c r="LZ154" s="164" t="s">
        <v>502</v>
      </c>
      <c r="MA154" s="164" t="s">
        <v>502</v>
      </c>
      <c r="MB154" s="164" t="s">
        <v>502</v>
      </c>
      <c r="MC154" s="164" t="s">
        <v>502</v>
      </c>
      <c r="ME154" s="164" t="s">
        <v>502</v>
      </c>
      <c r="MF154" s="164" t="s">
        <v>502</v>
      </c>
      <c r="MG154" s="164" t="s">
        <v>502</v>
      </c>
      <c r="MH154" s="164" t="s">
        <v>502</v>
      </c>
    </row>
    <row r="155" spans="1:346" ht="14.4" customHeight="1" x14ac:dyDescent="0.3">
      <c r="A155" s="109"/>
      <c r="B155" s="109"/>
      <c r="C155" s="109"/>
      <c r="D155" s="113"/>
      <c r="E155" s="124"/>
      <c r="F155" s="118"/>
      <c r="G155" s="128"/>
      <c r="H155" s="119"/>
      <c r="I155" s="118"/>
      <c r="J155" s="119"/>
      <c r="K155" s="125"/>
      <c r="L155" s="120"/>
      <c r="M155" s="130"/>
      <c r="N155" s="118"/>
      <c r="O155" s="118"/>
      <c r="P155" s="130"/>
      <c r="Q155" s="118"/>
      <c r="R155" s="124"/>
      <c r="S155" s="123" t="s">
        <v>731</v>
      </c>
      <c r="T155" s="123" t="s">
        <v>500</v>
      </c>
      <c r="AB155" s="123" t="s">
        <v>500</v>
      </c>
      <c r="AC155" s="118"/>
      <c r="AD155" s="123" t="s">
        <v>500</v>
      </c>
      <c r="AE155" s="118"/>
      <c r="AF155" s="123">
        <v>0</v>
      </c>
      <c r="AG155" s="118"/>
      <c r="AH155" s="123" t="s">
        <v>500</v>
      </c>
      <c r="AI155" s="118"/>
      <c r="CB155" s="118"/>
      <c r="CD155" s="123" t="s">
        <v>502</v>
      </c>
      <c r="CE155" s="118"/>
      <c r="CF155" s="123" t="s">
        <v>502</v>
      </c>
      <c r="CG155" s="123" t="s">
        <v>502</v>
      </c>
      <c r="CH155" s="123" t="s">
        <v>502</v>
      </c>
      <c r="CI155" s="123" t="s">
        <v>502</v>
      </c>
      <c r="CJ155" s="123" t="s">
        <v>502</v>
      </c>
      <c r="CK155" s="123" t="s">
        <v>502</v>
      </c>
      <c r="CL155" s="123" t="s">
        <v>502</v>
      </c>
      <c r="CY155" s="118"/>
      <c r="CZ155" s="123" t="s">
        <v>502</v>
      </c>
      <c r="DA155" s="118"/>
      <c r="DB155" s="123" t="s">
        <v>502</v>
      </c>
      <c r="DC155" s="123" t="s">
        <v>502</v>
      </c>
      <c r="DD155" s="123" t="s">
        <v>502</v>
      </c>
      <c r="DE155" s="123" t="s">
        <v>502</v>
      </c>
      <c r="DF155" s="123" t="s">
        <v>502</v>
      </c>
      <c r="DG155" s="123" t="s">
        <v>502</v>
      </c>
      <c r="DH155" s="123" t="s">
        <v>502</v>
      </c>
      <c r="EL155" s="123" t="s">
        <v>502</v>
      </c>
      <c r="EM155" s="151" t="s">
        <v>502</v>
      </c>
      <c r="EN155" s="151" t="s">
        <v>502</v>
      </c>
      <c r="EO155" s="151" t="s">
        <v>502</v>
      </c>
      <c r="EP155" s="151" t="s">
        <v>502</v>
      </c>
      <c r="EQ155" s="151" t="s">
        <v>502</v>
      </c>
      <c r="ER155" s="151" t="s">
        <v>502</v>
      </c>
      <c r="EU155" s="123" t="s">
        <v>502</v>
      </c>
      <c r="EV155" s="123" t="s">
        <v>502</v>
      </c>
      <c r="EW155" s="123" t="s">
        <v>502</v>
      </c>
      <c r="EX155" s="123" t="s">
        <v>502</v>
      </c>
      <c r="FJ155" s="156"/>
      <c r="FK155" s="156"/>
      <c r="FL155" s="118"/>
      <c r="FM155" s="118"/>
      <c r="FR155" s="118"/>
      <c r="FS155" s="118"/>
      <c r="GP155" s="118"/>
      <c r="GQ155" s="118"/>
      <c r="GR155" s="118"/>
      <c r="GS155" s="118"/>
      <c r="GZ155" s="118"/>
      <c r="HA155" s="118"/>
      <c r="HB155" s="118"/>
      <c r="HC155" s="161"/>
      <c r="HG155" s="119"/>
      <c r="HH155" s="119"/>
      <c r="HI155" s="119"/>
      <c r="HJ155" s="119"/>
      <c r="HK155" s="119"/>
      <c r="HL155" s="119"/>
      <c r="HM155" s="119"/>
      <c r="HN155" s="119"/>
      <c r="IL155" s="118"/>
      <c r="IM155" s="118"/>
      <c r="IN155" s="118"/>
      <c r="IO155" s="118"/>
      <c r="JG155" s="118"/>
      <c r="JH155" s="118"/>
      <c r="JI155" s="118"/>
      <c r="JJ155" s="118"/>
      <c r="JM155" s="118"/>
      <c r="JN155" s="118"/>
      <c r="JO155" s="164" t="s">
        <v>502</v>
      </c>
      <c r="JP155" s="118"/>
      <c r="JQ155" s="164" t="s">
        <v>502</v>
      </c>
      <c r="JR155" s="164" t="s">
        <v>502</v>
      </c>
      <c r="JS155" s="164" t="s">
        <v>502</v>
      </c>
      <c r="JT155" s="164" t="s">
        <v>502</v>
      </c>
      <c r="JU155" s="164" t="s">
        <v>502</v>
      </c>
      <c r="JV155" s="164" t="s">
        <v>502</v>
      </c>
      <c r="JW155" s="164" t="s">
        <v>502</v>
      </c>
      <c r="KJ155" s="118"/>
      <c r="KK155" s="164" t="s">
        <v>502</v>
      </c>
      <c r="KL155" s="118"/>
      <c r="KM155" s="164" t="s">
        <v>502</v>
      </c>
      <c r="KN155" s="164" t="s">
        <v>502</v>
      </c>
      <c r="KO155" s="164" t="s">
        <v>502</v>
      </c>
      <c r="KP155" s="164" t="s">
        <v>502</v>
      </c>
      <c r="KQ155" s="164" t="s">
        <v>502</v>
      </c>
      <c r="KR155" s="164" t="s">
        <v>502</v>
      </c>
      <c r="KS155" s="164" t="s">
        <v>502</v>
      </c>
      <c r="LW155" s="164" t="s">
        <v>502</v>
      </c>
      <c r="LX155" s="164" t="s">
        <v>502</v>
      </c>
      <c r="LY155" s="164" t="s">
        <v>502</v>
      </c>
      <c r="LZ155" s="164" t="s">
        <v>502</v>
      </c>
      <c r="MA155" s="164" t="s">
        <v>502</v>
      </c>
      <c r="MB155" s="164" t="s">
        <v>502</v>
      </c>
      <c r="MC155" s="164" t="s">
        <v>502</v>
      </c>
      <c r="ME155" s="164" t="s">
        <v>502</v>
      </c>
      <c r="MF155" s="164" t="s">
        <v>502</v>
      </c>
      <c r="MG155" s="164" t="s">
        <v>502</v>
      </c>
      <c r="MH155" s="164" t="s">
        <v>502</v>
      </c>
    </row>
    <row r="156" spans="1:346" ht="14.4" customHeight="1" x14ac:dyDescent="0.3">
      <c r="A156" s="109"/>
      <c r="B156" s="109"/>
      <c r="C156" s="109"/>
      <c r="D156" s="113"/>
      <c r="E156" s="124"/>
      <c r="F156" s="118"/>
      <c r="G156" s="128"/>
      <c r="H156" s="119"/>
      <c r="I156" s="118"/>
      <c r="J156" s="119"/>
      <c r="K156" s="125"/>
      <c r="L156" s="125"/>
      <c r="M156" s="118"/>
      <c r="N156" s="118"/>
      <c r="O156" s="118"/>
      <c r="P156" s="118"/>
      <c r="Q156" s="118"/>
      <c r="R156" s="124"/>
      <c r="S156" s="137" t="s">
        <v>501</v>
      </c>
      <c r="T156" s="123" t="s">
        <v>500</v>
      </c>
      <c r="AB156" s="123" t="s">
        <v>500</v>
      </c>
      <c r="AC156" s="118"/>
      <c r="AD156" s="123" t="s">
        <v>500</v>
      </c>
      <c r="AE156" s="118"/>
      <c r="AF156" s="123">
        <v>0</v>
      </c>
      <c r="AG156" s="118"/>
      <c r="AH156" s="123" t="s">
        <v>500</v>
      </c>
      <c r="AI156" s="118"/>
      <c r="CB156" s="135"/>
      <c r="CD156" s="123" t="s">
        <v>502</v>
      </c>
      <c r="CE156" s="135"/>
      <c r="CF156" s="123" t="s">
        <v>502</v>
      </c>
      <c r="CG156" s="123" t="s">
        <v>502</v>
      </c>
      <c r="CH156" s="123" t="s">
        <v>502</v>
      </c>
      <c r="CI156" s="123" t="s">
        <v>502</v>
      </c>
      <c r="CJ156" s="123" t="s">
        <v>502</v>
      </c>
      <c r="CK156" s="123" t="s">
        <v>502</v>
      </c>
      <c r="CL156" s="123" t="s">
        <v>502</v>
      </c>
      <c r="CY156" s="135"/>
      <c r="CZ156" s="123" t="s">
        <v>502</v>
      </c>
      <c r="DA156" s="135"/>
      <c r="DB156" s="123" t="s">
        <v>502</v>
      </c>
      <c r="DC156" s="123" t="s">
        <v>502</v>
      </c>
      <c r="DD156" s="123" t="s">
        <v>502</v>
      </c>
      <c r="DE156" s="123" t="s">
        <v>502</v>
      </c>
      <c r="DF156" s="123" t="s">
        <v>502</v>
      </c>
      <c r="DG156" s="123" t="s">
        <v>502</v>
      </c>
      <c r="DH156" s="123" t="s">
        <v>502</v>
      </c>
      <c r="EL156" s="123" t="s">
        <v>502</v>
      </c>
      <c r="EM156" s="151" t="s">
        <v>502</v>
      </c>
      <c r="EN156" s="151" t="s">
        <v>502</v>
      </c>
      <c r="EO156" s="151" t="s">
        <v>502</v>
      </c>
      <c r="EP156" s="151" t="s">
        <v>502</v>
      </c>
      <c r="EQ156" s="151" t="s">
        <v>502</v>
      </c>
      <c r="ER156" s="151" t="s">
        <v>502</v>
      </c>
      <c r="EU156" s="123" t="s">
        <v>502</v>
      </c>
      <c r="EV156" s="123" t="s">
        <v>502</v>
      </c>
      <c r="EW156" s="123" t="s">
        <v>502</v>
      </c>
      <c r="EX156" s="123" t="s">
        <v>502</v>
      </c>
      <c r="FJ156" s="156"/>
      <c r="FK156" s="156"/>
      <c r="FL156" s="135"/>
      <c r="FM156" s="135"/>
      <c r="FR156" s="135"/>
      <c r="FS156" s="135"/>
      <c r="GP156" s="135"/>
      <c r="GQ156" s="135"/>
      <c r="GR156" s="135"/>
      <c r="GS156" s="135"/>
      <c r="GZ156" s="118"/>
      <c r="HA156" s="118"/>
      <c r="HB156" s="118"/>
      <c r="HC156" s="161"/>
      <c r="HG156" s="119"/>
      <c r="HH156" s="119"/>
      <c r="HI156" s="119"/>
      <c r="HJ156" s="119"/>
      <c r="HK156" s="119"/>
      <c r="HL156" s="119"/>
      <c r="HM156" s="119"/>
      <c r="HN156" s="119"/>
      <c r="IL156" s="135"/>
      <c r="IM156" s="135"/>
      <c r="IN156" s="135"/>
      <c r="IO156" s="135"/>
      <c r="JG156" s="135"/>
      <c r="JH156" s="135"/>
      <c r="JI156" s="135"/>
      <c r="JJ156" s="135"/>
      <c r="JM156" s="135"/>
      <c r="JN156" s="135"/>
      <c r="JO156" s="164" t="s">
        <v>502</v>
      </c>
      <c r="JP156" s="135"/>
      <c r="JQ156" s="164" t="s">
        <v>502</v>
      </c>
      <c r="JR156" s="164" t="s">
        <v>502</v>
      </c>
      <c r="JS156" s="164" t="s">
        <v>502</v>
      </c>
      <c r="JT156" s="164" t="s">
        <v>502</v>
      </c>
      <c r="JU156" s="164" t="s">
        <v>502</v>
      </c>
      <c r="JV156" s="164" t="s">
        <v>502</v>
      </c>
      <c r="JW156" s="164" t="s">
        <v>502</v>
      </c>
      <c r="KJ156" s="135"/>
      <c r="KK156" s="164" t="s">
        <v>502</v>
      </c>
      <c r="KL156" s="135"/>
      <c r="KM156" s="164" t="s">
        <v>502</v>
      </c>
      <c r="KN156" s="164" t="s">
        <v>502</v>
      </c>
      <c r="KO156" s="164" t="s">
        <v>502</v>
      </c>
      <c r="KP156" s="164" t="s">
        <v>502</v>
      </c>
      <c r="KQ156" s="164" t="s">
        <v>502</v>
      </c>
      <c r="KR156" s="164" t="s">
        <v>502</v>
      </c>
      <c r="KS156" s="164" t="s">
        <v>502</v>
      </c>
      <c r="LW156" s="164" t="s">
        <v>502</v>
      </c>
      <c r="LX156" s="164" t="s">
        <v>502</v>
      </c>
      <c r="LY156" s="164" t="s">
        <v>502</v>
      </c>
      <c r="LZ156" s="164" t="s">
        <v>502</v>
      </c>
      <c r="MA156" s="164" t="s">
        <v>502</v>
      </c>
      <c r="MB156" s="164" t="s">
        <v>502</v>
      </c>
      <c r="MC156" s="164" t="s">
        <v>502</v>
      </c>
      <c r="ME156" s="164" t="s">
        <v>502</v>
      </c>
      <c r="MF156" s="164" t="s">
        <v>502</v>
      </c>
      <c r="MG156" s="164" t="s">
        <v>502</v>
      </c>
      <c r="MH156" s="164" t="s">
        <v>502</v>
      </c>
    </row>
    <row r="157" spans="1:346" ht="14.4" customHeight="1" x14ac:dyDescent="0.3">
      <c r="A157" s="110"/>
      <c r="B157" s="110"/>
      <c r="C157" s="110"/>
      <c r="D157" s="116"/>
      <c r="E157" s="126"/>
      <c r="F157" s="118"/>
      <c r="G157" s="128"/>
      <c r="H157" s="119"/>
      <c r="I157" s="118"/>
      <c r="J157" s="119"/>
      <c r="K157" s="125"/>
      <c r="L157" s="125"/>
      <c r="M157" s="118"/>
      <c r="N157" s="118"/>
      <c r="O157" s="118"/>
      <c r="P157" s="118"/>
      <c r="Q157" s="118"/>
      <c r="R157" s="126"/>
      <c r="S157" s="131" t="s">
        <v>733</v>
      </c>
      <c r="T157" s="123" t="s">
        <v>500</v>
      </c>
      <c r="AB157" s="123" t="s">
        <v>500</v>
      </c>
      <c r="AC157" s="118"/>
      <c r="AD157" s="123" t="s">
        <v>500</v>
      </c>
      <c r="AE157" s="118"/>
      <c r="AF157" s="123">
        <v>0</v>
      </c>
      <c r="AG157" s="118"/>
      <c r="AH157" s="123" t="s">
        <v>500</v>
      </c>
      <c r="AI157" s="118"/>
      <c r="CB157" s="135"/>
      <c r="CD157" s="123" t="s">
        <v>502</v>
      </c>
      <c r="CE157" s="135"/>
      <c r="CF157" s="123" t="s">
        <v>502</v>
      </c>
      <c r="CG157" s="123" t="s">
        <v>502</v>
      </c>
      <c r="CH157" s="123" t="s">
        <v>502</v>
      </c>
      <c r="CI157" s="123" t="s">
        <v>502</v>
      </c>
      <c r="CJ157" s="123" t="s">
        <v>502</v>
      </c>
      <c r="CK157" s="123" t="s">
        <v>502</v>
      </c>
      <c r="CL157" s="123" t="s">
        <v>502</v>
      </c>
      <c r="CY157" s="135"/>
      <c r="CZ157" s="123" t="s">
        <v>502</v>
      </c>
      <c r="DA157" s="135"/>
      <c r="DB157" s="123" t="s">
        <v>502</v>
      </c>
      <c r="DC157" s="123" t="s">
        <v>502</v>
      </c>
      <c r="DD157" s="123" t="s">
        <v>502</v>
      </c>
      <c r="DE157" s="123" t="s">
        <v>502</v>
      </c>
      <c r="DF157" s="123" t="s">
        <v>502</v>
      </c>
      <c r="DG157" s="123" t="s">
        <v>502</v>
      </c>
      <c r="DH157" s="123" t="s">
        <v>502</v>
      </c>
      <c r="EL157" s="123" t="s">
        <v>502</v>
      </c>
      <c r="EM157" s="151" t="s">
        <v>502</v>
      </c>
      <c r="EN157" s="151" t="s">
        <v>502</v>
      </c>
      <c r="EO157" s="151" t="s">
        <v>502</v>
      </c>
      <c r="EP157" s="151" t="s">
        <v>502</v>
      </c>
      <c r="EQ157" s="151" t="s">
        <v>502</v>
      </c>
      <c r="ER157" s="151" t="s">
        <v>502</v>
      </c>
      <c r="EU157" s="123" t="s">
        <v>502</v>
      </c>
      <c r="EV157" s="123" t="s">
        <v>502</v>
      </c>
      <c r="EW157" s="123" t="s">
        <v>502</v>
      </c>
      <c r="EX157" s="123" t="s">
        <v>502</v>
      </c>
      <c r="FJ157" s="156"/>
      <c r="FK157" s="156"/>
      <c r="FL157" s="135"/>
      <c r="FM157" s="135"/>
      <c r="FR157" s="135"/>
      <c r="FS157" s="135"/>
      <c r="GP157" s="135"/>
      <c r="GQ157" s="135"/>
      <c r="GR157" s="135"/>
      <c r="GS157" s="135"/>
      <c r="GZ157" s="118"/>
      <c r="HA157" s="118"/>
      <c r="HB157" s="118"/>
      <c r="HC157" s="161"/>
      <c r="HG157" s="119"/>
      <c r="HH157" s="119"/>
      <c r="HI157" s="119"/>
      <c r="HJ157" s="119"/>
      <c r="HK157" s="119"/>
      <c r="HL157" s="119"/>
      <c r="HM157" s="119"/>
      <c r="HN157" s="119"/>
      <c r="IL157" s="135"/>
      <c r="IM157" s="135"/>
      <c r="IN157" s="135"/>
      <c r="IO157" s="135"/>
      <c r="JG157" s="135"/>
      <c r="JH157" s="135"/>
      <c r="JI157" s="135"/>
      <c r="JJ157" s="135"/>
      <c r="JM157" s="135"/>
      <c r="JN157" s="135"/>
      <c r="JO157" s="164" t="s">
        <v>502</v>
      </c>
      <c r="JP157" s="135"/>
      <c r="JQ157" s="164" t="s">
        <v>502</v>
      </c>
      <c r="JR157" s="164" t="s">
        <v>502</v>
      </c>
      <c r="JS157" s="164" t="s">
        <v>502</v>
      </c>
      <c r="JT157" s="164" t="s">
        <v>502</v>
      </c>
      <c r="JU157" s="164" t="s">
        <v>502</v>
      </c>
      <c r="JV157" s="164" t="s">
        <v>502</v>
      </c>
      <c r="JW157" s="164" t="s">
        <v>502</v>
      </c>
      <c r="KJ157" s="135"/>
      <c r="KK157" s="164" t="s">
        <v>502</v>
      </c>
      <c r="KL157" s="135"/>
      <c r="KM157" s="164" t="s">
        <v>502</v>
      </c>
      <c r="KN157" s="164" t="s">
        <v>502</v>
      </c>
      <c r="KO157" s="164" t="s">
        <v>502</v>
      </c>
      <c r="KP157" s="164" t="s">
        <v>502</v>
      </c>
      <c r="KQ157" s="164" t="s">
        <v>502</v>
      </c>
      <c r="KR157" s="164" t="s">
        <v>502</v>
      </c>
      <c r="KS157" s="164" t="s">
        <v>502</v>
      </c>
      <c r="LW157" s="164" t="s">
        <v>502</v>
      </c>
      <c r="LX157" s="164" t="s">
        <v>502</v>
      </c>
      <c r="LY157" s="164" t="s">
        <v>502</v>
      </c>
      <c r="LZ157" s="164" t="s">
        <v>502</v>
      </c>
      <c r="MA157" s="164" t="s">
        <v>502</v>
      </c>
      <c r="MB157" s="164" t="s">
        <v>502</v>
      </c>
      <c r="MC157" s="164" t="s">
        <v>502</v>
      </c>
      <c r="ME157" s="164" t="s">
        <v>502</v>
      </c>
      <c r="MF157" s="164" t="s">
        <v>502</v>
      </c>
      <c r="MG157" s="164" t="s">
        <v>502</v>
      </c>
      <c r="MH157" s="164" t="s">
        <v>502</v>
      </c>
    </row>
    <row r="158" spans="1:346" ht="14.4" customHeight="1" x14ac:dyDescent="0.3">
      <c r="A158" s="109">
        <v>12</v>
      </c>
      <c r="B158" s="109">
        <v>12</v>
      </c>
      <c r="C158" s="109" t="s">
        <v>485</v>
      </c>
      <c r="D158" s="115">
        <v>45029</v>
      </c>
      <c r="E158" s="117" t="s">
        <v>792</v>
      </c>
      <c r="F158" s="118" t="s">
        <v>768</v>
      </c>
      <c r="G158" s="128" t="s">
        <v>793</v>
      </c>
      <c r="H158" s="119" t="s">
        <v>794</v>
      </c>
      <c r="I158" s="118" t="s">
        <v>795</v>
      </c>
      <c r="J158" s="119" t="s">
        <v>796</v>
      </c>
      <c r="K158" s="118" t="s">
        <v>500</v>
      </c>
      <c r="L158" s="120" t="s">
        <v>797</v>
      </c>
      <c r="M158" s="130" t="s">
        <v>494</v>
      </c>
      <c r="N158" s="118" t="s">
        <v>798</v>
      </c>
      <c r="O158" s="118" t="s">
        <v>545</v>
      </c>
      <c r="P158" s="122" t="s">
        <v>799</v>
      </c>
      <c r="Q158" s="117" t="s">
        <v>498</v>
      </c>
      <c r="R158" s="117">
        <v>2</v>
      </c>
      <c r="S158" s="123" t="s">
        <v>681</v>
      </c>
      <c r="T158" s="131" t="s">
        <v>523</v>
      </c>
      <c r="AB158" s="123" t="s">
        <v>500</v>
      </c>
      <c r="AC158" s="118" t="s">
        <v>500</v>
      </c>
      <c r="AD158" s="123" t="s">
        <v>500</v>
      </c>
      <c r="AE158" s="118" t="s">
        <v>500</v>
      </c>
      <c r="AF158" s="123">
        <v>0</v>
      </c>
      <c r="AG158" s="138">
        <v>0</v>
      </c>
      <c r="AH158" s="123" t="s">
        <v>500</v>
      </c>
      <c r="AI158" s="118" t="s">
        <v>500</v>
      </c>
      <c r="CB158" s="118" t="s">
        <v>502</v>
      </c>
      <c r="CD158" s="123" t="s">
        <v>502</v>
      </c>
      <c r="CE158" s="118" t="s">
        <v>502</v>
      </c>
      <c r="CF158" s="123" t="s">
        <v>502</v>
      </c>
      <c r="CG158" s="123" t="s">
        <v>502</v>
      </c>
      <c r="CH158" s="123" t="s">
        <v>502</v>
      </c>
      <c r="CI158" s="123" t="s">
        <v>502</v>
      </c>
      <c r="CJ158" s="123" t="s">
        <v>502</v>
      </c>
      <c r="CK158" s="123" t="s">
        <v>502</v>
      </c>
      <c r="CL158" s="123" t="s">
        <v>502</v>
      </c>
      <c r="CY158" s="118" t="s">
        <v>502</v>
      </c>
      <c r="CZ158" s="123" t="s">
        <v>502</v>
      </c>
      <c r="DA158" s="118" t="s">
        <v>502</v>
      </c>
      <c r="DB158" s="123" t="s">
        <v>502</v>
      </c>
      <c r="DC158" s="123" t="s">
        <v>502</v>
      </c>
      <c r="DD158" s="123" t="s">
        <v>502</v>
      </c>
      <c r="DE158" s="123" t="s">
        <v>502</v>
      </c>
      <c r="DF158" s="123" t="s">
        <v>502</v>
      </c>
      <c r="DG158" s="123" t="s">
        <v>502</v>
      </c>
      <c r="DH158" s="123" t="s">
        <v>502</v>
      </c>
      <c r="EL158" s="123" t="s">
        <v>502</v>
      </c>
      <c r="EM158" s="151" t="s">
        <v>502</v>
      </c>
      <c r="EN158" s="151" t="s">
        <v>502</v>
      </c>
      <c r="EO158" s="151" t="s">
        <v>502</v>
      </c>
      <c r="EP158" s="151" t="s">
        <v>502</v>
      </c>
      <c r="EQ158" s="151" t="s">
        <v>502</v>
      </c>
      <c r="ER158" s="151" t="s">
        <v>502</v>
      </c>
      <c r="EU158" s="123" t="s">
        <v>502</v>
      </c>
      <c r="EV158" s="123" t="s">
        <v>502</v>
      </c>
      <c r="EW158" s="123" t="s">
        <v>502</v>
      </c>
      <c r="EX158" s="123" t="s">
        <v>502</v>
      </c>
      <c r="FJ158" s="156" t="s">
        <v>502</v>
      </c>
      <c r="FK158" s="156" t="s">
        <v>502</v>
      </c>
      <c r="FL158" s="118" t="s">
        <v>502</v>
      </c>
      <c r="FM158" s="118" t="s">
        <v>502</v>
      </c>
      <c r="FR158" s="118" t="s">
        <v>502</v>
      </c>
      <c r="FS158" s="118" t="s">
        <v>502</v>
      </c>
      <c r="GP158" s="118" t="s">
        <v>502</v>
      </c>
      <c r="GQ158" s="118" t="s">
        <v>502</v>
      </c>
      <c r="GR158" s="118" t="s">
        <v>502</v>
      </c>
      <c r="GS158" s="118" t="s">
        <v>502</v>
      </c>
      <c r="GZ158" s="118" t="s">
        <v>825</v>
      </c>
      <c r="HA158" s="118">
        <v>2016</v>
      </c>
      <c r="HB158" s="118" t="s">
        <v>893</v>
      </c>
      <c r="HC158" s="161" t="s">
        <v>803</v>
      </c>
      <c r="HG158" s="132" t="s">
        <v>917</v>
      </c>
      <c r="HH158" s="118" t="s">
        <v>500</v>
      </c>
      <c r="HI158" s="132" t="s">
        <v>918</v>
      </c>
      <c r="HJ158" s="132" t="s">
        <v>502</v>
      </c>
      <c r="HK158" s="132" t="s">
        <v>502</v>
      </c>
      <c r="HL158" s="132" t="s">
        <v>918</v>
      </c>
      <c r="HM158" s="118" t="s">
        <v>500</v>
      </c>
      <c r="HN158" s="119" t="s">
        <v>919</v>
      </c>
      <c r="IL158" s="118" t="s">
        <v>502</v>
      </c>
      <c r="IM158" s="118" t="s">
        <v>502</v>
      </c>
      <c r="IN158" s="118" t="s">
        <v>502</v>
      </c>
      <c r="IO158" s="118" t="s">
        <v>502</v>
      </c>
      <c r="JG158" s="118" t="s">
        <v>502</v>
      </c>
      <c r="JH158" s="118" t="s">
        <v>502</v>
      </c>
      <c r="JI158" s="118" t="s">
        <v>502</v>
      </c>
      <c r="JJ158" s="118" t="s">
        <v>502</v>
      </c>
      <c r="JM158" s="118" t="s">
        <v>502</v>
      </c>
      <c r="JN158" s="118" t="s">
        <v>502</v>
      </c>
      <c r="JO158" s="164" t="s">
        <v>502</v>
      </c>
      <c r="JP158" s="118" t="s">
        <v>502</v>
      </c>
      <c r="JQ158" s="164" t="s">
        <v>502</v>
      </c>
      <c r="JR158" s="164" t="s">
        <v>502</v>
      </c>
      <c r="JS158" s="164" t="s">
        <v>502</v>
      </c>
      <c r="JT158" s="164" t="s">
        <v>502</v>
      </c>
      <c r="JU158" s="164" t="s">
        <v>502</v>
      </c>
      <c r="JV158" s="164" t="s">
        <v>502</v>
      </c>
      <c r="JW158" s="164" t="s">
        <v>502</v>
      </c>
      <c r="KJ158" s="118" t="s">
        <v>502</v>
      </c>
      <c r="KK158" s="164" t="s">
        <v>502</v>
      </c>
      <c r="KL158" s="118" t="s">
        <v>502</v>
      </c>
      <c r="KM158" s="164" t="s">
        <v>502</v>
      </c>
      <c r="KN158" s="164" t="s">
        <v>502</v>
      </c>
      <c r="KO158" s="164" t="s">
        <v>502</v>
      </c>
      <c r="KP158" s="164" t="s">
        <v>502</v>
      </c>
      <c r="KQ158" s="164" t="s">
        <v>502</v>
      </c>
      <c r="KR158" s="164" t="s">
        <v>502</v>
      </c>
      <c r="KS158" s="164" t="s">
        <v>502</v>
      </c>
      <c r="LW158" s="164" t="s">
        <v>502</v>
      </c>
      <c r="LX158" s="164" t="s">
        <v>502</v>
      </c>
      <c r="LY158" s="164" t="s">
        <v>502</v>
      </c>
      <c r="LZ158" s="164" t="s">
        <v>502</v>
      </c>
      <c r="MA158" s="164" t="s">
        <v>502</v>
      </c>
      <c r="MB158" s="164" t="s">
        <v>502</v>
      </c>
      <c r="MC158" s="164" t="s">
        <v>502</v>
      </c>
      <c r="ME158" s="164" t="s">
        <v>502</v>
      </c>
      <c r="MF158" s="164" t="s">
        <v>502</v>
      </c>
      <c r="MG158" s="164" t="s">
        <v>502</v>
      </c>
      <c r="MH158" s="164" t="s">
        <v>502</v>
      </c>
    </row>
    <row r="159" spans="1:346" ht="14.4" customHeight="1" x14ac:dyDescent="0.3">
      <c r="A159" s="109"/>
      <c r="B159" s="109"/>
      <c r="C159" s="109"/>
      <c r="D159" s="113"/>
      <c r="E159" s="124"/>
      <c r="F159" s="118"/>
      <c r="G159" s="128"/>
      <c r="H159" s="119"/>
      <c r="I159" s="118"/>
      <c r="J159" s="119"/>
      <c r="K159" s="118"/>
      <c r="L159" s="120"/>
      <c r="M159" s="130"/>
      <c r="N159" s="118"/>
      <c r="O159" s="118"/>
      <c r="P159" s="122"/>
      <c r="Q159" s="124"/>
      <c r="R159" s="124"/>
      <c r="S159" s="123" t="s">
        <v>526</v>
      </c>
      <c r="T159" s="131" t="s">
        <v>523</v>
      </c>
      <c r="AB159" s="123" t="s">
        <v>500</v>
      </c>
      <c r="AC159" s="118"/>
      <c r="AD159" s="123" t="s">
        <v>500</v>
      </c>
      <c r="AE159" s="118"/>
      <c r="AF159" s="123">
        <v>0</v>
      </c>
      <c r="AG159" s="138"/>
      <c r="AH159" s="123" t="s">
        <v>500</v>
      </c>
      <c r="AI159" s="118"/>
      <c r="CB159" s="135"/>
      <c r="CD159" s="123" t="s">
        <v>502</v>
      </c>
      <c r="CE159" s="135"/>
      <c r="CF159" s="123" t="s">
        <v>502</v>
      </c>
      <c r="CG159" s="123" t="s">
        <v>502</v>
      </c>
      <c r="CH159" s="123" t="s">
        <v>502</v>
      </c>
      <c r="CI159" s="123" t="s">
        <v>502</v>
      </c>
      <c r="CJ159" s="123" t="s">
        <v>502</v>
      </c>
      <c r="CK159" s="123" t="s">
        <v>502</v>
      </c>
      <c r="CL159" s="123" t="s">
        <v>502</v>
      </c>
      <c r="CY159" s="135"/>
      <c r="CZ159" s="123" t="s">
        <v>502</v>
      </c>
      <c r="DA159" s="135"/>
      <c r="DB159" s="123" t="s">
        <v>502</v>
      </c>
      <c r="DC159" s="123" t="s">
        <v>502</v>
      </c>
      <c r="DD159" s="123" t="s">
        <v>502</v>
      </c>
      <c r="DE159" s="123" t="s">
        <v>502</v>
      </c>
      <c r="DF159" s="123" t="s">
        <v>502</v>
      </c>
      <c r="DG159" s="123" t="s">
        <v>502</v>
      </c>
      <c r="DH159" s="123" t="s">
        <v>502</v>
      </c>
      <c r="EL159" s="123" t="s">
        <v>502</v>
      </c>
      <c r="EM159" s="151" t="s">
        <v>502</v>
      </c>
      <c r="EN159" s="151" t="s">
        <v>502</v>
      </c>
      <c r="EO159" s="151" t="s">
        <v>502</v>
      </c>
      <c r="EP159" s="151" t="s">
        <v>502</v>
      </c>
      <c r="EQ159" s="151" t="s">
        <v>502</v>
      </c>
      <c r="ER159" s="151" t="s">
        <v>502</v>
      </c>
      <c r="EU159" s="123" t="s">
        <v>502</v>
      </c>
      <c r="EV159" s="123" t="s">
        <v>502</v>
      </c>
      <c r="EW159" s="123" t="s">
        <v>502</v>
      </c>
      <c r="EX159" s="123" t="s">
        <v>502</v>
      </c>
      <c r="FJ159" s="156"/>
      <c r="FK159" s="156"/>
      <c r="FL159" s="135"/>
      <c r="FM159" s="135"/>
      <c r="FR159" s="135"/>
      <c r="FS159" s="135"/>
      <c r="GP159" s="135"/>
      <c r="GQ159" s="135"/>
      <c r="GR159" s="135"/>
      <c r="GS159" s="135"/>
      <c r="GZ159" s="118"/>
      <c r="HA159" s="118"/>
      <c r="HB159" s="118"/>
      <c r="HC159" s="161"/>
      <c r="HG159" s="132"/>
      <c r="HH159" s="118"/>
      <c r="HI159" s="132"/>
      <c r="HJ159" s="132"/>
      <c r="HK159" s="132"/>
      <c r="HL159" s="132"/>
      <c r="HM159" s="118"/>
      <c r="HN159" s="119"/>
      <c r="IL159" s="135"/>
      <c r="IM159" s="135"/>
      <c r="IN159" s="135"/>
      <c r="IO159" s="135"/>
      <c r="JG159" s="135"/>
      <c r="JH159" s="135"/>
      <c r="JI159" s="135"/>
      <c r="JJ159" s="135"/>
      <c r="JM159" s="135"/>
      <c r="JN159" s="135"/>
      <c r="JO159" s="164" t="s">
        <v>502</v>
      </c>
      <c r="JP159" s="135"/>
      <c r="JQ159" s="164" t="s">
        <v>502</v>
      </c>
      <c r="JR159" s="164" t="s">
        <v>502</v>
      </c>
      <c r="JS159" s="164" t="s">
        <v>502</v>
      </c>
      <c r="JT159" s="164" t="s">
        <v>502</v>
      </c>
      <c r="JU159" s="164" t="s">
        <v>502</v>
      </c>
      <c r="JV159" s="164" t="s">
        <v>502</v>
      </c>
      <c r="JW159" s="164" t="s">
        <v>502</v>
      </c>
      <c r="KJ159" s="135"/>
      <c r="KK159" s="164" t="s">
        <v>502</v>
      </c>
      <c r="KL159" s="135"/>
      <c r="KM159" s="164" t="s">
        <v>502</v>
      </c>
      <c r="KN159" s="164" t="s">
        <v>502</v>
      </c>
      <c r="KO159" s="164" t="s">
        <v>502</v>
      </c>
      <c r="KP159" s="164" t="s">
        <v>502</v>
      </c>
      <c r="KQ159" s="164" t="s">
        <v>502</v>
      </c>
      <c r="KR159" s="164" t="s">
        <v>502</v>
      </c>
      <c r="KS159" s="164" t="s">
        <v>502</v>
      </c>
      <c r="LW159" s="164" t="s">
        <v>502</v>
      </c>
      <c r="LX159" s="164" t="s">
        <v>502</v>
      </c>
      <c r="LY159" s="164" t="s">
        <v>502</v>
      </c>
      <c r="LZ159" s="164" t="s">
        <v>502</v>
      </c>
      <c r="MA159" s="164" t="s">
        <v>502</v>
      </c>
      <c r="MB159" s="164" t="s">
        <v>502</v>
      </c>
      <c r="MC159" s="164" t="s">
        <v>502</v>
      </c>
      <c r="ME159" s="164" t="s">
        <v>502</v>
      </c>
      <c r="MF159" s="164" t="s">
        <v>502</v>
      </c>
      <c r="MG159" s="164" t="s">
        <v>502</v>
      </c>
      <c r="MH159" s="164" t="s">
        <v>502</v>
      </c>
    </row>
    <row r="160" spans="1:346" ht="14.4" customHeight="1" x14ac:dyDescent="0.3">
      <c r="A160" s="109"/>
      <c r="B160" s="109"/>
      <c r="C160" s="109"/>
      <c r="D160" s="113"/>
      <c r="E160" s="124"/>
      <c r="F160" s="118"/>
      <c r="G160" s="128"/>
      <c r="H160" s="119"/>
      <c r="I160" s="118"/>
      <c r="J160" s="119"/>
      <c r="K160" s="118"/>
      <c r="L160" s="120"/>
      <c r="M160" s="130"/>
      <c r="N160" s="118"/>
      <c r="O160" s="118"/>
      <c r="P160" s="122"/>
      <c r="Q160" s="124"/>
      <c r="R160" s="124"/>
      <c r="S160" s="123" t="s">
        <v>502</v>
      </c>
      <c r="T160" s="123" t="s">
        <v>502</v>
      </c>
      <c r="AB160" s="123" t="s">
        <v>502</v>
      </c>
      <c r="AC160" s="118"/>
      <c r="AD160" s="123" t="s">
        <v>500</v>
      </c>
      <c r="AE160" s="118"/>
      <c r="AF160" s="123" t="s">
        <v>502</v>
      </c>
      <c r="AG160" s="138"/>
      <c r="AH160" s="123" t="s">
        <v>502</v>
      </c>
      <c r="AI160" s="118"/>
      <c r="CB160" s="135"/>
      <c r="CD160" s="123" t="s">
        <v>502</v>
      </c>
      <c r="CE160" s="135"/>
      <c r="CF160" s="123" t="s">
        <v>502</v>
      </c>
      <c r="CG160" s="123" t="s">
        <v>502</v>
      </c>
      <c r="CH160" s="123" t="s">
        <v>502</v>
      </c>
      <c r="CI160" s="123" t="s">
        <v>502</v>
      </c>
      <c r="CJ160" s="123" t="s">
        <v>502</v>
      </c>
      <c r="CK160" s="123" t="s">
        <v>502</v>
      </c>
      <c r="CL160" s="123" t="s">
        <v>502</v>
      </c>
      <c r="CY160" s="135"/>
      <c r="CZ160" s="123" t="s">
        <v>502</v>
      </c>
      <c r="DA160" s="135"/>
      <c r="DB160" s="123" t="s">
        <v>502</v>
      </c>
      <c r="DC160" s="123" t="s">
        <v>502</v>
      </c>
      <c r="DD160" s="123" t="s">
        <v>502</v>
      </c>
      <c r="DE160" s="123" t="s">
        <v>502</v>
      </c>
      <c r="DF160" s="123" t="s">
        <v>502</v>
      </c>
      <c r="DG160" s="123" t="s">
        <v>502</v>
      </c>
      <c r="DH160" s="123" t="s">
        <v>502</v>
      </c>
      <c r="EL160" s="123" t="s">
        <v>502</v>
      </c>
      <c r="EM160" s="151" t="s">
        <v>502</v>
      </c>
      <c r="EN160" s="151" t="s">
        <v>502</v>
      </c>
      <c r="EO160" s="151" t="s">
        <v>502</v>
      </c>
      <c r="EP160" s="151" t="s">
        <v>502</v>
      </c>
      <c r="EQ160" s="151" t="s">
        <v>502</v>
      </c>
      <c r="ER160" s="151" t="s">
        <v>502</v>
      </c>
      <c r="EU160" s="123" t="s">
        <v>502</v>
      </c>
      <c r="EV160" s="123" t="s">
        <v>502</v>
      </c>
      <c r="EW160" s="123" t="s">
        <v>502</v>
      </c>
      <c r="EX160" s="123" t="s">
        <v>502</v>
      </c>
      <c r="FJ160" s="156"/>
      <c r="FK160" s="156"/>
      <c r="FL160" s="135"/>
      <c r="FM160" s="135"/>
      <c r="FR160" s="135"/>
      <c r="FS160" s="135"/>
      <c r="GP160" s="135"/>
      <c r="GQ160" s="135"/>
      <c r="GR160" s="135"/>
      <c r="GS160" s="135"/>
      <c r="GZ160" s="118"/>
      <c r="HA160" s="118"/>
      <c r="HB160" s="118"/>
      <c r="HC160" s="161"/>
      <c r="HG160" s="132"/>
      <c r="HH160" s="118"/>
      <c r="HI160" s="132"/>
      <c r="HJ160" s="132"/>
      <c r="HK160" s="132"/>
      <c r="HL160" s="132"/>
      <c r="HM160" s="118"/>
      <c r="HN160" s="119"/>
      <c r="IL160" s="135"/>
      <c r="IM160" s="135"/>
      <c r="IN160" s="135"/>
      <c r="IO160" s="135"/>
      <c r="JG160" s="135"/>
      <c r="JH160" s="135"/>
      <c r="JI160" s="135"/>
      <c r="JJ160" s="135"/>
      <c r="JM160" s="135"/>
      <c r="JN160" s="135"/>
      <c r="JO160" s="164" t="s">
        <v>502</v>
      </c>
      <c r="JP160" s="135"/>
      <c r="JQ160" s="164" t="s">
        <v>502</v>
      </c>
      <c r="JR160" s="164" t="s">
        <v>502</v>
      </c>
      <c r="JS160" s="164" t="s">
        <v>502</v>
      </c>
      <c r="JT160" s="164" t="s">
        <v>502</v>
      </c>
      <c r="JU160" s="164" t="s">
        <v>502</v>
      </c>
      <c r="JV160" s="164" t="s">
        <v>502</v>
      </c>
      <c r="JW160" s="164" t="s">
        <v>502</v>
      </c>
      <c r="KJ160" s="135"/>
      <c r="KK160" s="164" t="s">
        <v>502</v>
      </c>
      <c r="KL160" s="135"/>
      <c r="KM160" s="164" t="s">
        <v>502</v>
      </c>
      <c r="KN160" s="164" t="s">
        <v>502</v>
      </c>
      <c r="KO160" s="164" t="s">
        <v>502</v>
      </c>
      <c r="KP160" s="164" t="s">
        <v>502</v>
      </c>
      <c r="KQ160" s="164" t="s">
        <v>502</v>
      </c>
      <c r="KR160" s="164" t="s">
        <v>502</v>
      </c>
      <c r="KS160" s="164" t="s">
        <v>502</v>
      </c>
      <c r="LW160" s="164" t="s">
        <v>502</v>
      </c>
      <c r="LX160" s="164" t="s">
        <v>502</v>
      </c>
      <c r="LY160" s="164" t="s">
        <v>502</v>
      </c>
      <c r="LZ160" s="164" t="s">
        <v>502</v>
      </c>
      <c r="MA160" s="164" t="s">
        <v>502</v>
      </c>
      <c r="MB160" s="164" t="s">
        <v>502</v>
      </c>
      <c r="MC160" s="164" t="s">
        <v>502</v>
      </c>
      <c r="ME160" s="164" t="s">
        <v>502</v>
      </c>
      <c r="MF160" s="164" t="s">
        <v>502</v>
      </c>
      <c r="MG160" s="164" t="s">
        <v>502</v>
      </c>
      <c r="MH160" s="164" t="s">
        <v>502</v>
      </c>
    </row>
    <row r="161" spans="1:346" ht="14.4" customHeight="1" x14ac:dyDescent="0.3">
      <c r="A161" s="110"/>
      <c r="B161" s="110"/>
      <c r="C161" s="110"/>
      <c r="D161" s="114"/>
      <c r="E161" s="126"/>
      <c r="F161" s="118"/>
      <c r="G161" s="128"/>
      <c r="H161" s="119"/>
      <c r="I161" s="118"/>
      <c r="J161" s="119"/>
      <c r="K161" s="118"/>
      <c r="L161" s="120"/>
      <c r="M161" s="118"/>
      <c r="N161" s="118"/>
      <c r="O161" s="118"/>
      <c r="P161" s="125"/>
      <c r="Q161" s="126"/>
      <c r="R161" s="126"/>
      <c r="S161" s="123" t="s">
        <v>502</v>
      </c>
      <c r="T161" s="123" t="s">
        <v>502</v>
      </c>
      <c r="AB161" s="123" t="s">
        <v>502</v>
      </c>
      <c r="AC161" s="118"/>
      <c r="AD161" s="123" t="s">
        <v>502</v>
      </c>
      <c r="AE161" s="118"/>
      <c r="AF161" s="123" t="s">
        <v>502</v>
      </c>
      <c r="AG161" s="138"/>
      <c r="AH161" s="123" t="s">
        <v>502</v>
      </c>
      <c r="AI161" s="118"/>
      <c r="CB161" s="135"/>
      <c r="CD161" s="123" t="s">
        <v>502</v>
      </c>
      <c r="CE161" s="135"/>
      <c r="CF161" s="123" t="s">
        <v>502</v>
      </c>
      <c r="CG161" s="123" t="s">
        <v>502</v>
      </c>
      <c r="CH161" s="123" t="s">
        <v>502</v>
      </c>
      <c r="CI161" s="123" t="s">
        <v>502</v>
      </c>
      <c r="CJ161" s="123" t="s">
        <v>502</v>
      </c>
      <c r="CK161" s="123" t="s">
        <v>502</v>
      </c>
      <c r="CL161" s="123" t="s">
        <v>502</v>
      </c>
      <c r="CY161" s="135"/>
      <c r="CZ161" s="123" t="s">
        <v>502</v>
      </c>
      <c r="DA161" s="135"/>
      <c r="DB161" s="123" t="s">
        <v>502</v>
      </c>
      <c r="DC161" s="123" t="s">
        <v>502</v>
      </c>
      <c r="DD161" s="123" t="s">
        <v>502</v>
      </c>
      <c r="DE161" s="123" t="s">
        <v>502</v>
      </c>
      <c r="DF161" s="123" t="s">
        <v>502</v>
      </c>
      <c r="DG161" s="123" t="s">
        <v>502</v>
      </c>
      <c r="DH161" s="123" t="s">
        <v>502</v>
      </c>
      <c r="EL161" s="123" t="s">
        <v>502</v>
      </c>
      <c r="EM161" s="151" t="s">
        <v>502</v>
      </c>
      <c r="EN161" s="151" t="s">
        <v>502</v>
      </c>
      <c r="EO161" s="151" t="s">
        <v>502</v>
      </c>
      <c r="EP161" s="151" t="s">
        <v>502</v>
      </c>
      <c r="EQ161" s="151" t="s">
        <v>502</v>
      </c>
      <c r="ER161" s="151" t="s">
        <v>502</v>
      </c>
      <c r="EU161" s="123" t="s">
        <v>502</v>
      </c>
      <c r="EV161" s="123" t="s">
        <v>502</v>
      </c>
      <c r="EW161" s="123" t="s">
        <v>502</v>
      </c>
      <c r="EX161" s="123" t="s">
        <v>502</v>
      </c>
      <c r="FJ161" s="156"/>
      <c r="FK161" s="156"/>
      <c r="FL161" s="135"/>
      <c r="FM161" s="135"/>
      <c r="FR161" s="135"/>
      <c r="FS161" s="135"/>
      <c r="GP161" s="135"/>
      <c r="GQ161" s="135"/>
      <c r="GR161" s="135"/>
      <c r="GS161" s="135"/>
      <c r="GZ161" s="118"/>
      <c r="HA161" s="118"/>
      <c r="HB161" s="118"/>
      <c r="HC161" s="161"/>
      <c r="HG161" s="132"/>
      <c r="HH161" s="118"/>
      <c r="HI161" s="132"/>
      <c r="HJ161" s="132"/>
      <c r="HK161" s="132"/>
      <c r="HL161" s="132"/>
      <c r="HM161" s="118"/>
      <c r="HN161" s="119"/>
      <c r="IL161" s="135"/>
      <c r="IM161" s="135"/>
      <c r="IN161" s="135"/>
      <c r="IO161" s="135"/>
      <c r="JG161" s="135"/>
      <c r="JH161" s="135"/>
      <c r="JI161" s="135"/>
      <c r="JJ161" s="135"/>
      <c r="JM161" s="135"/>
      <c r="JN161" s="135"/>
      <c r="JO161" s="164" t="s">
        <v>502</v>
      </c>
      <c r="JP161" s="135"/>
      <c r="JQ161" s="164" t="s">
        <v>502</v>
      </c>
      <c r="JR161" s="164" t="s">
        <v>502</v>
      </c>
      <c r="JS161" s="164" t="s">
        <v>502</v>
      </c>
      <c r="JT161" s="164" t="s">
        <v>502</v>
      </c>
      <c r="JU161" s="164" t="s">
        <v>502</v>
      </c>
      <c r="JV161" s="164" t="s">
        <v>502</v>
      </c>
      <c r="JW161" s="164" t="s">
        <v>502</v>
      </c>
      <c r="KJ161" s="135"/>
      <c r="KK161" s="164" t="s">
        <v>502</v>
      </c>
      <c r="KL161" s="135"/>
      <c r="KM161" s="164" t="s">
        <v>502</v>
      </c>
      <c r="KN161" s="164" t="s">
        <v>502</v>
      </c>
      <c r="KO161" s="164" t="s">
        <v>502</v>
      </c>
      <c r="KP161" s="164" t="s">
        <v>502</v>
      </c>
      <c r="KQ161" s="164" t="s">
        <v>502</v>
      </c>
      <c r="KR161" s="164" t="s">
        <v>502</v>
      </c>
      <c r="KS161" s="164" t="s">
        <v>502</v>
      </c>
      <c r="LW161" s="164" t="s">
        <v>502</v>
      </c>
      <c r="LX161" s="164" t="s">
        <v>502</v>
      </c>
      <c r="LY161" s="164" t="s">
        <v>502</v>
      </c>
      <c r="LZ161" s="164" t="s">
        <v>502</v>
      </c>
      <c r="MA161" s="164" t="s">
        <v>502</v>
      </c>
      <c r="MB161" s="164" t="s">
        <v>502</v>
      </c>
      <c r="MC161" s="164" t="s">
        <v>502</v>
      </c>
      <c r="ME161" s="164" t="s">
        <v>502</v>
      </c>
      <c r="MF161" s="164" t="s">
        <v>502</v>
      </c>
      <c r="MG161" s="164" t="s">
        <v>502</v>
      </c>
      <c r="MH161" s="164" t="s">
        <v>502</v>
      </c>
    </row>
    <row r="162" spans="1:346" ht="14.4" customHeight="1" x14ac:dyDescent="0.3">
      <c r="A162" s="109">
        <v>13</v>
      </c>
      <c r="B162" s="109">
        <v>13</v>
      </c>
      <c r="C162" s="109" t="s">
        <v>485</v>
      </c>
      <c r="D162" s="115">
        <v>45029</v>
      </c>
      <c r="E162" s="117" t="s">
        <v>734</v>
      </c>
      <c r="F162" s="117" t="s">
        <v>768</v>
      </c>
      <c r="G162" s="128" t="s">
        <v>735</v>
      </c>
      <c r="H162" s="119" t="s">
        <v>736</v>
      </c>
      <c r="I162" s="118" t="s">
        <v>737</v>
      </c>
      <c r="J162" s="119" t="s">
        <v>738</v>
      </c>
      <c r="K162" s="118" t="s">
        <v>500</v>
      </c>
      <c r="L162" s="120" t="s">
        <v>739</v>
      </c>
      <c r="M162" s="130" t="s">
        <v>494</v>
      </c>
      <c r="N162" s="125" t="s">
        <v>740</v>
      </c>
      <c r="O162" s="118" t="s">
        <v>574</v>
      </c>
      <c r="P162" s="122" t="s">
        <v>741</v>
      </c>
      <c r="Q162" s="118" t="s">
        <v>556</v>
      </c>
      <c r="R162" s="117">
        <v>5</v>
      </c>
      <c r="S162" s="137" t="s">
        <v>501</v>
      </c>
      <c r="T162" s="123" t="s">
        <v>500</v>
      </c>
      <c r="AB162" s="123" t="s">
        <v>500</v>
      </c>
      <c r="AC162" s="118" t="s">
        <v>500</v>
      </c>
      <c r="AD162" s="123" t="s">
        <v>500</v>
      </c>
      <c r="AE162" s="118" t="s">
        <v>500</v>
      </c>
      <c r="AF162" s="139">
        <v>0</v>
      </c>
      <c r="AG162" s="138">
        <v>0</v>
      </c>
      <c r="AH162" s="123" t="s">
        <v>500</v>
      </c>
      <c r="AI162" s="118" t="s">
        <v>500</v>
      </c>
      <c r="CB162" s="118" t="s">
        <v>502</v>
      </c>
      <c r="CD162" s="123" t="s">
        <v>502</v>
      </c>
      <c r="CE162" s="121" t="s">
        <v>502</v>
      </c>
      <c r="CF162" s="123" t="s">
        <v>502</v>
      </c>
      <c r="CG162" s="123" t="s">
        <v>502</v>
      </c>
      <c r="CH162" s="123" t="s">
        <v>502</v>
      </c>
      <c r="CI162" s="123" t="s">
        <v>502</v>
      </c>
      <c r="CJ162" s="123" t="s">
        <v>502</v>
      </c>
      <c r="CK162" s="123" t="s">
        <v>502</v>
      </c>
      <c r="CL162" s="123" t="s">
        <v>502</v>
      </c>
      <c r="CY162" s="121" t="s">
        <v>502</v>
      </c>
      <c r="CZ162" s="123" t="s">
        <v>502</v>
      </c>
      <c r="DA162" s="121" t="s">
        <v>502</v>
      </c>
      <c r="DB162" s="123" t="s">
        <v>502</v>
      </c>
      <c r="DC162" s="123" t="s">
        <v>502</v>
      </c>
      <c r="DD162" s="123" t="s">
        <v>502</v>
      </c>
      <c r="DE162" s="123" t="s">
        <v>502</v>
      </c>
      <c r="DF162" s="123" t="s">
        <v>502</v>
      </c>
      <c r="DG162" s="123" t="s">
        <v>502</v>
      </c>
      <c r="DH162" s="123" t="s">
        <v>502</v>
      </c>
      <c r="EL162" s="123" t="s">
        <v>502</v>
      </c>
      <c r="EM162" s="151" t="s">
        <v>502</v>
      </c>
      <c r="EN162" s="151" t="s">
        <v>502</v>
      </c>
      <c r="EO162" s="151" t="s">
        <v>502</v>
      </c>
      <c r="EP162" s="151" t="s">
        <v>502</v>
      </c>
      <c r="EQ162" s="151" t="s">
        <v>502</v>
      </c>
      <c r="ER162" s="151" t="s">
        <v>502</v>
      </c>
      <c r="EU162" s="123" t="s">
        <v>502</v>
      </c>
      <c r="EV162" s="123" t="s">
        <v>502</v>
      </c>
      <c r="EW162" s="123" t="s">
        <v>502</v>
      </c>
      <c r="EX162" s="123" t="s">
        <v>502</v>
      </c>
      <c r="FJ162" s="156" t="s">
        <v>502</v>
      </c>
      <c r="FK162" s="156" t="s">
        <v>502</v>
      </c>
      <c r="FL162" s="118" t="s">
        <v>502</v>
      </c>
      <c r="FM162" s="118" t="s">
        <v>502</v>
      </c>
      <c r="FR162" s="118" t="s">
        <v>502</v>
      </c>
      <c r="FS162" s="118" t="s">
        <v>502</v>
      </c>
      <c r="GP162" s="118" t="s">
        <v>502</v>
      </c>
      <c r="GQ162" s="118" t="s">
        <v>502</v>
      </c>
      <c r="GR162" s="118" t="s">
        <v>502</v>
      </c>
      <c r="GS162" s="118" t="s">
        <v>502</v>
      </c>
      <c r="GZ162" s="150" t="s">
        <v>825</v>
      </c>
      <c r="HA162" s="118">
        <v>2011</v>
      </c>
      <c r="HB162" s="118" t="s">
        <v>827</v>
      </c>
      <c r="HC162" s="161" t="s">
        <v>808</v>
      </c>
      <c r="HG162" s="119" t="s">
        <v>920</v>
      </c>
      <c r="HH162" s="119" t="s">
        <v>921</v>
      </c>
      <c r="HI162" s="132" t="s">
        <v>922</v>
      </c>
      <c r="HJ162" s="132" t="s">
        <v>502</v>
      </c>
      <c r="HK162" s="132" t="s">
        <v>502</v>
      </c>
      <c r="HL162" s="132" t="s">
        <v>922</v>
      </c>
      <c r="HM162" s="125" t="s">
        <v>500</v>
      </c>
      <c r="HN162" s="119" t="s">
        <v>923</v>
      </c>
      <c r="IL162" s="118" t="s">
        <v>502</v>
      </c>
      <c r="IM162" s="118" t="s">
        <v>502</v>
      </c>
      <c r="IN162" s="118" t="s">
        <v>502</v>
      </c>
      <c r="IO162" s="118" t="s">
        <v>502</v>
      </c>
      <c r="JG162" s="118" t="s">
        <v>502</v>
      </c>
      <c r="JH162" s="118" t="s">
        <v>502</v>
      </c>
      <c r="JI162" s="118" t="s">
        <v>502</v>
      </c>
      <c r="JJ162" s="118" t="s">
        <v>502</v>
      </c>
      <c r="JM162" s="118" t="s">
        <v>502</v>
      </c>
      <c r="JN162" s="118" t="s">
        <v>502</v>
      </c>
      <c r="JO162" s="164" t="s">
        <v>502</v>
      </c>
      <c r="JP162" s="118" t="s">
        <v>502</v>
      </c>
      <c r="JQ162" s="164" t="s">
        <v>502</v>
      </c>
      <c r="JR162" s="164" t="s">
        <v>502</v>
      </c>
      <c r="JS162" s="164" t="s">
        <v>502</v>
      </c>
      <c r="JT162" s="164" t="s">
        <v>502</v>
      </c>
      <c r="JU162" s="164" t="s">
        <v>502</v>
      </c>
      <c r="JV162" s="164" t="s">
        <v>502</v>
      </c>
      <c r="JW162" s="164" t="s">
        <v>502</v>
      </c>
      <c r="KJ162" s="118" t="s">
        <v>502</v>
      </c>
      <c r="KK162" s="164" t="s">
        <v>502</v>
      </c>
      <c r="KL162" s="118" t="s">
        <v>502</v>
      </c>
      <c r="KM162" s="164" t="s">
        <v>502</v>
      </c>
      <c r="KN162" s="164" t="s">
        <v>502</v>
      </c>
      <c r="KO162" s="164" t="s">
        <v>502</v>
      </c>
      <c r="KP162" s="164" t="s">
        <v>502</v>
      </c>
      <c r="KQ162" s="164" t="s">
        <v>502</v>
      </c>
      <c r="KR162" s="164" t="s">
        <v>502</v>
      </c>
      <c r="KS162" s="164" t="s">
        <v>502</v>
      </c>
      <c r="LW162" s="164" t="s">
        <v>502</v>
      </c>
      <c r="LX162" s="164" t="s">
        <v>502</v>
      </c>
      <c r="LY162" s="164" t="s">
        <v>502</v>
      </c>
      <c r="LZ162" s="164" t="s">
        <v>502</v>
      </c>
      <c r="MA162" s="164" t="s">
        <v>502</v>
      </c>
      <c r="MB162" s="164" t="s">
        <v>502</v>
      </c>
      <c r="MC162" s="164" t="s">
        <v>502</v>
      </c>
      <c r="ME162" s="164" t="s">
        <v>502</v>
      </c>
      <c r="MF162" s="164" t="s">
        <v>502</v>
      </c>
      <c r="MG162" s="164" t="s">
        <v>502</v>
      </c>
      <c r="MH162" s="164" t="s">
        <v>502</v>
      </c>
    </row>
    <row r="163" spans="1:346" ht="14.4" customHeight="1" x14ac:dyDescent="0.3">
      <c r="A163" s="109"/>
      <c r="B163" s="109"/>
      <c r="C163" s="109"/>
      <c r="D163" s="113"/>
      <c r="E163" s="124"/>
      <c r="F163" s="124"/>
      <c r="G163" s="128"/>
      <c r="H163" s="119"/>
      <c r="I163" s="118"/>
      <c r="J163" s="119"/>
      <c r="K163" s="118"/>
      <c r="L163" s="120"/>
      <c r="M163" s="118"/>
      <c r="N163" s="125"/>
      <c r="O163" s="118"/>
      <c r="P163" s="125"/>
      <c r="Q163" s="118"/>
      <c r="R163" s="124"/>
      <c r="S163" s="131" t="s">
        <v>800</v>
      </c>
      <c r="T163" s="123" t="s">
        <v>500</v>
      </c>
      <c r="AB163" s="123" t="s">
        <v>500</v>
      </c>
      <c r="AC163" s="118"/>
      <c r="AD163" s="123" t="s">
        <v>500</v>
      </c>
      <c r="AE163" s="118"/>
      <c r="AF163" s="139">
        <v>0</v>
      </c>
      <c r="AG163" s="138"/>
      <c r="AH163" s="123" t="s">
        <v>500</v>
      </c>
      <c r="AI163" s="118"/>
      <c r="CB163" s="118"/>
      <c r="CD163" s="123" t="s">
        <v>502</v>
      </c>
      <c r="CE163" s="121"/>
      <c r="CF163" s="123" t="s">
        <v>502</v>
      </c>
      <c r="CG163" s="123" t="s">
        <v>502</v>
      </c>
      <c r="CH163" s="123" t="s">
        <v>502</v>
      </c>
      <c r="CI163" s="123" t="s">
        <v>502</v>
      </c>
      <c r="CJ163" s="123" t="s">
        <v>502</v>
      </c>
      <c r="CK163" s="123" t="s">
        <v>502</v>
      </c>
      <c r="CL163" s="123" t="s">
        <v>502</v>
      </c>
      <c r="CY163" s="121"/>
      <c r="CZ163" s="123" t="s">
        <v>502</v>
      </c>
      <c r="DA163" s="121"/>
      <c r="DB163" s="123" t="s">
        <v>502</v>
      </c>
      <c r="DC163" s="123" t="s">
        <v>502</v>
      </c>
      <c r="DD163" s="123" t="s">
        <v>502</v>
      </c>
      <c r="DE163" s="123" t="s">
        <v>502</v>
      </c>
      <c r="DF163" s="123" t="s">
        <v>502</v>
      </c>
      <c r="DG163" s="123" t="s">
        <v>502</v>
      </c>
      <c r="DH163" s="123" t="s">
        <v>502</v>
      </c>
      <c r="EL163" s="123" t="s">
        <v>502</v>
      </c>
      <c r="EM163" s="151" t="s">
        <v>502</v>
      </c>
      <c r="EN163" s="151" t="s">
        <v>502</v>
      </c>
      <c r="EO163" s="151" t="s">
        <v>502</v>
      </c>
      <c r="EP163" s="151" t="s">
        <v>502</v>
      </c>
      <c r="EQ163" s="151" t="s">
        <v>502</v>
      </c>
      <c r="ER163" s="151" t="s">
        <v>502</v>
      </c>
      <c r="EU163" s="123" t="s">
        <v>502</v>
      </c>
      <c r="EV163" s="123" t="s">
        <v>502</v>
      </c>
      <c r="EW163" s="123" t="s">
        <v>502</v>
      </c>
      <c r="EX163" s="123" t="s">
        <v>502</v>
      </c>
      <c r="FJ163" s="156"/>
      <c r="FK163" s="156"/>
      <c r="FL163" s="118"/>
      <c r="FM163" s="118"/>
      <c r="FR163" s="118"/>
      <c r="FS163" s="118"/>
      <c r="GP163" s="118"/>
      <c r="GQ163" s="118"/>
      <c r="GR163" s="118"/>
      <c r="GS163" s="118"/>
      <c r="GZ163" s="150"/>
      <c r="HA163" s="118"/>
      <c r="HB163" s="118"/>
      <c r="HC163" s="161"/>
      <c r="HG163" s="119"/>
      <c r="HH163" s="119"/>
      <c r="HI163" s="132"/>
      <c r="HJ163" s="132"/>
      <c r="HK163" s="132"/>
      <c r="HL163" s="132"/>
      <c r="HM163" s="119"/>
      <c r="HN163" s="119"/>
      <c r="IL163" s="118"/>
      <c r="IM163" s="118"/>
      <c r="IN163" s="118"/>
      <c r="IO163" s="118"/>
      <c r="JG163" s="118"/>
      <c r="JH163" s="118"/>
      <c r="JI163" s="118"/>
      <c r="JJ163" s="118"/>
      <c r="JM163" s="118"/>
      <c r="JN163" s="118"/>
      <c r="JO163" s="164" t="s">
        <v>502</v>
      </c>
      <c r="JP163" s="118"/>
      <c r="JQ163" s="164" t="s">
        <v>502</v>
      </c>
      <c r="JR163" s="164" t="s">
        <v>502</v>
      </c>
      <c r="JS163" s="164" t="s">
        <v>502</v>
      </c>
      <c r="JT163" s="164" t="s">
        <v>502</v>
      </c>
      <c r="JU163" s="164" t="s">
        <v>502</v>
      </c>
      <c r="JV163" s="164" t="s">
        <v>502</v>
      </c>
      <c r="JW163" s="164" t="s">
        <v>502</v>
      </c>
      <c r="KJ163" s="118"/>
      <c r="KK163" s="164" t="s">
        <v>502</v>
      </c>
      <c r="KL163" s="118"/>
      <c r="KM163" s="164" t="s">
        <v>502</v>
      </c>
      <c r="KN163" s="164" t="s">
        <v>502</v>
      </c>
      <c r="KO163" s="164" t="s">
        <v>502</v>
      </c>
      <c r="KP163" s="164" t="s">
        <v>502</v>
      </c>
      <c r="KQ163" s="164" t="s">
        <v>502</v>
      </c>
      <c r="KR163" s="164" t="s">
        <v>502</v>
      </c>
      <c r="KS163" s="164" t="s">
        <v>502</v>
      </c>
      <c r="LW163" s="164" t="s">
        <v>502</v>
      </c>
      <c r="LX163" s="164" t="s">
        <v>502</v>
      </c>
      <c r="LY163" s="164" t="s">
        <v>502</v>
      </c>
      <c r="LZ163" s="164" t="s">
        <v>502</v>
      </c>
      <c r="MA163" s="164" t="s">
        <v>502</v>
      </c>
      <c r="MB163" s="164" t="s">
        <v>502</v>
      </c>
      <c r="MC163" s="164" t="s">
        <v>502</v>
      </c>
      <c r="ME163" s="164" t="s">
        <v>502</v>
      </c>
      <c r="MF163" s="164" t="s">
        <v>502</v>
      </c>
      <c r="MG163" s="164" t="s">
        <v>502</v>
      </c>
      <c r="MH163" s="164" t="s">
        <v>502</v>
      </c>
    </row>
    <row r="164" spans="1:346" ht="14.4" customHeight="1" x14ac:dyDescent="0.3">
      <c r="A164" s="109"/>
      <c r="B164" s="109"/>
      <c r="C164" s="109"/>
      <c r="D164" s="113"/>
      <c r="E164" s="124"/>
      <c r="F164" s="124"/>
      <c r="G164" s="128"/>
      <c r="H164" s="119"/>
      <c r="I164" s="118"/>
      <c r="J164" s="119"/>
      <c r="K164" s="118"/>
      <c r="L164" s="120"/>
      <c r="M164" s="118"/>
      <c r="N164" s="125"/>
      <c r="O164" s="118"/>
      <c r="P164" s="125"/>
      <c r="Q164" s="118"/>
      <c r="R164" s="124"/>
      <c r="S164" s="137" t="s">
        <v>501</v>
      </c>
      <c r="T164" s="123" t="s">
        <v>500</v>
      </c>
      <c r="AB164" s="123" t="s">
        <v>500</v>
      </c>
      <c r="AC164" s="118"/>
      <c r="AD164" s="123" t="s">
        <v>500</v>
      </c>
      <c r="AE164" s="118"/>
      <c r="AF164" s="139">
        <v>0</v>
      </c>
      <c r="AG164" s="138"/>
      <c r="AH164" s="123" t="s">
        <v>500</v>
      </c>
      <c r="AI164" s="118"/>
      <c r="CB164" s="118"/>
      <c r="CD164" s="123" t="s">
        <v>502</v>
      </c>
      <c r="CE164" s="121"/>
      <c r="CF164" s="123" t="s">
        <v>502</v>
      </c>
      <c r="CG164" s="123" t="s">
        <v>502</v>
      </c>
      <c r="CH164" s="123" t="s">
        <v>502</v>
      </c>
      <c r="CI164" s="123" t="s">
        <v>502</v>
      </c>
      <c r="CJ164" s="123" t="s">
        <v>502</v>
      </c>
      <c r="CK164" s="123" t="s">
        <v>502</v>
      </c>
      <c r="CL164" s="123" t="s">
        <v>502</v>
      </c>
      <c r="CY164" s="121"/>
      <c r="CZ164" s="123" t="s">
        <v>502</v>
      </c>
      <c r="DA164" s="121"/>
      <c r="DB164" s="123" t="s">
        <v>502</v>
      </c>
      <c r="DC164" s="123" t="s">
        <v>502</v>
      </c>
      <c r="DD164" s="123" t="s">
        <v>502</v>
      </c>
      <c r="DE164" s="123" t="s">
        <v>502</v>
      </c>
      <c r="DF164" s="123" t="s">
        <v>502</v>
      </c>
      <c r="DG164" s="123" t="s">
        <v>502</v>
      </c>
      <c r="DH164" s="123" t="s">
        <v>502</v>
      </c>
      <c r="EL164" s="123" t="s">
        <v>502</v>
      </c>
      <c r="EM164" s="151" t="s">
        <v>502</v>
      </c>
      <c r="EN164" s="151" t="s">
        <v>502</v>
      </c>
      <c r="EO164" s="151" t="s">
        <v>502</v>
      </c>
      <c r="EP164" s="151" t="s">
        <v>502</v>
      </c>
      <c r="EQ164" s="151" t="s">
        <v>502</v>
      </c>
      <c r="ER164" s="151" t="s">
        <v>502</v>
      </c>
      <c r="EU164" s="123" t="s">
        <v>502</v>
      </c>
      <c r="EV164" s="123" t="s">
        <v>502</v>
      </c>
      <c r="EW164" s="123" t="s">
        <v>502</v>
      </c>
      <c r="EX164" s="123" t="s">
        <v>502</v>
      </c>
      <c r="FJ164" s="156"/>
      <c r="FK164" s="156"/>
      <c r="FL164" s="118"/>
      <c r="FM164" s="118"/>
      <c r="FR164" s="118"/>
      <c r="FS164" s="118"/>
      <c r="GP164" s="118"/>
      <c r="GQ164" s="118"/>
      <c r="GR164" s="118"/>
      <c r="GS164" s="118"/>
      <c r="GZ164" s="150"/>
      <c r="HA164" s="118"/>
      <c r="HB164" s="118"/>
      <c r="HC164" s="161"/>
      <c r="HG164" s="119"/>
      <c r="HH164" s="119"/>
      <c r="HI164" s="132"/>
      <c r="HJ164" s="132"/>
      <c r="HK164" s="132"/>
      <c r="HL164" s="132"/>
      <c r="HM164" s="119"/>
      <c r="HN164" s="119"/>
      <c r="IL164" s="118"/>
      <c r="IM164" s="118"/>
      <c r="IN164" s="118"/>
      <c r="IO164" s="118"/>
      <c r="JG164" s="118"/>
      <c r="JH164" s="118"/>
      <c r="JI164" s="118"/>
      <c r="JJ164" s="118"/>
      <c r="JM164" s="118"/>
      <c r="JN164" s="118"/>
      <c r="JO164" s="164" t="s">
        <v>502</v>
      </c>
      <c r="JP164" s="118"/>
      <c r="JQ164" s="164" t="s">
        <v>502</v>
      </c>
      <c r="JR164" s="164" t="s">
        <v>502</v>
      </c>
      <c r="JS164" s="164" t="s">
        <v>502</v>
      </c>
      <c r="JT164" s="164" t="s">
        <v>502</v>
      </c>
      <c r="JU164" s="164" t="s">
        <v>502</v>
      </c>
      <c r="JV164" s="164" t="s">
        <v>502</v>
      </c>
      <c r="JW164" s="164" t="s">
        <v>502</v>
      </c>
      <c r="KJ164" s="118"/>
      <c r="KK164" s="164" t="s">
        <v>502</v>
      </c>
      <c r="KL164" s="118"/>
      <c r="KM164" s="164" t="s">
        <v>502</v>
      </c>
      <c r="KN164" s="164" t="s">
        <v>502</v>
      </c>
      <c r="KO164" s="164" t="s">
        <v>502</v>
      </c>
      <c r="KP164" s="164" t="s">
        <v>502</v>
      </c>
      <c r="KQ164" s="164" t="s">
        <v>502</v>
      </c>
      <c r="KR164" s="164" t="s">
        <v>502</v>
      </c>
      <c r="KS164" s="164" t="s">
        <v>502</v>
      </c>
      <c r="LW164" s="164" t="s">
        <v>502</v>
      </c>
      <c r="LX164" s="164" t="s">
        <v>502</v>
      </c>
      <c r="LY164" s="164" t="s">
        <v>502</v>
      </c>
      <c r="LZ164" s="164" t="s">
        <v>502</v>
      </c>
      <c r="MA164" s="164" t="s">
        <v>502</v>
      </c>
      <c r="MB164" s="164" t="s">
        <v>502</v>
      </c>
      <c r="MC164" s="164" t="s">
        <v>502</v>
      </c>
      <c r="ME164" s="164" t="s">
        <v>502</v>
      </c>
      <c r="MF164" s="164" t="s">
        <v>502</v>
      </c>
      <c r="MG164" s="164" t="s">
        <v>502</v>
      </c>
      <c r="MH164" s="164" t="s">
        <v>502</v>
      </c>
    </row>
    <row r="165" spans="1:346" ht="14.4" customHeight="1" x14ac:dyDescent="0.3">
      <c r="A165" s="109"/>
      <c r="B165" s="109"/>
      <c r="C165" s="109"/>
      <c r="D165" s="113"/>
      <c r="E165" s="124"/>
      <c r="F165" s="124"/>
      <c r="G165" s="128"/>
      <c r="H165" s="119"/>
      <c r="I165" s="118"/>
      <c r="J165" s="119"/>
      <c r="K165" s="118"/>
      <c r="L165" s="120"/>
      <c r="M165" s="118"/>
      <c r="N165" s="125"/>
      <c r="O165" s="118"/>
      <c r="P165" s="125"/>
      <c r="Q165" s="118"/>
      <c r="R165" s="124"/>
      <c r="S165" s="137" t="s">
        <v>501</v>
      </c>
      <c r="T165" s="123" t="s">
        <v>500</v>
      </c>
      <c r="AB165" s="123" t="s">
        <v>500</v>
      </c>
      <c r="AC165" s="118"/>
      <c r="AD165" s="123" t="s">
        <v>500</v>
      </c>
      <c r="AE165" s="118"/>
      <c r="AF165" s="139">
        <v>0</v>
      </c>
      <c r="AG165" s="138"/>
      <c r="AH165" s="123" t="s">
        <v>500</v>
      </c>
      <c r="AI165" s="118"/>
      <c r="CB165" s="118"/>
      <c r="CD165" s="123" t="s">
        <v>502</v>
      </c>
      <c r="CE165" s="121"/>
      <c r="CF165" s="123" t="s">
        <v>502</v>
      </c>
      <c r="CG165" s="123" t="s">
        <v>502</v>
      </c>
      <c r="CH165" s="123" t="s">
        <v>502</v>
      </c>
      <c r="CI165" s="123" t="s">
        <v>502</v>
      </c>
      <c r="CJ165" s="123" t="s">
        <v>502</v>
      </c>
      <c r="CK165" s="123" t="s">
        <v>502</v>
      </c>
      <c r="CL165" s="123" t="s">
        <v>502</v>
      </c>
      <c r="CY165" s="121"/>
      <c r="CZ165" s="123" t="s">
        <v>502</v>
      </c>
      <c r="DA165" s="121"/>
      <c r="DB165" s="123" t="s">
        <v>502</v>
      </c>
      <c r="DC165" s="123" t="s">
        <v>502</v>
      </c>
      <c r="DD165" s="123" t="s">
        <v>502</v>
      </c>
      <c r="DE165" s="123" t="s">
        <v>502</v>
      </c>
      <c r="DF165" s="123" t="s">
        <v>502</v>
      </c>
      <c r="DG165" s="123" t="s">
        <v>502</v>
      </c>
      <c r="DH165" s="123" t="s">
        <v>502</v>
      </c>
      <c r="EL165" s="123" t="s">
        <v>502</v>
      </c>
      <c r="EM165" s="151" t="s">
        <v>502</v>
      </c>
      <c r="EN165" s="151" t="s">
        <v>502</v>
      </c>
      <c r="EO165" s="151" t="s">
        <v>502</v>
      </c>
      <c r="EP165" s="151" t="s">
        <v>502</v>
      </c>
      <c r="EQ165" s="151" t="s">
        <v>502</v>
      </c>
      <c r="ER165" s="151" t="s">
        <v>502</v>
      </c>
      <c r="EU165" s="123" t="s">
        <v>502</v>
      </c>
      <c r="EV165" s="123" t="s">
        <v>502</v>
      </c>
      <c r="EW165" s="123" t="s">
        <v>502</v>
      </c>
      <c r="EX165" s="123" t="s">
        <v>502</v>
      </c>
      <c r="FJ165" s="156"/>
      <c r="FK165" s="156"/>
      <c r="FL165" s="135"/>
      <c r="FM165" s="135"/>
      <c r="FR165" s="135"/>
      <c r="FS165" s="135"/>
      <c r="GP165" s="135"/>
      <c r="GQ165" s="135"/>
      <c r="GR165" s="135"/>
      <c r="GS165" s="135"/>
      <c r="GZ165" s="150"/>
      <c r="HA165" s="118"/>
      <c r="HB165" s="118"/>
      <c r="HC165" s="161"/>
      <c r="HG165" s="119"/>
      <c r="HH165" s="119"/>
      <c r="HI165" s="132"/>
      <c r="HJ165" s="132"/>
      <c r="HK165" s="132"/>
      <c r="HL165" s="132"/>
      <c r="HM165" s="119"/>
      <c r="HN165" s="119"/>
      <c r="IL165" s="118"/>
      <c r="IM165" s="118"/>
      <c r="IN165" s="118"/>
      <c r="IO165" s="118"/>
      <c r="JG165" s="118"/>
      <c r="JH165" s="118"/>
      <c r="JI165" s="118"/>
      <c r="JJ165" s="118"/>
      <c r="JM165" s="118"/>
      <c r="JN165" s="118"/>
      <c r="JO165" s="164" t="s">
        <v>502</v>
      </c>
      <c r="JP165" s="118"/>
      <c r="JQ165" s="164" t="s">
        <v>502</v>
      </c>
      <c r="JR165" s="164" t="s">
        <v>502</v>
      </c>
      <c r="JS165" s="164" t="s">
        <v>502</v>
      </c>
      <c r="JT165" s="164" t="s">
        <v>502</v>
      </c>
      <c r="JU165" s="164" t="s">
        <v>502</v>
      </c>
      <c r="JV165" s="164" t="s">
        <v>502</v>
      </c>
      <c r="JW165" s="164" t="s">
        <v>502</v>
      </c>
      <c r="KJ165" s="118"/>
      <c r="KK165" s="164" t="s">
        <v>502</v>
      </c>
      <c r="KL165" s="118"/>
      <c r="KM165" s="164" t="s">
        <v>502</v>
      </c>
      <c r="KN165" s="164" t="s">
        <v>502</v>
      </c>
      <c r="KO165" s="164" t="s">
        <v>502</v>
      </c>
      <c r="KP165" s="164" t="s">
        <v>502</v>
      </c>
      <c r="KQ165" s="164" t="s">
        <v>502</v>
      </c>
      <c r="KR165" s="164" t="s">
        <v>502</v>
      </c>
      <c r="KS165" s="164" t="s">
        <v>502</v>
      </c>
      <c r="LW165" s="164" t="s">
        <v>502</v>
      </c>
      <c r="LX165" s="164" t="s">
        <v>502</v>
      </c>
      <c r="LY165" s="164" t="s">
        <v>502</v>
      </c>
      <c r="LZ165" s="164" t="s">
        <v>502</v>
      </c>
      <c r="MA165" s="164" t="s">
        <v>502</v>
      </c>
      <c r="MB165" s="164" t="s">
        <v>502</v>
      </c>
      <c r="MC165" s="164" t="s">
        <v>502</v>
      </c>
      <c r="ME165" s="164" t="s">
        <v>502</v>
      </c>
      <c r="MF165" s="164" t="s">
        <v>502</v>
      </c>
      <c r="MG165" s="164" t="s">
        <v>502</v>
      </c>
      <c r="MH165" s="164" t="s">
        <v>502</v>
      </c>
    </row>
    <row r="166" spans="1:346" ht="14.4" customHeight="1" x14ac:dyDescent="0.3">
      <c r="A166" s="110"/>
      <c r="B166" s="110"/>
      <c r="C166" s="110"/>
      <c r="D166" s="116"/>
      <c r="E166" s="126"/>
      <c r="F166" s="126"/>
      <c r="G166" s="128"/>
      <c r="H166" s="119"/>
      <c r="I166" s="118"/>
      <c r="J166" s="119"/>
      <c r="K166" s="118"/>
      <c r="L166" s="125"/>
      <c r="M166" s="118"/>
      <c r="N166" s="125"/>
      <c r="O166" s="118"/>
      <c r="P166" s="125"/>
      <c r="Q166" s="118"/>
      <c r="R166" s="126"/>
      <c r="S166" s="137" t="s">
        <v>501</v>
      </c>
      <c r="T166" s="123" t="s">
        <v>500</v>
      </c>
      <c r="AB166" s="123" t="s">
        <v>500</v>
      </c>
      <c r="AC166" s="118"/>
      <c r="AD166" s="123" t="s">
        <v>500</v>
      </c>
      <c r="AE166" s="118"/>
      <c r="AF166" s="139">
        <v>0</v>
      </c>
      <c r="AG166" s="138"/>
      <c r="AH166" s="123" t="s">
        <v>500</v>
      </c>
      <c r="AI166" s="118"/>
      <c r="CB166" s="118"/>
      <c r="CD166" s="123" t="s">
        <v>502</v>
      </c>
      <c r="CE166" s="121"/>
      <c r="CF166" s="123" t="s">
        <v>502</v>
      </c>
      <c r="CG166" s="123" t="s">
        <v>502</v>
      </c>
      <c r="CH166" s="123" t="s">
        <v>502</v>
      </c>
      <c r="CI166" s="123" t="s">
        <v>502</v>
      </c>
      <c r="CJ166" s="123" t="s">
        <v>502</v>
      </c>
      <c r="CK166" s="123" t="s">
        <v>502</v>
      </c>
      <c r="CL166" s="123" t="s">
        <v>502</v>
      </c>
      <c r="CY166" s="121"/>
      <c r="CZ166" s="123" t="s">
        <v>502</v>
      </c>
      <c r="DA166" s="121"/>
      <c r="DB166" s="123" t="s">
        <v>502</v>
      </c>
      <c r="DC166" s="123" t="s">
        <v>502</v>
      </c>
      <c r="DD166" s="123" t="s">
        <v>502</v>
      </c>
      <c r="DE166" s="123" t="s">
        <v>502</v>
      </c>
      <c r="DF166" s="123" t="s">
        <v>502</v>
      </c>
      <c r="DG166" s="123" t="s">
        <v>502</v>
      </c>
      <c r="DH166" s="123" t="s">
        <v>502</v>
      </c>
      <c r="EL166" s="123" t="s">
        <v>502</v>
      </c>
      <c r="EM166" s="151" t="s">
        <v>502</v>
      </c>
      <c r="EN166" s="151" t="s">
        <v>502</v>
      </c>
      <c r="EO166" s="151" t="s">
        <v>502</v>
      </c>
      <c r="EP166" s="151" t="s">
        <v>502</v>
      </c>
      <c r="EQ166" s="151" t="s">
        <v>502</v>
      </c>
      <c r="ER166" s="151" t="s">
        <v>502</v>
      </c>
      <c r="EU166" s="123" t="s">
        <v>502</v>
      </c>
      <c r="EV166" s="123" t="s">
        <v>502</v>
      </c>
      <c r="EW166" s="123" t="s">
        <v>502</v>
      </c>
      <c r="EX166" s="123" t="s">
        <v>502</v>
      </c>
      <c r="FJ166" s="156"/>
      <c r="FK166" s="156"/>
      <c r="FL166" s="135"/>
      <c r="FM166" s="135"/>
      <c r="FR166" s="135"/>
      <c r="FS166" s="135"/>
      <c r="GP166" s="135"/>
      <c r="GQ166" s="135"/>
      <c r="GR166" s="135"/>
      <c r="GS166" s="135"/>
      <c r="GZ166" s="150"/>
      <c r="HA166" s="118"/>
      <c r="HB166" s="118"/>
      <c r="HC166" s="161"/>
      <c r="HG166" s="119"/>
      <c r="HH166" s="119"/>
      <c r="HI166" s="119"/>
      <c r="HJ166" s="119"/>
      <c r="HK166" s="119"/>
      <c r="HL166" s="119"/>
      <c r="HM166" s="119"/>
      <c r="HN166" s="119"/>
      <c r="IL166" s="118"/>
      <c r="IM166" s="118"/>
      <c r="IN166" s="118"/>
      <c r="IO166" s="118"/>
      <c r="JG166" s="118"/>
      <c r="JH166" s="118"/>
      <c r="JI166" s="118"/>
      <c r="JJ166" s="118"/>
      <c r="JM166" s="118"/>
      <c r="JN166" s="118"/>
      <c r="JO166" s="164" t="s">
        <v>502</v>
      </c>
      <c r="JP166" s="118"/>
      <c r="JQ166" s="164" t="s">
        <v>502</v>
      </c>
      <c r="JR166" s="164" t="s">
        <v>502</v>
      </c>
      <c r="JS166" s="164" t="s">
        <v>502</v>
      </c>
      <c r="JT166" s="164" t="s">
        <v>502</v>
      </c>
      <c r="JU166" s="164" t="s">
        <v>502</v>
      </c>
      <c r="JV166" s="164" t="s">
        <v>502</v>
      </c>
      <c r="JW166" s="164" t="s">
        <v>502</v>
      </c>
      <c r="KJ166" s="118"/>
      <c r="KK166" s="164" t="s">
        <v>502</v>
      </c>
      <c r="KL166" s="118"/>
      <c r="KM166" s="164" t="s">
        <v>502</v>
      </c>
      <c r="KN166" s="164" t="s">
        <v>502</v>
      </c>
      <c r="KO166" s="164" t="s">
        <v>502</v>
      </c>
      <c r="KP166" s="164" t="s">
        <v>502</v>
      </c>
      <c r="KQ166" s="164" t="s">
        <v>502</v>
      </c>
      <c r="KR166" s="164" t="s">
        <v>502</v>
      </c>
      <c r="KS166" s="164" t="s">
        <v>502</v>
      </c>
      <c r="LW166" s="164" t="s">
        <v>502</v>
      </c>
      <c r="LX166" s="164" t="s">
        <v>502</v>
      </c>
      <c r="LY166" s="164" t="s">
        <v>502</v>
      </c>
      <c r="LZ166" s="164" t="s">
        <v>502</v>
      </c>
      <c r="MA166" s="164" t="s">
        <v>502</v>
      </c>
      <c r="MB166" s="164" t="s">
        <v>502</v>
      </c>
      <c r="MC166" s="164" t="s">
        <v>502</v>
      </c>
      <c r="ME166" s="164" t="s">
        <v>502</v>
      </c>
      <c r="MF166" s="164" t="s">
        <v>502</v>
      </c>
      <c r="MG166" s="164" t="s">
        <v>502</v>
      </c>
      <c r="MH166" s="164" t="s">
        <v>502</v>
      </c>
    </row>
    <row r="167" spans="1:346" ht="14.4" customHeight="1" x14ac:dyDescent="0.3">
      <c r="A167" s="111">
        <v>14</v>
      </c>
      <c r="B167" s="111">
        <v>14</v>
      </c>
      <c r="C167" s="103" t="s">
        <v>485</v>
      </c>
      <c r="D167" s="115">
        <v>45029</v>
      </c>
      <c r="E167" s="117" t="s">
        <v>747</v>
      </c>
      <c r="F167" s="118" t="s">
        <v>768</v>
      </c>
      <c r="G167" s="128" t="s">
        <v>748</v>
      </c>
      <c r="H167" s="119" t="s">
        <v>749</v>
      </c>
      <c r="I167" s="118" t="s">
        <v>750</v>
      </c>
      <c r="J167" s="119" t="s">
        <v>751</v>
      </c>
      <c r="K167" s="118" t="s">
        <v>703</v>
      </c>
      <c r="L167" s="120" t="s">
        <v>752</v>
      </c>
      <c r="M167" s="130" t="s">
        <v>494</v>
      </c>
      <c r="N167" s="125" t="s">
        <v>753</v>
      </c>
      <c r="O167" s="118" t="s">
        <v>496</v>
      </c>
      <c r="P167" s="122" t="s">
        <v>754</v>
      </c>
      <c r="Q167" s="118" t="s">
        <v>500</v>
      </c>
      <c r="R167" s="117">
        <v>2</v>
      </c>
      <c r="S167" s="137" t="s">
        <v>501</v>
      </c>
      <c r="T167" s="123" t="s">
        <v>500</v>
      </c>
      <c r="AB167" s="123" t="s">
        <v>500</v>
      </c>
      <c r="AC167" s="118" t="s">
        <v>500</v>
      </c>
      <c r="AD167" s="123" t="s">
        <v>500</v>
      </c>
      <c r="AE167" s="118" t="s">
        <v>500</v>
      </c>
      <c r="AF167" s="139">
        <v>0</v>
      </c>
      <c r="AG167" s="138">
        <v>0</v>
      </c>
      <c r="AH167" s="123" t="s">
        <v>500</v>
      </c>
      <c r="AI167" s="118" t="s">
        <v>500</v>
      </c>
      <c r="CB167" s="118" t="s">
        <v>502</v>
      </c>
      <c r="CD167" s="123" t="s">
        <v>502</v>
      </c>
      <c r="CE167" s="118" t="s">
        <v>502</v>
      </c>
      <c r="CF167" s="123" t="s">
        <v>502</v>
      </c>
      <c r="CG167" s="123" t="s">
        <v>502</v>
      </c>
      <c r="CH167" s="123" t="s">
        <v>502</v>
      </c>
      <c r="CI167" s="123" t="s">
        <v>502</v>
      </c>
      <c r="CJ167" s="123" t="s">
        <v>502</v>
      </c>
      <c r="CK167" s="123" t="s">
        <v>502</v>
      </c>
      <c r="CL167" s="123" t="s">
        <v>502</v>
      </c>
      <c r="CY167" s="118" t="s">
        <v>502</v>
      </c>
      <c r="CZ167" s="123" t="s">
        <v>502</v>
      </c>
      <c r="DA167" s="118" t="s">
        <v>502</v>
      </c>
      <c r="DB167" s="123" t="s">
        <v>502</v>
      </c>
      <c r="DC167" s="123" t="s">
        <v>502</v>
      </c>
      <c r="DD167" s="123" t="s">
        <v>502</v>
      </c>
      <c r="DE167" s="123" t="s">
        <v>502</v>
      </c>
      <c r="DF167" s="123" t="s">
        <v>502</v>
      </c>
      <c r="DG167" s="123" t="s">
        <v>502</v>
      </c>
      <c r="DH167" s="123" t="s">
        <v>502</v>
      </c>
      <c r="EL167" s="123" t="s">
        <v>502</v>
      </c>
      <c r="EM167" s="151" t="s">
        <v>502</v>
      </c>
      <c r="EN167" s="151" t="s">
        <v>502</v>
      </c>
      <c r="EO167" s="151" t="s">
        <v>502</v>
      </c>
      <c r="EP167" s="151" t="s">
        <v>502</v>
      </c>
      <c r="EQ167" s="151" t="s">
        <v>502</v>
      </c>
      <c r="ER167" s="151" t="s">
        <v>502</v>
      </c>
      <c r="EU167" s="123" t="s">
        <v>502</v>
      </c>
      <c r="EV167" s="123" t="s">
        <v>502</v>
      </c>
      <c r="EW167" s="123" t="s">
        <v>502</v>
      </c>
      <c r="EX167" s="123" t="s">
        <v>502</v>
      </c>
      <c r="FJ167" s="118" t="s">
        <v>502</v>
      </c>
      <c r="FK167" s="118" t="s">
        <v>502</v>
      </c>
      <c r="FL167" s="118" t="s">
        <v>502</v>
      </c>
      <c r="FM167" s="118" t="s">
        <v>502</v>
      </c>
      <c r="FR167" s="118" t="s">
        <v>502</v>
      </c>
      <c r="FS167" s="130" t="s">
        <v>502</v>
      </c>
      <c r="GP167" s="160" t="s">
        <v>502</v>
      </c>
      <c r="GQ167" s="160" t="s">
        <v>502</v>
      </c>
      <c r="GR167" s="160" t="s">
        <v>502</v>
      </c>
      <c r="GS167" s="160" t="s">
        <v>502</v>
      </c>
      <c r="GZ167" s="118" t="s">
        <v>825</v>
      </c>
      <c r="HA167" s="118">
        <v>2014</v>
      </c>
      <c r="HB167" s="118" t="s">
        <v>891</v>
      </c>
      <c r="HC167" s="161" t="s">
        <v>808</v>
      </c>
      <c r="HG167" s="119" t="s">
        <v>924</v>
      </c>
      <c r="HH167" s="119" t="s">
        <v>925</v>
      </c>
      <c r="HI167" s="162" t="s">
        <v>926</v>
      </c>
      <c r="HJ167" s="162" t="s">
        <v>502</v>
      </c>
      <c r="HK167" s="162" t="s">
        <v>502</v>
      </c>
      <c r="HL167" s="162" t="s">
        <v>926</v>
      </c>
      <c r="HM167" s="125" t="s">
        <v>500</v>
      </c>
      <c r="HN167" s="119" t="s">
        <v>927</v>
      </c>
      <c r="IL167" s="118" t="s">
        <v>502</v>
      </c>
      <c r="IM167" s="118" t="s">
        <v>502</v>
      </c>
      <c r="IN167" s="118" t="s">
        <v>502</v>
      </c>
      <c r="IO167" s="118" t="s">
        <v>502</v>
      </c>
      <c r="JG167" s="118" t="s">
        <v>502</v>
      </c>
      <c r="JH167" s="118" t="s">
        <v>502</v>
      </c>
      <c r="JI167" s="118" t="s">
        <v>502</v>
      </c>
      <c r="JJ167" s="118" t="s">
        <v>502</v>
      </c>
      <c r="JM167" s="118" t="s">
        <v>502</v>
      </c>
      <c r="JN167" s="118" t="s">
        <v>502</v>
      </c>
      <c r="JO167" s="164" t="s">
        <v>502</v>
      </c>
      <c r="JP167" s="118" t="s">
        <v>502</v>
      </c>
      <c r="JQ167" s="164" t="s">
        <v>502</v>
      </c>
      <c r="JR167" s="164" t="s">
        <v>502</v>
      </c>
      <c r="JS167" s="164" t="s">
        <v>502</v>
      </c>
      <c r="JT167" s="164" t="s">
        <v>502</v>
      </c>
      <c r="JU167" s="164" t="s">
        <v>502</v>
      </c>
      <c r="JV167" s="164" t="s">
        <v>502</v>
      </c>
      <c r="JW167" s="164" t="s">
        <v>502</v>
      </c>
      <c r="KJ167" s="118" t="s">
        <v>502</v>
      </c>
      <c r="KK167" s="164" t="s">
        <v>502</v>
      </c>
      <c r="KL167" s="118" t="s">
        <v>502</v>
      </c>
      <c r="KM167" s="164" t="s">
        <v>502</v>
      </c>
      <c r="KN167" s="164" t="s">
        <v>502</v>
      </c>
      <c r="KO167" s="164" t="s">
        <v>502</v>
      </c>
      <c r="KP167" s="164" t="s">
        <v>502</v>
      </c>
      <c r="KQ167" s="164" t="s">
        <v>502</v>
      </c>
      <c r="KR167" s="164" t="s">
        <v>502</v>
      </c>
      <c r="KS167" s="164" t="s">
        <v>502</v>
      </c>
      <c r="LW167" s="164" t="s">
        <v>502</v>
      </c>
      <c r="LX167" s="164" t="s">
        <v>502</v>
      </c>
      <c r="LY167" s="164" t="s">
        <v>502</v>
      </c>
      <c r="LZ167" s="164" t="s">
        <v>502</v>
      </c>
      <c r="MA167" s="164" t="s">
        <v>502</v>
      </c>
      <c r="MB167" s="164" t="s">
        <v>502</v>
      </c>
      <c r="MC167" s="164" t="s">
        <v>502</v>
      </c>
      <c r="ME167" s="164" t="s">
        <v>502</v>
      </c>
      <c r="MF167" s="164" t="s">
        <v>502</v>
      </c>
      <c r="MG167" s="164" t="s">
        <v>502</v>
      </c>
      <c r="MH167" s="164" t="s">
        <v>502</v>
      </c>
    </row>
    <row r="168" spans="1:346" ht="14.4" customHeight="1" x14ac:dyDescent="0.3">
      <c r="A168" s="104"/>
      <c r="B168" s="104"/>
      <c r="C168" s="104"/>
      <c r="D168" s="113"/>
      <c r="E168" s="124"/>
      <c r="F168" s="118"/>
      <c r="G168" s="128"/>
      <c r="H168" s="119"/>
      <c r="I168" s="118"/>
      <c r="J168" s="119"/>
      <c r="K168" s="118"/>
      <c r="L168" s="120"/>
      <c r="M168" s="130"/>
      <c r="N168" s="125"/>
      <c r="O168" s="118"/>
      <c r="P168" s="122"/>
      <c r="Q168" s="118"/>
      <c r="R168" s="124"/>
      <c r="S168" s="123" t="s">
        <v>756</v>
      </c>
      <c r="T168" s="123" t="s">
        <v>500</v>
      </c>
      <c r="AB168" s="123" t="s">
        <v>500</v>
      </c>
      <c r="AC168" s="118"/>
      <c r="AD168" s="123" t="s">
        <v>500</v>
      </c>
      <c r="AE168" s="118"/>
      <c r="AF168" s="139">
        <v>0</v>
      </c>
      <c r="AG168" s="138"/>
      <c r="AH168" s="123" t="s">
        <v>500</v>
      </c>
      <c r="AI168" s="118"/>
      <c r="CB168" s="135"/>
      <c r="CD168" s="123" t="s">
        <v>502</v>
      </c>
      <c r="CE168" s="135"/>
      <c r="CF168" s="123" t="s">
        <v>502</v>
      </c>
      <c r="CG168" s="123" t="s">
        <v>502</v>
      </c>
      <c r="CH168" s="123" t="s">
        <v>502</v>
      </c>
      <c r="CI168" s="123" t="s">
        <v>502</v>
      </c>
      <c r="CJ168" s="123" t="s">
        <v>502</v>
      </c>
      <c r="CK168" s="123" t="s">
        <v>502</v>
      </c>
      <c r="CL168" s="123" t="s">
        <v>502</v>
      </c>
      <c r="CY168" s="135"/>
      <c r="CZ168" s="123" t="s">
        <v>502</v>
      </c>
      <c r="DA168" s="135"/>
      <c r="DB168" s="123" t="s">
        <v>502</v>
      </c>
      <c r="DC168" s="123" t="s">
        <v>502</v>
      </c>
      <c r="DD168" s="123" t="s">
        <v>502</v>
      </c>
      <c r="DE168" s="123" t="s">
        <v>502</v>
      </c>
      <c r="DF168" s="123" t="s">
        <v>502</v>
      </c>
      <c r="DG168" s="123" t="s">
        <v>502</v>
      </c>
      <c r="DH168" s="123" t="s">
        <v>502</v>
      </c>
      <c r="EL168" s="123" t="s">
        <v>502</v>
      </c>
      <c r="EM168" s="151" t="s">
        <v>502</v>
      </c>
      <c r="EN168" s="151" t="s">
        <v>502</v>
      </c>
      <c r="EO168" s="151" t="s">
        <v>502</v>
      </c>
      <c r="EP168" s="151" t="s">
        <v>502</v>
      </c>
      <c r="EQ168" s="151" t="s">
        <v>502</v>
      </c>
      <c r="ER168" s="151" t="s">
        <v>502</v>
      </c>
      <c r="EU168" s="123" t="s">
        <v>502</v>
      </c>
      <c r="EV168" s="123" t="s">
        <v>502</v>
      </c>
      <c r="EW168" s="123" t="s">
        <v>502</v>
      </c>
      <c r="EX168" s="123" t="s">
        <v>502</v>
      </c>
      <c r="FJ168" s="118"/>
      <c r="FK168" s="118"/>
      <c r="FL168" s="135"/>
      <c r="FM168" s="135"/>
      <c r="FR168" s="135"/>
      <c r="FS168" s="135"/>
      <c r="GP168" s="161"/>
      <c r="GQ168" s="161"/>
      <c r="GR168" s="161"/>
      <c r="GS168" s="161"/>
      <c r="GZ168" s="118"/>
      <c r="HA168" s="118"/>
      <c r="HB168" s="118"/>
      <c r="HC168" s="161"/>
      <c r="HG168" s="119"/>
      <c r="HH168" s="119"/>
      <c r="HI168" s="162"/>
      <c r="HJ168" s="162"/>
      <c r="HK168" s="162"/>
      <c r="HL168" s="162"/>
      <c r="HM168" s="119"/>
      <c r="HN168" s="119"/>
      <c r="IL168" s="135"/>
      <c r="IM168" s="135"/>
      <c r="IN168" s="135"/>
      <c r="IO168" s="135"/>
      <c r="JG168" s="135"/>
      <c r="JH168" s="135"/>
      <c r="JI168" s="135"/>
      <c r="JJ168" s="135"/>
      <c r="JM168" s="135"/>
      <c r="JN168" s="135"/>
      <c r="JO168" s="164" t="s">
        <v>502</v>
      </c>
      <c r="JP168" s="135"/>
      <c r="JQ168" s="164" t="s">
        <v>502</v>
      </c>
      <c r="JR168" s="164" t="s">
        <v>502</v>
      </c>
      <c r="JS168" s="164" t="s">
        <v>502</v>
      </c>
      <c r="JT168" s="164" t="s">
        <v>502</v>
      </c>
      <c r="JU168" s="164" t="s">
        <v>502</v>
      </c>
      <c r="JV168" s="164" t="s">
        <v>502</v>
      </c>
      <c r="JW168" s="164" t="s">
        <v>502</v>
      </c>
      <c r="KJ168" s="135"/>
      <c r="KK168" s="164" t="s">
        <v>502</v>
      </c>
      <c r="KL168" s="135"/>
      <c r="KM168" s="164" t="s">
        <v>502</v>
      </c>
      <c r="KN168" s="164" t="s">
        <v>502</v>
      </c>
      <c r="KO168" s="164" t="s">
        <v>502</v>
      </c>
      <c r="KP168" s="164" t="s">
        <v>502</v>
      </c>
      <c r="KQ168" s="164" t="s">
        <v>502</v>
      </c>
      <c r="KR168" s="164" t="s">
        <v>502</v>
      </c>
      <c r="KS168" s="164" t="s">
        <v>502</v>
      </c>
      <c r="LW168" s="164" t="s">
        <v>502</v>
      </c>
      <c r="LX168" s="164" t="s">
        <v>502</v>
      </c>
      <c r="LY168" s="164" t="s">
        <v>502</v>
      </c>
      <c r="LZ168" s="164" t="s">
        <v>502</v>
      </c>
      <c r="MA168" s="164" t="s">
        <v>502</v>
      </c>
      <c r="MB168" s="164" t="s">
        <v>502</v>
      </c>
      <c r="MC168" s="164" t="s">
        <v>502</v>
      </c>
      <c r="ME168" s="164" t="s">
        <v>502</v>
      </c>
      <c r="MF168" s="164" t="s">
        <v>502</v>
      </c>
      <c r="MG168" s="164" t="s">
        <v>502</v>
      </c>
      <c r="MH168" s="164" t="s">
        <v>502</v>
      </c>
    </row>
    <row r="169" spans="1:346" ht="14.4" customHeight="1" x14ac:dyDescent="0.3">
      <c r="A169" s="104"/>
      <c r="B169" s="104"/>
      <c r="C169" s="104"/>
      <c r="D169" s="113"/>
      <c r="E169" s="124"/>
      <c r="F169" s="118"/>
      <c r="G169" s="128"/>
      <c r="H169" s="119"/>
      <c r="I169" s="118"/>
      <c r="J169" s="119"/>
      <c r="K169" s="118"/>
      <c r="L169" s="120"/>
      <c r="M169" s="130"/>
      <c r="N169" s="125"/>
      <c r="O169" s="118"/>
      <c r="P169" s="122"/>
      <c r="Q169" s="118"/>
      <c r="R169" s="124"/>
      <c r="S169" s="123" t="s">
        <v>502</v>
      </c>
      <c r="T169" s="123" t="s">
        <v>502</v>
      </c>
      <c r="AB169" s="123" t="s">
        <v>502</v>
      </c>
      <c r="AC169" s="118"/>
      <c r="AD169" s="123" t="s">
        <v>500</v>
      </c>
      <c r="AE169" s="118"/>
      <c r="AF169" s="139" t="s">
        <v>502</v>
      </c>
      <c r="AG169" s="138"/>
      <c r="AH169" s="123" t="s">
        <v>502</v>
      </c>
      <c r="AI169" s="118"/>
      <c r="CB169" s="135"/>
      <c r="CD169" s="123" t="s">
        <v>502</v>
      </c>
      <c r="CE169" s="135"/>
      <c r="CF169" s="123" t="s">
        <v>502</v>
      </c>
      <c r="CG169" s="123" t="s">
        <v>502</v>
      </c>
      <c r="CH169" s="123" t="s">
        <v>502</v>
      </c>
      <c r="CI169" s="123" t="s">
        <v>502</v>
      </c>
      <c r="CJ169" s="123" t="s">
        <v>502</v>
      </c>
      <c r="CK169" s="123" t="s">
        <v>502</v>
      </c>
      <c r="CL169" s="123" t="s">
        <v>502</v>
      </c>
      <c r="CY169" s="135"/>
      <c r="CZ169" s="123" t="s">
        <v>502</v>
      </c>
      <c r="DA169" s="135"/>
      <c r="DB169" s="123" t="s">
        <v>502</v>
      </c>
      <c r="DC169" s="123" t="s">
        <v>502</v>
      </c>
      <c r="DD169" s="123" t="s">
        <v>502</v>
      </c>
      <c r="DE169" s="123" t="s">
        <v>502</v>
      </c>
      <c r="DF169" s="123" t="s">
        <v>502</v>
      </c>
      <c r="DG169" s="123" t="s">
        <v>502</v>
      </c>
      <c r="DH169" s="123" t="s">
        <v>502</v>
      </c>
      <c r="EL169" s="123" t="s">
        <v>502</v>
      </c>
      <c r="EM169" s="151" t="s">
        <v>502</v>
      </c>
      <c r="EN169" s="151" t="s">
        <v>502</v>
      </c>
      <c r="EO169" s="151" t="s">
        <v>502</v>
      </c>
      <c r="EP169" s="151" t="s">
        <v>502</v>
      </c>
      <c r="EQ169" s="151" t="s">
        <v>502</v>
      </c>
      <c r="ER169" s="151" t="s">
        <v>502</v>
      </c>
      <c r="EU169" s="123" t="s">
        <v>502</v>
      </c>
      <c r="EV169" s="123" t="s">
        <v>502</v>
      </c>
      <c r="EW169" s="123" t="s">
        <v>502</v>
      </c>
      <c r="EX169" s="123" t="s">
        <v>502</v>
      </c>
      <c r="FJ169" s="118"/>
      <c r="FK169" s="118"/>
      <c r="FL169" s="135"/>
      <c r="FM169" s="135"/>
      <c r="FR169" s="135"/>
      <c r="FS169" s="135"/>
      <c r="GP169" s="161"/>
      <c r="GQ169" s="161"/>
      <c r="GR169" s="161"/>
      <c r="GS169" s="161"/>
      <c r="GZ169" s="118"/>
      <c r="HA169" s="118"/>
      <c r="HB169" s="118"/>
      <c r="HC169" s="161"/>
      <c r="HG169" s="119"/>
      <c r="HH169" s="119"/>
      <c r="HI169" s="162"/>
      <c r="HJ169" s="162"/>
      <c r="HK169" s="162"/>
      <c r="HL169" s="162"/>
      <c r="HM169" s="119"/>
      <c r="HN169" s="119"/>
      <c r="IL169" s="135"/>
      <c r="IM169" s="135"/>
      <c r="IN169" s="135"/>
      <c r="IO169" s="135"/>
      <c r="JG169" s="135"/>
      <c r="JH169" s="135"/>
      <c r="JI169" s="135"/>
      <c r="JJ169" s="135"/>
      <c r="JM169" s="135"/>
      <c r="JN169" s="135"/>
      <c r="JO169" s="164" t="s">
        <v>502</v>
      </c>
      <c r="JP169" s="135"/>
      <c r="JQ169" s="164" t="s">
        <v>502</v>
      </c>
      <c r="JR169" s="164" t="s">
        <v>502</v>
      </c>
      <c r="JS169" s="164" t="s">
        <v>502</v>
      </c>
      <c r="JT169" s="164" t="s">
        <v>502</v>
      </c>
      <c r="JU169" s="164" t="s">
        <v>502</v>
      </c>
      <c r="JV169" s="164" t="s">
        <v>502</v>
      </c>
      <c r="JW169" s="164" t="s">
        <v>502</v>
      </c>
      <c r="KJ169" s="135"/>
      <c r="KK169" s="164" t="s">
        <v>502</v>
      </c>
      <c r="KL169" s="135"/>
      <c r="KM169" s="164" t="s">
        <v>502</v>
      </c>
      <c r="KN169" s="164" t="s">
        <v>502</v>
      </c>
      <c r="KO169" s="164" t="s">
        <v>502</v>
      </c>
      <c r="KP169" s="164" t="s">
        <v>502</v>
      </c>
      <c r="KQ169" s="164" t="s">
        <v>502</v>
      </c>
      <c r="KR169" s="164" t="s">
        <v>502</v>
      </c>
      <c r="KS169" s="164" t="s">
        <v>502</v>
      </c>
      <c r="LW169" s="164" t="s">
        <v>502</v>
      </c>
      <c r="LX169" s="164" t="s">
        <v>502</v>
      </c>
      <c r="LY169" s="164" t="s">
        <v>502</v>
      </c>
      <c r="LZ169" s="164" t="s">
        <v>502</v>
      </c>
      <c r="MA169" s="164" t="s">
        <v>502</v>
      </c>
      <c r="MB169" s="164" t="s">
        <v>502</v>
      </c>
      <c r="MC169" s="164" t="s">
        <v>502</v>
      </c>
      <c r="ME169" s="164" t="s">
        <v>502</v>
      </c>
      <c r="MF169" s="164" t="s">
        <v>502</v>
      </c>
      <c r="MG169" s="164" t="s">
        <v>502</v>
      </c>
      <c r="MH169" s="164" t="s">
        <v>502</v>
      </c>
    </row>
    <row r="170" spans="1:346" ht="14.4" customHeight="1" x14ac:dyDescent="0.3">
      <c r="A170" s="105"/>
      <c r="B170" s="105"/>
      <c r="C170" s="105"/>
      <c r="D170" s="114"/>
      <c r="E170" s="126"/>
      <c r="F170" s="118"/>
      <c r="G170" s="128"/>
      <c r="H170" s="119"/>
      <c r="I170" s="118"/>
      <c r="J170" s="119"/>
      <c r="K170" s="118"/>
      <c r="L170" s="125"/>
      <c r="M170" s="118"/>
      <c r="N170" s="125"/>
      <c r="O170" s="118"/>
      <c r="P170" s="125"/>
      <c r="Q170" s="118"/>
      <c r="R170" s="126"/>
      <c r="S170" s="123" t="s">
        <v>502</v>
      </c>
      <c r="T170" s="123" t="s">
        <v>502</v>
      </c>
      <c r="AB170" s="123" t="s">
        <v>502</v>
      </c>
      <c r="AC170" s="118"/>
      <c r="AD170" s="123" t="s">
        <v>500</v>
      </c>
      <c r="AE170" s="118"/>
      <c r="AF170" s="139" t="s">
        <v>502</v>
      </c>
      <c r="AG170" s="138"/>
      <c r="AH170" s="123" t="s">
        <v>502</v>
      </c>
      <c r="AI170" s="118"/>
      <c r="CB170" s="135"/>
      <c r="CD170" s="123" t="s">
        <v>502</v>
      </c>
      <c r="CE170" s="135"/>
      <c r="CF170" s="123" t="s">
        <v>502</v>
      </c>
      <c r="CG170" s="123" t="s">
        <v>502</v>
      </c>
      <c r="CH170" s="123" t="s">
        <v>502</v>
      </c>
      <c r="CI170" s="123" t="s">
        <v>502</v>
      </c>
      <c r="CJ170" s="123" t="s">
        <v>502</v>
      </c>
      <c r="CK170" s="123" t="s">
        <v>502</v>
      </c>
      <c r="CL170" s="123" t="s">
        <v>502</v>
      </c>
      <c r="CY170" s="135"/>
      <c r="CZ170" s="123" t="s">
        <v>502</v>
      </c>
      <c r="DA170" s="135"/>
      <c r="DB170" s="123" t="s">
        <v>502</v>
      </c>
      <c r="DC170" s="123" t="s">
        <v>502</v>
      </c>
      <c r="DD170" s="123" t="s">
        <v>502</v>
      </c>
      <c r="DE170" s="123" t="s">
        <v>502</v>
      </c>
      <c r="DF170" s="123" t="s">
        <v>502</v>
      </c>
      <c r="DG170" s="123" t="s">
        <v>502</v>
      </c>
      <c r="DH170" s="123" t="s">
        <v>502</v>
      </c>
      <c r="EL170" s="123" t="s">
        <v>502</v>
      </c>
      <c r="EM170" s="151" t="s">
        <v>502</v>
      </c>
      <c r="EN170" s="151" t="s">
        <v>502</v>
      </c>
      <c r="EO170" s="151" t="s">
        <v>502</v>
      </c>
      <c r="EP170" s="151" t="s">
        <v>502</v>
      </c>
      <c r="EQ170" s="151" t="s">
        <v>502</v>
      </c>
      <c r="ER170" s="151" t="s">
        <v>502</v>
      </c>
      <c r="EU170" s="123" t="s">
        <v>502</v>
      </c>
      <c r="EV170" s="123" t="s">
        <v>502</v>
      </c>
      <c r="EW170" s="123" t="s">
        <v>502</v>
      </c>
      <c r="EX170" s="123" t="s">
        <v>502</v>
      </c>
      <c r="FJ170" s="118"/>
      <c r="FK170" s="118"/>
      <c r="FL170" s="135"/>
      <c r="FM170" s="135"/>
      <c r="FR170" s="135"/>
      <c r="FS170" s="135"/>
      <c r="GP170" s="161"/>
      <c r="GQ170" s="161"/>
      <c r="GR170" s="161"/>
      <c r="GS170" s="161"/>
      <c r="GZ170" s="118"/>
      <c r="HA170" s="118"/>
      <c r="HB170" s="118"/>
      <c r="HC170" s="161"/>
      <c r="HG170" s="119"/>
      <c r="HH170" s="119"/>
      <c r="HI170" s="128"/>
      <c r="HJ170" s="128"/>
      <c r="HK170" s="128"/>
      <c r="HL170" s="128"/>
      <c r="HM170" s="119"/>
      <c r="HN170" s="119"/>
      <c r="IL170" s="135"/>
      <c r="IM170" s="135"/>
      <c r="IN170" s="135"/>
      <c r="IO170" s="135"/>
      <c r="JG170" s="135"/>
      <c r="JH170" s="135"/>
      <c r="JI170" s="135"/>
      <c r="JJ170" s="135"/>
      <c r="JM170" s="135"/>
      <c r="JN170" s="135"/>
      <c r="JO170" s="164" t="s">
        <v>502</v>
      </c>
      <c r="JP170" s="135"/>
      <c r="JQ170" s="164" t="s">
        <v>502</v>
      </c>
      <c r="JR170" s="164" t="s">
        <v>502</v>
      </c>
      <c r="JS170" s="164" t="s">
        <v>502</v>
      </c>
      <c r="JT170" s="164" t="s">
        <v>502</v>
      </c>
      <c r="JU170" s="164" t="s">
        <v>502</v>
      </c>
      <c r="JV170" s="164" t="s">
        <v>502</v>
      </c>
      <c r="JW170" s="164" t="s">
        <v>502</v>
      </c>
      <c r="KJ170" s="135"/>
      <c r="KK170" s="164" t="s">
        <v>502</v>
      </c>
      <c r="KL170" s="135"/>
      <c r="KM170" s="164" t="s">
        <v>502</v>
      </c>
      <c r="KN170" s="164" t="s">
        <v>502</v>
      </c>
      <c r="KO170" s="164" t="s">
        <v>502</v>
      </c>
      <c r="KP170" s="164" t="s">
        <v>502</v>
      </c>
      <c r="KQ170" s="164" t="s">
        <v>502</v>
      </c>
      <c r="KR170" s="164" t="s">
        <v>502</v>
      </c>
      <c r="KS170" s="164" t="s">
        <v>502</v>
      </c>
      <c r="LW170" s="164" t="s">
        <v>502</v>
      </c>
      <c r="LX170" s="164" t="s">
        <v>502</v>
      </c>
      <c r="LY170" s="164" t="s">
        <v>502</v>
      </c>
      <c r="LZ170" s="164" t="s">
        <v>502</v>
      </c>
      <c r="MA170" s="164" t="s">
        <v>502</v>
      </c>
      <c r="MB170" s="164" t="s">
        <v>502</v>
      </c>
      <c r="MC170" s="164" t="s">
        <v>502</v>
      </c>
      <c r="ME170" s="164" t="s">
        <v>502</v>
      </c>
      <c r="MF170" s="164" t="s">
        <v>502</v>
      </c>
      <c r="MG170" s="164" t="s">
        <v>502</v>
      </c>
      <c r="MH170" s="164" t="s">
        <v>502</v>
      </c>
    </row>
    <row r="171" spans="1:346" ht="14.4" customHeight="1" x14ac:dyDescent="0.3">
      <c r="A171" s="103">
        <v>15</v>
      </c>
      <c r="B171" s="103">
        <v>15</v>
      </c>
      <c r="C171" s="103" t="s">
        <v>485</v>
      </c>
      <c r="D171" s="115">
        <v>45029</v>
      </c>
      <c r="E171" s="117" t="s">
        <v>757</v>
      </c>
      <c r="F171" s="118" t="s">
        <v>768</v>
      </c>
      <c r="G171" s="128" t="s">
        <v>758</v>
      </c>
      <c r="H171" s="119" t="s">
        <v>759</v>
      </c>
      <c r="I171" s="118" t="s">
        <v>760</v>
      </c>
      <c r="J171" s="119" t="s">
        <v>761</v>
      </c>
      <c r="K171" s="118" t="s">
        <v>500</v>
      </c>
      <c r="L171" s="120" t="s">
        <v>762</v>
      </c>
      <c r="M171" s="130" t="s">
        <v>494</v>
      </c>
      <c r="N171" s="125" t="s">
        <v>763</v>
      </c>
      <c r="O171" s="118" t="s">
        <v>496</v>
      </c>
      <c r="P171" s="122" t="s">
        <v>764</v>
      </c>
      <c r="Q171" s="117" t="s">
        <v>498</v>
      </c>
      <c r="R171" s="117">
        <v>2</v>
      </c>
      <c r="S171" s="123" t="s">
        <v>765</v>
      </c>
      <c r="T171" s="123" t="s">
        <v>500</v>
      </c>
      <c r="AB171" s="123" t="s">
        <v>500</v>
      </c>
      <c r="AC171" s="118" t="s">
        <v>500</v>
      </c>
      <c r="AD171" s="123" t="s">
        <v>500</v>
      </c>
      <c r="AE171" s="118" t="s">
        <v>500</v>
      </c>
      <c r="AF171" s="139">
        <v>0</v>
      </c>
      <c r="AG171" s="138">
        <v>0</v>
      </c>
      <c r="AH171" s="123" t="s">
        <v>500</v>
      </c>
      <c r="AI171" s="118" t="s">
        <v>500</v>
      </c>
      <c r="CB171" s="118" t="s">
        <v>502</v>
      </c>
      <c r="CD171" s="123" t="s">
        <v>502</v>
      </c>
      <c r="CE171" s="118" t="s">
        <v>502</v>
      </c>
      <c r="CF171" s="123" t="s">
        <v>502</v>
      </c>
      <c r="CG171" s="123" t="s">
        <v>502</v>
      </c>
      <c r="CH171" s="123" t="s">
        <v>502</v>
      </c>
      <c r="CI171" s="123" t="s">
        <v>502</v>
      </c>
      <c r="CJ171" s="123" t="s">
        <v>502</v>
      </c>
      <c r="CK171" s="123" t="s">
        <v>502</v>
      </c>
      <c r="CL171" s="123" t="s">
        <v>502</v>
      </c>
      <c r="CY171" s="118" t="s">
        <v>502</v>
      </c>
      <c r="CZ171" s="123" t="s">
        <v>502</v>
      </c>
      <c r="DA171" s="118" t="s">
        <v>502</v>
      </c>
      <c r="DB171" s="123" t="s">
        <v>502</v>
      </c>
      <c r="DC171" s="123" t="s">
        <v>502</v>
      </c>
      <c r="DD171" s="123" t="s">
        <v>502</v>
      </c>
      <c r="DE171" s="123" t="s">
        <v>502</v>
      </c>
      <c r="DF171" s="123" t="s">
        <v>502</v>
      </c>
      <c r="DG171" s="123" t="s">
        <v>502</v>
      </c>
      <c r="DH171" s="123" t="s">
        <v>502</v>
      </c>
      <c r="EL171" s="123" t="s">
        <v>502</v>
      </c>
      <c r="EM171" s="151" t="s">
        <v>502</v>
      </c>
      <c r="EN171" s="151" t="s">
        <v>502</v>
      </c>
      <c r="EO171" s="151" t="s">
        <v>502</v>
      </c>
      <c r="EP171" s="151" t="s">
        <v>502</v>
      </c>
      <c r="EQ171" s="151" t="s">
        <v>502</v>
      </c>
      <c r="ER171" s="151" t="s">
        <v>502</v>
      </c>
      <c r="EU171" s="123" t="s">
        <v>502</v>
      </c>
      <c r="EV171" s="123" t="s">
        <v>502</v>
      </c>
      <c r="EW171" s="123" t="s">
        <v>502</v>
      </c>
      <c r="EX171" s="123" t="s">
        <v>502</v>
      </c>
      <c r="FJ171" s="118" t="s">
        <v>502</v>
      </c>
      <c r="FK171" s="118" t="s">
        <v>502</v>
      </c>
      <c r="FL171" s="118" t="s">
        <v>502</v>
      </c>
      <c r="FM171" s="118" t="s">
        <v>502</v>
      </c>
      <c r="FR171" s="118" t="s">
        <v>502</v>
      </c>
      <c r="FS171" s="130" t="s">
        <v>502</v>
      </c>
      <c r="GP171" s="160" t="s">
        <v>502</v>
      </c>
      <c r="GQ171" s="160" t="s">
        <v>502</v>
      </c>
      <c r="GR171" s="160" t="s">
        <v>502</v>
      </c>
      <c r="GS171" s="160" t="s">
        <v>502</v>
      </c>
      <c r="GZ171" s="118" t="s">
        <v>825</v>
      </c>
      <c r="HA171" s="118">
        <v>2012</v>
      </c>
      <c r="HB171" s="118" t="s">
        <v>891</v>
      </c>
      <c r="HC171" s="161" t="s">
        <v>808</v>
      </c>
      <c r="HG171" s="119" t="s">
        <v>928</v>
      </c>
      <c r="HH171" s="119" t="s">
        <v>929</v>
      </c>
      <c r="HI171" s="132" t="s">
        <v>930</v>
      </c>
      <c r="HJ171" s="132" t="s">
        <v>502</v>
      </c>
      <c r="HK171" s="132" t="s">
        <v>502</v>
      </c>
      <c r="HL171" s="132" t="s">
        <v>930</v>
      </c>
      <c r="HM171" s="125" t="s">
        <v>500</v>
      </c>
      <c r="HN171" s="132" t="s">
        <v>931</v>
      </c>
      <c r="IL171" s="118" t="s">
        <v>502</v>
      </c>
      <c r="IM171" s="118" t="s">
        <v>502</v>
      </c>
      <c r="IN171" s="118" t="s">
        <v>502</v>
      </c>
      <c r="IO171" s="118" t="s">
        <v>502</v>
      </c>
      <c r="JG171" s="118" t="s">
        <v>502</v>
      </c>
      <c r="JH171" s="118" t="s">
        <v>502</v>
      </c>
      <c r="JI171" s="118" t="s">
        <v>502</v>
      </c>
      <c r="JJ171" s="118" t="s">
        <v>502</v>
      </c>
      <c r="JM171" s="118" t="s">
        <v>502</v>
      </c>
      <c r="JN171" s="118" t="s">
        <v>502</v>
      </c>
      <c r="JO171" s="164" t="s">
        <v>502</v>
      </c>
      <c r="JP171" s="118" t="s">
        <v>502</v>
      </c>
      <c r="JQ171" s="164" t="s">
        <v>502</v>
      </c>
      <c r="JR171" s="164" t="s">
        <v>502</v>
      </c>
      <c r="JS171" s="164" t="s">
        <v>502</v>
      </c>
      <c r="JT171" s="164" t="s">
        <v>502</v>
      </c>
      <c r="JU171" s="164" t="s">
        <v>502</v>
      </c>
      <c r="JV171" s="164" t="s">
        <v>502</v>
      </c>
      <c r="JW171" s="164" t="s">
        <v>502</v>
      </c>
      <c r="KJ171" s="118" t="s">
        <v>502</v>
      </c>
      <c r="KK171" s="164" t="s">
        <v>502</v>
      </c>
      <c r="KL171" s="118" t="s">
        <v>502</v>
      </c>
      <c r="KM171" s="164" t="s">
        <v>502</v>
      </c>
      <c r="KN171" s="164" t="s">
        <v>502</v>
      </c>
      <c r="KO171" s="164" t="s">
        <v>502</v>
      </c>
      <c r="KP171" s="164" t="s">
        <v>502</v>
      </c>
      <c r="KQ171" s="164" t="s">
        <v>502</v>
      </c>
      <c r="KR171" s="164" t="s">
        <v>502</v>
      </c>
      <c r="KS171" s="164" t="s">
        <v>502</v>
      </c>
      <c r="LW171" s="164" t="s">
        <v>502</v>
      </c>
      <c r="LX171" s="164" t="s">
        <v>502</v>
      </c>
      <c r="LY171" s="164" t="s">
        <v>502</v>
      </c>
      <c r="LZ171" s="164" t="s">
        <v>502</v>
      </c>
      <c r="MA171" s="164" t="s">
        <v>502</v>
      </c>
      <c r="MB171" s="164" t="s">
        <v>502</v>
      </c>
      <c r="MC171" s="164" t="s">
        <v>502</v>
      </c>
      <c r="ME171" s="164" t="s">
        <v>502</v>
      </c>
      <c r="MF171" s="164" t="s">
        <v>502</v>
      </c>
      <c r="MG171" s="164" t="s">
        <v>502</v>
      </c>
      <c r="MH171" s="164" t="s">
        <v>502</v>
      </c>
    </row>
    <row r="172" spans="1:346" ht="14.4" customHeight="1" x14ac:dyDescent="0.3">
      <c r="A172" s="104"/>
      <c r="B172" s="104"/>
      <c r="C172" s="104"/>
      <c r="D172" s="113"/>
      <c r="E172" s="124"/>
      <c r="F172" s="118"/>
      <c r="G172" s="128"/>
      <c r="H172" s="119"/>
      <c r="I172" s="118"/>
      <c r="J172" s="119"/>
      <c r="K172" s="118"/>
      <c r="L172" s="120"/>
      <c r="M172" s="130"/>
      <c r="N172" s="125"/>
      <c r="O172" s="118"/>
      <c r="P172" s="122"/>
      <c r="Q172" s="124"/>
      <c r="R172" s="124"/>
      <c r="S172" s="123" t="s">
        <v>756</v>
      </c>
      <c r="T172" s="123" t="s">
        <v>500</v>
      </c>
      <c r="AB172" s="123" t="s">
        <v>500</v>
      </c>
      <c r="AC172" s="118"/>
      <c r="AD172" s="123" t="s">
        <v>500</v>
      </c>
      <c r="AE172" s="118"/>
      <c r="AF172" s="139">
        <v>0</v>
      </c>
      <c r="AG172" s="138"/>
      <c r="AH172" s="123" t="s">
        <v>500</v>
      </c>
      <c r="AI172" s="118"/>
      <c r="CB172" s="135"/>
      <c r="CD172" s="123" t="s">
        <v>502</v>
      </c>
      <c r="CE172" s="135"/>
      <c r="CF172" s="123" t="s">
        <v>502</v>
      </c>
      <c r="CG172" s="123" t="s">
        <v>502</v>
      </c>
      <c r="CH172" s="123" t="s">
        <v>502</v>
      </c>
      <c r="CI172" s="123" t="s">
        <v>502</v>
      </c>
      <c r="CJ172" s="123" t="s">
        <v>502</v>
      </c>
      <c r="CK172" s="123" t="s">
        <v>502</v>
      </c>
      <c r="CL172" s="123" t="s">
        <v>502</v>
      </c>
      <c r="CY172" s="135"/>
      <c r="CZ172" s="123" t="s">
        <v>502</v>
      </c>
      <c r="DA172" s="135"/>
      <c r="DB172" s="123" t="s">
        <v>502</v>
      </c>
      <c r="DC172" s="123" t="s">
        <v>502</v>
      </c>
      <c r="DD172" s="123" t="s">
        <v>502</v>
      </c>
      <c r="DE172" s="123" t="s">
        <v>502</v>
      </c>
      <c r="DF172" s="123" t="s">
        <v>502</v>
      </c>
      <c r="DG172" s="123" t="s">
        <v>502</v>
      </c>
      <c r="DH172" s="123" t="s">
        <v>502</v>
      </c>
      <c r="EL172" s="123" t="s">
        <v>502</v>
      </c>
      <c r="EM172" s="151" t="s">
        <v>502</v>
      </c>
      <c r="EN172" s="151" t="s">
        <v>502</v>
      </c>
      <c r="EO172" s="151" t="s">
        <v>502</v>
      </c>
      <c r="EP172" s="151" t="s">
        <v>502</v>
      </c>
      <c r="EQ172" s="151" t="s">
        <v>502</v>
      </c>
      <c r="ER172" s="151" t="s">
        <v>502</v>
      </c>
      <c r="EU172" s="123" t="s">
        <v>502</v>
      </c>
      <c r="EV172" s="123" t="s">
        <v>502</v>
      </c>
      <c r="EW172" s="123" t="s">
        <v>502</v>
      </c>
      <c r="EX172" s="123" t="s">
        <v>502</v>
      </c>
      <c r="FJ172" s="118"/>
      <c r="FK172" s="118"/>
      <c r="FL172" s="135"/>
      <c r="FM172" s="135"/>
      <c r="FR172" s="135"/>
      <c r="FS172" s="135"/>
      <c r="GP172" s="161"/>
      <c r="GQ172" s="161"/>
      <c r="GR172" s="161"/>
      <c r="GS172" s="161"/>
      <c r="GZ172" s="118"/>
      <c r="HA172" s="118"/>
      <c r="HB172" s="118"/>
      <c r="HC172" s="161"/>
      <c r="HG172" s="119"/>
      <c r="HH172" s="119"/>
      <c r="HI172" s="132"/>
      <c r="HJ172" s="132"/>
      <c r="HK172" s="132"/>
      <c r="HL172" s="132"/>
      <c r="HM172" s="119"/>
      <c r="HN172" s="132"/>
      <c r="IL172" s="135"/>
      <c r="IM172" s="135"/>
      <c r="IN172" s="135"/>
      <c r="IO172" s="135"/>
      <c r="JG172" s="135"/>
      <c r="JH172" s="135"/>
      <c r="JI172" s="135"/>
      <c r="JJ172" s="135"/>
      <c r="JM172" s="135"/>
      <c r="JN172" s="135"/>
      <c r="JO172" s="164" t="s">
        <v>502</v>
      </c>
      <c r="JP172" s="135"/>
      <c r="JQ172" s="164" t="s">
        <v>502</v>
      </c>
      <c r="JR172" s="164" t="s">
        <v>502</v>
      </c>
      <c r="JS172" s="164" t="s">
        <v>502</v>
      </c>
      <c r="JT172" s="164" t="s">
        <v>502</v>
      </c>
      <c r="JU172" s="164" t="s">
        <v>502</v>
      </c>
      <c r="JV172" s="164" t="s">
        <v>502</v>
      </c>
      <c r="JW172" s="164" t="s">
        <v>502</v>
      </c>
      <c r="KJ172" s="135"/>
      <c r="KK172" s="164" t="s">
        <v>502</v>
      </c>
      <c r="KL172" s="135"/>
      <c r="KM172" s="164" t="s">
        <v>502</v>
      </c>
      <c r="KN172" s="164" t="s">
        <v>502</v>
      </c>
      <c r="KO172" s="164" t="s">
        <v>502</v>
      </c>
      <c r="KP172" s="164" t="s">
        <v>502</v>
      </c>
      <c r="KQ172" s="164" t="s">
        <v>502</v>
      </c>
      <c r="KR172" s="164" t="s">
        <v>502</v>
      </c>
      <c r="KS172" s="164" t="s">
        <v>502</v>
      </c>
      <c r="LW172" s="164" t="s">
        <v>502</v>
      </c>
      <c r="LX172" s="164" t="s">
        <v>502</v>
      </c>
      <c r="LY172" s="164" t="s">
        <v>502</v>
      </c>
      <c r="LZ172" s="164" t="s">
        <v>502</v>
      </c>
      <c r="MA172" s="164" t="s">
        <v>502</v>
      </c>
      <c r="MB172" s="164" t="s">
        <v>502</v>
      </c>
      <c r="MC172" s="164" t="s">
        <v>502</v>
      </c>
      <c r="ME172" s="164" t="s">
        <v>502</v>
      </c>
      <c r="MF172" s="164" t="s">
        <v>502</v>
      </c>
      <c r="MG172" s="164" t="s">
        <v>502</v>
      </c>
      <c r="MH172" s="164" t="s">
        <v>502</v>
      </c>
    </row>
    <row r="173" spans="1:346" ht="14.4" customHeight="1" x14ac:dyDescent="0.3">
      <c r="A173" s="104"/>
      <c r="B173" s="104"/>
      <c r="C173" s="104"/>
      <c r="D173" s="113"/>
      <c r="E173" s="124"/>
      <c r="F173" s="118"/>
      <c r="G173" s="128"/>
      <c r="H173" s="119"/>
      <c r="I173" s="118"/>
      <c r="J173" s="119"/>
      <c r="K173" s="118"/>
      <c r="L173" s="120"/>
      <c r="M173" s="130"/>
      <c r="N173" s="125"/>
      <c r="O173" s="118"/>
      <c r="P173" s="122"/>
      <c r="Q173" s="124"/>
      <c r="R173" s="124"/>
      <c r="S173" s="123" t="s">
        <v>502</v>
      </c>
      <c r="T173" s="123" t="s">
        <v>502</v>
      </c>
      <c r="AB173" s="123" t="s">
        <v>502</v>
      </c>
      <c r="AC173" s="118"/>
      <c r="AD173" s="123" t="s">
        <v>502</v>
      </c>
      <c r="AE173" s="118"/>
      <c r="AF173" s="139" t="s">
        <v>502</v>
      </c>
      <c r="AG173" s="138"/>
      <c r="AH173" s="123" t="s">
        <v>502</v>
      </c>
      <c r="AI173" s="118"/>
      <c r="CB173" s="135"/>
      <c r="CD173" s="123" t="s">
        <v>502</v>
      </c>
      <c r="CE173" s="135"/>
      <c r="CF173" s="123" t="s">
        <v>502</v>
      </c>
      <c r="CG173" s="123" t="s">
        <v>502</v>
      </c>
      <c r="CH173" s="123" t="s">
        <v>502</v>
      </c>
      <c r="CI173" s="123" t="s">
        <v>502</v>
      </c>
      <c r="CJ173" s="123" t="s">
        <v>502</v>
      </c>
      <c r="CK173" s="123" t="s">
        <v>502</v>
      </c>
      <c r="CL173" s="123" t="s">
        <v>502</v>
      </c>
      <c r="CY173" s="135"/>
      <c r="CZ173" s="123" t="s">
        <v>502</v>
      </c>
      <c r="DA173" s="135"/>
      <c r="DB173" s="123" t="s">
        <v>502</v>
      </c>
      <c r="DC173" s="123" t="s">
        <v>502</v>
      </c>
      <c r="DD173" s="123" t="s">
        <v>502</v>
      </c>
      <c r="DE173" s="123" t="s">
        <v>502</v>
      </c>
      <c r="DF173" s="123" t="s">
        <v>502</v>
      </c>
      <c r="DG173" s="123" t="s">
        <v>502</v>
      </c>
      <c r="DH173" s="123" t="s">
        <v>502</v>
      </c>
      <c r="EL173" s="123" t="s">
        <v>502</v>
      </c>
      <c r="EM173" s="151" t="s">
        <v>502</v>
      </c>
      <c r="EN173" s="151" t="s">
        <v>502</v>
      </c>
      <c r="EO173" s="151" t="s">
        <v>502</v>
      </c>
      <c r="EP173" s="151" t="s">
        <v>502</v>
      </c>
      <c r="EQ173" s="151" t="s">
        <v>502</v>
      </c>
      <c r="ER173" s="151" t="s">
        <v>502</v>
      </c>
      <c r="EU173" s="123" t="s">
        <v>502</v>
      </c>
      <c r="EV173" s="123" t="s">
        <v>502</v>
      </c>
      <c r="EW173" s="123" t="s">
        <v>502</v>
      </c>
      <c r="EX173" s="123" t="s">
        <v>502</v>
      </c>
      <c r="FJ173" s="118"/>
      <c r="FK173" s="118"/>
      <c r="FL173" s="135"/>
      <c r="FM173" s="135"/>
      <c r="FR173" s="135"/>
      <c r="FS173" s="135"/>
      <c r="GP173" s="161"/>
      <c r="GQ173" s="161"/>
      <c r="GR173" s="161"/>
      <c r="GS173" s="161"/>
      <c r="GZ173" s="118"/>
      <c r="HA173" s="118"/>
      <c r="HB173" s="118"/>
      <c r="HC173" s="161"/>
      <c r="HG173" s="119"/>
      <c r="HH173" s="119"/>
      <c r="HI173" s="132"/>
      <c r="HJ173" s="132"/>
      <c r="HK173" s="132"/>
      <c r="HL173" s="132"/>
      <c r="HM173" s="119"/>
      <c r="HN173" s="132"/>
      <c r="IL173" s="135"/>
      <c r="IM173" s="135"/>
      <c r="IN173" s="135"/>
      <c r="IO173" s="135"/>
      <c r="JG173" s="135"/>
      <c r="JH173" s="135"/>
      <c r="JI173" s="135"/>
      <c r="JJ173" s="135"/>
      <c r="JM173" s="135"/>
      <c r="JN173" s="135"/>
      <c r="JO173" s="164" t="s">
        <v>502</v>
      </c>
      <c r="JP173" s="135"/>
      <c r="JQ173" s="164" t="s">
        <v>502</v>
      </c>
      <c r="JR173" s="164" t="s">
        <v>502</v>
      </c>
      <c r="JS173" s="164" t="s">
        <v>502</v>
      </c>
      <c r="JT173" s="164" t="s">
        <v>502</v>
      </c>
      <c r="JU173" s="164" t="s">
        <v>502</v>
      </c>
      <c r="JV173" s="164" t="s">
        <v>502</v>
      </c>
      <c r="JW173" s="164" t="s">
        <v>502</v>
      </c>
      <c r="KJ173" s="135"/>
      <c r="KK173" s="164" t="s">
        <v>502</v>
      </c>
      <c r="KL173" s="135"/>
      <c r="KM173" s="164" t="s">
        <v>502</v>
      </c>
      <c r="KN173" s="164" t="s">
        <v>502</v>
      </c>
      <c r="KO173" s="164" t="s">
        <v>502</v>
      </c>
      <c r="KP173" s="164" t="s">
        <v>502</v>
      </c>
      <c r="KQ173" s="164" t="s">
        <v>502</v>
      </c>
      <c r="KR173" s="164" t="s">
        <v>502</v>
      </c>
      <c r="KS173" s="164" t="s">
        <v>502</v>
      </c>
      <c r="LW173" s="164" t="s">
        <v>502</v>
      </c>
      <c r="LX173" s="164" t="s">
        <v>502</v>
      </c>
      <c r="LY173" s="164" t="s">
        <v>502</v>
      </c>
      <c r="LZ173" s="164" t="s">
        <v>502</v>
      </c>
      <c r="MA173" s="164" t="s">
        <v>502</v>
      </c>
      <c r="MB173" s="164" t="s">
        <v>502</v>
      </c>
      <c r="MC173" s="164" t="s">
        <v>502</v>
      </c>
      <c r="ME173" s="164" t="s">
        <v>502</v>
      </c>
      <c r="MF173" s="164" t="s">
        <v>502</v>
      </c>
      <c r="MG173" s="164" t="s">
        <v>502</v>
      </c>
      <c r="MH173" s="164" t="s">
        <v>502</v>
      </c>
    </row>
    <row r="174" spans="1:346" ht="14.4" customHeight="1" x14ac:dyDescent="0.3">
      <c r="A174" s="105"/>
      <c r="B174" s="105"/>
      <c r="C174" s="105"/>
      <c r="D174" s="114"/>
      <c r="E174" s="126"/>
      <c r="F174" s="118"/>
      <c r="G174" s="128"/>
      <c r="H174" s="119"/>
      <c r="I174" s="118"/>
      <c r="J174" s="119"/>
      <c r="K174" s="118"/>
      <c r="L174" s="125"/>
      <c r="M174" s="118"/>
      <c r="N174" s="125"/>
      <c r="O174" s="118"/>
      <c r="P174" s="125"/>
      <c r="Q174" s="126"/>
      <c r="R174" s="126"/>
      <c r="S174" s="123" t="s">
        <v>502</v>
      </c>
      <c r="T174" s="123" t="s">
        <v>766</v>
      </c>
      <c r="AB174" s="123" t="s">
        <v>502</v>
      </c>
      <c r="AC174" s="118"/>
      <c r="AD174" s="123" t="s">
        <v>502</v>
      </c>
      <c r="AE174" s="118"/>
      <c r="AF174" s="139" t="s">
        <v>502</v>
      </c>
      <c r="AG174" s="138"/>
      <c r="AH174" s="123" t="s">
        <v>502</v>
      </c>
      <c r="AI174" s="118"/>
      <c r="CB174" s="135"/>
      <c r="CD174" s="123" t="s">
        <v>502</v>
      </c>
      <c r="CE174" s="135"/>
      <c r="CF174" s="123" t="s">
        <v>502</v>
      </c>
      <c r="CG174" s="123" t="s">
        <v>502</v>
      </c>
      <c r="CH174" s="123" t="s">
        <v>502</v>
      </c>
      <c r="CI174" s="123" t="s">
        <v>502</v>
      </c>
      <c r="CJ174" s="123" t="s">
        <v>502</v>
      </c>
      <c r="CK174" s="123" t="s">
        <v>502</v>
      </c>
      <c r="CL174" s="123" t="s">
        <v>502</v>
      </c>
      <c r="CY174" s="135"/>
      <c r="CZ174" s="123" t="s">
        <v>502</v>
      </c>
      <c r="DA174" s="135"/>
      <c r="DB174" s="123" t="s">
        <v>502</v>
      </c>
      <c r="DC174" s="123" t="s">
        <v>502</v>
      </c>
      <c r="DD174" s="123" t="s">
        <v>502</v>
      </c>
      <c r="DE174" s="123" t="s">
        <v>502</v>
      </c>
      <c r="DF174" s="123" t="s">
        <v>502</v>
      </c>
      <c r="DG174" s="123" t="s">
        <v>502</v>
      </c>
      <c r="DH174" s="123" t="s">
        <v>502</v>
      </c>
      <c r="EL174" s="123" t="s">
        <v>502</v>
      </c>
      <c r="EM174" s="151" t="s">
        <v>502</v>
      </c>
      <c r="EN174" s="151" t="s">
        <v>502</v>
      </c>
      <c r="EO174" s="151" t="s">
        <v>502</v>
      </c>
      <c r="EP174" s="151" t="s">
        <v>502</v>
      </c>
      <c r="EQ174" s="151" t="s">
        <v>502</v>
      </c>
      <c r="ER174" s="151" t="s">
        <v>502</v>
      </c>
      <c r="EU174" s="123" t="s">
        <v>502</v>
      </c>
      <c r="EV174" s="123" t="s">
        <v>502</v>
      </c>
      <c r="EW174" s="123" t="s">
        <v>502</v>
      </c>
      <c r="EX174" s="123" t="s">
        <v>502</v>
      </c>
      <c r="FJ174" s="118"/>
      <c r="FK174" s="118"/>
      <c r="FL174" s="135"/>
      <c r="FM174" s="135"/>
      <c r="FR174" s="135"/>
      <c r="FS174" s="135"/>
      <c r="GP174" s="161"/>
      <c r="GQ174" s="161"/>
      <c r="GR174" s="161"/>
      <c r="GS174" s="161"/>
      <c r="GZ174" s="118"/>
      <c r="HA174" s="118"/>
      <c r="HB174" s="118"/>
      <c r="HC174" s="161"/>
      <c r="HG174" s="119"/>
      <c r="HH174" s="119"/>
      <c r="HI174" s="119"/>
      <c r="HJ174" s="119"/>
      <c r="HK174" s="119"/>
      <c r="HL174" s="119"/>
      <c r="HM174" s="119"/>
      <c r="HN174" s="119"/>
      <c r="IL174" s="135"/>
      <c r="IM174" s="135"/>
      <c r="IN174" s="135"/>
      <c r="IO174" s="135"/>
      <c r="JG174" s="135"/>
      <c r="JH174" s="135"/>
      <c r="JI174" s="135"/>
      <c r="JJ174" s="135"/>
      <c r="JM174" s="135"/>
      <c r="JN174" s="135"/>
      <c r="JO174" s="164" t="s">
        <v>502</v>
      </c>
      <c r="JP174" s="135"/>
      <c r="JQ174" s="164" t="s">
        <v>502</v>
      </c>
      <c r="JR174" s="164" t="s">
        <v>502</v>
      </c>
      <c r="JS174" s="164" t="s">
        <v>502</v>
      </c>
      <c r="JT174" s="164" t="s">
        <v>502</v>
      </c>
      <c r="JU174" s="164" t="s">
        <v>502</v>
      </c>
      <c r="JV174" s="164" t="s">
        <v>502</v>
      </c>
      <c r="JW174" s="164" t="s">
        <v>502</v>
      </c>
      <c r="KJ174" s="135"/>
      <c r="KK174" s="164" t="s">
        <v>502</v>
      </c>
      <c r="KL174" s="135"/>
      <c r="KM174" s="164" t="s">
        <v>502</v>
      </c>
      <c r="KN174" s="164" t="s">
        <v>502</v>
      </c>
      <c r="KO174" s="164" t="s">
        <v>502</v>
      </c>
      <c r="KP174" s="164" t="s">
        <v>502</v>
      </c>
      <c r="KQ174" s="164" t="s">
        <v>502</v>
      </c>
      <c r="KR174" s="164" t="s">
        <v>502</v>
      </c>
      <c r="KS174" s="164" t="s">
        <v>502</v>
      </c>
      <c r="LW174" s="164" t="s">
        <v>502</v>
      </c>
      <c r="LX174" s="164" t="s">
        <v>502</v>
      </c>
      <c r="LY174" s="164" t="s">
        <v>502</v>
      </c>
      <c r="LZ174" s="164" t="s">
        <v>502</v>
      </c>
      <c r="MA174" s="164" t="s">
        <v>502</v>
      </c>
      <c r="MB174" s="164" t="s">
        <v>502</v>
      </c>
      <c r="MC174" s="164" t="s">
        <v>502</v>
      </c>
      <c r="ME174" s="164" t="s">
        <v>502</v>
      </c>
      <c r="MF174" s="164" t="s">
        <v>502</v>
      </c>
      <c r="MG174" s="164" t="s">
        <v>502</v>
      </c>
      <c r="MH174" s="164" t="s">
        <v>502</v>
      </c>
    </row>
  </sheetData>
  <mergeCells count="2501">
    <mergeCell ref="KJ167:KJ170"/>
    <mergeCell ref="KL167:KL170"/>
    <mergeCell ref="KJ171:KJ174"/>
    <mergeCell ref="KL171:KL174"/>
    <mergeCell ref="KJ153:KJ157"/>
    <mergeCell ref="KL153:KL157"/>
    <mergeCell ref="KJ158:KJ161"/>
    <mergeCell ref="KL158:KL161"/>
    <mergeCell ref="KJ162:KJ166"/>
    <mergeCell ref="KL162:KL166"/>
    <mergeCell ref="KJ141:KJ144"/>
    <mergeCell ref="KL141:KL144"/>
    <mergeCell ref="KJ145:KJ148"/>
    <mergeCell ref="KL145:KL148"/>
    <mergeCell ref="KJ149:KJ152"/>
    <mergeCell ref="KL149:KL152"/>
    <mergeCell ref="KJ129:KJ132"/>
    <mergeCell ref="KL129:KL132"/>
    <mergeCell ref="KJ133:KJ136"/>
    <mergeCell ref="KL133:KL136"/>
    <mergeCell ref="KJ137:KJ140"/>
    <mergeCell ref="KL137:KL140"/>
    <mergeCell ref="KJ116:KJ120"/>
    <mergeCell ref="KL116:KL120"/>
    <mergeCell ref="KJ121:KJ124"/>
    <mergeCell ref="KL121:KL124"/>
    <mergeCell ref="KJ125:KJ128"/>
    <mergeCell ref="KL125:KL128"/>
    <mergeCell ref="KJ103:KJ106"/>
    <mergeCell ref="KL103:KL106"/>
    <mergeCell ref="KJ107:KJ110"/>
    <mergeCell ref="KL107:KL110"/>
    <mergeCell ref="KJ111:KJ115"/>
    <mergeCell ref="KL111:KL115"/>
    <mergeCell ref="KJ91:KJ94"/>
    <mergeCell ref="KL91:KL94"/>
    <mergeCell ref="KJ95:KJ98"/>
    <mergeCell ref="KL95:KL98"/>
    <mergeCell ref="KJ99:KJ102"/>
    <mergeCell ref="KL99:KL102"/>
    <mergeCell ref="KJ78:KJ81"/>
    <mergeCell ref="KL78:KL81"/>
    <mergeCell ref="KJ82:KJ85"/>
    <mergeCell ref="KL82:KL85"/>
    <mergeCell ref="KJ86:KJ90"/>
    <mergeCell ref="KL86:KL90"/>
    <mergeCell ref="KJ66:KJ69"/>
    <mergeCell ref="KL66:KL69"/>
    <mergeCell ref="KJ70:KJ73"/>
    <mergeCell ref="KL70:KL73"/>
    <mergeCell ref="KJ74:KJ77"/>
    <mergeCell ref="KL74:KL77"/>
    <mergeCell ref="KJ54:KJ57"/>
    <mergeCell ref="KL54:KL57"/>
    <mergeCell ref="KJ58:KJ61"/>
    <mergeCell ref="KL58:KL61"/>
    <mergeCell ref="KJ62:KJ65"/>
    <mergeCell ref="KL62:KL65"/>
    <mergeCell ref="KJ42:KJ45"/>
    <mergeCell ref="KL42:KL45"/>
    <mergeCell ref="KJ46:KJ49"/>
    <mergeCell ref="KL46:KL49"/>
    <mergeCell ref="KJ50:KJ53"/>
    <mergeCell ref="KL50:KL53"/>
    <mergeCell ref="KJ30:KJ33"/>
    <mergeCell ref="KL30:KL33"/>
    <mergeCell ref="KJ34:KJ37"/>
    <mergeCell ref="KL34:KL37"/>
    <mergeCell ref="KJ38:KJ41"/>
    <mergeCell ref="KL38:KL41"/>
    <mergeCell ref="KJ18:KJ21"/>
    <mergeCell ref="KL18:KL21"/>
    <mergeCell ref="KJ22:KJ25"/>
    <mergeCell ref="KL22:KL25"/>
    <mergeCell ref="KJ26:KJ29"/>
    <mergeCell ref="KL26:KL29"/>
    <mergeCell ref="KJ6:KJ9"/>
    <mergeCell ref="KL6:KL9"/>
    <mergeCell ref="KJ10:KJ13"/>
    <mergeCell ref="KL10:KL13"/>
    <mergeCell ref="KJ14:KJ17"/>
    <mergeCell ref="KL14:KL17"/>
    <mergeCell ref="JM167:JM170"/>
    <mergeCell ref="JN167:JN170"/>
    <mergeCell ref="JP167:JP170"/>
    <mergeCell ref="JM171:JM174"/>
    <mergeCell ref="JN171:JN174"/>
    <mergeCell ref="JP171:JP174"/>
    <mergeCell ref="JM158:JM161"/>
    <mergeCell ref="JN158:JN161"/>
    <mergeCell ref="JP158:JP161"/>
    <mergeCell ref="JM162:JM166"/>
    <mergeCell ref="JN162:JN166"/>
    <mergeCell ref="JP162:JP166"/>
    <mergeCell ref="JM149:JM152"/>
    <mergeCell ref="JN149:JN152"/>
    <mergeCell ref="JP149:JP152"/>
    <mergeCell ref="JM153:JM157"/>
    <mergeCell ref="JN153:JN157"/>
    <mergeCell ref="JP153:JP157"/>
    <mergeCell ref="JM141:JM144"/>
    <mergeCell ref="JN141:JN144"/>
    <mergeCell ref="JP141:JP144"/>
    <mergeCell ref="JM145:JM148"/>
    <mergeCell ref="JN145:JN148"/>
    <mergeCell ref="JP145:JP148"/>
    <mergeCell ref="JM133:JM136"/>
    <mergeCell ref="JN133:JN136"/>
    <mergeCell ref="JP133:JP136"/>
    <mergeCell ref="JM137:JM140"/>
    <mergeCell ref="JN137:JN140"/>
    <mergeCell ref="JP137:JP140"/>
    <mergeCell ref="JM125:JM128"/>
    <mergeCell ref="JN125:JN128"/>
    <mergeCell ref="JP125:JP128"/>
    <mergeCell ref="JM129:JM132"/>
    <mergeCell ref="JN129:JN132"/>
    <mergeCell ref="JP129:JP132"/>
    <mergeCell ref="JM116:JM120"/>
    <mergeCell ref="JN116:JN120"/>
    <mergeCell ref="JP116:JP120"/>
    <mergeCell ref="JM121:JM124"/>
    <mergeCell ref="JN121:JN124"/>
    <mergeCell ref="JP121:JP124"/>
    <mergeCell ref="JM107:JM110"/>
    <mergeCell ref="JN107:JN110"/>
    <mergeCell ref="JP107:JP110"/>
    <mergeCell ref="JM111:JM115"/>
    <mergeCell ref="JN111:JN115"/>
    <mergeCell ref="JP111:JP115"/>
    <mergeCell ref="JM99:JM102"/>
    <mergeCell ref="JN99:JN102"/>
    <mergeCell ref="JP99:JP102"/>
    <mergeCell ref="JM103:JM106"/>
    <mergeCell ref="JN103:JN106"/>
    <mergeCell ref="JP103:JP106"/>
    <mergeCell ref="JM91:JM94"/>
    <mergeCell ref="JN91:JN94"/>
    <mergeCell ref="JP91:JP94"/>
    <mergeCell ref="JM95:JM98"/>
    <mergeCell ref="JN95:JN98"/>
    <mergeCell ref="JP95:JP98"/>
    <mergeCell ref="JM82:JM85"/>
    <mergeCell ref="JN82:JN85"/>
    <mergeCell ref="JP82:JP85"/>
    <mergeCell ref="JM86:JM90"/>
    <mergeCell ref="JN86:JN90"/>
    <mergeCell ref="JP86:JP90"/>
    <mergeCell ref="JM74:JM77"/>
    <mergeCell ref="JN74:JN77"/>
    <mergeCell ref="JP74:JP77"/>
    <mergeCell ref="JM78:JM81"/>
    <mergeCell ref="JN78:JN81"/>
    <mergeCell ref="JP78:JP81"/>
    <mergeCell ref="JM66:JM69"/>
    <mergeCell ref="JN66:JN69"/>
    <mergeCell ref="JP66:JP69"/>
    <mergeCell ref="JM70:JM73"/>
    <mergeCell ref="JN70:JN73"/>
    <mergeCell ref="JP70:JP73"/>
    <mergeCell ref="JM58:JM61"/>
    <mergeCell ref="JN58:JN61"/>
    <mergeCell ref="JP58:JP61"/>
    <mergeCell ref="JM62:JM65"/>
    <mergeCell ref="JN62:JN65"/>
    <mergeCell ref="JP62:JP65"/>
    <mergeCell ref="JM50:JM53"/>
    <mergeCell ref="JN50:JN53"/>
    <mergeCell ref="JP50:JP53"/>
    <mergeCell ref="JM54:JM57"/>
    <mergeCell ref="JN54:JN57"/>
    <mergeCell ref="JP54:JP57"/>
    <mergeCell ref="JM42:JM45"/>
    <mergeCell ref="JN42:JN45"/>
    <mergeCell ref="JP42:JP45"/>
    <mergeCell ref="JM46:JM49"/>
    <mergeCell ref="JN46:JN49"/>
    <mergeCell ref="JP46:JP49"/>
    <mergeCell ref="JP30:JP33"/>
    <mergeCell ref="JM34:JM37"/>
    <mergeCell ref="JN34:JN37"/>
    <mergeCell ref="JP34:JP37"/>
    <mergeCell ref="JM38:JM41"/>
    <mergeCell ref="JN38:JN41"/>
    <mergeCell ref="JP38:JP41"/>
    <mergeCell ref="JP18:JP21"/>
    <mergeCell ref="JM22:JM25"/>
    <mergeCell ref="JN22:JN25"/>
    <mergeCell ref="JP22:JP25"/>
    <mergeCell ref="JM26:JM29"/>
    <mergeCell ref="JN26:JN29"/>
    <mergeCell ref="JP26:JP29"/>
    <mergeCell ref="JP6:JP9"/>
    <mergeCell ref="JM10:JM13"/>
    <mergeCell ref="JN10:JN13"/>
    <mergeCell ref="JP10:JP13"/>
    <mergeCell ref="JM14:JM17"/>
    <mergeCell ref="JN14:JN17"/>
    <mergeCell ref="JP14:JP17"/>
    <mergeCell ref="JG171:JG174"/>
    <mergeCell ref="JH171:JH174"/>
    <mergeCell ref="JI171:JI174"/>
    <mergeCell ref="JJ171:JJ174"/>
    <mergeCell ref="JM6:JM9"/>
    <mergeCell ref="JN6:JN9"/>
    <mergeCell ref="JM18:JM21"/>
    <mergeCell ref="JN18:JN21"/>
    <mergeCell ref="JM30:JM33"/>
    <mergeCell ref="JN30:JN33"/>
    <mergeCell ref="JG162:JG166"/>
    <mergeCell ref="JH162:JH166"/>
    <mergeCell ref="JI162:JI166"/>
    <mergeCell ref="JJ162:JJ166"/>
    <mergeCell ref="JG167:JG170"/>
    <mergeCell ref="JH167:JH170"/>
    <mergeCell ref="JI167:JI170"/>
    <mergeCell ref="JJ167:JJ170"/>
    <mergeCell ref="JG153:JG157"/>
    <mergeCell ref="JH153:JH157"/>
    <mergeCell ref="JI153:JI157"/>
    <mergeCell ref="JJ153:JJ157"/>
    <mergeCell ref="JG158:JG161"/>
    <mergeCell ref="JH158:JH161"/>
    <mergeCell ref="JI158:JI161"/>
    <mergeCell ref="JJ158:JJ161"/>
    <mergeCell ref="JG145:JG148"/>
    <mergeCell ref="JH145:JH148"/>
    <mergeCell ref="JI145:JI148"/>
    <mergeCell ref="JJ145:JJ148"/>
    <mergeCell ref="JG149:JG152"/>
    <mergeCell ref="JH149:JH152"/>
    <mergeCell ref="JI149:JI152"/>
    <mergeCell ref="JJ149:JJ152"/>
    <mergeCell ref="JG137:JG140"/>
    <mergeCell ref="JH137:JH140"/>
    <mergeCell ref="JI137:JI140"/>
    <mergeCell ref="JJ137:JJ140"/>
    <mergeCell ref="JG141:JG144"/>
    <mergeCell ref="JH141:JH144"/>
    <mergeCell ref="JI141:JI144"/>
    <mergeCell ref="JJ141:JJ144"/>
    <mergeCell ref="JG129:JG132"/>
    <mergeCell ref="JH129:JH132"/>
    <mergeCell ref="JI129:JI132"/>
    <mergeCell ref="JJ129:JJ132"/>
    <mergeCell ref="JG133:JG136"/>
    <mergeCell ref="JH133:JH136"/>
    <mergeCell ref="JI133:JI136"/>
    <mergeCell ref="JJ133:JJ136"/>
    <mergeCell ref="JG121:JG124"/>
    <mergeCell ref="JH121:JH124"/>
    <mergeCell ref="JI121:JI124"/>
    <mergeCell ref="JJ121:JJ124"/>
    <mergeCell ref="JG125:JG128"/>
    <mergeCell ref="JH125:JH128"/>
    <mergeCell ref="JI125:JI128"/>
    <mergeCell ref="JJ125:JJ128"/>
    <mergeCell ref="JG111:JG115"/>
    <mergeCell ref="JH111:JH115"/>
    <mergeCell ref="JI111:JI115"/>
    <mergeCell ref="JJ111:JJ115"/>
    <mergeCell ref="JG116:JG120"/>
    <mergeCell ref="JH116:JH120"/>
    <mergeCell ref="JI116:JI120"/>
    <mergeCell ref="JJ116:JJ120"/>
    <mergeCell ref="JG103:JG106"/>
    <mergeCell ref="JH103:JH106"/>
    <mergeCell ref="JI103:JI106"/>
    <mergeCell ref="JJ103:JJ106"/>
    <mergeCell ref="JG107:JG110"/>
    <mergeCell ref="JH107:JH110"/>
    <mergeCell ref="JI107:JI110"/>
    <mergeCell ref="JJ107:JJ110"/>
    <mergeCell ref="JG95:JG98"/>
    <mergeCell ref="JH95:JH98"/>
    <mergeCell ref="JI95:JI98"/>
    <mergeCell ref="JJ95:JJ98"/>
    <mergeCell ref="JG99:JG102"/>
    <mergeCell ref="JH99:JH102"/>
    <mergeCell ref="JI99:JI102"/>
    <mergeCell ref="JJ99:JJ102"/>
    <mergeCell ref="JG86:JG90"/>
    <mergeCell ref="JH86:JH90"/>
    <mergeCell ref="JI86:JI90"/>
    <mergeCell ref="JJ86:JJ90"/>
    <mergeCell ref="JG91:JG94"/>
    <mergeCell ref="JH91:JH94"/>
    <mergeCell ref="JI91:JI94"/>
    <mergeCell ref="JJ91:JJ94"/>
    <mergeCell ref="JG78:JG81"/>
    <mergeCell ref="JH78:JH81"/>
    <mergeCell ref="JI78:JI81"/>
    <mergeCell ref="JJ78:JJ81"/>
    <mergeCell ref="JG82:JG85"/>
    <mergeCell ref="JH82:JH85"/>
    <mergeCell ref="JI82:JI85"/>
    <mergeCell ref="JJ82:JJ85"/>
    <mergeCell ref="JG70:JG73"/>
    <mergeCell ref="JH70:JH73"/>
    <mergeCell ref="JI70:JI73"/>
    <mergeCell ref="JJ70:JJ73"/>
    <mergeCell ref="JG74:JG77"/>
    <mergeCell ref="JH74:JH77"/>
    <mergeCell ref="JI74:JI77"/>
    <mergeCell ref="JJ74:JJ77"/>
    <mergeCell ref="JG62:JG65"/>
    <mergeCell ref="JH62:JH65"/>
    <mergeCell ref="JI62:JI65"/>
    <mergeCell ref="JJ62:JJ65"/>
    <mergeCell ref="JG66:JG69"/>
    <mergeCell ref="JH66:JH69"/>
    <mergeCell ref="JI66:JI69"/>
    <mergeCell ref="JJ66:JJ69"/>
    <mergeCell ref="JG54:JG57"/>
    <mergeCell ref="JH54:JH57"/>
    <mergeCell ref="JI54:JI57"/>
    <mergeCell ref="JJ54:JJ57"/>
    <mergeCell ref="JG58:JG61"/>
    <mergeCell ref="JH58:JH61"/>
    <mergeCell ref="JI58:JI61"/>
    <mergeCell ref="JJ58:JJ61"/>
    <mergeCell ref="JG46:JG49"/>
    <mergeCell ref="JH46:JH49"/>
    <mergeCell ref="JI46:JI49"/>
    <mergeCell ref="JJ46:JJ49"/>
    <mergeCell ref="JG50:JG53"/>
    <mergeCell ref="JH50:JH53"/>
    <mergeCell ref="JI50:JI53"/>
    <mergeCell ref="JJ50:JJ53"/>
    <mergeCell ref="JG38:JG41"/>
    <mergeCell ref="JH38:JH41"/>
    <mergeCell ref="JI38:JI41"/>
    <mergeCell ref="JJ38:JJ41"/>
    <mergeCell ref="JG42:JG45"/>
    <mergeCell ref="JH42:JH45"/>
    <mergeCell ref="JI42:JI45"/>
    <mergeCell ref="JJ42:JJ45"/>
    <mergeCell ref="JG30:JG33"/>
    <mergeCell ref="JH30:JH33"/>
    <mergeCell ref="JI30:JI33"/>
    <mergeCell ref="JJ30:JJ33"/>
    <mergeCell ref="JG34:JG37"/>
    <mergeCell ref="JH34:JH37"/>
    <mergeCell ref="JI34:JI37"/>
    <mergeCell ref="JJ34:JJ37"/>
    <mergeCell ref="JI22:JI25"/>
    <mergeCell ref="JJ22:JJ25"/>
    <mergeCell ref="JG26:JG29"/>
    <mergeCell ref="JH26:JH29"/>
    <mergeCell ref="JI26:JI29"/>
    <mergeCell ref="JJ26:JJ29"/>
    <mergeCell ref="JI14:JI17"/>
    <mergeCell ref="JJ14:JJ17"/>
    <mergeCell ref="JG18:JG21"/>
    <mergeCell ref="JH18:JH21"/>
    <mergeCell ref="JI18:JI21"/>
    <mergeCell ref="JJ18:JJ21"/>
    <mergeCell ref="JI6:JI9"/>
    <mergeCell ref="JJ6:JJ9"/>
    <mergeCell ref="JG10:JG13"/>
    <mergeCell ref="JH10:JH13"/>
    <mergeCell ref="JI10:JI13"/>
    <mergeCell ref="JJ10:JJ13"/>
    <mergeCell ref="IL171:IL174"/>
    <mergeCell ref="IM171:IM174"/>
    <mergeCell ref="IN171:IN174"/>
    <mergeCell ref="IO171:IO174"/>
    <mergeCell ref="JG6:JG9"/>
    <mergeCell ref="JH6:JH9"/>
    <mergeCell ref="JG14:JG17"/>
    <mergeCell ref="JH14:JH17"/>
    <mergeCell ref="JG22:JG25"/>
    <mergeCell ref="JH22:JH25"/>
    <mergeCell ref="IL162:IL166"/>
    <mergeCell ref="IM162:IM166"/>
    <mergeCell ref="IN162:IN166"/>
    <mergeCell ref="IO162:IO166"/>
    <mergeCell ref="IL167:IL170"/>
    <mergeCell ref="IM167:IM170"/>
    <mergeCell ref="IN167:IN170"/>
    <mergeCell ref="IO167:IO170"/>
    <mergeCell ref="IL153:IL157"/>
    <mergeCell ref="IM153:IM157"/>
    <mergeCell ref="IN153:IN157"/>
    <mergeCell ref="IO153:IO157"/>
    <mergeCell ref="IL158:IL161"/>
    <mergeCell ref="IM158:IM161"/>
    <mergeCell ref="IN158:IN161"/>
    <mergeCell ref="IO158:IO161"/>
    <mergeCell ref="IL145:IL148"/>
    <mergeCell ref="IM145:IM148"/>
    <mergeCell ref="IN145:IN148"/>
    <mergeCell ref="IO145:IO148"/>
    <mergeCell ref="IL149:IL152"/>
    <mergeCell ref="IM149:IM152"/>
    <mergeCell ref="IN149:IN152"/>
    <mergeCell ref="IO149:IO152"/>
    <mergeCell ref="IL137:IL140"/>
    <mergeCell ref="IM137:IM140"/>
    <mergeCell ref="IN137:IN140"/>
    <mergeCell ref="IO137:IO140"/>
    <mergeCell ref="IL141:IL144"/>
    <mergeCell ref="IM141:IM144"/>
    <mergeCell ref="IN141:IN144"/>
    <mergeCell ref="IO141:IO144"/>
    <mergeCell ref="IL129:IL132"/>
    <mergeCell ref="IM129:IM132"/>
    <mergeCell ref="IN129:IN132"/>
    <mergeCell ref="IO129:IO132"/>
    <mergeCell ref="IL133:IL136"/>
    <mergeCell ref="IM133:IM136"/>
    <mergeCell ref="IN133:IN136"/>
    <mergeCell ref="IO133:IO136"/>
    <mergeCell ref="IL121:IL124"/>
    <mergeCell ref="IM121:IM124"/>
    <mergeCell ref="IN121:IN124"/>
    <mergeCell ref="IO121:IO124"/>
    <mergeCell ref="IL125:IL128"/>
    <mergeCell ref="IM125:IM128"/>
    <mergeCell ref="IN125:IN128"/>
    <mergeCell ref="IO125:IO128"/>
    <mergeCell ref="IL111:IL115"/>
    <mergeCell ref="IM111:IM115"/>
    <mergeCell ref="IN111:IN115"/>
    <mergeCell ref="IO111:IO115"/>
    <mergeCell ref="IL116:IL120"/>
    <mergeCell ref="IM116:IM120"/>
    <mergeCell ref="IN116:IN120"/>
    <mergeCell ref="IO116:IO120"/>
    <mergeCell ref="IL103:IL106"/>
    <mergeCell ref="IM103:IM106"/>
    <mergeCell ref="IN103:IN106"/>
    <mergeCell ref="IO103:IO106"/>
    <mergeCell ref="IL107:IL110"/>
    <mergeCell ref="IM107:IM110"/>
    <mergeCell ref="IN107:IN110"/>
    <mergeCell ref="IO107:IO110"/>
    <mergeCell ref="IL95:IL98"/>
    <mergeCell ref="IM95:IM98"/>
    <mergeCell ref="IN95:IN98"/>
    <mergeCell ref="IO95:IO98"/>
    <mergeCell ref="IL99:IL102"/>
    <mergeCell ref="IM99:IM102"/>
    <mergeCell ref="IN99:IN102"/>
    <mergeCell ref="IO99:IO102"/>
    <mergeCell ref="IL86:IL90"/>
    <mergeCell ref="IM86:IM90"/>
    <mergeCell ref="IN86:IN90"/>
    <mergeCell ref="IO86:IO90"/>
    <mergeCell ref="IL91:IL94"/>
    <mergeCell ref="IM91:IM94"/>
    <mergeCell ref="IN91:IN94"/>
    <mergeCell ref="IO91:IO94"/>
    <mergeCell ref="IL78:IL81"/>
    <mergeCell ref="IM78:IM81"/>
    <mergeCell ref="IN78:IN81"/>
    <mergeCell ref="IO78:IO81"/>
    <mergeCell ref="IL82:IL85"/>
    <mergeCell ref="IM82:IM85"/>
    <mergeCell ref="IN82:IN85"/>
    <mergeCell ref="IO82:IO85"/>
    <mergeCell ref="IL70:IL73"/>
    <mergeCell ref="IM70:IM73"/>
    <mergeCell ref="IN70:IN73"/>
    <mergeCell ref="IO70:IO73"/>
    <mergeCell ref="IL74:IL77"/>
    <mergeCell ref="IM74:IM77"/>
    <mergeCell ref="IN74:IN77"/>
    <mergeCell ref="IO74:IO77"/>
    <mergeCell ref="IL62:IL65"/>
    <mergeCell ref="IM62:IM65"/>
    <mergeCell ref="IN62:IN65"/>
    <mergeCell ref="IO62:IO65"/>
    <mergeCell ref="IL66:IL69"/>
    <mergeCell ref="IM66:IM69"/>
    <mergeCell ref="IN66:IN69"/>
    <mergeCell ref="IO66:IO69"/>
    <mergeCell ref="IL54:IL57"/>
    <mergeCell ref="IM54:IM57"/>
    <mergeCell ref="IN54:IN57"/>
    <mergeCell ref="IO54:IO57"/>
    <mergeCell ref="IL58:IL61"/>
    <mergeCell ref="IM58:IM61"/>
    <mergeCell ref="IN58:IN61"/>
    <mergeCell ref="IO58:IO61"/>
    <mergeCell ref="IL46:IL49"/>
    <mergeCell ref="IM46:IM49"/>
    <mergeCell ref="IN46:IN49"/>
    <mergeCell ref="IO46:IO49"/>
    <mergeCell ref="IL50:IL53"/>
    <mergeCell ref="IM50:IM53"/>
    <mergeCell ref="IN50:IN53"/>
    <mergeCell ref="IO50:IO53"/>
    <mergeCell ref="IL38:IL41"/>
    <mergeCell ref="IM38:IM41"/>
    <mergeCell ref="IN38:IN41"/>
    <mergeCell ref="IO38:IO41"/>
    <mergeCell ref="IL42:IL45"/>
    <mergeCell ref="IM42:IM45"/>
    <mergeCell ref="IN42:IN45"/>
    <mergeCell ref="IO42:IO45"/>
    <mergeCell ref="IL30:IL33"/>
    <mergeCell ref="IM30:IM33"/>
    <mergeCell ref="IN30:IN33"/>
    <mergeCell ref="IO30:IO33"/>
    <mergeCell ref="IL34:IL37"/>
    <mergeCell ref="IM34:IM37"/>
    <mergeCell ref="IN34:IN37"/>
    <mergeCell ref="IO34:IO37"/>
    <mergeCell ref="IL22:IL25"/>
    <mergeCell ref="IM22:IM25"/>
    <mergeCell ref="IN22:IN25"/>
    <mergeCell ref="IO22:IO25"/>
    <mergeCell ref="IL26:IL29"/>
    <mergeCell ref="IM26:IM29"/>
    <mergeCell ref="IN26:IN29"/>
    <mergeCell ref="IO26:IO29"/>
    <mergeCell ref="IL14:IL17"/>
    <mergeCell ref="IM14:IM17"/>
    <mergeCell ref="IN14:IN17"/>
    <mergeCell ref="IO14:IO17"/>
    <mergeCell ref="IL18:IL21"/>
    <mergeCell ref="IM18:IM21"/>
    <mergeCell ref="IN18:IN21"/>
    <mergeCell ref="IO18:IO21"/>
    <mergeCell ref="IL6:IL9"/>
    <mergeCell ref="IM6:IM9"/>
    <mergeCell ref="IN6:IN9"/>
    <mergeCell ref="IO6:IO9"/>
    <mergeCell ref="IL10:IL13"/>
    <mergeCell ref="IM10:IM13"/>
    <mergeCell ref="IN10:IN13"/>
    <mergeCell ref="IO10:IO13"/>
    <mergeCell ref="HM167:HM170"/>
    <mergeCell ref="HN167:HN170"/>
    <mergeCell ref="HG171:HG174"/>
    <mergeCell ref="HH171:HH174"/>
    <mergeCell ref="HI171:HI174"/>
    <mergeCell ref="HJ171:HJ174"/>
    <mergeCell ref="HK171:HK174"/>
    <mergeCell ref="HL171:HL174"/>
    <mergeCell ref="HM171:HM174"/>
    <mergeCell ref="HN171:HN174"/>
    <mergeCell ref="HG167:HG170"/>
    <mergeCell ref="HH167:HH170"/>
    <mergeCell ref="HI167:HI170"/>
    <mergeCell ref="HJ167:HJ170"/>
    <mergeCell ref="HK167:HK170"/>
    <mergeCell ref="HL167:HL170"/>
    <mergeCell ref="HM158:HM161"/>
    <mergeCell ref="HN158:HN161"/>
    <mergeCell ref="HG162:HG166"/>
    <mergeCell ref="HH162:HH166"/>
    <mergeCell ref="HI162:HI166"/>
    <mergeCell ref="HJ162:HJ166"/>
    <mergeCell ref="HK162:HK166"/>
    <mergeCell ref="HL162:HL166"/>
    <mergeCell ref="HM162:HM166"/>
    <mergeCell ref="HN162:HN166"/>
    <mergeCell ref="HG158:HG161"/>
    <mergeCell ref="HH158:HH161"/>
    <mergeCell ref="HI158:HI161"/>
    <mergeCell ref="HJ158:HJ161"/>
    <mergeCell ref="HK158:HK161"/>
    <mergeCell ref="HL158:HL161"/>
    <mergeCell ref="HM149:HM152"/>
    <mergeCell ref="HN149:HN152"/>
    <mergeCell ref="HG153:HG157"/>
    <mergeCell ref="HH153:HH157"/>
    <mergeCell ref="HI153:HI157"/>
    <mergeCell ref="HJ153:HJ157"/>
    <mergeCell ref="HK153:HK157"/>
    <mergeCell ref="HL153:HL157"/>
    <mergeCell ref="HM153:HM157"/>
    <mergeCell ref="HN153:HN157"/>
    <mergeCell ref="HG149:HG152"/>
    <mergeCell ref="HH149:HH152"/>
    <mergeCell ref="HI149:HI152"/>
    <mergeCell ref="HJ149:HJ152"/>
    <mergeCell ref="HK149:HK152"/>
    <mergeCell ref="HL149:HL152"/>
    <mergeCell ref="HM141:HM144"/>
    <mergeCell ref="HN141:HN144"/>
    <mergeCell ref="HG145:HG148"/>
    <mergeCell ref="HH145:HH148"/>
    <mergeCell ref="HI145:HI148"/>
    <mergeCell ref="HJ145:HJ148"/>
    <mergeCell ref="HK145:HK148"/>
    <mergeCell ref="HL145:HL148"/>
    <mergeCell ref="HM145:HM148"/>
    <mergeCell ref="HN145:HN148"/>
    <mergeCell ref="HG141:HG144"/>
    <mergeCell ref="HH141:HH144"/>
    <mergeCell ref="HI141:HI144"/>
    <mergeCell ref="HJ141:HJ144"/>
    <mergeCell ref="HK141:HK144"/>
    <mergeCell ref="HL141:HL144"/>
    <mergeCell ref="HM133:HM136"/>
    <mergeCell ref="HN133:HN136"/>
    <mergeCell ref="HG137:HG140"/>
    <mergeCell ref="HH137:HH140"/>
    <mergeCell ref="HI137:HI140"/>
    <mergeCell ref="HJ137:HJ140"/>
    <mergeCell ref="HK137:HK140"/>
    <mergeCell ref="HL137:HL140"/>
    <mergeCell ref="HM137:HM140"/>
    <mergeCell ref="HN137:HN140"/>
    <mergeCell ref="HG133:HG136"/>
    <mergeCell ref="HH133:HH136"/>
    <mergeCell ref="HI133:HI136"/>
    <mergeCell ref="HJ133:HJ136"/>
    <mergeCell ref="HK133:HK136"/>
    <mergeCell ref="HL133:HL136"/>
    <mergeCell ref="HM125:HM128"/>
    <mergeCell ref="HN125:HN128"/>
    <mergeCell ref="HG129:HG132"/>
    <mergeCell ref="HH129:HH132"/>
    <mergeCell ref="HI129:HI132"/>
    <mergeCell ref="HJ129:HJ132"/>
    <mergeCell ref="HK129:HK132"/>
    <mergeCell ref="HL129:HL132"/>
    <mergeCell ref="HM129:HM132"/>
    <mergeCell ref="HN129:HN132"/>
    <mergeCell ref="HG125:HG128"/>
    <mergeCell ref="HH125:HH128"/>
    <mergeCell ref="HI125:HI128"/>
    <mergeCell ref="HJ125:HJ128"/>
    <mergeCell ref="HK125:HK128"/>
    <mergeCell ref="HL125:HL128"/>
    <mergeCell ref="HM116:HM120"/>
    <mergeCell ref="HN116:HN120"/>
    <mergeCell ref="HG121:HG124"/>
    <mergeCell ref="HH121:HH124"/>
    <mergeCell ref="HI121:HI124"/>
    <mergeCell ref="HJ121:HJ124"/>
    <mergeCell ref="HK121:HK124"/>
    <mergeCell ref="HL121:HL124"/>
    <mergeCell ref="HM121:HM124"/>
    <mergeCell ref="HN121:HN124"/>
    <mergeCell ref="HG116:HG120"/>
    <mergeCell ref="HH116:HH120"/>
    <mergeCell ref="HI116:HI120"/>
    <mergeCell ref="HJ116:HJ120"/>
    <mergeCell ref="HK116:HK120"/>
    <mergeCell ref="HL116:HL120"/>
    <mergeCell ref="HM107:HM110"/>
    <mergeCell ref="HN107:HN110"/>
    <mergeCell ref="HG111:HG115"/>
    <mergeCell ref="HH111:HH115"/>
    <mergeCell ref="HI111:HI115"/>
    <mergeCell ref="HJ111:HJ115"/>
    <mergeCell ref="HK111:HK115"/>
    <mergeCell ref="HL111:HL115"/>
    <mergeCell ref="HM111:HM115"/>
    <mergeCell ref="HN111:HN115"/>
    <mergeCell ref="HG107:HG110"/>
    <mergeCell ref="HH107:HH110"/>
    <mergeCell ref="HI107:HI110"/>
    <mergeCell ref="HJ107:HJ110"/>
    <mergeCell ref="HK107:HK110"/>
    <mergeCell ref="HL107:HL110"/>
    <mergeCell ref="HM99:HM102"/>
    <mergeCell ref="HN99:HN102"/>
    <mergeCell ref="HG103:HG106"/>
    <mergeCell ref="HH103:HH106"/>
    <mergeCell ref="HI103:HI106"/>
    <mergeCell ref="HJ103:HJ106"/>
    <mergeCell ref="HK103:HK106"/>
    <mergeCell ref="HL103:HL106"/>
    <mergeCell ref="HM103:HM106"/>
    <mergeCell ref="HN103:HN106"/>
    <mergeCell ref="HG99:HG102"/>
    <mergeCell ref="HH99:HH102"/>
    <mergeCell ref="HI99:HI102"/>
    <mergeCell ref="HJ99:HJ102"/>
    <mergeCell ref="HK99:HK102"/>
    <mergeCell ref="HL99:HL102"/>
    <mergeCell ref="HM91:HM94"/>
    <mergeCell ref="HN91:HN94"/>
    <mergeCell ref="HG95:HG98"/>
    <mergeCell ref="HH95:HH98"/>
    <mergeCell ref="HI95:HI98"/>
    <mergeCell ref="HJ95:HJ98"/>
    <mergeCell ref="HK95:HK98"/>
    <mergeCell ref="HL95:HL98"/>
    <mergeCell ref="HM95:HM98"/>
    <mergeCell ref="HN95:HN98"/>
    <mergeCell ref="HG91:HG94"/>
    <mergeCell ref="HH91:HH94"/>
    <mergeCell ref="HI91:HI94"/>
    <mergeCell ref="HJ91:HJ94"/>
    <mergeCell ref="HK91:HK94"/>
    <mergeCell ref="HL91:HL94"/>
    <mergeCell ref="HM82:HM85"/>
    <mergeCell ref="HN82:HN85"/>
    <mergeCell ref="HG86:HG90"/>
    <mergeCell ref="HH86:HH90"/>
    <mergeCell ref="HI86:HI90"/>
    <mergeCell ref="HJ86:HJ90"/>
    <mergeCell ref="HK86:HK90"/>
    <mergeCell ref="HL86:HL90"/>
    <mergeCell ref="HM86:HM90"/>
    <mergeCell ref="HN86:HN90"/>
    <mergeCell ref="HG82:HG85"/>
    <mergeCell ref="HH82:HH85"/>
    <mergeCell ref="HI82:HI85"/>
    <mergeCell ref="HJ82:HJ85"/>
    <mergeCell ref="HK82:HK85"/>
    <mergeCell ref="HL82:HL85"/>
    <mergeCell ref="HM74:HM77"/>
    <mergeCell ref="HN74:HN77"/>
    <mergeCell ref="HG78:HG81"/>
    <mergeCell ref="HH78:HH81"/>
    <mergeCell ref="HI78:HI81"/>
    <mergeCell ref="HJ78:HJ81"/>
    <mergeCell ref="HK78:HK81"/>
    <mergeCell ref="HL78:HL81"/>
    <mergeCell ref="HM78:HM81"/>
    <mergeCell ref="HN78:HN81"/>
    <mergeCell ref="HG74:HG77"/>
    <mergeCell ref="HH74:HH77"/>
    <mergeCell ref="HI74:HI77"/>
    <mergeCell ref="HJ74:HJ77"/>
    <mergeCell ref="HK74:HK77"/>
    <mergeCell ref="HL74:HL77"/>
    <mergeCell ref="HM66:HM69"/>
    <mergeCell ref="HN66:HN69"/>
    <mergeCell ref="HG70:HG73"/>
    <mergeCell ref="HH70:HH73"/>
    <mergeCell ref="HI70:HI73"/>
    <mergeCell ref="HJ70:HJ73"/>
    <mergeCell ref="HK70:HK73"/>
    <mergeCell ref="HL70:HL73"/>
    <mergeCell ref="HM70:HM73"/>
    <mergeCell ref="HN70:HN73"/>
    <mergeCell ref="HG66:HG69"/>
    <mergeCell ref="HH66:HH69"/>
    <mergeCell ref="HI66:HI69"/>
    <mergeCell ref="HJ66:HJ69"/>
    <mergeCell ref="HK66:HK69"/>
    <mergeCell ref="HL66:HL69"/>
    <mergeCell ref="HM58:HM61"/>
    <mergeCell ref="HN58:HN61"/>
    <mergeCell ref="HG62:HG65"/>
    <mergeCell ref="HH62:HH65"/>
    <mergeCell ref="HI62:HI65"/>
    <mergeCell ref="HJ62:HJ65"/>
    <mergeCell ref="HK62:HK65"/>
    <mergeCell ref="HL62:HL65"/>
    <mergeCell ref="HM62:HM65"/>
    <mergeCell ref="HN62:HN65"/>
    <mergeCell ref="HG58:HG61"/>
    <mergeCell ref="HH58:HH61"/>
    <mergeCell ref="HI58:HI61"/>
    <mergeCell ref="HJ58:HJ61"/>
    <mergeCell ref="HK58:HK61"/>
    <mergeCell ref="HL58:HL61"/>
    <mergeCell ref="HM50:HM53"/>
    <mergeCell ref="HN50:HN53"/>
    <mergeCell ref="HG54:HG57"/>
    <mergeCell ref="HH54:HH57"/>
    <mergeCell ref="HI54:HI57"/>
    <mergeCell ref="HJ54:HJ57"/>
    <mergeCell ref="HK54:HK57"/>
    <mergeCell ref="HL54:HL57"/>
    <mergeCell ref="HM54:HM57"/>
    <mergeCell ref="HN54:HN57"/>
    <mergeCell ref="HG50:HG53"/>
    <mergeCell ref="HH50:HH53"/>
    <mergeCell ref="HI50:HI53"/>
    <mergeCell ref="HJ50:HJ53"/>
    <mergeCell ref="HK50:HK53"/>
    <mergeCell ref="HL50:HL53"/>
    <mergeCell ref="HM42:HM45"/>
    <mergeCell ref="HN42:HN45"/>
    <mergeCell ref="HG46:HG49"/>
    <mergeCell ref="HH46:HH49"/>
    <mergeCell ref="HI46:HI49"/>
    <mergeCell ref="HJ46:HJ49"/>
    <mergeCell ref="HK46:HK49"/>
    <mergeCell ref="HL46:HL49"/>
    <mergeCell ref="HM46:HM49"/>
    <mergeCell ref="HN46:HN49"/>
    <mergeCell ref="HG42:HG45"/>
    <mergeCell ref="HH42:HH45"/>
    <mergeCell ref="HI42:HI45"/>
    <mergeCell ref="HJ42:HJ45"/>
    <mergeCell ref="HK42:HK45"/>
    <mergeCell ref="HL42:HL45"/>
    <mergeCell ref="HM34:HM37"/>
    <mergeCell ref="HN34:HN37"/>
    <mergeCell ref="HG38:HG41"/>
    <mergeCell ref="HH38:HH41"/>
    <mergeCell ref="HI38:HI41"/>
    <mergeCell ref="HJ38:HJ41"/>
    <mergeCell ref="HK38:HK41"/>
    <mergeCell ref="HL38:HL41"/>
    <mergeCell ref="HM38:HM41"/>
    <mergeCell ref="HN38:HN41"/>
    <mergeCell ref="HG34:HG37"/>
    <mergeCell ref="HH34:HH37"/>
    <mergeCell ref="HI34:HI37"/>
    <mergeCell ref="HJ34:HJ37"/>
    <mergeCell ref="HK34:HK37"/>
    <mergeCell ref="HL34:HL37"/>
    <mergeCell ref="HM26:HM29"/>
    <mergeCell ref="HN26:HN29"/>
    <mergeCell ref="HG30:HG33"/>
    <mergeCell ref="HH30:HH33"/>
    <mergeCell ref="HI30:HI33"/>
    <mergeCell ref="HJ30:HJ33"/>
    <mergeCell ref="HK30:HK33"/>
    <mergeCell ref="HL30:HL33"/>
    <mergeCell ref="HM30:HM33"/>
    <mergeCell ref="HN30:HN33"/>
    <mergeCell ref="HG26:HG29"/>
    <mergeCell ref="HH26:HH29"/>
    <mergeCell ref="HI26:HI29"/>
    <mergeCell ref="HJ26:HJ29"/>
    <mergeCell ref="HK26:HK29"/>
    <mergeCell ref="HL26:HL29"/>
    <mergeCell ref="HM18:HM21"/>
    <mergeCell ref="HN18:HN21"/>
    <mergeCell ref="HG22:HG25"/>
    <mergeCell ref="HH22:HH25"/>
    <mergeCell ref="HI22:HI25"/>
    <mergeCell ref="HJ22:HJ25"/>
    <mergeCell ref="HK22:HK25"/>
    <mergeCell ref="HL22:HL25"/>
    <mergeCell ref="HM22:HM25"/>
    <mergeCell ref="HN22:HN25"/>
    <mergeCell ref="HG18:HG21"/>
    <mergeCell ref="HH18:HH21"/>
    <mergeCell ref="HI18:HI21"/>
    <mergeCell ref="HJ18:HJ21"/>
    <mergeCell ref="HK18:HK21"/>
    <mergeCell ref="HL18:HL21"/>
    <mergeCell ref="HI14:HI17"/>
    <mergeCell ref="HJ14:HJ17"/>
    <mergeCell ref="HK14:HK17"/>
    <mergeCell ref="HL14:HL17"/>
    <mergeCell ref="HM14:HM17"/>
    <mergeCell ref="HN14:HN17"/>
    <mergeCell ref="HI10:HI13"/>
    <mergeCell ref="HJ10:HJ13"/>
    <mergeCell ref="HK10:HK13"/>
    <mergeCell ref="HL10:HL13"/>
    <mergeCell ref="HM10:HM13"/>
    <mergeCell ref="HN10:HN13"/>
    <mergeCell ref="HI6:HI9"/>
    <mergeCell ref="HJ6:HJ9"/>
    <mergeCell ref="HK6:HK9"/>
    <mergeCell ref="HL6:HL9"/>
    <mergeCell ref="HM6:HM9"/>
    <mergeCell ref="HN6:HN9"/>
    <mergeCell ref="GZ171:GZ174"/>
    <mergeCell ref="HA171:HA174"/>
    <mergeCell ref="HB171:HB174"/>
    <mergeCell ref="HC171:HC174"/>
    <mergeCell ref="HG6:HG9"/>
    <mergeCell ref="HH6:HH9"/>
    <mergeCell ref="HG10:HG13"/>
    <mergeCell ref="HH10:HH13"/>
    <mergeCell ref="HG14:HG17"/>
    <mergeCell ref="HH14:HH17"/>
    <mergeCell ref="GZ162:GZ166"/>
    <mergeCell ref="HA162:HA166"/>
    <mergeCell ref="HB162:HB166"/>
    <mergeCell ref="HC162:HC166"/>
    <mergeCell ref="GZ167:GZ170"/>
    <mergeCell ref="HA167:HA170"/>
    <mergeCell ref="HB167:HB170"/>
    <mergeCell ref="HC167:HC170"/>
    <mergeCell ref="GZ153:GZ157"/>
    <mergeCell ref="HA153:HA157"/>
    <mergeCell ref="HB153:HB157"/>
    <mergeCell ref="HC153:HC157"/>
    <mergeCell ref="GZ158:GZ161"/>
    <mergeCell ref="HA158:HA161"/>
    <mergeCell ref="HB158:HB161"/>
    <mergeCell ref="HC158:HC161"/>
    <mergeCell ref="GZ145:GZ148"/>
    <mergeCell ref="HA145:HA148"/>
    <mergeCell ref="HB145:HB148"/>
    <mergeCell ref="HC145:HC148"/>
    <mergeCell ref="GZ149:GZ152"/>
    <mergeCell ref="HA149:HA152"/>
    <mergeCell ref="HB149:HB152"/>
    <mergeCell ref="HC149:HC152"/>
    <mergeCell ref="GZ137:GZ140"/>
    <mergeCell ref="HA137:HA140"/>
    <mergeCell ref="HB137:HB140"/>
    <mergeCell ref="HC137:HC140"/>
    <mergeCell ref="GZ141:GZ144"/>
    <mergeCell ref="HA141:HA144"/>
    <mergeCell ref="HB141:HB144"/>
    <mergeCell ref="HC141:HC144"/>
    <mergeCell ref="GZ129:GZ132"/>
    <mergeCell ref="HA129:HA132"/>
    <mergeCell ref="HB129:HB132"/>
    <mergeCell ref="HC129:HC132"/>
    <mergeCell ref="GZ133:GZ136"/>
    <mergeCell ref="HA133:HA136"/>
    <mergeCell ref="HB133:HB136"/>
    <mergeCell ref="HC133:HC136"/>
    <mergeCell ref="GZ121:GZ124"/>
    <mergeCell ref="HA121:HA124"/>
    <mergeCell ref="HB121:HB124"/>
    <mergeCell ref="HC121:HC124"/>
    <mergeCell ref="GZ125:GZ128"/>
    <mergeCell ref="HA125:HA128"/>
    <mergeCell ref="HB125:HB128"/>
    <mergeCell ref="HC125:HC128"/>
    <mergeCell ref="GZ111:GZ115"/>
    <mergeCell ref="HA111:HA115"/>
    <mergeCell ref="HB111:HB115"/>
    <mergeCell ref="HC111:HC115"/>
    <mergeCell ref="GZ116:GZ120"/>
    <mergeCell ref="HA116:HA120"/>
    <mergeCell ref="HB116:HB120"/>
    <mergeCell ref="HC116:HC120"/>
    <mergeCell ref="GZ103:GZ106"/>
    <mergeCell ref="HA103:HA106"/>
    <mergeCell ref="HB103:HB106"/>
    <mergeCell ref="HC103:HC106"/>
    <mergeCell ref="GZ107:GZ110"/>
    <mergeCell ref="HA107:HA110"/>
    <mergeCell ref="HB107:HB110"/>
    <mergeCell ref="HC107:HC110"/>
    <mergeCell ref="GZ95:GZ98"/>
    <mergeCell ref="HA95:HA98"/>
    <mergeCell ref="HB95:HB98"/>
    <mergeCell ref="HC95:HC98"/>
    <mergeCell ref="GZ99:GZ102"/>
    <mergeCell ref="HA99:HA102"/>
    <mergeCell ref="HB99:HB102"/>
    <mergeCell ref="HC99:HC102"/>
    <mergeCell ref="GZ86:GZ90"/>
    <mergeCell ref="HA86:HA90"/>
    <mergeCell ref="HB86:HB90"/>
    <mergeCell ref="HC86:HC90"/>
    <mergeCell ref="GZ91:GZ94"/>
    <mergeCell ref="HA91:HA94"/>
    <mergeCell ref="HB91:HB94"/>
    <mergeCell ref="HC91:HC94"/>
    <mergeCell ref="GZ78:GZ81"/>
    <mergeCell ref="HA78:HA81"/>
    <mergeCell ref="HB78:HB81"/>
    <mergeCell ref="HC78:HC81"/>
    <mergeCell ref="GZ82:GZ85"/>
    <mergeCell ref="HA82:HA85"/>
    <mergeCell ref="HB82:HB85"/>
    <mergeCell ref="HC82:HC85"/>
    <mergeCell ref="GZ70:GZ73"/>
    <mergeCell ref="HA70:HA73"/>
    <mergeCell ref="HB70:HB73"/>
    <mergeCell ref="HC70:HC73"/>
    <mergeCell ref="GZ74:GZ77"/>
    <mergeCell ref="HA74:HA77"/>
    <mergeCell ref="HB74:HB77"/>
    <mergeCell ref="HC74:HC77"/>
    <mergeCell ref="GZ62:GZ65"/>
    <mergeCell ref="HA62:HA65"/>
    <mergeCell ref="HB62:HB65"/>
    <mergeCell ref="HC62:HC65"/>
    <mergeCell ref="GZ66:GZ69"/>
    <mergeCell ref="HA66:HA69"/>
    <mergeCell ref="HB66:HB69"/>
    <mergeCell ref="HC66:HC69"/>
    <mergeCell ref="GZ54:GZ57"/>
    <mergeCell ref="HA54:HA57"/>
    <mergeCell ref="HB54:HB57"/>
    <mergeCell ref="HC54:HC57"/>
    <mergeCell ref="GZ58:GZ61"/>
    <mergeCell ref="HA58:HA61"/>
    <mergeCell ref="HB58:HB61"/>
    <mergeCell ref="HC58:HC61"/>
    <mergeCell ref="GZ46:GZ49"/>
    <mergeCell ref="HA46:HA49"/>
    <mergeCell ref="HB46:HB49"/>
    <mergeCell ref="HC46:HC49"/>
    <mergeCell ref="GZ50:GZ53"/>
    <mergeCell ref="HA50:HA53"/>
    <mergeCell ref="HB50:HB53"/>
    <mergeCell ref="HC50:HC53"/>
    <mergeCell ref="GZ38:GZ41"/>
    <mergeCell ref="HA38:HA41"/>
    <mergeCell ref="HB38:HB41"/>
    <mergeCell ref="HC38:HC41"/>
    <mergeCell ref="GZ42:GZ45"/>
    <mergeCell ref="HA42:HA45"/>
    <mergeCell ref="HB42:HB45"/>
    <mergeCell ref="HC42:HC45"/>
    <mergeCell ref="GZ30:GZ33"/>
    <mergeCell ref="HA30:HA33"/>
    <mergeCell ref="HB30:HB33"/>
    <mergeCell ref="HC30:HC33"/>
    <mergeCell ref="GZ34:GZ37"/>
    <mergeCell ref="HA34:HA37"/>
    <mergeCell ref="HB34:HB37"/>
    <mergeCell ref="HC34:HC37"/>
    <mergeCell ref="HB22:HB25"/>
    <mergeCell ref="HC22:HC25"/>
    <mergeCell ref="GZ26:GZ29"/>
    <mergeCell ref="HA26:HA29"/>
    <mergeCell ref="HB26:HB29"/>
    <mergeCell ref="HC26:HC29"/>
    <mergeCell ref="HB14:HB17"/>
    <mergeCell ref="HC14:HC17"/>
    <mergeCell ref="GZ18:GZ21"/>
    <mergeCell ref="HA18:HA21"/>
    <mergeCell ref="HB18:HB21"/>
    <mergeCell ref="HC18:HC21"/>
    <mergeCell ref="HB6:HB9"/>
    <mergeCell ref="HC6:HC9"/>
    <mergeCell ref="GZ10:GZ13"/>
    <mergeCell ref="HA10:HA13"/>
    <mergeCell ref="HB10:HB13"/>
    <mergeCell ref="HC10:HC13"/>
    <mergeCell ref="GP171:GP174"/>
    <mergeCell ref="GQ171:GQ174"/>
    <mergeCell ref="GR171:GR174"/>
    <mergeCell ref="GS171:GS174"/>
    <mergeCell ref="GZ6:GZ9"/>
    <mergeCell ref="HA6:HA9"/>
    <mergeCell ref="GZ14:GZ17"/>
    <mergeCell ref="HA14:HA17"/>
    <mergeCell ref="GZ22:GZ25"/>
    <mergeCell ref="HA22:HA25"/>
    <mergeCell ref="GP162:GP166"/>
    <mergeCell ref="GQ162:GQ166"/>
    <mergeCell ref="GR162:GR166"/>
    <mergeCell ref="GS162:GS166"/>
    <mergeCell ref="GP167:GP170"/>
    <mergeCell ref="GQ167:GQ170"/>
    <mergeCell ref="GR167:GR170"/>
    <mergeCell ref="GS167:GS170"/>
    <mergeCell ref="GP153:GP157"/>
    <mergeCell ref="GQ153:GQ157"/>
    <mergeCell ref="GR153:GR157"/>
    <mergeCell ref="GS153:GS157"/>
    <mergeCell ref="GP158:GP161"/>
    <mergeCell ref="GQ158:GQ161"/>
    <mergeCell ref="GR158:GR161"/>
    <mergeCell ref="GS158:GS161"/>
    <mergeCell ref="GP145:GP148"/>
    <mergeCell ref="GQ145:GQ148"/>
    <mergeCell ref="GR145:GR148"/>
    <mergeCell ref="GS145:GS148"/>
    <mergeCell ref="GP149:GP152"/>
    <mergeCell ref="GQ149:GQ152"/>
    <mergeCell ref="GR149:GR152"/>
    <mergeCell ref="GS149:GS152"/>
    <mergeCell ref="GP137:GP140"/>
    <mergeCell ref="GQ137:GQ140"/>
    <mergeCell ref="GR137:GR140"/>
    <mergeCell ref="GS137:GS140"/>
    <mergeCell ref="GP141:GP144"/>
    <mergeCell ref="GQ141:GQ144"/>
    <mergeCell ref="GR141:GR144"/>
    <mergeCell ref="GS141:GS144"/>
    <mergeCell ref="GP129:GP132"/>
    <mergeCell ref="GQ129:GQ132"/>
    <mergeCell ref="GR129:GR132"/>
    <mergeCell ref="GS129:GS132"/>
    <mergeCell ref="GP133:GP136"/>
    <mergeCell ref="GQ133:GQ136"/>
    <mergeCell ref="GR133:GR136"/>
    <mergeCell ref="GS133:GS136"/>
    <mergeCell ref="GP121:GP124"/>
    <mergeCell ref="GQ121:GQ124"/>
    <mergeCell ref="GR121:GR124"/>
    <mergeCell ref="GS121:GS124"/>
    <mergeCell ref="GP125:GP128"/>
    <mergeCell ref="GQ125:GQ128"/>
    <mergeCell ref="GR125:GR128"/>
    <mergeCell ref="GS125:GS128"/>
    <mergeCell ref="GP111:GP115"/>
    <mergeCell ref="GQ111:GQ115"/>
    <mergeCell ref="GR111:GR115"/>
    <mergeCell ref="GS111:GS115"/>
    <mergeCell ref="GP116:GP120"/>
    <mergeCell ref="GQ116:GQ120"/>
    <mergeCell ref="GR116:GR120"/>
    <mergeCell ref="GS116:GS120"/>
    <mergeCell ref="GP103:GP106"/>
    <mergeCell ref="GQ103:GQ106"/>
    <mergeCell ref="GR103:GR106"/>
    <mergeCell ref="GS103:GS106"/>
    <mergeCell ref="GP107:GP110"/>
    <mergeCell ref="GQ107:GQ110"/>
    <mergeCell ref="GR107:GR110"/>
    <mergeCell ref="GS107:GS110"/>
    <mergeCell ref="GP95:GP98"/>
    <mergeCell ref="GQ95:GQ98"/>
    <mergeCell ref="GR95:GR98"/>
    <mergeCell ref="GS95:GS98"/>
    <mergeCell ref="GP99:GP102"/>
    <mergeCell ref="GQ99:GQ102"/>
    <mergeCell ref="GR99:GR102"/>
    <mergeCell ref="GS99:GS102"/>
    <mergeCell ref="GP86:GP90"/>
    <mergeCell ref="GQ86:GQ90"/>
    <mergeCell ref="GR86:GR90"/>
    <mergeCell ref="GS86:GS90"/>
    <mergeCell ref="GP91:GP94"/>
    <mergeCell ref="GQ91:GQ94"/>
    <mergeCell ref="GR91:GR94"/>
    <mergeCell ref="GS91:GS94"/>
    <mergeCell ref="GP78:GP81"/>
    <mergeCell ref="GQ78:GQ81"/>
    <mergeCell ref="GR78:GR81"/>
    <mergeCell ref="GS78:GS81"/>
    <mergeCell ref="GP82:GP85"/>
    <mergeCell ref="GQ82:GQ85"/>
    <mergeCell ref="GR82:GR85"/>
    <mergeCell ref="GS82:GS85"/>
    <mergeCell ref="GP70:GP73"/>
    <mergeCell ref="GQ70:GQ73"/>
    <mergeCell ref="GR70:GR73"/>
    <mergeCell ref="GS70:GS73"/>
    <mergeCell ref="GP74:GP77"/>
    <mergeCell ref="GQ74:GQ77"/>
    <mergeCell ref="GR74:GR77"/>
    <mergeCell ref="GS74:GS77"/>
    <mergeCell ref="GP62:GP65"/>
    <mergeCell ref="GQ62:GQ65"/>
    <mergeCell ref="GR62:GR65"/>
    <mergeCell ref="GS62:GS65"/>
    <mergeCell ref="GP66:GP69"/>
    <mergeCell ref="GQ66:GQ69"/>
    <mergeCell ref="GR66:GR69"/>
    <mergeCell ref="GS66:GS69"/>
    <mergeCell ref="GP54:GP57"/>
    <mergeCell ref="GQ54:GQ57"/>
    <mergeCell ref="GR54:GR57"/>
    <mergeCell ref="GS54:GS57"/>
    <mergeCell ref="GP58:GP61"/>
    <mergeCell ref="GQ58:GQ61"/>
    <mergeCell ref="GR58:GR61"/>
    <mergeCell ref="GS58:GS61"/>
    <mergeCell ref="GP46:GP49"/>
    <mergeCell ref="GQ46:GQ49"/>
    <mergeCell ref="GR46:GR49"/>
    <mergeCell ref="GS46:GS49"/>
    <mergeCell ref="GP50:GP53"/>
    <mergeCell ref="GQ50:GQ53"/>
    <mergeCell ref="GR50:GR53"/>
    <mergeCell ref="GS50:GS53"/>
    <mergeCell ref="GP38:GP41"/>
    <mergeCell ref="GQ38:GQ41"/>
    <mergeCell ref="GR38:GR41"/>
    <mergeCell ref="GS38:GS41"/>
    <mergeCell ref="GP42:GP45"/>
    <mergeCell ref="GQ42:GQ45"/>
    <mergeCell ref="GR42:GR45"/>
    <mergeCell ref="GS42:GS45"/>
    <mergeCell ref="GP30:GP33"/>
    <mergeCell ref="GQ30:GQ33"/>
    <mergeCell ref="GR30:GR33"/>
    <mergeCell ref="GS30:GS33"/>
    <mergeCell ref="GP34:GP37"/>
    <mergeCell ref="GQ34:GQ37"/>
    <mergeCell ref="GR34:GR37"/>
    <mergeCell ref="GS34:GS37"/>
    <mergeCell ref="GR22:GR25"/>
    <mergeCell ref="GS22:GS25"/>
    <mergeCell ref="GP26:GP29"/>
    <mergeCell ref="GQ26:GQ29"/>
    <mergeCell ref="GR26:GR29"/>
    <mergeCell ref="GS26:GS29"/>
    <mergeCell ref="GR14:GR17"/>
    <mergeCell ref="GS14:GS17"/>
    <mergeCell ref="GP18:GP21"/>
    <mergeCell ref="GQ18:GQ21"/>
    <mergeCell ref="GR18:GR21"/>
    <mergeCell ref="GS18:GS21"/>
    <mergeCell ref="GR6:GR9"/>
    <mergeCell ref="GS6:GS9"/>
    <mergeCell ref="GP10:GP13"/>
    <mergeCell ref="GQ10:GQ13"/>
    <mergeCell ref="GR10:GR13"/>
    <mergeCell ref="GS10:GS13"/>
    <mergeCell ref="FR167:FR170"/>
    <mergeCell ref="FS167:FS170"/>
    <mergeCell ref="FR171:FR174"/>
    <mergeCell ref="FS171:FS174"/>
    <mergeCell ref="GP6:GP9"/>
    <mergeCell ref="GQ6:GQ9"/>
    <mergeCell ref="GP14:GP17"/>
    <mergeCell ref="GQ14:GQ17"/>
    <mergeCell ref="GP22:GP25"/>
    <mergeCell ref="GQ22:GQ25"/>
    <mergeCell ref="FR153:FR157"/>
    <mergeCell ref="FS153:FS157"/>
    <mergeCell ref="FR158:FR161"/>
    <mergeCell ref="FS158:FS161"/>
    <mergeCell ref="FR162:FR166"/>
    <mergeCell ref="FS162:FS166"/>
    <mergeCell ref="FR141:FR144"/>
    <mergeCell ref="FS141:FS144"/>
    <mergeCell ref="FR145:FR148"/>
    <mergeCell ref="FS145:FS148"/>
    <mergeCell ref="FR149:FR152"/>
    <mergeCell ref="FS149:FS152"/>
    <mergeCell ref="FR129:FR132"/>
    <mergeCell ref="FS129:FS132"/>
    <mergeCell ref="FR133:FR136"/>
    <mergeCell ref="FS133:FS136"/>
    <mergeCell ref="FR137:FR140"/>
    <mergeCell ref="FS137:FS140"/>
    <mergeCell ref="FR116:FR120"/>
    <mergeCell ref="FS116:FS120"/>
    <mergeCell ref="FR121:FR124"/>
    <mergeCell ref="FS121:FS124"/>
    <mergeCell ref="FR125:FR128"/>
    <mergeCell ref="FS125:FS128"/>
    <mergeCell ref="FR103:FR106"/>
    <mergeCell ref="FS103:FS106"/>
    <mergeCell ref="FR107:FR110"/>
    <mergeCell ref="FS107:FS110"/>
    <mergeCell ref="FR111:FR115"/>
    <mergeCell ref="FS111:FS115"/>
    <mergeCell ref="FR91:FR94"/>
    <mergeCell ref="FS91:FS94"/>
    <mergeCell ref="FR95:FR98"/>
    <mergeCell ref="FS95:FS98"/>
    <mergeCell ref="FR99:FR102"/>
    <mergeCell ref="FS99:FS102"/>
    <mergeCell ref="FR78:FR81"/>
    <mergeCell ref="FS78:FS81"/>
    <mergeCell ref="FR82:FR85"/>
    <mergeCell ref="FS82:FS85"/>
    <mergeCell ref="FR86:FR90"/>
    <mergeCell ref="FS86:FS90"/>
    <mergeCell ref="FR66:FR69"/>
    <mergeCell ref="FS66:FS69"/>
    <mergeCell ref="FR70:FR73"/>
    <mergeCell ref="FS70:FS73"/>
    <mergeCell ref="FR74:FR77"/>
    <mergeCell ref="FS74:FS77"/>
    <mergeCell ref="FR54:FR57"/>
    <mergeCell ref="FS54:FS57"/>
    <mergeCell ref="FR58:FR61"/>
    <mergeCell ref="FS58:FS61"/>
    <mergeCell ref="FR62:FR65"/>
    <mergeCell ref="FS62:FS65"/>
    <mergeCell ref="FR42:FR45"/>
    <mergeCell ref="FS42:FS45"/>
    <mergeCell ref="FR46:FR49"/>
    <mergeCell ref="FS46:FS49"/>
    <mergeCell ref="FR50:FR53"/>
    <mergeCell ref="FS50:FS53"/>
    <mergeCell ref="FR30:FR33"/>
    <mergeCell ref="FS30:FS33"/>
    <mergeCell ref="FR34:FR37"/>
    <mergeCell ref="FS34:FS37"/>
    <mergeCell ref="FR38:FR41"/>
    <mergeCell ref="FS38:FS41"/>
    <mergeCell ref="FR18:FR21"/>
    <mergeCell ref="FS18:FS21"/>
    <mergeCell ref="FR22:FR25"/>
    <mergeCell ref="FS22:FS25"/>
    <mergeCell ref="FR26:FR29"/>
    <mergeCell ref="FS26:FS29"/>
    <mergeCell ref="FJ171:FJ174"/>
    <mergeCell ref="FK171:FK174"/>
    <mergeCell ref="FL171:FL174"/>
    <mergeCell ref="FM171:FM174"/>
    <mergeCell ref="FR6:FR9"/>
    <mergeCell ref="FS6:FS9"/>
    <mergeCell ref="FR10:FR13"/>
    <mergeCell ref="FS10:FS13"/>
    <mergeCell ref="FR14:FR17"/>
    <mergeCell ref="FS14:FS17"/>
    <mergeCell ref="FJ162:FJ166"/>
    <mergeCell ref="FK162:FK166"/>
    <mergeCell ref="FL162:FL166"/>
    <mergeCell ref="FM162:FM166"/>
    <mergeCell ref="FJ167:FJ170"/>
    <mergeCell ref="FK167:FK170"/>
    <mergeCell ref="FL167:FL170"/>
    <mergeCell ref="FM167:FM170"/>
    <mergeCell ref="FJ153:FJ157"/>
    <mergeCell ref="FK153:FK157"/>
    <mergeCell ref="FL153:FL157"/>
    <mergeCell ref="FM153:FM157"/>
    <mergeCell ref="FJ158:FJ161"/>
    <mergeCell ref="FK158:FK161"/>
    <mergeCell ref="FL158:FL161"/>
    <mergeCell ref="FM158:FM161"/>
    <mergeCell ref="FJ145:FJ148"/>
    <mergeCell ref="FK145:FK148"/>
    <mergeCell ref="FL145:FL148"/>
    <mergeCell ref="FM145:FM148"/>
    <mergeCell ref="FJ149:FJ152"/>
    <mergeCell ref="FK149:FK152"/>
    <mergeCell ref="FL149:FL152"/>
    <mergeCell ref="FM149:FM152"/>
    <mergeCell ref="FJ137:FJ140"/>
    <mergeCell ref="FK137:FK140"/>
    <mergeCell ref="FL137:FL140"/>
    <mergeCell ref="FM137:FM140"/>
    <mergeCell ref="FJ141:FJ144"/>
    <mergeCell ref="FK141:FK144"/>
    <mergeCell ref="FL141:FL144"/>
    <mergeCell ref="FM141:FM144"/>
    <mergeCell ref="FJ129:FJ132"/>
    <mergeCell ref="FK129:FK132"/>
    <mergeCell ref="FL129:FL132"/>
    <mergeCell ref="FM129:FM132"/>
    <mergeCell ref="FJ133:FJ136"/>
    <mergeCell ref="FK133:FK136"/>
    <mergeCell ref="FL133:FL136"/>
    <mergeCell ref="FM133:FM136"/>
    <mergeCell ref="FJ121:FJ124"/>
    <mergeCell ref="FK121:FK124"/>
    <mergeCell ref="FL121:FL124"/>
    <mergeCell ref="FM121:FM124"/>
    <mergeCell ref="FJ125:FJ128"/>
    <mergeCell ref="FK125:FK128"/>
    <mergeCell ref="FL125:FL128"/>
    <mergeCell ref="FM125:FM128"/>
    <mergeCell ref="FJ111:FJ115"/>
    <mergeCell ref="FK111:FK115"/>
    <mergeCell ref="FL111:FL115"/>
    <mergeCell ref="FM111:FM115"/>
    <mergeCell ref="FJ116:FJ120"/>
    <mergeCell ref="FK116:FK120"/>
    <mergeCell ref="FL116:FL120"/>
    <mergeCell ref="FM116:FM120"/>
    <mergeCell ref="FJ103:FJ106"/>
    <mergeCell ref="FK103:FK106"/>
    <mergeCell ref="FL103:FL106"/>
    <mergeCell ref="FM103:FM106"/>
    <mergeCell ref="FJ107:FJ110"/>
    <mergeCell ref="FK107:FK110"/>
    <mergeCell ref="FL107:FL110"/>
    <mergeCell ref="FM107:FM110"/>
    <mergeCell ref="FJ95:FJ98"/>
    <mergeCell ref="FK95:FK98"/>
    <mergeCell ref="FL95:FL98"/>
    <mergeCell ref="FM95:FM98"/>
    <mergeCell ref="FJ99:FJ102"/>
    <mergeCell ref="FK99:FK102"/>
    <mergeCell ref="FL99:FL102"/>
    <mergeCell ref="FM99:FM102"/>
    <mergeCell ref="FJ86:FJ90"/>
    <mergeCell ref="FK86:FK90"/>
    <mergeCell ref="FL86:FL90"/>
    <mergeCell ref="FM86:FM90"/>
    <mergeCell ref="FJ91:FJ94"/>
    <mergeCell ref="FK91:FK94"/>
    <mergeCell ref="FL91:FL94"/>
    <mergeCell ref="FM91:FM94"/>
    <mergeCell ref="FJ78:FJ81"/>
    <mergeCell ref="FK78:FK81"/>
    <mergeCell ref="FL78:FL81"/>
    <mergeCell ref="FM78:FM81"/>
    <mergeCell ref="FJ82:FJ85"/>
    <mergeCell ref="FK82:FK85"/>
    <mergeCell ref="FL82:FL85"/>
    <mergeCell ref="FM82:FM85"/>
    <mergeCell ref="FJ70:FJ73"/>
    <mergeCell ref="FK70:FK73"/>
    <mergeCell ref="FL70:FL73"/>
    <mergeCell ref="FM70:FM73"/>
    <mergeCell ref="FJ74:FJ77"/>
    <mergeCell ref="FK74:FK77"/>
    <mergeCell ref="FL74:FL77"/>
    <mergeCell ref="FM74:FM77"/>
    <mergeCell ref="FJ62:FJ65"/>
    <mergeCell ref="FK62:FK65"/>
    <mergeCell ref="FL62:FL65"/>
    <mergeCell ref="FM62:FM65"/>
    <mergeCell ref="FJ66:FJ69"/>
    <mergeCell ref="FK66:FK69"/>
    <mergeCell ref="FL66:FL69"/>
    <mergeCell ref="FM66:FM69"/>
    <mergeCell ref="FJ54:FJ57"/>
    <mergeCell ref="FK54:FK57"/>
    <mergeCell ref="FL54:FL57"/>
    <mergeCell ref="FM54:FM57"/>
    <mergeCell ref="FJ58:FJ61"/>
    <mergeCell ref="FK58:FK61"/>
    <mergeCell ref="FL58:FL61"/>
    <mergeCell ref="FM58:FM61"/>
    <mergeCell ref="FJ46:FJ49"/>
    <mergeCell ref="FK46:FK49"/>
    <mergeCell ref="FL46:FL49"/>
    <mergeCell ref="FM46:FM49"/>
    <mergeCell ref="FJ50:FJ53"/>
    <mergeCell ref="FK50:FK53"/>
    <mergeCell ref="FL50:FL53"/>
    <mergeCell ref="FM50:FM53"/>
    <mergeCell ref="FJ38:FJ41"/>
    <mergeCell ref="FK38:FK41"/>
    <mergeCell ref="FL38:FL41"/>
    <mergeCell ref="FM38:FM41"/>
    <mergeCell ref="FJ42:FJ45"/>
    <mergeCell ref="FK42:FK45"/>
    <mergeCell ref="FL42:FL45"/>
    <mergeCell ref="FM42:FM45"/>
    <mergeCell ref="FJ30:FJ33"/>
    <mergeCell ref="FK30:FK33"/>
    <mergeCell ref="FL30:FL33"/>
    <mergeCell ref="FM30:FM33"/>
    <mergeCell ref="FJ34:FJ37"/>
    <mergeCell ref="FK34:FK37"/>
    <mergeCell ref="FL34:FL37"/>
    <mergeCell ref="FM34:FM37"/>
    <mergeCell ref="FL22:FL25"/>
    <mergeCell ref="FM22:FM25"/>
    <mergeCell ref="FJ26:FJ29"/>
    <mergeCell ref="FK26:FK29"/>
    <mergeCell ref="FL26:FL29"/>
    <mergeCell ref="FM26:FM29"/>
    <mergeCell ref="FL14:FL17"/>
    <mergeCell ref="FM14:FM17"/>
    <mergeCell ref="FJ18:FJ21"/>
    <mergeCell ref="FK18:FK21"/>
    <mergeCell ref="FL18:FL21"/>
    <mergeCell ref="FM18:FM21"/>
    <mergeCell ref="FL6:FL9"/>
    <mergeCell ref="FM6:FM9"/>
    <mergeCell ref="FJ10:FJ13"/>
    <mergeCell ref="FK10:FK13"/>
    <mergeCell ref="FL10:FL13"/>
    <mergeCell ref="FM10:FM13"/>
    <mergeCell ref="CY167:CY170"/>
    <mergeCell ref="DA167:DA170"/>
    <mergeCell ref="CY171:CY174"/>
    <mergeCell ref="DA171:DA174"/>
    <mergeCell ref="FJ6:FJ9"/>
    <mergeCell ref="FK6:FK9"/>
    <mergeCell ref="FJ14:FJ17"/>
    <mergeCell ref="FK14:FK17"/>
    <mergeCell ref="FJ22:FJ25"/>
    <mergeCell ref="FK22:FK25"/>
    <mergeCell ref="CY153:CY157"/>
    <mergeCell ref="DA153:DA157"/>
    <mergeCell ref="CY158:CY161"/>
    <mergeCell ref="DA158:DA161"/>
    <mergeCell ref="CY162:CY166"/>
    <mergeCell ref="DA162:DA166"/>
    <mergeCell ref="CY141:CY144"/>
    <mergeCell ref="DA141:DA144"/>
    <mergeCell ref="CY145:CY148"/>
    <mergeCell ref="DA145:DA148"/>
    <mergeCell ref="CY149:CY152"/>
    <mergeCell ref="DA149:DA152"/>
    <mergeCell ref="CY129:CY132"/>
    <mergeCell ref="DA129:DA132"/>
    <mergeCell ref="CY133:CY136"/>
    <mergeCell ref="DA133:DA136"/>
    <mergeCell ref="CY137:CY140"/>
    <mergeCell ref="DA137:DA140"/>
    <mergeCell ref="CY116:CY120"/>
    <mergeCell ref="DA116:DA120"/>
    <mergeCell ref="CY121:CY124"/>
    <mergeCell ref="DA121:DA124"/>
    <mergeCell ref="CY125:CY128"/>
    <mergeCell ref="DA125:DA128"/>
    <mergeCell ref="CY103:CY106"/>
    <mergeCell ref="DA103:DA106"/>
    <mergeCell ref="CY107:CY110"/>
    <mergeCell ref="DA107:DA110"/>
    <mergeCell ref="CY111:CY115"/>
    <mergeCell ref="DA111:DA115"/>
    <mergeCell ref="CY91:CY94"/>
    <mergeCell ref="DA91:DA94"/>
    <mergeCell ref="CY95:CY98"/>
    <mergeCell ref="DA95:DA98"/>
    <mergeCell ref="CY99:CY102"/>
    <mergeCell ref="DA99:DA102"/>
    <mergeCell ref="CY78:CY81"/>
    <mergeCell ref="DA78:DA81"/>
    <mergeCell ref="CY82:CY85"/>
    <mergeCell ref="DA82:DA85"/>
    <mergeCell ref="CY86:CY90"/>
    <mergeCell ref="DA86:DA90"/>
    <mergeCell ref="CY66:CY69"/>
    <mergeCell ref="DA66:DA69"/>
    <mergeCell ref="CY70:CY73"/>
    <mergeCell ref="DA70:DA73"/>
    <mergeCell ref="CY74:CY77"/>
    <mergeCell ref="DA74:DA77"/>
    <mergeCell ref="CY54:CY57"/>
    <mergeCell ref="DA54:DA57"/>
    <mergeCell ref="CY58:CY61"/>
    <mergeCell ref="DA58:DA61"/>
    <mergeCell ref="CY62:CY65"/>
    <mergeCell ref="DA62:DA65"/>
    <mergeCell ref="CY42:CY45"/>
    <mergeCell ref="DA42:DA45"/>
    <mergeCell ref="CY46:CY49"/>
    <mergeCell ref="DA46:DA49"/>
    <mergeCell ref="CY50:CY53"/>
    <mergeCell ref="DA50:DA53"/>
    <mergeCell ref="CY30:CY33"/>
    <mergeCell ref="DA30:DA33"/>
    <mergeCell ref="CY34:CY37"/>
    <mergeCell ref="DA34:DA37"/>
    <mergeCell ref="CY38:CY41"/>
    <mergeCell ref="DA38:DA41"/>
    <mergeCell ref="CY18:CY21"/>
    <mergeCell ref="DA18:DA21"/>
    <mergeCell ref="CY22:CY25"/>
    <mergeCell ref="DA22:DA25"/>
    <mergeCell ref="CY26:CY29"/>
    <mergeCell ref="DA26:DA29"/>
    <mergeCell ref="CY6:CY9"/>
    <mergeCell ref="DA6:DA9"/>
    <mergeCell ref="CY10:CY13"/>
    <mergeCell ref="DA10:DA13"/>
    <mergeCell ref="CY14:CY17"/>
    <mergeCell ref="DA14:DA17"/>
    <mergeCell ref="CE149:CE152"/>
    <mergeCell ref="CE153:CE157"/>
    <mergeCell ref="CE158:CE161"/>
    <mergeCell ref="CE162:CE166"/>
    <mergeCell ref="CE167:CE170"/>
    <mergeCell ref="CE171:CE174"/>
    <mergeCell ref="CE125:CE128"/>
    <mergeCell ref="CE129:CE132"/>
    <mergeCell ref="CE133:CE136"/>
    <mergeCell ref="CE137:CE140"/>
    <mergeCell ref="CE141:CE144"/>
    <mergeCell ref="CE145:CE148"/>
    <mergeCell ref="CE99:CE102"/>
    <mergeCell ref="CE103:CE106"/>
    <mergeCell ref="CE107:CE110"/>
    <mergeCell ref="CE111:CE115"/>
    <mergeCell ref="CE116:CE120"/>
    <mergeCell ref="CE121:CE124"/>
    <mergeCell ref="CE74:CE77"/>
    <mergeCell ref="CE78:CE81"/>
    <mergeCell ref="CE82:CE85"/>
    <mergeCell ref="CE86:CE90"/>
    <mergeCell ref="CE91:CE94"/>
    <mergeCell ref="CE95:CE98"/>
    <mergeCell ref="CE50:CE53"/>
    <mergeCell ref="CE54:CE57"/>
    <mergeCell ref="CE58:CE61"/>
    <mergeCell ref="CE62:CE65"/>
    <mergeCell ref="CE66:CE69"/>
    <mergeCell ref="CE70:CE73"/>
    <mergeCell ref="CE26:CE29"/>
    <mergeCell ref="CE30:CE33"/>
    <mergeCell ref="CE34:CE37"/>
    <mergeCell ref="CE38:CE41"/>
    <mergeCell ref="CE42:CE45"/>
    <mergeCell ref="CE46:CE49"/>
    <mergeCell ref="CB153:CB157"/>
    <mergeCell ref="CB158:CB161"/>
    <mergeCell ref="CB162:CB166"/>
    <mergeCell ref="CB167:CB170"/>
    <mergeCell ref="CB171:CB174"/>
    <mergeCell ref="CE6:CE9"/>
    <mergeCell ref="CE10:CE13"/>
    <mergeCell ref="CE14:CE17"/>
    <mergeCell ref="CE18:CE21"/>
    <mergeCell ref="CE22:CE25"/>
    <mergeCell ref="CB129:CB132"/>
    <mergeCell ref="CB133:CB136"/>
    <mergeCell ref="CB137:CB140"/>
    <mergeCell ref="CB141:CB144"/>
    <mergeCell ref="CB145:CB148"/>
    <mergeCell ref="CB149:CB152"/>
    <mergeCell ref="CB103:CB106"/>
    <mergeCell ref="CB107:CB110"/>
    <mergeCell ref="CB111:CB115"/>
    <mergeCell ref="CB116:CB120"/>
    <mergeCell ref="CB121:CB124"/>
    <mergeCell ref="CB125:CB128"/>
    <mergeCell ref="CB78:CB81"/>
    <mergeCell ref="CB82:CB85"/>
    <mergeCell ref="CB86:CB90"/>
    <mergeCell ref="CB91:CB94"/>
    <mergeCell ref="CB95:CB98"/>
    <mergeCell ref="CB99:CB102"/>
    <mergeCell ref="CB54:CB57"/>
    <mergeCell ref="CB58:CB61"/>
    <mergeCell ref="CB62:CB65"/>
    <mergeCell ref="CB66:CB69"/>
    <mergeCell ref="CB70:CB73"/>
    <mergeCell ref="CB74:CB77"/>
    <mergeCell ref="CB30:CB33"/>
    <mergeCell ref="CB34:CB37"/>
    <mergeCell ref="CB38:CB41"/>
    <mergeCell ref="CB42:CB45"/>
    <mergeCell ref="CB46:CB49"/>
    <mergeCell ref="CB50:CB53"/>
    <mergeCell ref="AC171:AC174"/>
    <mergeCell ref="AE171:AE174"/>
    <mergeCell ref="AG171:AG174"/>
    <mergeCell ref="AI171:AI174"/>
    <mergeCell ref="CB6:CB9"/>
    <mergeCell ref="CB10:CB13"/>
    <mergeCell ref="CB14:CB17"/>
    <mergeCell ref="CB18:CB21"/>
    <mergeCell ref="CB22:CB25"/>
    <mergeCell ref="CB26:CB29"/>
    <mergeCell ref="AC162:AC166"/>
    <mergeCell ref="AE162:AE166"/>
    <mergeCell ref="AG162:AG166"/>
    <mergeCell ref="AI162:AI166"/>
    <mergeCell ref="AC167:AC170"/>
    <mergeCell ref="AE167:AE170"/>
    <mergeCell ref="AG167:AG170"/>
    <mergeCell ref="AI167:AI170"/>
    <mergeCell ref="AC153:AC157"/>
    <mergeCell ref="AE153:AE157"/>
    <mergeCell ref="AG153:AG157"/>
    <mergeCell ref="AI153:AI157"/>
    <mergeCell ref="AC158:AC161"/>
    <mergeCell ref="AE158:AE161"/>
    <mergeCell ref="AG158:AG161"/>
    <mergeCell ref="AI158:AI161"/>
    <mergeCell ref="AC145:AC148"/>
    <mergeCell ref="AE145:AE148"/>
    <mergeCell ref="AG145:AG148"/>
    <mergeCell ref="AI145:AI148"/>
    <mergeCell ref="AC149:AC152"/>
    <mergeCell ref="AE149:AE152"/>
    <mergeCell ref="AG149:AG152"/>
    <mergeCell ref="AI149:AI152"/>
    <mergeCell ref="AC137:AC140"/>
    <mergeCell ref="AE137:AE140"/>
    <mergeCell ref="AG137:AG140"/>
    <mergeCell ref="AI137:AI140"/>
    <mergeCell ref="AC141:AC144"/>
    <mergeCell ref="AE141:AE144"/>
    <mergeCell ref="AG141:AG144"/>
    <mergeCell ref="AI141:AI144"/>
    <mergeCell ref="AC129:AC132"/>
    <mergeCell ref="AE129:AE132"/>
    <mergeCell ref="AG129:AG132"/>
    <mergeCell ref="AI129:AI132"/>
    <mergeCell ref="AC133:AC136"/>
    <mergeCell ref="AE133:AE136"/>
    <mergeCell ref="AG133:AG136"/>
    <mergeCell ref="AI133:AI136"/>
    <mergeCell ref="AC121:AC124"/>
    <mergeCell ref="AE121:AE124"/>
    <mergeCell ref="AG121:AG124"/>
    <mergeCell ref="AI121:AI124"/>
    <mergeCell ref="AC125:AC128"/>
    <mergeCell ref="AE125:AE128"/>
    <mergeCell ref="AG125:AG128"/>
    <mergeCell ref="AI125:AI128"/>
    <mergeCell ref="AC111:AC115"/>
    <mergeCell ref="AE111:AE115"/>
    <mergeCell ref="AG111:AG115"/>
    <mergeCell ref="AI111:AI115"/>
    <mergeCell ref="AC116:AC120"/>
    <mergeCell ref="AE116:AE120"/>
    <mergeCell ref="AG116:AG120"/>
    <mergeCell ref="AI116:AI120"/>
    <mergeCell ref="AC103:AC106"/>
    <mergeCell ref="AE103:AE106"/>
    <mergeCell ref="AG103:AG106"/>
    <mergeCell ref="AI103:AI106"/>
    <mergeCell ref="AC107:AC110"/>
    <mergeCell ref="AE107:AE110"/>
    <mergeCell ref="AG107:AG110"/>
    <mergeCell ref="AI107:AI110"/>
    <mergeCell ref="AC95:AC98"/>
    <mergeCell ref="AE95:AE98"/>
    <mergeCell ref="AG95:AG98"/>
    <mergeCell ref="AI95:AI98"/>
    <mergeCell ref="AC99:AC102"/>
    <mergeCell ref="AE99:AE102"/>
    <mergeCell ref="AG99:AG102"/>
    <mergeCell ref="AI99:AI102"/>
    <mergeCell ref="AC86:AC90"/>
    <mergeCell ref="AE86:AE90"/>
    <mergeCell ref="AG86:AG90"/>
    <mergeCell ref="AI86:AI90"/>
    <mergeCell ref="AC91:AC94"/>
    <mergeCell ref="AE91:AE94"/>
    <mergeCell ref="AG91:AG94"/>
    <mergeCell ref="AI91:AI94"/>
    <mergeCell ref="AC78:AC81"/>
    <mergeCell ref="AE78:AE81"/>
    <mergeCell ref="AG78:AG81"/>
    <mergeCell ref="AI78:AI81"/>
    <mergeCell ref="AC82:AC85"/>
    <mergeCell ref="AE82:AE85"/>
    <mergeCell ref="AG82:AG85"/>
    <mergeCell ref="AI82:AI85"/>
    <mergeCell ref="AC70:AC73"/>
    <mergeCell ref="AE70:AE73"/>
    <mergeCell ref="AG70:AG73"/>
    <mergeCell ref="AI70:AI73"/>
    <mergeCell ref="AC74:AC77"/>
    <mergeCell ref="AE74:AE77"/>
    <mergeCell ref="AG74:AG77"/>
    <mergeCell ref="AI74:AI77"/>
    <mergeCell ref="AC62:AC65"/>
    <mergeCell ref="AE62:AE65"/>
    <mergeCell ref="AG62:AG65"/>
    <mergeCell ref="AI62:AI65"/>
    <mergeCell ref="AC66:AC69"/>
    <mergeCell ref="AE66:AE69"/>
    <mergeCell ref="AG66:AG69"/>
    <mergeCell ref="AI66:AI69"/>
    <mergeCell ref="AC54:AC57"/>
    <mergeCell ref="AE54:AE57"/>
    <mergeCell ref="AG54:AG57"/>
    <mergeCell ref="AI54:AI57"/>
    <mergeCell ref="AC58:AC61"/>
    <mergeCell ref="AE58:AE61"/>
    <mergeCell ref="AG58:AG61"/>
    <mergeCell ref="AI58:AI61"/>
    <mergeCell ref="AC46:AC49"/>
    <mergeCell ref="AE46:AE49"/>
    <mergeCell ref="AG46:AG49"/>
    <mergeCell ref="AI46:AI49"/>
    <mergeCell ref="AC50:AC53"/>
    <mergeCell ref="AE50:AE53"/>
    <mergeCell ref="AG50:AG53"/>
    <mergeCell ref="AI50:AI53"/>
    <mergeCell ref="AC38:AC41"/>
    <mergeCell ref="AE38:AE41"/>
    <mergeCell ref="AG38:AG41"/>
    <mergeCell ref="AI38:AI41"/>
    <mergeCell ref="AC42:AC45"/>
    <mergeCell ref="AE42:AE45"/>
    <mergeCell ref="AG42:AG45"/>
    <mergeCell ref="AI42:AI45"/>
    <mergeCell ref="AC30:AC33"/>
    <mergeCell ref="AE30:AE33"/>
    <mergeCell ref="AG30:AG33"/>
    <mergeCell ref="AI30:AI33"/>
    <mergeCell ref="AC34:AC37"/>
    <mergeCell ref="AE34:AE37"/>
    <mergeCell ref="AG34:AG37"/>
    <mergeCell ref="AI34:AI37"/>
    <mergeCell ref="AC22:AC25"/>
    <mergeCell ref="AE22:AE25"/>
    <mergeCell ref="AG22:AG25"/>
    <mergeCell ref="AI22:AI25"/>
    <mergeCell ref="AC26:AC29"/>
    <mergeCell ref="AE26:AE29"/>
    <mergeCell ref="AG26:AG29"/>
    <mergeCell ref="AI26:AI29"/>
    <mergeCell ref="AE14:AE17"/>
    <mergeCell ref="AG14:AG17"/>
    <mergeCell ref="AI14:AI17"/>
    <mergeCell ref="AC18:AC21"/>
    <mergeCell ref="AE18:AE21"/>
    <mergeCell ref="AG18:AG21"/>
    <mergeCell ref="AI18:AI21"/>
    <mergeCell ref="R171:R174"/>
    <mergeCell ref="AC6:AC9"/>
    <mergeCell ref="AE6:AE9"/>
    <mergeCell ref="AG6:AG9"/>
    <mergeCell ref="AI6:AI9"/>
    <mergeCell ref="AC10:AC13"/>
    <mergeCell ref="AE10:AE13"/>
    <mergeCell ref="AG10:AG13"/>
    <mergeCell ref="AI10:AI13"/>
    <mergeCell ref="AC14:AC17"/>
    <mergeCell ref="L171:L174"/>
    <mergeCell ref="M171:M174"/>
    <mergeCell ref="N171:N174"/>
    <mergeCell ref="O171:O174"/>
    <mergeCell ref="P171:P174"/>
    <mergeCell ref="Q171:Q174"/>
    <mergeCell ref="O167:O170"/>
    <mergeCell ref="P167:P170"/>
    <mergeCell ref="Q167:Q170"/>
    <mergeCell ref="R167:R170"/>
    <mergeCell ref="F171:F174"/>
    <mergeCell ref="G171:G174"/>
    <mergeCell ref="H171:H174"/>
    <mergeCell ref="I171:I174"/>
    <mergeCell ref="J171:J174"/>
    <mergeCell ref="K171:K174"/>
    <mergeCell ref="R162:R166"/>
    <mergeCell ref="F167:F170"/>
    <mergeCell ref="G167:G170"/>
    <mergeCell ref="H167:H170"/>
    <mergeCell ref="I167:I170"/>
    <mergeCell ref="J167:J170"/>
    <mergeCell ref="K167:K170"/>
    <mergeCell ref="L167:L170"/>
    <mergeCell ref="M167:M170"/>
    <mergeCell ref="N167:N170"/>
    <mergeCell ref="L162:L166"/>
    <mergeCell ref="M162:M166"/>
    <mergeCell ref="N162:N166"/>
    <mergeCell ref="O162:O166"/>
    <mergeCell ref="P162:P166"/>
    <mergeCell ref="Q162:Q166"/>
    <mergeCell ref="O158:O161"/>
    <mergeCell ref="P158:P161"/>
    <mergeCell ref="Q158:Q161"/>
    <mergeCell ref="R158:R161"/>
    <mergeCell ref="F162:F166"/>
    <mergeCell ref="G162:G166"/>
    <mergeCell ref="H162:H166"/>
    <mergeCell ref="I162:I166"/>
    <mergeCell ref="J162:J166"/>
    <mergeCell ref="K162:K166"/>
    <mergeCell ref="R153:R157"/>
    <mergeCell ref="F158:F161"/>
    <mergeCell ref="G158:G161"/>
    <mergeCell ref="H158:H161"/>
    <mergeCell ref="I158:I161"/>
    <mergeCell ref="J158:J161"/>
    <mergeCell ref="K158:K161"/>
    <mergeCell ref="L158:L161"/>
    <mergeCell ref="M158:M161"/>
    <mergeCell ref="N158:N161"/>
    <mergeCell ref="L153:L157"/>
    <mergeCell ref="M153:M157"/>
    <mergeCell ref="N153:N157"/>
    <mergeCell ref="O153:O157"/>
    <mergeCell ref="P153:P157"/>
    <mergeCell ref="Q153:Q157"/>
    <mergeCell ref="O149:O152"/>
    <mergeCell ref="P149:P152"/>
    <mergeCell ref="Q149:Q152"/>
    <mergeCell ref="R149:R152"/>
    <mergeCell ref="F153:F157"/>
    <mergeCell ref="G153:G157"/>
    <mergeCell ref="H153:H157"/>
    <mergeCell ref="I153:I157"/>
    <mergeCell ref="J153:J157"/>
    <mergeCell ref="K153:K157"/>
    <mergeCell ref="R145:R148"/>
    <mergeCell ref="F149:F152"/>
    <mergeCell ref="G149:G152"/>
    <mergeCell ref="H149:H152"/>
    <mergeCell ref="I149:I152"/>
    <mergeCell ref="J149:J152"/>
    <mergeCell ref="K149:K152"/>
    <mergeCell ref="L149:L152"/>
    <mergeCell ref="M149:M152"/>
    <mergeCell ref="N149:N152"/>
    <mergeCell ref="L145:L148"/>
    <mergeCell ref="M145:M148"/>
    <mergeCell ref="N145:N148"/>
    <mergeCell ref="O145:O148"/>
    <mergeCell ref="P145:P148"/>
    <mergeCell ref="Q145:Q148"/>
    <mergeCell ref="O141:O144"/>
    <mergeCell ref="P141:P144"/>
    <mergeCell ref="Q141:Q144"/>
    <mergeCell ref="R141:R144"/>
    <mergeCell ref="F145:F148"/>
    <mergeCell ref="G145:G148"/>
    <mergeCell ref="H145:H148"/>
    <mergeCell ref="I145:I148"/>
    <mergeCell ref="J145:J148"/>
    <mergeCell ref="K145:K148"/>
    <mergeCell ref="R137:R140"/>
    <mergeCell ref="F141:F144"/>
    <mergeCell ref="G141:G144"/>
    <mergeCell ref="H141:H144"/>
    <mergeCell ref="I141:I144"/>
    <mergeCell ref="J141:J144"/>
    <mergeCell ref="K141:K144"/>
    <mergeCell ref="L141:L144"/>
    <mergeCell ref="M141:M144"/>
    <mergeCell ref="N141:N144"/>
    <mergeCell ref="L137:L140"/>
    <mergeCell ref="M137:M140"/>
    <mergeCell ref="N137:N140"/>
    <mergeCell ref="O137:O140"/>
    <mergeCell ref="P137:P140"/>
    <mergeCell ref="Q137:Q140"/>
    <mergeCell ref="O133:O136"/>
    <mergeCell ref="P133:P136"/>
    <mergeCell ref="Q133:Q136"/>
    <mergeCell ref="R133:R136"/>
    <mergeCell ref="F137:F140"/>
    <mergeCell ref="G137:G140"/>
    <mergeCell ref="H137:H140"/>
    <mergeCell ref="I137:I140"/>
    <mergeCell ref="J137:J140"/>
    <mergeCell ref="K137:K140"/>
    <mergeCell ref="R129:R132"/>
    <mergeCell ref="F133:F136"/>
    <mergeCell ref="G133:G136"/>
    <mergeCell ref="H133:H136"/>
    <mergeCell ref="I133:I136"/>
    <mergeCell ref="J133:J136"/>
    <mergeCell ref="K133:K136"/>
    <mergeCell ref="L133:L136"/>
    <mergeCell ref="M133:M136"/>
    <mergeCell ref="N133:N136"/>
    <mergeCell ref="L129:L132"/>
    <mergeCell ref="M129:M132"/>
    <mergeCell ref="N129:N132"/>
    <mergeCell ref="O129:O132"/>
    <mergeCell ref="P129:P132"/>
    <mergeCell ref="Q129:Q132"/>
    <mergeCell ref="O125:O128"/>
    <mergeCell ref="P125:P128"/>
    <mergeCell ref="Q125:Q128"/>
    <mergeCell ref="R125:R128"/>
    <mergeCell ref="F129:F132"/>
    <mergeCell ref="G129:G132"/>
    <mergeCell ref="H129:H132"/>
    <mergeCell ref="I129:I132"/>
    <mergeCell ref="J129:J132"/>
    <mergeCell ref="K129:K132"/>
    <mergeCell ref="R121:R124"/>
    <mergeCell ref="F125:F128"/>
    <mergeCell ref="G125:G128"/>
    <mergeCell ref="H125:H128"/>
    <mergeCell ref="I125:I128"/>
    <mergeCell ref="J125:J128"/>
    <mergeCell ref="K125:K128"/>
    <mergeCell ref="L125:L128"/>
    <mergeCell ref="M125:M128"/>
    <mergeCell ref="N125:N128"/>
    <mergeCell ref="L121:L124"/>
    <mergeCell ref="M121:M124"/>
    <mergeCell ref="N121:N124"/>
    <mergeCell ref="O121:O124"/>
    <mergeCell ref="P121:P124"/>
    <mergeCell ref="Q121:Q124"/>
    <mergeCell ref="O116:O120"/>
    <mergeCell ref="P116:P120"/>
    <mergeCell ref="Q116:Q120"/>
    <mergeCell ref="R116:R120"/>
    <mergeCell ref="F121:F124"/>
    <mergeCell ref="G121:G124"/>
    <mergeCell ref="H121:H124"/>
    <mergeCell ref="I121:I124"/>
    <mergeCell ref="J121:J124"/>
    <mergeCell ref="K121:K124"/>
    <mergeCell ref="R111:R115"/>
    <mergeCell ref="F116:F120"/>
    <mergeCell ref="G116:G120"/>
    <mergeCell ref="H116:H120"/>
    <mergeCell ref="I116:I120"/>
    <mergeCell ref="J116:J120"/>
    <mergeCell ref="K116:K120"/>
    <mergeCell ref="L116:L120"/>
    <mergeCell ref="M116:M120"/>
    <mergeCell ref="N116:N120"/>
    <mergeCell ref="L111:L115"/>
    <mergeCell ref="M111:M115"/>
    <mergeCell ref="N111:N115"/>
    <mergeCell ref="O111:O115"/>
    <mergeCell ref="P111:P115"/>
    <mergeCell ref="Q111:Q115"/>
    <mergeCell ref="O107:O110"/>
    <mergeCell ref="P107:P110"/>
    <mergeCell ref="Q107:Q110"/>
    <mergeCell ref="R107:R110"/>
    <mergeCell ref="F111:F115"/>
    <mergeCell ref="G111:G115"/>
    <mergeCell ref="H111:H115"/>
    <mergeCell ref="I111:I115"/>
    <mergeCell ref="J111:J115"/>
    <mergeCell ref="K111:K115"/>
    <mergeCell ref="R103:R106"/>
    <mergeCell ref="F107:F110"/>
    <mergeCell ref="G107:G110"/>
    <mergeCell ref="H107:H110"/>
    <mergeCell ref="I107:I110"/>
    <mergeCell ref="J107:J110"/>
    <mergeCell ref="K107:K110"/>
    <mergeCell ref="L107:L110"/>
    <mergeCell ref="M107:M110"/>
    <mergeCell ref="N107:N110"/>
    <mergeCell ref="L103:L106"/>
    <mergeCell ref="M103:M106"/>
    <mergeCell ref="N103:N106"/>
    <mergeCell ref="O103:O106"/>
    <mergeCell ref="P103:P106"/>
    <mergeCell ref="Q103:Q106"/>
    <mergeCell ref="O99:O102"/>
    <mergeCell ref="P99:P102"/>
    <mergeCell ref="Q99:Q102"/>
    <mergeCell ref="R99:R102"/>
    <mergeCell ref="F103:F106"/>
    <mergeCell ref="G103:G106"/>
    <mergeCell ref="H103:H106"/>
    <mergeCell ref="I103:I106"/>
    <mergeCell ref="J103:J106"/>
    <mergeCell ref="K103:K106"/>
    <mergeCell ref="R95:R98"/>
    <mergeCell ref="F99:F102"/>
    <mergeCell ref="G99:G102"/>
    <mergeCell ref="H99:H102"/>
    <mergeCell ref="I99:I102"/>
    <mergeCell ref="J99:J102"/>
    <mergeCell ref="K99:K102"/>
    <mergeCell ref="L99:L102"/>
    <mergeCell ref="M99:M102"/>
    <mergeCell ref="N99:N102"/>
    <mergeCell ref="L95:L98"/>
    <mergeCell ref="M95:M98"/>
    <mergeCell ref="N95:N98"/>
    <mergeCell ref="O95:O98"/>
    <mergeCell ref="P95:P98"/>
    <mergeCell ref="Q95:Q98"/>
    <mergeCell ref="O91:O94"/>
    <mergeCell ref="P91:P94"/>
    <mergeCell ref="Q91:Q94"/>
    <mergeCell ref="R91:R94"/>
    <mergeCell ref="F95:F98"/>
    <mergeCell ref="G95:G98"/>
    <mergeCell ref="H95:H98"/>
    <mergeCell ref="I95:I98"/>
    <mergeCell ref="J95:J98"/>
    <mergeCell ref="K95:K98"/>
    <mergeCell ref="R86:R90"/>
    <mergeCell ref="F91:F94"/>
    <mergeCell ref="G91:G94"/>
    <mergeCell ref="H91:H94"/>
    <mergeCell ref="I91:I94"/>
    <mergeCell ref="J91:J94"/>
    <mergeCell ref="K91:K94"/>
    <mergeCell ref="L91:L94"/>
    <mergeCell ref="M91:M94"/>
    <mergeCell ref="N91:N94"/>
    <mergeCell ref="L86:L90"/>
    <mergeCell ref="M86:M90"/>
    <mergeCell ref="N86:N90"/>
    <mergeCell ref="O86:O90"/>
    <mergeCell ref="P86:P90"/>
    <mergeCell ref="Q86:Q90"/>
    <mergeCell ref="O82:O85"/>
    <mergeCell ref="P82:P85"/>
    <mergeCell ref="Q82:Q85"/>
    <mergeCell ref="R82:R85"/>
    <mergeCell ref="F86:F90"/>
    <mergeCell ref="G86:G90"/>
    <mergeCell ref="H86:H90"/>
    <mergeCell ref="I86:I90"/>
    <mergeCell ref="J86:J90"/>
    <mergeCell ref="K86:K90"/>
    <mergeCell ref="R78:R81"/>
    <mergeCell ref="F82:F85"/>
    <mergeCell ref="G82:G85"/>
    <mergeCell ref="H82:H85"/>
    <mergeCell ref="I82:I85"/>
    <mergeCell ref="J82:J85"/>
    <mergeCell ref="K82:K85"/>
    <mergeCell ref="L82:L85"/>
    <mergeCell ref="M82:M85"/>
    <mergeCell ref="N82:N85"/>
    <mergeCell ref="L78:L81"/>
    <mergeCell ref="M78:M81"/>
    <mergeCell ref="N78:N81"/>
    <mergeCell ref="O78:O81"/>
    <mergeCell ref="P78:P81"/>
    <mergeCell ref="Q78:Q81"/>
    <mergeCell ref="O74:O77"/>
    <mergeCell ref="P74:P77"/>
    <mergeCell ref="Q74:Q77"/>
    <mergeCell ref="R74:R77"/>
    <mergeCell ref="F78:F81"/>
    <mergeCell ref="G78:G81"/>
    <mergeCell ref="H78:H81"/>
    <mergeCell ref="I78:I81"/>
    <mergeCell ref="J78:J81"/>
    <mergeCell ref="K78:K81"/>
    <mergeCell ref="R70:R73"/>
    <mergeCell ref="F74:F77"/>
    <mergeCell ref="G74:G77"/>
    <mergeCell ref="H74:H77"/>
    <mergeCell ref="I74:I77"/>
    <mergeCell ref="J74:J77"/>
    <mergeCell ref="K74:K77"/>
    <mergeCell ref="L74:L77"/>
    <mergeCell ref="M74:M77"/>
    <mergeCell ref="N74:N77"/>
    <mergeCell ref="L70:L73"/>
    <mergeCell ref="M70:M73"/>
    <mergeCell ref="N70:N73"/>
    <mergeCell ref="O70:O73"/>
    <mergeCell ref="P70:P73"/>
    <mergeCell ref="Q70:Q73"/>
    <mergeCell ref="O66:O69"/>
    <mergeCell ref="P66:P69"/>
    <mergeCell ref="Q66:Q69"/>
    <mergeCell ref="R66:R69"/>
    <mergeCell ref="F70:F73"/>
    <mergeCell ref="G70:G73"/>
    <mergeCell ref="H70:H73"/>
    <mergeCell ref="I70:I73"/>
    <mergeCell ref="J70:J73"/>
    <mergeCell ref="K70:K73"/>
    <mergeCell ref="R62:R65"/>
    <mergeCell ref="F66:F69"/>
    <mergeCell ref="G66:G69"/>
    <mergeCell ref="H66:H69"/>
    <mergeCell ref="I66:I69"/>
    <mergeCell ref="J66:J69"/>
    <mergeCell ref="K66:K69"/>
    <mergeCell ref="L66:L69"/>
    <mergeCell ref="M66:M69"/>
    <mergeCell ref="N66:N69"/>
    <mergeCell ref="L62:L65"/>
    <mergeCell ref="M62:M65"/>
    <mergeCell ref="N62:N65"/>
    <mergeCell ref="O62:O65"/>
    <mergeCell ref="P62:P65"/>
    <mergeCell ref="Q62:Q65"/>
    <mergeCell ref="O58:O61"/>
    <mergeCell ref="P58:P61"/>
    <mergeCell ref="Q58:Q61"/>
    <mergeCell ref="R58:R61"/>
    <mergeCell ref="F62:F65"/>
    <mergeCell ref="G62:G65"/>
    <mergeCell ref="H62:H65"/>
    <mergeCell ref="I62:I65"/>
    <mergeCell ref="J62:J65"/>
    <mergeCell ref="K62:K65"/>
    <mergeCell ref="R54:R57"/>
    <mergeCell ref="F58:F61"/>
    <mergeCell ref="G58:G61"/>
    <mergeCell ref="H58:H61"/>
    <mergeCell ref="I58:I61"/>
    <mergeCell ref="J58:J61"/>
    <mergeCell ref="K58:K61"/>
    <mergeCell ref="L58:L61"/>
    <mergeCell ref="M58:M61"/>
    <mergeCell ref="N58:N61"/>
    <mergeCell ref="L54:L57"/>
    <mergeCell ref="M54:M57"/>
    <mergeCell ref="N54:N57"/>
    <mergeCell ref="O54:O57"/>
    <mergeCell ref="P54:P57"/>
    <mergeCell ref="Q54:Q57"/>
    <mergeCell ref="O50:O53"/>
    <mergeCell ref="P50:P53"/>
    <mergeCell ref="Q50:Q53"/>
    <mergeCell ref="R50:R53"/>
    <mergeCell ref="F54:F57"/>
    <mergeCell ref="G54:G57"/>
    <mergeCell ref="H54:H57"/>
    <mergeCell ref="I54:I57"/>
    <mergeCell ref="J54:J57"/>
    <mergeCell ref="K54:K57"/>
    <mergeCell ref="R46:R49"/>
    <mergeCell ref="F50:F53"/>
    <mergeCell ref="G50:G53"/>
    <mergeCell ref="H50:H53"/>
    <mergeCell ref="I50:I53"/>
    <mergeCell ref="J50:J53"/>
    <mergeCell ref="K50:K53"/>
    <mergeCell ref="L50:L53"/>
    <mergeCell ref="M50:M53"/>
    <mergeCell ref="N50:N53"/>
    <mergeCell ref="L46:L49"/>
    <mergeCell ref="M46:M49"/>
    <mergeCell ref="N46:N49"/>
    <mergeCell ref="O46:O49"/>
    <mergeCell ref="P46:P49"/>
    <mergeCell ref="Q46:Q49"/>
    <mergeCell ref="O42:O45"/>
    <mergeCell ref="P42:P45"/>
    <mergeCell ref="Q42:Q45"/>
    <mergeCell ref="R42:R45"/>
    <mergeCell ref="F46:F49"/>
    <mergeCell ref="G46:G49"/>
    <mergeCell ref="H46:H49"/>
    <mergeCell ref="I46:I49"/>
    <mergeCell ref="J46:J49"/>
    <mergeCell ref="K46:K49"/>
    <mergeCell ref="R38:R41"/>
    <mergeCell ref="F42:F45"/>
    <mergeCell ref="G42:G45"/>
    <mergeCell ref="H42:H45"/>
    <mergeCell ref="I42:I45"/>
    <mergeCell ref="J42:J45"/>
    <mergeCell ref="K42:K45"/>
    <mergeCell ref="L42:L45"/>
    <mergeCell ref="M42:M45"/>
    <mergeCell ref="N42:N45"/>
    <mergeCell ref="L38:L41"/>
    <mergeCell ref="M38:M41"/>
    <mergeCell ref="N38:N41"/>
    <mergeCell ref="O38:O41"/>
    <mergeCell ref="P38:P41"/>
    <mergeCell ref="Q38:Q41"/>
    <mergeCell ref="O34:O37"/>
    <mergeCell ref="P34:P37"/>
    <mergeCell ref="Q34:Q37"/>
    <mergeCell ref="R34:R37"/>
    <mergeCell ref="F38:F41"/>
    <mergeCell ref="G38:G41"/>
    <mergeCell ref="H38:H41"/>
    <mergeCell ref="I38:I41"/>
    <mergeCell ref="J38:J41"/>
    <mergeCell ref="K38:K41"/>
    <mergeCell ref="R30:R33"/>
    <mergeCell ref="F34:F37"/>
    <mergeCell ref="G34:G37"/>
    <mergeCell ref="H34:H37"/>
    <mergeCell ref="I34:I37"/>
    <mergeCell ref="J34:J37"/>
    <mergeCell ref="K34:K37"/>
    <mergeCell ref="L34:L37"/>
    <mergeCell ref="M34:M37"/>
    <mergeCell ref="N34:N37"/>
    <mergeCell ref="L30:L33"/>
    <mergeCell ref="M30:M33"/>
    <mergeCell ref="N30:N33"/>
    <mergeCell ref="O30:O33"/>
    <mergeCell ref="P30:P33"/>
    <mergeCell ref="Q30:Q33"/>
    <mergeCell ref="O26:O29"/>
    <mergeCell ref="P26:P29"/>
    <mergeCell ref="Q26:Q29"/>
    <mergeCell ref="R26:R29"/>
    <mergeCell ref="F30:F33"/>
    <mergeCell ref="G30:G33"/>
    <mergeCell ref="H30:H33"/>
    <mergeCell ref="I30:I33"/>
    <mergeCell ref="J30:J33"/>
    <mergeCell ref="K30:K33"/>
    <mergeCell ref="R22:R25"/>
    <mergeCell ref="F26:F29"/>
    <mergeCell ref="G26:G29"/>
    <mergeCell ref="H26:H29"/>
    <mergeCell ref="I26:I29"/>
    <mergeCell ref="J26:J29"/>
    <mergeCell ref="K26:K29"/>
    <mergeCell ref="L26:L29"/>
    <mergeCell ref="M26:M29"/>
    <mergeCell ref="N26:N29"/>
    <mergeCell ref="L22:L25"/>
    <mergeCell ref="M22:M25"/>
    <mergeCell ref="N22:N25"/>
    <mergeCell ref="O22:O25"/>
    <mergeCell ref="P22:P25"/>
    <mergeCell ref="Q22:Q25"/>
    <mergeCell ref="O18:O21"/>
    <mergeCell ref="P18:P21"/>
    <mergeCell ref="Q18:Q21"/>
    <mergeCell ref="R18:R21"/>
    <mergeCell ref="F22:F25"/>
    <mergeCell ref="G22:G25"/>
    <mergeCell ref="H22:H25"/>
    <mergeCell ref="I22:I25"/>
    <mergeCell ref="J22:J25"/>
    <mergeCell ref="K22:K25"/>
    <mergeCell ref="R14:R17"/>
    <mergeCell ref="F18:F21"/>
    <mergeCell ref="G18:G21"/>
    <mergeCell ref="H18:H21"/>
    <mergeCell ref="I18:I21"/>
    <mergeCell ref="J18:J21"/>
    <mergeCell ref="K18:K21"/>
    <mergeCell ref="L18:L21"/>
    <mergeCell ref="M18:M21"/>
    <mergeCell ref="N18:N21"/>
    <mergeCell ref="L14:L17"/>
    <mergeCell ref="M14:M17"/>
    <mergeCell ref="N14:N17"/>
    <mergeCell ref="O14:O17"/>
    <mergeCell ref="P14:P17"/>
    <mergeCell ref="Q14:Q17"/>
    <mergeCell ref="O10:O13"/>
    <mergeCell ref="P10:P13"/>
    <mergeCell ref="Q10:Q13"/>
    <mergeCell ref="R10:R13"/>
    <mergeCell ref="F14:F17"/>
    <mergeCell ref="G14:G17"/>
    <mergeCell ref="H14:H17"/>
    <mergeCell ref="I14:I17"/>
    <mergeCell ref="J14:J17"/>
    <mergeCell ref="K14:K17"/>
    <mergeCell ref="R6:R9"/>
    <mergeCell ref="F10:F13"/>
    <mergeCell ref="G10:G13"/>
    <mergeCell ref="H10:H13"/>
    <mergeCell ref="I10:I13"/>
    <mergeCell ref="J10:J13"/>
    <mergeCell ref="K10:K13"/>
    <mergeCell ref="L10:L13"/>
    <mergeCell ref="M10:M13"/>
    <mergeCell ref="N10:N13"/>
    <mergeCell ref="L6:L9"/>
    <mergeCell ref="M6:M9"/>
    <mergeCell ref="N6:N9"/>
    <mergeCell ref="O6:O9"/>
    <mergeCell ref="P6:P9"/>
    <mergeCell ref="Q6:Q9"/>
    <mergeCell ref="F6:F9"/>
    <mergeCell ref="G6:G9"/>
    <mergeCell ref="H6:H9"/>
    <mergeCell ref="I6:I9"/>
    <mergeCell ref="J6:J9"/>
    <mergeCell ref="K6:K9"/>
    <mergeCell ref="A171:A174"/>
    <mergeCell ref="B171:B174"/>
    <mergeCell ref="A158:A161"/>
    <mergeCell ref="B158:B161"/>
    <mergeCell ref="A162:A166"/>
    <mergeCell ref="B162:B166"/>
    <mergeCell ref="A167:A170"/>
    <mergeCell ref="B167:B170"/>
    <mergeCell ref="A145:A148"/>
    <mergeCell ref="B145:B148"/>
    <mergeCell ref="A149:A152"/>
    <mergeCell ref="B149:B152"/>
    <mergeCell ref="A153:A157"/>
    <mergeCell ref="B153:B157"/>
    <mergeCell ref="A133:A136"/>
    <mergeCell ref="B133:B136"/>
    <mergeCell ref="A137:A140"/>
    <mergeCell ref="B137:B140"/>
    <mergeCell ref="A141:A144"/>
    <mergeCell ref="B141:B144"/>
    <mergeCell ref="A121:A124"/>
    <mergeCell ref="B121:B124"/>
    <mergeCell ref="A125:A128"/>
    <mergeCell ref="B125:B128"/>
    <mergeCell ref="A129:A132"/>
    <mergeCell ref="B129:B132"/>
    <mergeCell ref="A107:A110"/>
    <mergeCell ref="B107:B110"/>
    <mergeCell ref="A111:A115"/>
    <mergeCell ref="B111:B115"/>
    <mergeCell ref="A116:A120"/>
    <mergeCell ref="B116:B120"/>
    <mergeCell ref="A95:A98"/>
    <mergeCell ref="B95:B98"/>
    <mergeCell ref="A99:A102"/>
    <mergeCell ref="B99:B102"/>
    <mergeCell ref="A103:A106"/>
    <mergeCell ref="B103:B106"/>
    <mergeCell ref="A82:A85"/>
    <mergeCell ref="B82:B85"/>
    <mergeCell ref="A86:A90"/>
    <mergeCell ref="B86:B90"/>
    <mergeCell ref="A91:A94"/>
    <mergeCell ref="B91:B94"/>
    <mergeCell ref="A70:A73"/>
    <mergeCell ref="B70:B73"/>
    <mergeCell ref="A74:A77"/>
    <mergeCell ref="B74:B77"/>
    <mergeCell ref="A78:A81"/>
    <mergeCell ref="B78:B81"/>
    <mergeCell ref="A58:A61"/>
    <mergeCell ref="B58:B61"/>
    <mergeCell ref="A62:A65"/>
    <mergeCell ref="B62:B65"/>
    <mergeCell ref="A66:A69"/>
    <mergeCell ref="B66:B69"/>
    <mergeCell ref="A46:A49"/>
    <mergeCell ref="B46:B49"/>
    <mergeCell ref="A50:A53"/>
    <mergeCell ref="B50:B53"/>
    <mergeCell ref="A54:A57"/>
    <mergeCell ref="B54:B57"/>
    <mergeCell ref="A34:A37"/>
    <mergeCell ref="B34:B37"/>
    <mergeCell ref="A38:A41"/>
    <mergeCell ref="B38:B41"/>
    <mergeCell ref="A42:A45"/>
    <mergeCell ref="B42:B45"/>
    <mergeCell ref="B18:B21"/>
    <mergeCell ref="A22:A25"/>
    <mergeCell ref="B22:B25"/>
    <mergeCell ref="A26:A29"/>
    <mergeCell ref="B26:B29"/>
    <mergeCell ref="A30:A33"/>
    <mergeCell ref="B30:B33"/>
    <mergeCell ref="C171:C174"/>
    <mergeCell ref="D171:D174"/>
    <mergeCell ref="E171:E174"/>
    <mergeCell ref="A6:A9"/>
    <mergeCell ref="B6:B9"/>
    <mergeCell ref="A10:A13"/>
    <mergeCell ref="B10:B13"/>
    <mergeCell ref="A14:A17"/>
    <mergeCell ref="B14:B17"/>
    <mergeCell ref="A18:A21"/>
    <mergeCell ref="C162:C166"/>
    <mergeCell ref="D162:D166"/>
    <mergeCell ref="E162:E166"/>
    <mergeCell ref="C167:C170"/>
    <mergeCell ref="D167:D170"/>
    <mergeCell ref="E167:E170"/>
    <mergeCell ref="C153:C157"/>
    <mergeCell ref="D153:D157"/>
    <mergeCell ref="E153:E157"/>
    <mergeCell ref="C158:C161"/>
    <mergeCell ref="D158:D161"/>
    <mergeCell ref="E158:E161"/>
    <mergeCell ref="C145:C148"/>
    <mergeCell ref="D145:D148"/>
    <mergeCell ref="E145:E148"/>
    <mergeCell ref="C149:C152"/>
    <mergeCell ref="D149:D152"/>
    <mergeCell ref="E149:E152"/>
    <mergeCell ref="C137:C140"/>
    <mergeCell ref="D137:D140"/>
    <mergeCell ref="E137:E140"/>
    <mergeCell ref="C141:C144"/>
    <mergeCell ref="D141:D144"/>
    <mergeCell ref="E141:E144"/>
    <mergeCell ref="C129:C132"/>
    <mergeCell ref="D129:D132"/>
    <mergeCell ref="E129:E132"/>
    <mergeCell ref="C133:C136"/>
    <mergeCell ref="D133:D136"/>
    <mergeCell ref="E133:E136"/>
    <mergeCell ref="C121:C124"/>
    <mergeCell ref="D121:D124"/>
    <mergeCell ref="E121:E124"/>
    <mergeCell ref="C125:C128"/>
    <mergeCell ref="D125:D128"/>
    <mergeCell ref="E125:E128"/>
    <mergeCell ref="C111:C115"/>
    <mergeCell ref="D111:D115"/>
    <mergeCell ref="E111:E115"/>
    <mergeCell ref="C116:C120"/>
    <mergeCell ref="D116:D120"/>
    <mergeCell ref="E116:E120"/>
    <mergeCell ref="C103:C106"/>
    <mergeCell ref="D103:D106"/>
    <mergeCell ref="E103:E106"/>
    <mergeCell ref="C107:C110"/>
    <mergeCell ref="D107:D110"/>
    <mergeCell ref="E107:E110"/>
    <mergeCell ref="C95:C98"/>
    <mergeCell ref="D95:D98"/>
    <mergeCell ref="E95:E98"/>
    <mergeCell ref="C99:C102"/>
    <mergeCell ref="D99:D102"/>
    <mergeCell ref="E99:E102"/>
    <mergeCell ref="C86:C90"/>
    <mergeCell ref="D86:D90"/>
    <mergeCell ref="E86:E90"/>
    <mergeCell ref="C91:C94"/>
    <mergeCell ref="D91:D94"/>
    <mergeCell ref="E91:E94"/>
    <mergeCell ref="C78:C81"/>
    <mergeCell ref="D78:D81"/>
    <mergeCell ref="E78:E81"/>
    <mergeCell ref="C82:C85"/>
    <mergeCell ref="D82:D85"/>
    <mergeCell ref="E82:E85"/>
    <mergeCell ref="C70:C73"/>
    <mergeCell ref="D70:D73"/>
    <mergeCell ref="E70:E73"/>
    <mergeCell ref="C74:C77"/>
    <mergeCell ref="D74:D77"/>
    <mergeCell ref="E74:E77"/>
    <mergeCell ref="C62:C65"/>
    <mergeCell ref="D62:D65"/>
    <mergeCell ref="E62:E65"/>
    <mergeCell ref="C66:C69"/>
    <mergeCell ref="D66:D69"/>
    <mergeCell ref="E66:E69"/>
    <mergeCell ref="C54:C57"/>
    <mergeCell ref="D54:D57"/>
    <mergeCell ref="E54:E57"/>
    <mergeCell ref="C58:C61"/>
    <mergeCell ref="D58:D61"/>
    <mergeCell ref="E58:E61"/>
    <mergeCell ref="C46:C49"/>
    <mergeCell ref="D46:D49"/>
    <mergeCell ref="E46:E49"/>
    <mergeCell ref="C50:C53"/>
    <mergeCell ref="D50:D53"/>
    <mergeCell ref="E50:E53"/>
    <mergeCell ref="C38:C41"/>
    <mergeCell ref="D38:D41"/>
    <mergeCell ref="E38:E41"/>
    <mergeCell ref="C42:C45"/>
    <mergeCell ref="D42:D45"/>
    <mergeCell ref="E42:E45"/>
    <mergeCell ref="C30:C33"/>
    <mergeCell ref="D30:D33"/>
    <mergeCell ref="E30:E33"/>
    <mergeCell ref="C34:C37"/>
    <mergeCell ref="D34:D37"/>
    <mergeCell ref="E34:E37"/>
    <mergeCell ref="C22:C25"/>
    <mergeCell ref="D22:D25"/>
    <mergeCell ref="E22:E25"/>
    <mergeCell ref="C26:C29"/>
    <mergeCell ref="D26:D29"/>
    <mergeCell ref="E26:E29"/>
    <mergeCell ref="C14:C17"/>
    <mergeCell ref="D14:D17"/>
    <mergeCell ref="E14:E17"/>
    <mergeCell ref="C18:C21"/>
    <mergeCell ref="D18:D21"/>
    <mergeCell ref="E18:E21"/>
    <mergeCell ref="C6:C9"/>
    <mergeCell ref="D6:D9"/>
    <mergeCell ref="E6:E9"/>
    <mergeCell ref="C10:C13"/>
    <mergeCell ref="D10:D13"/>
    <mergeCell ref="E10:E13"/>
  </mergeCells>
  <dataValidations count="12">
    <dataValidation allowBlank="1" showErrorMessage="1" sqref="FJ5:FK5" xr:uid="{DC1ACB79-189F-4F5A-9F97-B76C3DE0E8C0}"/>
    <dataValidation type="list" allowBlank="1" showInputMessage="1" showErrorMessage="1" sqref="C6:C128" xr:uid="{3F410D33-C62D-447D-86BD-19FB9D66D6CD}">
      <formula1>"Original, Original &amp; Update, Subgroup"</formula1>
    </dataValidation>
    <dataValidation type="list" allowBlank="1" showInputMessage="1" showErrorMessage="1" sqref="Q6:Q152 Q158:Q161 Q171:Q174" xr:uid="{B66D1528-8193-4AC0-9907-291AA2B82872}">
      <formula1>"1 Line, 1+ Line, 2 Line, 2+ Line, 3+ Line, 3 Line, Adjuvant/Neoadjuvant, NR"</formula1>
    </dataValidation>
    <dataValidation type="list" allowBlank="1" showInputMessage="1" showErrorMessage="1" sqref="F6:F162 F167:F174" xr:uid="{DA8DBC78-B3FE-4F28-8746-8207468EA09D}">
      <formula1>"Interventional, Quality of Life, Economic, Real-world Evidence"</formula1>
    </dataValidation>
    <dataValidation type="list" allowBlank="1" showErrorMessage="1" sqref="R6:R152 R158:R161 R167:R174" xr:uid="{D684741A-78E6-47E9-9A0D-1E4BC1AA0E23}">
      <formula1>"1,2,3,4"</formula1>
    </dataValidation>
    <dataValidation type="list" allowBlank="1" showErrorMessage="1" sqref="CY6:CY128" xr:uid="{6021F991-45A3-4D22-A649-ED9AC386BC9C}">
      <formula1>"PFS,DFS,EFS,NR,NA"</formula1>
    </dataValidation>
    <dataValidation type="list" allowBlank="1" showErrorMessage="1" sqref="FJ6:FJ128 FL6:FM174 HC6:HC174" xr:uid="{A9F52295-338F-472D-A072-C38F75E24B52}">
      <formula1>"Yes,No,NA"</formula1>
    </dataValidation>
    <dataValidation type="list" allowBlank="1" showErrorMessage="1" sqref="FJ6:FJ174" xr:uid="{B2702DCF-A28C-4A07-A740-6AFCE4146700}">
      <formula1>"RCT, Single-arm, Prospective observational, Retrospective observational, Survey, CEA/CUA, Other, NR, NA"</formula1>
    </dataValidation>
    <dataValidation type="list" allowBlank="1" showInputMessage="1" showErrorMessage="1" sqref="GZ162" xr:uid="{112462B1-E702-4655-BF63-2DA929B11783}">
      <formula1>"Prospective Multicenter, Prospective Single-center,Retrospective Multicenter, Retrospective Single-center, Database Analysis, NA "</formula1>
    </dataValidation>
    <dataValidation type="list" allowBlank="1" showInputMessage="1" showErrorMessage="1" sqref="HA129:HA144" xr:uid="{4805A7D1-DDB5-45E4-90BB-A6F72CC45E13}">
      <formula1>"2020, 2019, 2018, 2017, 2016, 2015, 2014, 2013, 2012, 2011, 2010, 2009, 2008, 2007, 2006, 2005, 2004, 2003, 2002, 2001, 2000, NA"</formula1>
    </dataValidation>
    <dataValidation type="list" allowBlank="1" showInputMessage="1" showErrorMessage="1" sqref="HA6:HA128" xr:uid="{D0815613-BFF5-40CE-8FE0-325417033C25}">
      <formula1>"2021, 2020, 2019, 2018, 2017, 2016, 2015, 2014, 2013, 2012, 2011, 2010, 2009, 2008, 2007, 2006, 2005, 2004, 2003, 2002, 2001, 2000, NA"</formula1>
    </dataValidation>
    <dataValidation type="list" allowBlank="1" showInputMessage="1" showErrorMessage="1" sqref="GZ6:GZ161 GZ167:GZ174" xr:uid="{2C1AD03C-3408-41DE-8D29-CF4CAB9A821B}">
      <formula1>"CEA/CUA,BIM,Cost/HCRU,ITC,Other,NA"</formula1>
    </dataValidation>
  </dataValidations>
  <hyperlinks>
    <hyperlink ref="L6" r:id="rId1" xr:uid="{BFB37800-0A40-4E09-AAF6-EC1C6BD62E6C}"/>
    <hyperlink ref="L10" r:id="rId2" xr:uid="{3155F52C-A19F-476F-A2B3-5AF35BBB625C}"/>
    <hyperlink ref="L14" r:id="rId3" xr:uid="{C9CA4D0E-0531-4276-A988-26ECDA069C20}"/>
    <hyperlink ref="L18" r:id="rId4" xr:uid="{E750D779-8EA4-415B-8097-3E84524EA559}"/>
    <hyperlink ref="L22" r:id="rId5" xr:uid="{FB25C6B5-F107-43C1-9785-B62196B200D7}"/>
    <hyperlink ref="L26" r:id="rId6" xr:uid="{7E648184-E1F2-4FA1-ADAA-7D0ED4192C96}"/>
    <hyperlink ref="L30" r:id="rId7" xr:uid="{C0C4633B-8541-496B-A527-2786C81E0B7B}"/>
    <hyperlink ref="L34" r:id="rId8" xr:uid="{567AB2F0-433E-40B7-B431-D55A0A079D34}"/>
    <hyperlink ref="L38" r:id="rId9" xr:uid="{60BCA13E-E376-4A1B-9514-B86E1C216CA4}"/>
    <hyperlink ref="L42" r:id="rId10" xr:uid="{2AD250CE-092B-46BC-8B6C-CD21F88FF082}"/>
    <hyperlink ref="L46" r:id="rId11" xr:uid="{D7B23A9D-1A67-4FCC-8AC3-9C9E0FC60031}"/>
    <hyperlink ref="L50" r:id="rId12" xr:uid="{325AD761-F42C-447A-8D29-7DF24C09B397}"/>
    <hyperlink ref="L54" r:id="rId13" xr:uid="{07D9AF5C-B01E-4FB4-8C35-E06FE4FD7312}"/>
    <hyperlink ref="L58" r:id="rId14" xr:uid="{BB48FE1F-5D54-4004-9154-3B147E2D91F9}"/>
    <hyperlink ref="L62" r:id="rId15" xr:uid="{93698E4B-9E71-4389-A4DB-91F9CB50C228}"/>
    <hyperlink ref="L66" r:id="rId16" xr:uid="{FC95EE16-F3A3-4F08-AD7B-6B9EC6483502}"/>
    <hyperlink ref="L70" r:id="rId17" xr:uid="{418AF35F-15E1-47D8-A569-BAD61A276160}"/>
    <hyperlink ref="L74" r:id="rId18" xr:uid="{BDE96BE5-D905-475D-8AA8-96CA5559CCCE}"/>
    <hyperlink ref="L78" r:id="rId19" xr:uid="{DA2DCFD5-11B3-4F5B-9AC2-55C59EE36BFD}"/>
    <hyperlink ref="L82" r:id="rId20" xr:uid="{473B6AB1-89B6-45BA-AAFE-95C04F7C33BB}"/>
    <hyperlink ref="L86" r:id="rId21" xr:uid="{1B4A1FFB-C264-4F94-BC17-10B5248A0B1A}"/>
    <hyperlink ref="L91" r:id="rId22" xr:uid="{2CDDDAD1-2DD9-411A-A4DC-8005BFDB217C}"/>
    <hyperlink ref="L95" r:id="rId23" xr:uid="{52DC1D60-AC12-4206-9A48-EDBF004C88AF}"/>
    <hyperlink ref="L99" r:id="rId24" xr:uid="{02E39852-43DD-418C-A6A4-DF9879F9285B}"/>
    <hyperlink ref="L103" r:id="rId25" xr:uid="{7A99A227-6444-4D6F-8CC1-0DFBC2665CF7}"/>
    <hyperlink ref="L107" r:id="rId26" xr:uid="{53892BE3-5561-498A-9036-A638AAB6D51A}"/>
    <hyperlink ref="L111" r:id="rId27" xr:uid="{4EAEB2DA-77A4-41A0-B2C9-FDDF0BA9F711}"/>
    <hyperlink ref="L116" r:id="rId28" xr:uid="{9BE2D411-C010-435E-979F-D10CE81B2080}"/>
    <hyperlink ref="L121" r:id="rId29" xr:uid="{EB475E16-437C-44E8-BC98-2DD03E4CCF46}"/>
    <hyperlink ref="L125" r:id="rId30" xr:uid="{267C77DB-180C-49B9-A789-E2C5158A4DDA}"/>
    <hyperlink ref="L129" r:id="rId31" xr:uid="{0D56EFC5-B1AF-4D9E-85A2-F048F97E5EA1}"/>
    <hyperlink ref="L133" r:id="rId32" xr:uid="{7BE22B2C-F73D-4080-8D26-526EE5976649}"/>
    <hyperlink ref="L137" r:id="rId33" xr:uid="{46BF8C00-A6A9-4ED2-9D7D-1F6B7C856979}"/>
    <hyperlink ref="L141" r:id="rId34" xr:uid="{C24335CB-70BB-4F79-96AB-8A50A9EFA9F3}"/>
    <hyperlink ref="L145" r:id="rId35" xr:uid="{CB3663BC-7D82-4356-B67F-579F8F643F4F}"/>
    <hyperlink ref="L149" r:id="rId36" xr:uid="{7DE46883-2E8F-4901-9F67-B0445E71F3A2}"/>
    <hyperlink ref="L153" r:id="rId37" xr:uid="{D053109F-5289-4400-B4F4-5484822FF18D}"/>
    <hyperlink ref="L158" r:id="rId38" xr:uid="{71B4EF47-2CBE-447C-AE27-2660F5D0B969}"/>
    <hyperlink ref="L162" r:id="rId39" xr:uid="{ED6C2C7D-6F84-4C49-A4E6-E7A384BB7D50}"/>
    <hyperlink ref="L167" r:id="rId40" xr:uid="{E1521433-B2F5-4374-9675-BFA22185CF5C}"/>
    <hyperlink ref="L171" r:id="rId41" xr:uid="{DC97360A-D068-4FD3-9BC9-10F8A9A3FC03}"/>
  </hyperlinks>
  <pageMargins left="0.7" right="0.7" top="0.75" bottom="0.75" header="0.3" footer="0.3"/>
  <pageSetup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2023-05-03T11:42:13Z</dcterms:modified>
</cp:coreProperties>
</file>