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rsionControl\pse.autotest\Testdata\Non_Oncology\Templates\Protocol\DownloadProtocol_ExpectedData\"/>
    </mc:Choice>
  </mc:AlternateContent>
  <xr:revisionPtr revIDLastSave="0" documentId="13_ncr:1_{CBB1D85E-BFFF-4412-B5B0-0AC83E388CF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PICOS" sheetId="1" r:id="rId1"/>
    <sheet name="Inclusion Exclusion Criteria" sheetId="2" r:id="rId2"/>
    <sheet name="Search Strategies" sheetId="3" r:id="rId3"/>
    <sheet name="PRISMA-RWE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0" i="5" l="1"/>
  <c r="W51" i="5"/>
  <c r="W61" i="5" s="1"/>
  <c r="W50" i="5"/>
  <c r="W49" i="5"/>
  <c r="W59" i="5" s="1"/>
  <c r="W63" i="5" s="1"/>
  <c r="W48" i="5"/>
  <c r="W58" i="5" s="1"/>
  <c r="R28" i="5"/>
  <c r="N28" i="5"/>
  <c r="J28" i="5"/>
  <c r="W25" i="5"/>
  <c r="W26" i="5" s="1"/>
  <c r="F24" i="5" s="1"/>
  <c r="J24" i="5"/>
  <c r="R20" i="5"/>
  <c r="N20" i="5"/>
  <c r="J20" i="5"/>
  <c r="W17" i="5"/>
  <c r="F20" i="5" s="1"/>
  <c r="W15" i="5"/>
  <c r="N8" i="5"/>
  <c r="J8" i="5"/>
  <c r="F8" i="5"/>
  <c r="W28" i="5" l="1"/>
  <c r="F28" i="5" l="1"/>
  <c r="W36" i="5"/>
  <c r="W62" i="5" l="1"/>
  <c r="F32" i="5"/>
  <c r="B8" i="5" l="1"/>
  <c r="F37" i="5"/>
  <c r="W65" i="5"/>
  <c r="W64" i="5"/>
</calcChain>
</file>

<file path=xl/sharedStrings.xml><?xml version="1.0" encoding="utf-8"?>
<sst xmlns="http://schemas.openxmlformats.org/spreadsheetml/2006/main" count="165" uniqueCount="66">
  <si>
    <t>PICOS: Test_NonOncology_Automation_3</t>
  </si>
  <si>
    <t>Clinical-Interventional</t>
  </si>
  <si>
    <t>Patient population</t>
  </si>
  <si>
    <t>• Disease: Patients diagnosed with systemic lupus erythematosus (SLE) or active-proliferative lupus nephritis (LN)
• Disease severity: Moderate to severe SLE patients; any for LN
• Phase of therapy: Induction or maintenance</t>
  </si>
  <si>
    <t>Intervention and Comparators</t>
  </si>
  <si>
    <t>Outcomes measures</t>
  </si>
  <si>
    <t>Study design</t>
  </si>
  <si>
    <t>Clinical-RWE</t>
  </si>
  <si>
    <t>Inclusion and Exclusion Criteria: Test_NonOncology_Automation_3</t>
  </si>
  <si>
    <t>Inclusion</t>
  </si>
  <si>
    <t>Exclusion</t>
  </si>
  <si>
    <t>Rationale</t>
  </si>
  <si>
    <t>• Healthy volunteers
• Non-human</t>
  </si>
  <si>
    <t>• Sample Automation Data for Clinical-Interventional</t>
  </si>
  <si>
    <t>Limitations</t>
  </si>
  <si>
    <t>• Sample Automation Data for Clinical-RWE</t>
  </si>
  <si>
    <t>Search Strategy(ies): Test_NonOncology_Automation_3</t>
  </si>
  <si>
    <t>Search conducted</t>
  </si>
  <si>
    <t xml:space="preserve"> • Original search: Apr 14, 2023</t>
  </si>
  <si>
    <t>Databases searched</t>
  </si>
  <si>
    <t>Automation - Clinical - Interventional search strategy databases</t>
  </si>
  <si>
    <t>Term</t>
  </si>
  <si>
    <t>Hits</t>
  </si>
  <si>
    <t>SearchStrategy</t>
  </si>
  <si>
    <t>Clinical</t>
  </si>
  <si>
    <t>Automation - Clinical - RWE search strategy databases</t>
  </si>
  <si>
    <t>PRISMA Diagram: Test_NonOncology_Automation_3</t>
  </si>
  <si>
    <t>Search date: XXX</t>
  </si>
  <si>
    <t>Original SLR</t>
  </si>
  <si>
    <t>INITIAL SLR: Search period</t>
  </si>
  <si>
    <t>Articles identified through Embase search</t>
  </si>
  <si>
    <t>Articles identified through Medline search</t>
  </si>
  <si>
    <t>Articles identified through CDSR search</t>
  </si>
  <si>
    <t>Articles identified through CENTRAL search</t>
  </si>
  <si>
    <t>Articles identified through DARE search</t>
  </si>
  <si>
    <t>Articles identified through NHS EED search</t>
  </si>
  <si>
    <t>Articles identified through EconLit search</t>
  </si>
  <si>
    <t>Articles identified through INAHTA search</t>
  </si>
  <si>
    <t>TOTAL Records identified through databases searches</t>
  </si>
  <si>
    <t>Duplicate records removed before screening</t>
  </si>
  <si>
    <t>Records selected for abstract review</t>
  </si>
  <si>
    <t>Records excluded</t>
  </si>
  <si>
    <t>Population</t>
  </si>
  <si>
    <t>Intervention</t>
  </si>
  <si>
    <t>Outcomes</t>
  </si>
  <si>
    <t>Duplicate</t>
  </si>
  <si>
    <t>Language (or any other reasons as necessary)</t>
  </si>
  <si>
    <t>Records selected from abstract review</t>
  </si>
  <si>
    <t>Records sought for retrieval</t>
  </si>
  <si>
    <t>Records not retrieved</t>
  </si>
  <si>
    <t>Full-text records assessed for eligibility</t>
  </si>
  <si>
    <t>Other</t>
  </si>
  <si>
    <t>Records selected from database searches</t>
  </si>
  <si>
    <t>GREY LITERATURE SEARCHES FROM:</t>
  </si>
  <si>
    <t>HTA websites</t>
  </si>
  <si>
    <t>Congress review</t>
  </si>
  <si>
    <t>Citation searches</t>
  </si>
  <si>
    <t>Trial registries</t>
  </si>
  <si>
    <t>Not retrieved</t>
  </si>
  <si>
    <t>Assessed for eligibility</t>
  </si>
  <si>
    <t>Excluded</t>
  </si>
  <si>
    <t>Selected</t>
  </si>
  <si>
    <t>Total Records Included in SLR</t>
  </si>
  <si>
    <t>Total Original Studies Included in SLR</t>
  </si>
  <si>
    <t>Total Records Extracted</t>
  </si>
  <si>
    <t>Total Original Studies Extracted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</si>
</sst>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name val="Calibri"/>
    </font>
    <font>
      <b/>
      <sz val="18"/>
      <color rgb="FFFFFFFF"/>
      <name val="Arial"/>
    </font>
    <font>
      <sz val="12"/>
      <name val="Arial"/>
    </font>
    <font>
      <b/>
      <sz val="12"/>
      <name val="Arial"/>
    </font>
    <font>
      <b/>
      <sz val="12"/>
      <color rgb="FFFFFFFF"/>
      <name val="Arial"/>
    </font>
    <font>
      <b/>
      <sz val="12"/>
      <color rgb="FF000000"/>
      <name val="Arial"/>
    </font>
    <font>
      <u/>
      <sz val="12"/>
      <color rgb="FF0000FF"/>
      <name val="Arial"/>
    </font>
    <font>
      <b/>
      <u/>
      <sz val="12"/>
      <name val="Arial"/>
    </font>
    <font>
      <sz val="8"/>
      <name val="Arial"/>
    </font>
    <font>
      <b/>
      <sz val="14"/>
      <color rgb="FFFFFFFF"/>
      <name val="Arial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0"/>
      <name val="Helvetica"/>
      <family val="2"/>
    </font>
    <font>
      <b/>
      <sz val="20"/>
      <color theme="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9.5"/>
      <color theme="0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231F99"/>
      </patternFill>
    </fill>
    <fill>
      <patternFill patternType="solid">
        <fgColor rgb="FF4EC9F5"/>
      </patternFill>
    </fill>
    <fill>
      <patternFill patternType="solid">
        <fgColor rgb="FFDBE123"/>
      </patternFill>
    </fill>
    <fill>
      <patternFill patternType="solid">
        <fgColor rgb="FF6ABF4B"/>
      </patternFill>
    </fill>
    <fill>
      <patternFill patternType="solid">
        <fgColor rgb="FFFFE600"/>
      </patternFill>
    </fill>
    <fill>
      <patternFill patternType="solid">
        <fgColor rgb="FFF9423A"/>
      </patternFill>
    </fill>
    <fill>
      <patternFill patternType="solid">
        <fgColor rgb="FF53565A"/>
      </patternFill>
    </fill>
    <fill>
      <patternFill patternType="solid">
        <fgColor rgb="FFFFFFFF"/>
      </patternFill>
    </fill>
    <fill>
      <patternFill patternType="solid">
        <fgColor rgb="FFC65911"/>
      </patternFill>
    </fill>
    <fill>
      <patternFill patternType="solid">
        <fgColor rgb="FF2F75B5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231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4B277B"/>
      </left>
      <right/>
      <top style="medium">
        <color rgb="FF4B277B"/>
      </top>
      <bottom style="medium">
        <color rgb="FF231F99"/>
      </bottom>
      <diagonal/>
    </border>
    <border>
      <left/>
      <right/>
      <top style="medium">
        <color theme="4"/>
      </top>
      <bottom style="medium">
        <color rgb="FF231F99"/>
      </bottom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medium">
        <color indexed="6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 style="medium">
        <color indexed="6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indexed="64"/>
      </left>
      <right style="medium">
        <color theme="4"/>
      </right>
      <top/>
      <bottom/>
      <diagonal/>
    </border>
    <border>
      <left style="medium">
        <color theme="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4"/>
      </right>
      <top style="medium">
        <color indexed="64"/>
      </top>
      <bottom style="medium">
        <color indexed="64"/>
      </bottom>
      <diagonal/>
    </border>
    <border>
      <left style="medium">
        <color theme="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theme="4"/>
      </right>
      <top/>
      <bottom style="thin">
        <color indexed="64"/>
      </bottom>
      <diagonal/>
    </border>
    <border>
      <left style="medium">
        <color indexed="64"/>
      </left>
      <right style="medium">
        <color theme="4"/>
      </right>
      <top/>
      <bottom style="medium">
        <color theme="4"/>
      </bottom>
      <diagonal/>
    </border>
  </borders>
  <cellStyleXfs count="37">
    <xf numFmtId="0" fontId="0" fillId="0" borderId="0"/>
    <xf numFmtId="0" fontId="1" fillId="2" borderId="0">
      <alignment vertical="center" wrapText="1"/>
    </xf>
    <xf numFmtId="0" fontId="4" fillId="2" borderId="1">
      <alignment horizontal="center" vertical="center" wrapText="1"/>
    </xf>
    <xf numFmtId="0" fontId="4" fillId="2" borderId="1">
      <alignment horizontal="center" vertical="center" wrapText="1"/>
    </xf>
    <xf numFmtId="0" fontId="4" fillId="2" borderId="1">
      <alignment horizontal="center" vertical="center" wrapText="1"/>
    </xf>
    <xf numFmtId="0" fontId="4" fillId="2" borderId="1">
      <alignment horizontal="center" vertical="center" wrapText="1"/>
    </xf>
    <xf numFmtId="0" fontId="4" fillId="3" borderId="1">
      <alignment horizontal="center" vertical="center" wrapText="1"/>
    </xf>
    <xf numFmtId="0" fontId="5" fillId="4" borderId="1">
      <alignment horizontal="center" vertical="center" wrapText="1"/>
    </xf>
    <xf numFmtId="0" fontId="4" fillId="5" borderId="1">
      <alignment horizontal="center" vertical="center" wrapText="1"/>
    </xf>
    <xf numFmtId="0" fontId="5" fillId="6" borderId="1">
      <alignment horizontal="center" vertical="center" wrapText="1"/>
    </xf>
    <xf numFmtId="0" fontId="4" fillId="7" borderId="1">
      <alignment horizontal="center" vertical="center" wrapText="1"/>
    </xf>
    <xf numFmtId="0" fontId="4" fillId="8" borderId="1">
      <alignment horizontal="center" vertical="center" wrapText="1"/>
    </xf>
    <xf numFmtId="0" fontId="3" fillId="0" borderId="1">
      <alignment wrapText="1"/>
    </xf>
    <xf numFmtId="0" fontId="3" fillId="9" borderId="2">
      <alignment horizontal="left" vertical="center" wrapText="1"/>
    </xf>
    <xf numFmtId="0" fontId="1" fillId="2" borderId="0">
      <alignment horizontal="left" vertical="center" wrapText="1"/>
    </xf>
    <xf numFmtId="0" fontId="2" fillId="0" borderId="1">
      <alignment horizontal="center" vertical="center" wrapText="1"/>
    </xf>
    <xf numFmtId="0" fontId="4" fillId="10" borderId="1">
      <alignment horizontal="center" vertical="center" wrapText="1"/>
    </xf>
    <xf numFmtId="0" fontId="4" fillId="11" borderId="1">
      <alignment horizontal="center" vertical="center" wrapText="1"/>
    </xf>
    <xf numFmtId="0" fontId="6" fillId="9" borderId="1">
      <alignment horizontal="center" vertical="center" wrapText="1"/>
    </xf>
    <xf numFmtId="0" fontId="5" fillId="12" borderId="1">
      <alignment horizontal="center" vertical="center" wrapText="1"/>
    </xf>
    <xf numFmtId="0" fontId="5" fillId="13" borderId="1">
      <alignment horizontal="center" vertical="center" wrapText="1"/>
    </xf>
    <xf numFmtId="0" fontId="3" fillId="0" borderId="3">
      <alignment horizontal="left" vertical="center" wrapText="1"/>
    </xf>
    <xf numFmtId="0" fontId="7" fillId="4" borderId="1">
      <alignment horizontal="center" vertical="center" wrapText="1"/>
    </xf>
    <xf numFmtId="0" fontId="4" fillId="2" borderId="1">
      <alignment horizontal="left" vertical="center" wrapText="1"/>
    </xf>
    <xf numFmtId="0" fontId="2" fillId="0" borderId="1">
      <alignment horizontal="left" vertical="top" wrapText="1"/>
    </xf>
    <xf numFmtId="0" fontId="2" fillId="0" borderId="4">
      <alignment horizontal="left" vertical="center" wrapText="1"/>
    </xf>
    <xf numFmtId="0" fontId="3" fillId="0" borderId="0">
      <alignment wrapText="1"/>
    </xf>
    <xf numFmtId="0" fontId="2" fillId="0" borderId="2">
      <alignment horizontal="left" wrapText="1"/>
    </xf>
    <xf numFmtId="0" fontId="8" fillId="0" borderId="0">
      <alignment horizontal="left" vertical="top" wrapText="1"/>
    </xf>
    <xf numFmtId="0" fontId="9" fillId="2" borderId="0">
      <alignment vertical="center" wrapText="1"/>
    </xf>
    <xf numFmtId="0" fontId="4" fillId="2" borderId="0">
      <alignment vertical="center" wrapText="1"/>
    </xf>
    <xf numFmtId="0" fontId="3" fillId="0" borderId="1">
      <alignment horizontal="center" vertical="center" wrapText="1"/>
    </xf>
    <xf numFmtId="0" fontId="2" fillId="0" borderId="1">
      <alignment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</cellStyleXfs>
  <cellXfs count="108">
    <xf numFmtId="0" fontId="0" fillId="0" borderId="0" xfId="0"/>
    <xf numFmtId="0" fontId="4" fillId="2" borderId="0" xfId="30">
      <alignment vertical="center" wrapText="1"/>
    </xf>
    <xf numFmtId="0" fontId="3" fillId="0" borderId="1" xfId="31">
      <alignment horizontal="center" vertical="center" wrapText="1"/>
    </xf>
    <xf numFmtId="0" fontId="2" fillId="0" borderId="1" xfId="32">
      <alignment vertical="center" wrapText="1"/>
    </xf>
    <xf numFmtId="0" fontId="9" fillId="2" borderId="0" xfId="29" applyAlignment="1">
      <alignment horizontal="left" vertical="center" wrapText="1"/>
    </xf>
    <xf numFmtId="0" fontId="4" fillId="2" borderId="0" xfId="30" applyAlignment="1">
      <alignment horizontal="center" vertical="center" wrapText="1"/>
    </xf>
    <xf numFmtId="0" fontId="2" fillId="0" borderId="1" xfId="32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12" fillId="14" borderId="5" xfId="0" applyFont="1" applyFill="1" applyBorder="1" applyAlignment="1">
      <alignment horizontal="left" vertical="center"/>
    </xf>
    <xf numFmtId="0" fontId="10" fillId="14" borderId="6" xfId="0" applyFont="1" applyFill="1" applyBorder="1"/>
    <xf numFmtId="0" fontId="13" fillId="14" borderId="6" xfId="0" applyFont="1" applyFill="1" applyBorder="1" applyAlignment="1">
      <alignment vertical="center"/>
    </xf>
    <xf numFmtId="0" fontId="10" fillId="14" borderId="7" xfId="0" applyFont="1" applyFill="1" applyBorder="1"/>
    <xf numFmtId="0" fontId="11" fillId="14" borderId="7" xfId="0" applyFont="1" applyFill="1" applyBorder="1"/>
    <xf numFmtId="0" fontId="10" fillId="14" borderId="8" xfId="0" applyFont="1" applyFill="1" applyBorder="1"/>
    <xf numFmtId="0" fontId="10" fillId="15" borderId="9" xfId="0" applyFont="1" applyFill="1" applyBorder="1"/>
    <xf numFmtId="0" fontId="10" fillId="15" borderId="0" xfId="0" applyFont="1" applyFill="1"/>
    <xf numFmtId="0" fontId="13" fillId="15" borderId="0" xfId="0" applyFont="1" applyFill="1" applyAlignment="1">
      <alignment vertical="center"/>
    </xf>
    <xf numFmtId="0" fontId="10" fillId="0" borderId="10" xfId="0" applyFont="1" applyBorder="1"/>
    <xf numFmtId="0" fontId="10" fillId="0" borderId="0" xfId="0" applyFont="1" applyAlignment="1">
      <alignment horizontal="center" vertical="center"/>
    </xf>
    <xf numFmtId="0" fontId="10" fillId="14" borderId="9" xfId="0" applyFont="1" applyFill="1" applyBorder="1"/>
    <xf numFmtId="0" fontId="10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0" fillId="14" borderId="10" xfId="0" applyFont="1" applyFill="1" applyBorder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14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0" fillId="15" borderId="10" xfId="0" applyFont="1" applyFill="1" applyBorder="1" applyAlignment="1">
      <alignment horizontal="center" vertical="center"/>
    </xf>
    <xf numFmtId="0" fontId="10" fillId="0" borderId="9" xfId="0" applyFont="1" applyBorder="1"/>
    <xf numFmtId="0" fontId="16" fillId="14" borderId="0" xfId="0" applyFont="1" applyFill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19" fillId="17" borderId="0" xfId="0" applyFont="1" applyFill="1" applyAlignment="1">
      <alignment horizontal="center" vertical="center" wrapText="1"/>
    </xf>
    <xf numFmtId="0" fontId="20" fillId="18" borderId="11" xfId="0" applyFont="1" applyFill="1" applyBorder="1" applyAlignment="1">
      <alignment vertical="center"/>
    </xf>
    <xf numFmtId="0" fontId="21" fillId="0" borderId="8" xfId="0" applyFont="1" applyBorder="1" applyAlignment="1">
      <alignment horizontal="center" vertical="center"/>
    </xf>
    <xf numFmtId="0" fontId="20" fillId="18" borderId="13" xfId="0" applyFont="1" applyFill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16" fillId="22" borderId="17" xfId="0" applyFont="1" applyFill="1" applyBorder="1" applyAlignment="1">
      <alignment horizontal="center" vertical="center"/>
    </xf>
    <xf numFmtId="0" fontId="20" fillId="18" borderId="9" xfId="0" applyFont="1" applyFill="1" applyBorder="1" applyAlignment="1">
      <alignment horizontal="left" vertical="center"/>
    </xf>
    <xf numFmtId="0" fontId="22" fillId="0" borderId="9" xfId="0" applyFont="1" applyBorder="1" applyAlignment="1">
      <alignment vertical="center"/>
    </xf>
    <xf numFmtId="0" fontId="23" fillId="0" borderId="17" xfId="0" applyFont="1" applyBorder="1" applyAlignment="1">
      <alignment horizontal="center" vertical="center"/>
    </xf>
    <xf numFmtId="0" fontId="18" fillId="0" borderId="9" xfId="0" applyFont="1" applyBorder="1" applyAlignment="1">
      <alignment vertical="center"/>
    </xf>
    <xf numFmtId="0" fontId="21" fillId="0" borderId="17" xfId="0" applyFont="1" applyBorder="1" applyAlignment="1">
      <alignment horizontal="center" vertical="center"/>
    </xf>
    <xf numFmtId="0" fontId="24" fillId="0" borderId="9" xfId="0" applyFont="1" applyBorder="1" applyAlignment="1">
      <alignment vertical="center"/>
    </xf>
    <xf numFmtId="0" fontId="20" fillId="18" borderId="9" xfId="0" applyFont="1" applyFill="1" applyBorder="1" applyAlignment="1">
      <alignment vertical="center"/>
    </xf>
    <xf numFmtId="0" fontId="25" fillId="23" borderId="18" xfId="0" applyFont="1" applyFill="1" applyBorder="1"/>
    <xf numFmtId="0" fontId="17" fillId="23" borderId="19" xfId="0" applyFont="1" applyFill="1" applyBorder="1"/>
    <xf numFmtId="0" fontId="23" fillId="24" borderId="17" xfId="0" applyFont="1" applyFill="1" applyBorder="1" applyAlignment="1">
      <alignment horizontal="center" vertical="center"/>
    </xf>
    <xf numFmtId="0" fontId="20" fillId="18" borderId="14" xfId="0" applyFont="1" applyFill="1" applyBorder="1" applyAlignment="1">
      <alignment vertical="center"/>
    </xf>
    <xf numFmtId="0" fontId="16" fillId="22" borderId="23" xfId="0" applyFont="1" applyFill="1" applyBorder="1" applyAlignment="1">
      <alignment horizontal="center" vertical="center"/>
    </xf>
    <xf numFmtId="0" fontId="10" fillId="0" borderId="15" xfId="0" applyFont="1" applyBorder="1"/>
    <xf numFmtId="0" fontId="11" fillId="0" borderId="15" xfId="0" applyFont="1" applyBorder="1"/>
    <xf numFmtId="0" fontId="10" fillId="0" borderId="16" xfId="0" applyFont="1" applyBorder="1"/>
    <xf numFmtId="0" fontId="1" fillId="2" borderId="0" xfId="1">
      <alignment vertical="center" wrapText="1"/>
    </xf>
    <xf numFmtId="0" fontId="9" fillId="2" borderId="0" xfId="29" applyAlignment="1">
      <alignment horizontal="left" vertical="center" wrapText="1"/>
    </xf>
    <xf numFmtId="0" fontId="0" fillId="0" borderId="0" xfId="0"/>
    <xf numFmtId="0" fontId="3" fillId="0" borderId="1" xfId="31">
      <alignment horizontal="center" vertical="center" wrapText="1"/>
    </xf>
    <xf numFmtId="0" fontId="2" fillId="0" borderId="1" xfId="32">
      <alignment vertical="center" wrapText="1"/>
    </xf>
    <xf numFmtId="0" fontId="10" fillId="15" borderId="0" xfId="0" applyFont="1" applyFill="1" applyAlignment="1">
      <alignment horizontal="left" vertical="center" wrapText="1"/>
    </xf>
    <xf numFmtId="0" fontId="10" fillId="15" borderId="0" xfId="0" applyFont="1" applyFill="1" applyAlignment="1">
      <alignment horizontal="left" vertical="center" wrapText="1" indent="1"/>
    </xf>
    <xf numFmtId="0" fontId="10" fillId="20" borderId="12" xfId="0" applyFont="1" applyFill="1" applyBorder="1" applyAlignment="1">
      <alignment horizontal="left" vertical="center" wrapText="1" indent="1"/>
    </xf>
    <xf numFmtId="0" fontId="10" fillId="20" borderId="7" xfId="0" applyFont="1" applyFill="1" applyBorder="1" applyAlignment="1">
      <alignment horizontal="left" vertical="center" wrapText="1" indent="1"/>
    </xf>
    <xf numFmtId="0" fontId="10" fillId="20" borderId="8" xfId="0" applyFont="1" applyFill="1" applyBorder="1" applyAlignment="1">
      <alignment horizontal="left" vertical="center" wrapText="1" indent="1"/>
    </xf>
    <xf numFmtId="0" fontId="10" fillId="20" borderId="9" xfId="0" applyFont="1" applyFill="1" applyBorder="1" applyAlignment="1">
      <alignment horizontal="left" vertical="center" wrapText="1" indent="1"/>
    </xf>
    <xf numFmtId="0" fontId="10" fillId="20" borderId="0" xfId="0" applyFont="1" applyFill="1" applyAlignment="1">
      <alignment horizontal="left" vertical="center" wrapText="1" indent="1"/>
    </xf>
    <xf numFmtId="0" fontId="10" fillId="20" borderId="10" xfId="0" applyFont="1" applyFill="1" applyBorder="1" applyAlignment="1">
      <alignment horizontal="left" vertical="center" wrapText="1" indent="1"/>
    </xf>
    <xf numFmtId="0" fontId="10" fillId="20" borderId="14" xfId="0" applyFont="1" applyFill="1" applyBorder="1" applyAlignment="1">
      <alignment horizontal="left" vertical="center" wrapText="1" indent="1"/>
    </xf>
    <xf numFmtId="0" fontId="10" fillId="20" borderId="15" xfId="0" applyFont="1" applyFill="1" applyBorder="1" applyAlignment="1">
      <alignment horizontal="left" vertical="center" wrapText="1" indent="1"/>
    </xf>
    <xf numFmtId="0" fontId="10" fillId="20" borderId="16" xfId="0" applyFont="1" applyFill="1" applyBorder="1" applyAlignment="1">
      <alignment horizontal="left" vertical="center" wrapText="1" indent="1"/>
    </xf>
    <xf numFmtId="0" fontId="10" fillId="20" borderId="7" xfId="0" applyFont="1" applyFill="1" applyBorder="1" applyAlignment="1">
      <alignment horizontal="left" vertical="center" indent="1"/>
    </xf>
    <xf numFmtId="0" fontId="10" fillId="20" borderId="8" xfId="0" applyFont="1" applyFill="1" applyBorder="1" applyAlignment="1">
      <alignment horizontal="left" vertical="center" indent="1"/>
    </xf>
    <xf numFmtId="0" fontId="10" fillId="20" borderId="9" xfId="0" applyFont="1" applyFill="1" applyBorder="1" applyAlignment="1">
      <alignment horizontal="left" vertical="center" indent="1"/>
    </xf>
    <xf numFmtId="0" fontId="10" fillId="20" borderId="0" xfId="0" applyFont="1" applyFill="1" applyAlignment="1">
      <alignment horizontal="left" vertical="center" indent="1"/>
    </xf>
    <xf numFmtId="0" fontId="10" fillId="20" borderId="10" xfId="0" applyFont="1" applyFill="1" applyBorder="1" applyAlignment="1">
      <alignment horizontal="left" vertical="center" indent="1"/>
    </xf>
    <xf numFmtId="0" fontId="10" fillId="20" borderId="14" xfId="0" applyFont="1" applyFill="1" applyBorder="1" applyAlignment="1">
      <alignment horizontal="left" vertical="center" indent="1"/>
    </xf>
    <xf numFmtId="0" fontId="10" fillId="20" borderId="15" xfId="0" applyFont="1" applyFill="1" applyBorder="1" applyAlignment="1">
      <alignment horizontal="left" vertical="center" indent="1"/>
    </xf>
    <xf numFmtId="0" fontId="10" fillId="20" borderId="16" xfId="0" applyFont="1" applyFill="1" applyBorder="1" applyAlignment="1">
      <alignment horizontal="left" vertical="center" indent="1"/>
    </xf>
    <xf numFmtId="0" fontId="10" fillId="21" borderId="12" xfId="0" applyFont="1" applyFill="1" applyBorder="1" applyAlignment="1">
      <alignment horizontal="left" vertical="center" wrapText="1" indent="1"/>
    </xf>
    <xf numFmtId="0" fontId="10" fillId="21" borderId="7" xfId="0" applyFont="1" applyFill="1" applyBorder="1" applyAlignment="1">
      <alignment horizontal="left" vertical="center" wrapText="1" indent="1"/>
    </xf>
    <xf numFmtId="0" fontId="10" fillId="21" borderId="8" xfId="0" applyFont="1" applyFill="1" applyBorder="1" applyAlignment="1">
      <alignment horizontal="left" vertical="center" wrapText="1" indent="1"/>
    </xf>
    <xf numFmtId="0" fontId="10" fillId="21" borderId="9" xfId="0" applyFont="1" applyFill="1" applyBorder="1" applyAlignment="1">
      <alignment horizontal="left" vertical="center" wrapText="1" indent="1"/>
    </xf>
    <xf numFmtId="0" fontId="10" fillId="21" borderId="0" xfId="0" applyFont="1" applyFill="1" applyAlignment="1">
      <alignment horizontal="left" vertical="center" wrapText="1" indent="1"/>
    </xf>
    <xf numFmtId="0" fontId="10" fillId="21" borderId="10" xfId="0" applyFont="1" applyFill="1" applyBorder="1" applyAlignment="1">
      <alignment horizontal="left" vertical="center" wrapText="1" indent="1"/>
    </xf>
    <xf numFmtId="0" fontId="10" fillId="21" borderId="14" xfId="0" applyFont="1" applyFill="1" applyBorder="1" applyAlignment="1">
      <alignment horizontal="left" vertical="center" wrapText="1" indent="1"/>
    </xf>
    <xf numFmtId="0" fontId="10" fillId="21" borderId="15" xfId="0" applyFont="1" applyFill="1" applyBorder="1" applyAlignment="1">
      <alignment horizontal="left" vertical="center" wrapText="1" indent="1"/>
    </xf>
    <xf numFmtId="0" fontId="10" fillId="21" borderId="16" xfId="0" applyFont="1" applyFill="1" applyBorder="1" applyAlignment="1">
      <alignment horizontal="left" vertical="center" wrapText="1" indent="1"/>
    </xf>
    <xf numFmtId="0" fontId="10" fillId="20" borderId="20" xfId="0" applyFont="1" applyFill="1" applyBorder="1" applyAlignment="1">
      <alignment horizontal="left" vertical="center" wrapText="1" indent="1"/>
    </xf>
    <xf numFmtId="0" fontId="10" fillId="20" borderId="21" xfId="0" applyFont="1" applyFill="1" applyBorder="1" applyAlignment="1">
      <alignment horizontal="left" vertical="center" wrapText="1" indent="1"/>
    </xf>
    <xf numFmtId="0" fontId="10" fillId="20" borderId="22" xfId="0" applyFont="1" applyFill="1" applyBorder="1" applyAlignment="1">
      <alignment horizontal="left" vertical="center" wrapText="1" indent="1"/>
    </xf>
    <xf numFmtId="0" fontId="14" fillId="14" borderId="0" xfId="0" applyFont="1" applyFill="1" applyAlignment="1">
      <alignment horizontal="center" vertical="center"/>
    </xf>
    <xf numFmtId="0" fontId="15" fillId="16" borderId="0" xfId="0" applyFont="1" applyFill="1" applyAlignment="1">
      <alignment horizontal="center" vertical="center"/>
    </xf>
    <xf numFmtId="0" fontId="10" fillId="19" borderId="12" xfId="0" applyFont="1" applyFill="1" applyBorder="1" applyAlignment="1">
      <alignment horizontal="left" vertical="center" wrapText="1" indent="2"/>
    </xf>
    <xf numFmtId="0" fontId="10" fillId="19" borderId="7" xfId="0" applyFont="1" applyFill="1" applyBorder="1" applyAlignment="1">
      <alignment horizontal="left" vertical="center" indent="2"/>
    </xf>
    <xf numFmtId="0" fontId="10" fillId="19" borderId="8" xfId="0" applyFont="1" applyFill="1" applyBorder="1" applyAlignment="1">
      <alignment horizontal="left" vertical="center" indent="2"/>
    </xf>
    <xf numFmtId="0" fontId="10" fillId="19" borderId="9" xfId="0" applyFont="1" applyFill="1" applyBorder="1" applyAlignment="1">
      <alignment horizontal="left" vertical="center" indent="2"/>
    </xf>
    <xf numFmtId="0" fontId="10" fillId="19" borderId="0" xfId="0" applyFont="1" applyFill="1" applyAlignment="1">
      <alignment horizontal="left" vertical="center" indent="2"/>
    </xf>
    <xf numFmtId="0" fontId="10" fillId="19" borderId="10" xfId="0" applyFont="1" applyFill="1" applyBorder="1" applyAlignment="1">
      <alignment horizontal="left" vertical="center" indent="2"/>
    </xf>
    <xf numFmtId="0" fontId="10" fillId="19" borderId="14" xfId="0" applyFont="1" applyFill="1" applyBorder="1" applyAlignment="1">
      <alignment horizontal="left" vertical="center" indent="2"/>
    </xf>
    <xf numFmtId="0" fontId="10" fillId="19" borderId="15" xfId="0" applyFont="1" applyFill="1" applyBorder="1" applyAlignment="1">
      <alignment horizontal="left" vertical="center" indent="2"/>
    </xf>
    <xf numFmtId="0" fontId="10" fillId="19" borderId="16" xfId="0" applyFont="1" applyFill="1" applyBorder="1" applyAlignment="1">
      <alignment horizontal="left" vertical="center" indent="2"/>
    </xf>
    <xf numFmtId="0" fontId="10" fillId="21" borderId="7" xfId="0" applyFont="1" applyFill="1" applyBorder="1" applyAlignment="1">
      <alignment horizontal="left" vertical="center" indent="1"/>
    </xf>
    <xf numFmtId="0" fontId="10" fillId="21" borderId="8" xfId="0" applyFont="1" applyFill="1" applyBorder="1" applyAlignment="1">
      <alignment horizontal="left" vertical="center" indent="1"/>
    </xf>
    <xf numFmtId="0" fontId="10" fillId="21" borderId="9" xfId="0" applyFont="1" applyFill="1" applyBorder="1" applyAlignment="1">
      <alignment horizontal="left" vertical="center" indent="1"/>
    </xf>
    <xf numFmtId="0" fontId="10" fillId="21" borderId="0" xfId="0" applyFont="1" applyFill="1" applyAlignment="1">
      <alignment horizontal="left" vertical="center" indent="1"/>
    </xf>
    <xf numFmtId="0" fontId="10" fillId="21" borderId="10" xfId="0" applyFont="1" applyFill="1" applyBorder="1" applyAlignment="1">
      <alignment horizontal="left" vertical="center" indent="1"/>
    </xf>
    <xf numFmtId="0" fontId="10" fillId="21" borderId="14" xfId="0" applyFont="1" applyFill="1" applyBorder="1" applyAlignment="1">
      <alignment horizontal="left" vertical="center" indent="1"/>
    </xf>
    <xf numFmtId="0" fontId="10" fillId="21" borderId="15" xfId="0" applyFont="1" applyFill="1" applyBorder="1" applyAlignment="1">
      <alignment horizontal="left" vertical="center" indent="1"/>
    </xf>
    <xf numFmtId="0" fontId="10" fillId="21" borderId="16" xfId="0" applyFont="1" applyFill="1" applyBorder="1" applyAlignment="1">
      <alignment horizontal="left" vertical="center" indent="1"/>
    </xf>
  </cellXfs>
  <cellStyles count="37">
    <cellStyle name="A_HeadlineStyle" xfId="3" xr:uid="{00000000-0005-0000-0000-000003000000}"/>
    <cellStyle name="B_HeadlineStyle" xfId="6" xr:uid="{00000000-0005-0000-0000-000006000000}"/>
    <cellStyle name="backToTocCellStyle" xfId="22" xr:uid="{00000000-0005-0000-0000-000016000000}"/>
    <cellStyle name="bocategoryStyle" xfId="13" xr:uid="{00000000-0005-0000-0000-00000D000000}"/>
    <cellStyle name="bomainTitleStyle" xfId="14" xr:uid="{00000000-0005-0000-0000-00000E000000}"/>
    <cellStyle name="C_HeadlineStyle" xfId="4" xr:uid="{00000000-0005-0000-0000-000004000000}"/>
    <cellStyle name="categoryStyle" xfId="12" xr:uid="{00000000-0005-0000-0000-00000C000000}"/>
    <cellStyle name="cellStyle" xfId="15" xr:uid="{00000000-0005-0000-0000-00000F000000}"/>
    <cellStyle name="defaultHeadlineStyle" xfId="2" xr:uid="{00000000-0005-0000-0000-000002000000}"/>
    <cellStyle name="demographicsHeadlineStyle" xfId="16" xr:uid="{00000000-0005-0000-0000-000010000000}"/>
    <cellStyle name="E_HeadlineStyle" xfId="11" xr:uid="{00000000-0005-0000-0000-00000B000000}"/>
    <cellStyle name="efficacyHeadLineStyle" xfId="17" xr:uid="{00000000-0005-0000-0000-000011000000}"/>
    <cellStyle name="headerStyle" xfId="31" xr:uid="{00000000-0005-0000-0000-00001F000000}"/>
    <cellStyle name="hyperlinkStyle" xfId="18" xr:uid="{00000000-0005-0000-0000-000012000000}"/>
    <cellStyle name="mainTitleStyle" xfId="1" xr:uid="{00000000-0005-0000-0000-000001000000}"/>
    <cellStyle name="Normal" xfId="0" builtinId="0"/>
    <cellStyle name="Normal 3 2 2 2" xfId="34" xr:uid="{00000000-0005-0000-0000-000022000000}"/>
    <cellStyle name="Normal 3 3 2" xfId="33" xr:uid="{00000000-0005-0000-0000-000021000000}"/>
    <cellStyle name="Normal 4 5 2 2 2" xfId="36" xr:uid="{00000000-0005-0000-0000-000024000000}"/>
    <cellStyle name="Normal 9 2" xfId="35" xr:uid="{00000000-0005-0000-0000-000023000000}"/>
    <cellStyle name="P_HeadlineStyle" xfId="5" xr:uid="{00000000-0005-0000-0000-000005000000}"/>
    <cellStyle name="picosCellStyle" xfId="32" xr:uid="{00000000-0005-0000-0000-000020000000}"/>
    <cellStyle name="Q_HeadlineStyle" xfId="7" xr:uid="{00000000-0005-0000-0000-000007000000}"/>
    <cellStyle name="R_HeadlineStyle" xfId="8" xr:uid="{00000000-0005-0000-0000-000008000000}"/>
    <cellStyle name="responseHeadlineStyle" xfId="19" xr:uid="{00000000-0005-0000-0000-000013000000}"/>
    <cellStyle name="S_HeadlineStyle" xfId="9" xr:uid="{00000000-0005-0000-0000-000009000000}"/>
    <cellStyle name="safetyHeadlineStyle" xfId="20" xr:uid="{00000000-0005-0000-0000-000014000000}"/>
    <cellStyle name="submainTitleStyle" xfId="29" xr:uid="{00000000-0005-0000-0000-00001D000000}"/>
    <cellStyle name="T_HeadlineStyle" xfId="10" xr:uid="{00000000-0005-0000-0000-00000A000000}"/>
    <cellStyle name="titleStyle" xfId="30" xr:uid="{00000000-0005-0000-0000-00001E000000}"/>
    <cellStyle name="tocIndexNameStyle" xfId="21" xr:uid="{00000000-0005-0000-0000-000015000000}"/>
    <cellStyle name="updatedPrismaBold" xfId="26" xr:uid="{00000000-0005-0000-0000-00001A000000}"/>
    <cellStyle name="updatedPrismaCellStyle" xfId="25" xr:uid="{00000000-0005-0000-0000-000019000000}"/>
    <cellStyle name="updatedPrismaNewTotalSelected" xfId="27" xr:uid="{00000000-0005-0000-0000-00001B000000}"/>
    <cellStyle name="updatedPrismaNote" xfId="28" xr:uid="{00000000-0005-0000-0000-00001C000000}"/>
    <cellStyle name="utilitySummaryHeader" xfId="23" xr:uid="{00000000-0005-0000-0000-000017000000}"/>
    <cellStyle name="utilitySummaryStandard" xfId="24" xr:uid="{00000000-0005-0000-0000-00001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111125</xdr:rowOff>
    </xdr:from>
    <xdr:to>
      <xdr:col>9</xdr:col>
      <xdr:colOff>0</xdr:colOff>
      <xdr:row>9</xdr:row>
      <xdr:rowOff>112058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>
          <a:cxnSpLocks/>
        </xdr:cNvCxnSpPr>
      </xdr:nvCxnSpPr>
      <xdr:spPr>
        <a:xfrm flipV="1">
          <a:off x="4508500" y="2441575"/>
          <a:ext cx="40005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17</xdr:row>
      <xdr:rowOff>198051</xdr:rowOff>
    </xdr:from>
    <xdr:to>
      <xdr:col>6</xdr:col>
      <xdr:colOff>294235</xdr:colOff>
      <xdr:row>19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3582988" y="4116001"/>
          <a:ext cx="547" cy="271849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352778</xdr:colOff>
      <xdr:row>12</xdr:row>
      <xdr:rowOff>0</xdr:rowOff>
    </xdr:from>
    <xdr:to>
      <xdr:col>14</xdr:col>
      <xdr:colOff>357294</xdr:colOff>
      <xdr:row>19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8188678" y="2927350"/>
          <a:ext cx="4516" cy="146050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7055</xdr:colOff>
      <xdr:row>34</xdr:row>
      <xdr:rowOff>4512</xdr:rowOff>
    </xdr:from>
    <xdr:to>
      <xdr:col>14</xdr:col>
      <xdr:colOff>371971</xdr:colOff>
      <xdr:row>38</xdr:row>
      <xdr:rowOff>14110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cxnSpLocks/>
        </xdr:cNvCxnSpPr>
      </xdr:nvCxnSpPr>
      <xdr:spPr>
        <a:xfrm rot="10800000" flipV="1">
          <a:off x="4515555" y="7567362"/>
          <a:ext cx="3692316" cy="796998"/>
        </a:xfrm>
        <a:prstGeom prst="bentConnector3">
          <a:avLst>
            <a:gd name="adj1" fmla="val -89"/>
          </a:avLst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314961</xdr:colOff>
      <xdr:row>14</xdr:row>
      <xdr:rowOff>198997</xdr:rowOff>
    </xdr:from>
    <xdr:to>
      <xdr:col>4</xdr:col>
      <xdr:colOff>219811</xdr:colOff>
      <xdr:row>38</xdr:row>
      <xdr:rowOff>14656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cxnSpLocks/>
        </xdr:cNvCxnSpPr>
      </xdr:nvCxnSpPr>
      <xdr:spPr>
        <a:xfrm rot="16200000" flipH="1">
          <a:off x="-326244" y="5380452"/>
          <a:ext cx="4844859" cy="1124050"/>
        </a:xfrm>
        <a:prstGeom prst="bentConnector3">
          <a:avLst>
            <a:gd name="adj1" fmla="val 100050"/>
          </a:avLst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3142</xdr:colOff>
      <xdr:row>5</xdr:row>
      <xdr:rowOff>131950</xdr:rowOff>
    </xdr:from>
    <xdr:to>
      <xdr:col>4</xdr:col>
      <xdr:colOff>2821</xdr:colOff>
      <xdr:row>6</xdr:row>
      <xdr:rowOff>121246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12742" y="1548000"/>
          <a:ext cx="1828479" cy="306796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Previous</a:t>
          </a:r>
          <a:r>
            <a:rPr lang="en-US" sz="1200" b="1" baseline="0"/>
            <a:t> studies</a:t>
          </a:r>
          <a:endParaRPr lang="en-US" sz="1200" b="1"/>
        </a:p>
      </xdr:txBody>
    </xdr:sp>
    <xdr:clientData/>
  </xdr:twoCellAnchor>
  <xdr:twoCellAnchor>
    <xdr:from>
      <xdr:col>5</xdr:col>
      <xdr:colOff>3795</xdr:colOff>
      <xdr:row>5</xdr:row>
      <xdr:rowOff>131950</xdr:rowOff>
    </xdr:from>
    <xdr:to>
      <xdr:col>12</xdr:col>
      <xdr:colOff>2682</xdr:colOff>
      <xdr:row>6</xdr:row>
      <xdr:rowOff>127402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683495" y="1548000"/>
          <a:ext cx="4285137" cy="312952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Identification</a:t>
          </a:r>
          <a:r>
            <a:rPr lang="en-US" sz="1200" b="1" baseline="0"/>
            <a:t> of new studies via literature databases </a:t>
          </a:r>
          <a:endParaRPr lang="en-US" sz="1200" b="1"/>
        </a:p>
      </xdr:txBody>
    </xdr:sp>
    <xdr:clientData/>
  </xdr:twoCellAnchor>
  <xdr:twoCellAnchor>
    <xdr:from>
      <xdr:col>13</xdr:col>
      <xdr:colOff>0</xdr:colOff>
      <xdr:row>5</xdr:row>
      <xdr:rowOff>142875</xdr:rowOff>
    </xdr:from>
    <xdr:to>
      <xdr:col>18</xdr:col>
      <xdr:colOff>781050</xdr:colOff>
      <xdr:row>6</xdr:row>
      <xdr:rowOff>133350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226300" y="1558925"/>
          <a:ext cx="3587750" cy="30797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Identification</a:t>
          </a:r>
          <a:r>
            <a:rPr lang="en-US" sz="1200" b="1" baseline="0"/>
            <a:t> of new studies via other methods </a:t>
          </a:r>
          <a:endParaRPr lang="en-US" sz="1200" b="1"/>
        </a:p>
      </xdr:txBody>
    </xdr:sp>
    <xdr:clientData/>
  </xdr:twoCellAnchor>
  <xdr:twoCellAnchor>
    <xdr:from>
      <xdr:col>6</xdr:col>
      <xdr:colOff>293688</xdr:colOff>
      <xdr:row>21</xdr:row>
      <xdr:rowOff>190113</xdr:rowOff>
    </xdr:from>
    <xdr:to>
      <xdr:col>6</xdr:col>
      <xdr:colOff>294235</xdr:colOff>
      <xdr:row>22</xdr:row>
      <xdr:rowOff>263207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3582988" y="4965313"/>
          <a:ext cx="547" cy="27629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26</xdr:row>
      <xdr:rowOff>6281</xdr:rowOff>
    </xdr:from>
    <xdr:to>
      <xdr:col>6</xdr:col>
      <xdr:colOff>294235</xdr:colOff>
      <xdr:row>27</xdr:row>
      <xdr:rowOff>14605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H="1">
          <a:off x="3582988" y="5841931"/>
          <a:ext cx="547" cy="27502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29</xdr:row>
      <xdr:rowOff>190500</xdr:rowOff>
    </xdr:from>
    <xdr:to>
      <xdr:col>6</xdr:col>
      <xdr:colOff>294235</xdr:colOff>
      <xdr:row>30</xdr:row>
      <xdr:rowOff>263594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>
          <a:off x="3582988" y="6686550"/>
          <a:ext cx="547" cy="27629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292259</xdr:colOff>
      <xdr:row>34</xdr:row>
      <xdr:rowOff>0</xdr:rowOff>
    </xdr:from>
    <xdr:to>
      <xdr:col>6</xdr:col>
      <xdr:colOff>295664</xdr:colOff>
      <xdr:row>36</xdr:row>
      <xdr:rowOff>6667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H="1">
          <a:off x="3581559" y="7562850"/>
          <a:ext cx="3405" cy="406717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600088</xdr:colOff>
      <xdr:row>20</xdr:row>
      <xdr:rowOff>107831</xdr:rowOff>
    </xdr:from>
    <xdr:to>
      <xdr:col>8</xdr:col>
      <xdr:colOff>388421</xdr:colOff>
      <xdr:row>20</xdr:row>
      <xdr:rowOff>108764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>
          <a:cxnSpLocks/>
        </xdr:cNvCxnSpPr>
      </xdr:nvCxnSpPr>
      <xdr:spPr>
        <a:xfrm flipV="1">
          <a:off x="4498988" y="4686181"/>
          <a:ext cx="397933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24</xdr:row>
      <xdr:rowOff>105833</xdr:rowOff>
    </xdr:from>
    <xdr:to>
      <xdr:col>9</xdr:col>
      <xdr:colOff>0</xdr:colOff>
      <xdr:row>24</xdr:row>
      <xdr:rowOff>106766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</xdr:cNvCxnSpPr>
      </xdr:nvCxnSpPr>
      <xdr:spPr>
        <a:xfrm flipV="1">
          <a:off x="4508500" y="5541433"/>
          <a:ext cx="40005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28</xdr:row>
      <xdr:rowOff>126999</xdr:rowOff>
    </xdr:from>
    <xdr:to>
      <xdr:col>9</xdr:col>
      <xdr:colOff>0</xdr:colOff>
      <xdr:row>28</xdr:row>
      <xdr:rowOff>127932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cxnSpLocks/>
        </xdr:cNvCxnSpPr>
      </xdr:nvCxnSpPr>
      <xdr:spPr>
        <a:xfrm flipV="1">
          <a:off x="4508500" y="6426199"/>
          <a:ext cx="40005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602263</xdr:colOff>
      <xdr:row>22</xdr:row>
      <xdr:rowOff>137301</xdr:rowOff>
    </xdr:from>
    <xdr:to>
      <xdr:col>17</xdr:col>
      <xdr:colOff>4657</xdr:colOff>
      <xdr:row>22</xdr:row>
      <xdr:rowOff>138234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cxnSpLocks/>
        </xdr:cNvCxnSpPr>
      </xdr:nvCxnSpPr>
      <xdr:spPr>
        <a:xfrm flipV="1">
          <a:off x="9047763" y="5115701"/>
          <a:ext cx="380294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603533</xdr:colOff>
      <xdr:row>30</xdr:row>
      <xdr:rowOff>58421</xdr:rowOff>
    </xdr:from>
    <xdr:to>
      <xdr:col>17</xdr:col>
      <xdr:colOff>3388</xdr:colOff>
      <xdr:row>30</xdr:row>
      <xdr:rowOff>59354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cxnSpLocks/>
        </xdr:cNvCxnSpPr>
      </xdr:nvCxnSpPr>
      <xdr:spPr>
        <a:xfrm flipV="1">
          <a:off x="9049033" y="6757671"/>
          <a:ext cx="377755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356577</xdr:colOff>
      <xdr:row>26</xdr:row>
      <xdr:rowOff>2344</xdr:rowOff>
    </xdr:from>
    <xdr:to>
      <xdr:col>14</xdr:col>
      <xdr:colOff>357124</xdr:colOff>
      <xdr:row>27</xdr:row>
      <xdr:rowOff>10668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H="1">
          <a:off x="8192477" y="5837994"/>
          <a:ext cx="547" cy="27502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695C-36BF-4989-91E8-7F1887804674}">
  <sheetPr>
    <tabColor rgb="FF231F99"/>
  </sheetPr>
  <dimension ref="A1:B13"/>
  <sheetViews>
    <sheetView showGridLines="0" zoomScale="80" workbookViewId="0">
      <selection sqref="A1:B1"/>
    </sheetView>
  </sheetViews>
  <sheetFormatPr defaultRowHeight="14.4"/>
  <cols>
    <col min="1" max="1" width="25" customWidth="1"/>
    <col min="2" max="2" width="83" customWidth="1"/>
  </cols>
  <sheetData>
    <row r="1" spans="1:2" ht="45" customHeight="1">
      <c r="A1" s="53" t="s">
        <v>0</v>
      </c>
      <c r="B1" s="53" t="s">
        <v>0</v>
      </c>
    </row>
    <row r="3" spans="1:2" ht="27" customHeight="1">
      <c r="A3" s="54" t="s">
        <v>1</v>
      </c>
      <c r="B3" s="54" t="s">
        <v>1</v>
      </c>
    </row>
    <row r="4" spans="1:2" ht="30" customHeight="1">
      <c r="A4" s="2" t="s">
        <v>2</v>
      </c>
      <c r="B4" s="3" t="s">
        <v>3</v>
      </c>
    </row>
    <row r="5" spans="1:2" ht="100.05" customHeight="1">
      <c r="A5" s="2" t="s">
        <v>4</v>
      </c>
      <c r="B5" s="3" t="s">
        <v>3</v>
      </c>
    </row>
    <row r="6" spans="1:2" ht="100.05" customHeight="1">
      <c r="A6" s="2" t="s">
        <v>5</v>
      </c>
      <c r="B6" s="3" t="s">
        <v>3</v>
      </c>
    </row>
    <row r="7" spans="1:2" ht="100.05" customHeight="1">
      <c r="A7" s="2" t="s">
        <v>6</v>
      </c>
      <c r="B7" s="3" t="s">
        <v>3</v>
      </c>
    </row>
    <row r="9" spans="1:2" ht="27" customHeight="1">
      <c r="A9" s="54" t="s">
        <v>7</v>
      </c>
      <c r="B9" s="54" t="s">
        <v>7</v>
      </c>
    </row>
    <row r="10" spans="1:2" ht="30" customHeight="1">
      <c r="A10" s="2" t="s">
        <v>2</v>
      </c>
      <c r="B10" s="3" t="s">
        <v>3</v>
      </c>
    </row>
    <row r="11" spans="1:2" ht="100.05" customHeight="1">
      <c r="A11" s="2" t="s">
        <v>4</v>
      </c>
      <c r="B11" s="3" t="s">
        <v>3</v>
      </c>
    </row>
    <row r="12" spans="1:2" ht="100.05" customHeight="1">
      <c r="A12" s="2" t="s">
        <v>5</v>
      </c>
      <c r="B12" s="3" t="s">
        <v>3</v>
      </c>
    </row>
    <row r="13" spans="1:2" ht="100.05" customHeight="1">
      <c r="A13" s="2" t="s">
        <v>6</v>
      </c>
      <c r="B13" s="3" t="s">
        <v>3</v>
      </c>
    </row>
  </sheetData>
  <mergeCells count="3">
    <mergeCell ref="A1:B1"/>
    <mergeCell ref="A3:B3"/>
    <mergeCell ref="A9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7A9E5-7D54-4211-82D9-B7F7375CDDB3}">
  <sheetPr>
    <tabColor rgb="FF231F99"/>
  </sheetPr>
  <dimension ref="A1:D18"/>
  <sheetViews>
    <sheetView showGridLines="0" zoomScale="80" workbookViewId="0"/>
  </sheetViews>
  <sheetFormatPr defaultRowHeight="14.4"/>
  <cols>
    <col min="1" max="1" width="29" customWidth="1"/>
    <col min="2" max="4" width="60" customWidth="1"/>
  </cols>
  <sheetData>
    <row r="1" spans="1:4" ht="45" customHeight="1">
      <c r="A1" s="53" t="s">
        <v>8</v>
      </c>
      <c r="B1" s="55"/>
      <c r="C1" s="55"/>
      <c r="D1" s="55"/>
    </row>
    <row r="4" spans="1:4" ht="25.05" customHeight="1">
      <c r="A4" s="4" t="s">
        <v>1</v>
      </c>
    </row>
    <row r="5" spans="1:4" ht="16.05" customHeight="1">
      <c r="A5" s="5"/>
      <c r="B5" s="5" t="s">
        <v>9</v>
      </c>
      <c r="C5" s="5" t="s">
        <v>10</v>
      </c>
      <c r="D5" s="5" t="s">
        <v>11</v>
      </c>
    </row>
    <row r="6" spans="1:4" ht="90">
      <c r="A6" s="2" t="s">
        <v>2</v>
      </c>
      <c r="B6" s="3" t="s">
        <v>3</v>
      </c>
      <c r="C6" s="3" t="s">
        <v>12</v>
      </c>
      <c r="D6" s="3" t="s">
        <v>13</v>
      </c>
    </row>
    <row r="7" spans="1:4" ht="90">
      <c r="A7" s="2" t="s">
        <v>4</v>
      </c>
      <c r="B7" s="3" t="s">
        <v>3</v>
      </c>
      <c r="C7" s="3" t="s">
        <v>12</v>
      </c>
      <c r="D7" s="3" t="s">
        <v>13</v>
      </c>
    </row>
    <row r="8" spans="1:4" ht="90">
      <c r="A8" s="2" t="s">
        <v>5</v>
      </c>
      <c r="B8" s="3" t="s">
        <v>3</v>
      </c>
      <c r="C8" s="3" t="s">
        <v>12</v>
      </c>
      <c r="D8" s="3" t="s">
        <v>13</v>
      </c>
    </row>
    <row r="9" spans="1:4" ht="90">
      <c r="A9" s="2" t="s">
        <v>6</v>
      </c>
      <c r="B9" s="3" t="s">
        <v>3</v>
      </c>
      <c r="C9" s="3" t="s">
        <v>12</v>
      </c>
      <c r="D9" s="3" t="s">
        <v>13</v>
      </c>
    </row>
    <row r="10" spans="1:4" ht="90">
      <c r="A10" s="2" t="s">
        <v>14</v>
      </c>
      <c r="B10" s="3" t="s">
        <v>3</v>
      </c>
      <c r="C10" s="3" t="s">
        <v>3</v>
      </c>
      <c r="D10" s="3" t="s">
        <v>12</v>
      </c>
    </row>
    <row r="12" spans="1:4" ht="25.05" customHeight="1">
      <c r="A12" s="4" t="s">
        <v>7</v>
      </c>
    </row>
    <row r="13" spans="1:4" ht="16.05" customHeight="1">
      <c r="A13" s="5"/>
      <c r="B13" s="5" t="s">
        <v>9</v>
      </c>
      <c r="C13" s="5" t="s">
        <v>10</v>
      </c>
      <c r="D13" s="5" t="s">
        <v>11</v>
      </c>
    </row>
    <row r="14" spans="1:4" ht="90">
      <c r="A14" s="2" t="s">
        <v>2</v>
      </c>
      <c r="B14" s="3" t="s">
        <v>3</v>
      </c>
      <c r="C14" s="3" t="s">
        <v>12</v>
      </c>
      <c r="D14" s="3" t="s">
        <v>15</v>
      </c>
    </row>
    <row r="15" spans="1:4" ht="90">
      <c r="A15" s="2" t="s">
        <v>4</v>
      </c>
      <c r="B15" s="3" t="s">
        <v>3</v>
      </c>
      <c r="C15" s="3" t="s">
        <v>12</v>
      </c>
      <c r="D15" s="3" t="s">
        <v>15</v>
      </c>
    </row>
    <row r="16" spans="1:4" ht="90">
      <c r="A16" s="2" t="s">
        <v>5</v>
      </c>
      <c r="B16" s="3" t="s">
        <v>3</v>
      </c>
      <c r="C16" s="3" t="s">
        <v>12</v>
      </c>
      <c r="D16" s="3" t="s">
        <v>15</v>
      </c>
    </row>
    <row r="17" spans="1:4" ht="90">
      <c r="A17" s="2" t="s">
        <v>6</v>
      </c>
      <c r="B17" s="3" t="s">
        <v>3</v>
      </c>
      <c r="C17" s="3" t="s">
        <v>12</v>
      </c>
      <c r="D17" s="3" t="s">
        <v>15</v>
      </c>
    </row>
    <row r="18" spans="1:4" ht="90">
      <c r="A18" s="2" t="s">
        <v>14</v>
      </c>
      <c r="B18" s="3" t="s">
        <v>3</v>
      </c>
      <c r="C18" s="3" t="s">
        <v>3</v>
      </c>
      <c r="D18" s="3" t="s">
        <v>12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2C21E-1462-496C-A128-1285B3CCCC19}">
  <sheetPr>
    <tabColor rgb="FF231F99"/>
  </sheetPr>
  <dimension ref="A1:D21"/>
  <sheetViews>
    <sheetView showGridLines="0" zoomScale="80" workbookViewId="0"/>
  </sheetViews>
  <sheetFormatPr defaultRowHeight="14.4"/>
  <cols>
    <col min="1" max="1" width="9" customWidth="1"/>
    <col min="2" max="2" width="18" customWidth="1"/>
    <col min="3" max="3" width="96" customWidth="1"/>
    <col min="4" max="4" width="17" customWidth="1"/>
  </cols>
  <sheetData>
    <row r="1" spans="1:4" ht="46.05" customHeight="1">
      <c r="A1" s="53" t="s">
        <v>16</v>
      </c>
      <c r="B1" s="53"/>
      <c r="C1" s="53"/>
      <c r="D1" s="53"/>
    </row>
    <row r="3" spans="1:4">
      <c r="A3" s="54" t="s">
        <v>1</v>
      </c>
      <c r="B3" s="55"/>
      <c r="C3" s="55"/>
      <c r="D3" s="55"/>
    </row>
    <row r="5" spans="1:4" ht="15.6" customHeight="1">
      <c r="A5" s="56" t="s">
        <v>17</v>
      </c>
      <c r="B5" s="56"/>
      <c r="C5" s="57" t="s">
        <v>18</v>
      </c>
      <c r="D5" s="57"/>
    </row>
    <row r="6" spans="1:4" ht="15.6" customHeight="1">
      <c r="A6" s="56" t="s">
        <v>19</v>
      </c>
      <c r="B6" s="56"/>
      <c r="C6" s="57" t="s">
        <v>20</v>
      </c>
      <c r="D6" s="57"/>
    </row>
    <row r="7" spans="1:4" ht="15.6">
      <c r="A7" s="1"/>
      <c r="B7" s="1" t="s">
        <v>21</v>
      </c>
      <c r="C7" s="1"/>
      <c r="D7" s="5" t="s">
        <v>22</v>
      </c>
    </row>
    <row r="8" spans="1:4" ht="15.6" customHeight="1">
      <c r="A8" s="6">
        <v>1</v>
      </c>
      <c r="B8" s="57" t="s">
        <v>23</v>
      </c>
      <c r="C8" s="57"/>
      <c r="D8" s="6" t="s">
        <v>24</v>
      </c>
    </row>
    <row r="9" spans="1:4" ht="15.6" customHeight="1">
      <c r="A9" s="6">
        <v>2</v>
      </c>
      <c r="B9" s="57" t="s">
        <v>23</v>
      </c>
      <c r="C9" s="57"/>
      <c r="D9" s="6" t="s">
        <v>24</v>
      </c>
    </row>
    <row r="10" spans="1:4" ht="15.6" customHeight="1">
      <c r="A10" s="6">
        <v>3</v>
      </c>
      <c r="B10" s="57" t="s">
        <v>23</v>
      </c>
      <c r="C10" s="57"/>
      <c r="D10" s="6" t="s">
        <v>24</v>
      </c>
    </row>
    <row r="11" spans="1:4" ht="15.6" customHeight="1">
      <c r="A11" s="6">
        <v>4</v>
      </c>
      <c r="B11" s="57" t="s">
        <v>23</v>
      </c>
      <c r="C11" s="57"/>
      <c r="D11" s="6" t="s">
        <v>24</v>
      </c>
    </row>
    <row r="13" spans="1:4">
      <c r="A13" s="54" t="s">
        <v>7</v>
      </c>
      <c r="B13" s="55"/>
      <c r="C13" s="55"/>
      <c r="D13" s="55"/>
    </row>
    <row r="15" spans="1:4" ht="15.6" customHeight="1">
      <c r="A15" s="56" t="s">
        <v>17</v>
      </c>
      <c r="B15" s="56"/>
      <c r="C15" s="57" t="s">
        <v>18</v>
      </c>
      <c r="D15" s="57"/>
    </row>
    <row r="16" spans="1:4" ht="15.6" customHeight="1">
      <c r="A16" s="56" t="s">
        <v>19</v>
      </c>
      <c r="B16" s="56"/>
      <c r="C16" s="57" t="s">
        <v>25</v>
      </c>
      <c r="D16" s="57"/>
    </row>
    <row r="17" spans="1:4" ht="15.6">
      <c r="A17" s="1"/>
      <c r="B17" s="1" t="s">
        <v>21</v>
      </c>
      <c r="C17" s="1"/>
      <c r="D17" s="5" t="s">
        <v>22</v>
      </c>
    </row>
    <row r="18" spans="1:4" ht="15.6" customHeight="1">
      <c r="A18" s="6">
        <v>1</v>
      </c>
      <c r="B18" s="57" t="s">
        <v>23</v>
      </c>
      <c r="C18" s="57"/>
      <c r="D18" s="6" t="s">
        <v>24</v>
      </c>
    </row>
    <row r="19" spans="1:4" ht="15.6" customHeight="1">
      <c r="A19" s="6">
        <v>2</v>
      </c>
      <c r="B19" s="57" t="s">
        <v>23</v>
      </c>
      <c r="C19" s="57"/>
      <c r="D19" s="6" t="s">
        <v>24</v>
      </c>
    </row>
    <row r="20" spans="1:4" ht="15.6" customHeight="1">
      <c r="A20" s="6">
        <v>3</v>
      </c>
      <c r="B20" s="57" t="s">
        <v>23</v>
      </c>
      <c r="C20" s="57"/>
      <c r="D20" s="6" t="s">
        <v>24</v>
      </c>
    </row>
    <row r="21" spans="1:4" ht="15.6" customHeight="1">
      <c r="A21" s="6">
        <v>4</v>
      </c>
      <c r="B21" s="57" t="s">
        <v>23</v>
      </c>
      <c r="C21" s="57"/>
      <c r="D21" s="6" t="s">
        <v>24</v>
      </c>
    </row>
  </sheetData>
  <mergeCells count="19">
    <mergeCell ref="B19:C19"/>
    <mergeCell ref="B20:C20"/>
    <mergeCell ref="B21:C21"/>
    <mergeCell ref="A15:B15"/>
    <mergeCell ref="C15:D15"/>
    <mergeCell ref="A16:B16"/>
    <mergeCell ref="C16:D16"/>
    <mergeCell ref="B18:C18"/>
    <mergeCell ref="B8:C8"/>
    <mergeCell ref="B9:C9"/>
    <mergeCell ref="B10:C10"/>
    <mergeCell ref="B11:C11"/>
    <mergeCell ref="A13:D13"/>
    <mergeCell ref="A1:D1"/>
    <mergeCell ref="A3:D3"/>
    <mergeCell ref="A5:B5"/>
    <mergeCell ref="C5:D5"/>
    <mergeCell ref="A6:B6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3373-E4EC-41E4-B569-C3C970E0EFB2}">
  <sheetPr>
    <tabColor rgb="FF231F99"/>
  </sheetPr>
  <dimension ref="A1:WWE67"/>
  <sheetViews>
    <sheetView showGridLines="0" tabSelected="1" topLeftCell="R17" workbookViewId="0">
      <selection activeCell="W34" sqref="W34"/>
    </sheetView>
  </sheetViews>
  <sheetFormatPr defaultRowHeight="14.4"/>
  <cols>
    <col min="5" max="5" width="3.44140625" style="7" customWidth="1"/>
    <col min="9" max="9" width="5.77734375" style="7" customWidth="1"/>
    <col min="12" max="12" width="12" style="7" customWidth="1"/>
    <col min="13" max="13" width="3.77734375" style="7" customWidth="1"/>
    <col min="17" max="17" width="5.21875" style="7" customWidth="1"/>
    <col min="19" max="19" width="12.44140625" style="7" customWidth="1"/>
    <col min="22" max="22" width="54.21875" style="8" customWidth="1"/>
    <col min="23" max="23" width="16.21875" style="7" customWidth="1"/>
    <col min="261" max="261" width="3.44140625" style="7" customWidth="1"/>
    <col min="265" max="265" width="5.77734375" style="7" customWidth="1"/>
    <col min="268" max="268" width="12" style="7" customWidth="1"/>
    <col min="269" max="269" width="3.77734375" style="7" customWidth="1"/>
    <col min="273" max="273" width="5.21875" style="7" customWidth="1"/>
    <col min="275" max="275" width="12.44140625" style="7" customWidth="1"/>
    <col min="278" max="278" width="54.21875" style="7" customWidth="1"/>
    <col min="279" max="279" width="16.21875" style="7" customWidth="1"/>
    <col min="517" max="517" width="3.44140625" style="7" customWidth="1"/>
    <col min="521" max="521" width="5.77734375" style="7" customWidth="1"/>
    <col min="524" max="524" width="12" style="7" customWidth="1"/>
    <col min="525" max="525" width="3.77734375" style="7" customWidth="1"/>
    <col min="529" max="529" width="5.21875" style="7" customWidth="1"/>
    <col min="531" max="531" width="12.44140625" style="7" customWidth="1"/>
    <col min="534" max="534" width="54.21875" style="7" customWidth="1"/>
    <col min="535" max="535" width="16.21875" style="7" customWidth="1"/>
    <col min="773" max="773" width="3.44140625" style="7" customWidth="1"/>
    <col min="777" max="777" width="5.77734375" style="7" customWidth="1"/>
    <col min="780" max="780" width="12" style="7" customWidth="1"/>
    <col min="781" max="781" width="3.77734375" style="7" customWidth="1"/>
    <col min="785" max="785" width="5.21875" style="7" customWidth="1"/>
    <col min="787" max="787" width="12.44140625" style="7" customWidth="1"/>
    <col min="790" max="790" width="54.21875" style="7" customWidth="1"/>
    <col min="791" max="791" width="16.21875" style="7" customWidth="1"/>
    <col min="1029" max="1029" width="3.44140625" style="7" customWidth="1"/>
    <col min="1033" max="1033" width="5.77734375" style="7" customWidth="1"/>
    <col min="1036" max="1036" width="12" style="7" customWidth="1"/>
    <col min="1037" max="1037" width="3.77734375" style="7" customWidth="1"/>
    <col min="1041" max="1041" width="5.21875" style="7" customWidth="1"/>
    <col min="1043" max="1043" width="12.44140625" style="7" customWidth="1"/>
    <col min="1046" max="1046" width="54.21875" style="7" customWidth="1"/>
    <col min="1047" max="1047" width="16.21875" style="7" customWidth="1"/>
    <col min="1285" max="1285" width="3.44140625" style="7" customWidth="1"/>
    <col min="1289" max="1289" width="5.77734375" style="7" customWidth="1"/>
    <col min="1292" max="1292" width="12" style="7" customWidth="1"/>
    <col min="1293" max="1293" width="3.77734375" style="7" customWidth="1"/>
    <col min="1297" max="1297" width="5.21875" style="7" customWidth="1"/>
    <col min="1299" max="1299" width="12.44140625" style="7" customWidth="1"/>
    <col min="1302" max="1302" width="54.21875" style="7" customWidth="1"/>
    <col min="1303" max="1303" width="16.21875" style="7" customWidth="1"/>
    <col min="1541" max="1541" width="3.44140625" style="7" customWidth="1"/>
    <col min="1545" max="1545" width="5.77734375" style="7" customWidth="1"/>
    <col min="1548" max="1548" width="12" style="7" customWidth="1"/>
    <col min="1549" max="1549" width="3.77734375" style="7" customWidth="1"/>
    <col min="1553" max="1553" width="5.21875" style="7" customWidth="1"/>
    <col min="1555" max="1555" width="12.44140625" style="7" customWidth="1"/>
    <col min="1558" max="1558" width="54.21875" style="7" customWidth="1"/>
    <col min="1559" max="1559" width="16.21875" style="7" customWidth="1"/>
    <col min="1797" max="1797" width="3.44140625" style="7" customWidth="1"/>
    <col min="1801" max="1801" width="5.77734375" style="7" customWidth="1"/>
    <col min="1804" max="1804" width="12" style="7" customWidth="1"/>
    <col min="1805" max="1805" width="3.77734375" style="7" customWidth="1"/>
    <col min="1809" max="1809" width="5.21875" style="7" customWidth="1"/>
    <col min="1811" max="1811" width="12.44140625" style="7" customWidth="1"/>
    <col min="1814" max="1814" width="54.21875" style="7" customWidth="1"/>
    <col min="1815" max="1815" width="16.21875" style="7" customWidth="1"/>
    <col min="2053" max="2053" width="3.44140625" style="7" customWidth="1"/>
    <col min="2057" max="2057" width="5.77734375" style="7" customWidth="1"/>
    <col min="2060" max="2060" width="12" style="7" customWidth="1"/>
    <col min="2061" max="2061" width="3.77734375" style="7" customWidth="1"/>
    <col min="2065" max="2065" width="5.21875" style="7" customWidth="1"/>
    <col min="2067" max="2067" width="12.44140625" style="7" customWidth="1"/>
    <col min="2070" max="2070" width="54.21875" style="7" customWidth="1"/>
    <col min="2071" max="2071" width="16.21875" style="7" customWidth="1"/>
    <col min="2309" max="2309" width="3.44140625" style="7" customWidth="1"/>
    <col min="2313" max="2313" width="5.77734375" style="7" customWidth="1"/>
    <col min="2316" max="2316" width="12" style="7" customWidth="1"/>
    <col min="2317" max="2317" width="3.77734375" style="7" customWidth="1"/>
    <col min="2321" max="2321" width="5.21875" style="7" customWidth="1"/>
    <col min="2323" max="2323" width="12.44140625" style="7" customWidth="1"/>
    <col min="2326" max="2326" width="54.21875" style="7" customWidth="1"/>
    <col min="2327" max="2327" width="16.21875" style="7" customWidth="1"/>
    <col min="2565" max="2565" width="3.44140625" style="7" customWidth="1"/>
    <col min="2569" max="2569" width="5.77734375" style="7" customWidth="1"/>
    <col min="2572" max="2572" width="12" style="7" customWidth="1"/>
    <col min="2573" max="2573" width="3.77734375" style="7" customWidth="1"/>
    <col min="2577" max="2577" width="5.21875" style="7" customWidth="1"/>
    <col min="2579" max="2579" width="12.44140625" style="7" customWidth="1"/>
    <col min="2582" max="2582" width="54.21875" style="7" customWidth="1"/>
    <col min="2583" max="2583" width="16.21875" style="7" customWidth="1"/>
    <col min="2821" max="2821" width="3.44140625" style="7" customWidth="1"/>
    <col min="2825" max="2825" width="5.77734375" style="7" customWidth="1"/>
    <col min="2828" max="2828" width="12" style="7" customWidth="1"/>
    <col min="2829" max="2829" width="3.77734375" style="7" customWidth="1"/>
    <col min="2833" max="2833" width="5.21875" style="7" customWidth="1"/>
    <col min="2835" max="2835" width="12.44140625" style="7" customWidth="1"/>
    <col min="2838" max="2838" width="54.21875" style="7" customWidth="1"/>
    <col min="2839" max="2839" width="16.21875" style="7" customWidth="1"/>
    <col min="3077" max="3077" width="3.44140625" style="7" customWidth="1"/>
    <col min="3081" max="3081" width="5.77734375" style="7" customWidth="1"/>
    <col min="3084" max="3084" width="12" style="7" customWidth="1"/>
    <col min="3085" max="3085" width="3.77734375" style="7" customWidth="1"/>
    <col min="3089" max="3089" width="5.21875" style="7" customWidth="1"/>
    <col min="3091" max="3091" width="12.44140625" style="7" customWidth="1"/>
    <col min="3094" max="3094" width="54.21875" style="7" customWidth="1"/>
    <col min="3095" max="3095" width="16.21875" style="7" customWidth="1"/>
    <col min="3333" max="3333" width="3.44140625" style="7" customWidth="1"/>
    <col min="3337" max="3337" width="5.77734375" style="7" customWidth="1"/>
    <col min="3340" max="3340" width="12" style="7" customWidth="1"/>
    <col min="3341" max="3341" width="3.77734375" style="7" customWidth="1"/>
    <col min="3345" max="3345" width="5.21875" style="7" customWidth="1"/>
    <col min="3347" max="3347" width="12.44140625" style="7" customWidth="1"/>
    <col min="3350" max="3350" width="54.21875" style="7" customWidth="1"/>
    <col min="3351" max="3351" width="16.21875" style="7" customWidth="1"/>
    <col min="3589" max="3589" width="3.44140625" style="7" customWidth="1"/>
    <col min="3593" max="3593" width="5.77734375" style="7" customWidth="1"/>
    <col min="3596" max="3596" width="12" style="7" customWidth="1"/>
    <col min="3597" max="3597" width="3.77734375" style="7" customWidth="1"/>
    <col min="3601" max="3601" width="5.21875" style="7" customWidth="1"/>
    <col min="3603" max="3603" width="12.44140625" style="7" customWidth="1"/>
    <col min="3606" max="3606" width="54.21875" style="7" customWidth="1"/>
    <col min="3607" max="3607" width="16.21875" style="7" customWidth="1"/>
    <col min="3845" max="3845" width="3.44140625" style="7" customWidth="1"/>
    <col min="3849" max="3849" width="5.77734375" style="7" customWidth="1"/>
    <col min="3852" max="3852" width="12" style="7" customWidth="1"/>
    <col min="3853" max="3853" width="3.77734375" style="7" customWidth="1"/>
    <col min="3857" max="3857" width="5.21875" style="7" customWidth="1"/>
    <col min="3859" max="3859" width="12.44140625" style="7" customWidth="1"/>
    <col min="3862" max="3862" width="54.21875" style="7" customWidth="1"/>
    <col min="3863" max="3863" width="16.21875" style="7" customWidth="1"/>
    <col min="4101" max="4101" width="3.44140625" style="7" customWidth="1"/>
    <col min="4105" max="4105" width="5.77734375" style="7" customWidth="1"/>
    <col min="4108" max="4108" width="12" style="7" customWidth="1"/>
    <col min="4109" max="4109" width="3.77734375" style="7" customWidth="1"/>
    <col min="4113" max="4113" width="5.21875" style="7" customWidth="1"/>
    <col min="4115" max="4115" width="12.44140625" style="7" customWidth="1"/>
    <col min="4118" max="4118" width="54.21875" style="7" customWidth="1"/>
    <col min="4119" max="4119" width="16.21875" style="7" customWidth="1"/>
    <col min="4357" max="4357" width="3.44140625" style="7" customWidth="1"/>
    <col min="4361" max="4361" width="5.77734375" style="7" customWidth="1"/>
    <col min="4364" max="4364" width="12" style="7" customWidth="1"/>
    <col min="4365" max="4365" width="3.77734375" style="7" customWidth="1"/>
    <col min="4369" max="4369" width="5.21875" style="7" customWidth="1"/>
    <col min="4371" max="4371" width="12.44140625" style="7" customWidth="1"/>
    <col min="4374" max="4374" width="54.21875" style="7" customWidth="1"/>
    <col min="4375" max="4375" width="16.21875" style="7" customWidth="1"/>
    <col min="4613" max="4613" width="3.44140625" style="7" customWidth="1"/>
    <col min="4617" max="4617" width="5.77734375" style="7" customWidth="1"/>
    <col min="4620" max="4620" width="12" style="7" customWidth="1"/>
    <col min="4621" max="4621" width="3.77734375" style="7" customWidth="1"/>
    <col min="4625" max="4625" width="5.21875" style="7" customWidth="1"/>
    <col min="4627" max="4627" width="12.44140625" style="7" customWidth="1"/>
    <col min="4630" max="4630" width="54.21875" style="7" customWidth="1"/>
    <col min="4631" max="4631" width="16.21875" style="7" customWidth="1"/>
    <col min="4869" max="4869" width="3.44140625" style="7" customWidth="1"/>
    <col min="4873" max="4873" width="5.77734375" style="7" customWidth="1"/>
    <col min="4876" max="4876" width="12" style="7" customWidth="1"/>
    <col min="4877" max="4877" width="3.77734375" style="7" customWidth="1"/>
    <col min="4881" max="4881" width="5.21875" style="7" customWidth="1"/>
    <col min="4883" max="4883" width="12.44140625" style="7" customWidth="1"/>
    <col min="4886" max="4886" width="54.21875" style="7" customWidth="1"/>
    <col min="4887" max="4887" width="16.21875" style="7" customWidth="1"/>
    <col min="5125" max="5125" width="3.44140625" style="7" customWidth="1"/>
    <col min="5129" max="5129" width="5.77734375" style="7" customWidth="1"/>
    <col min="5132" max="5132" width="12" style="7" customWidth="1"/>
    <col min="5133" max="5133" width="3.77734375" style="7" customWidth="1"/>
    <col min="5137" max="5137" width="5.21875" style="7" customWidth="1"/>
    <col min="5139" max="5139" width="12.44140625" style="7" customWidth="1"/>
    <col min="5142" max="5142" width="54.21875" style="7" customWidth="1"/>
    <col min="5143" max="5143" width="16.21875" style="7" customWidth="1"/>
    <col min="5381" max="5381" width="3.44140625" style="7" customWidth="1"/>
    <col min="5385" max="5385" width="5.77734375" style="7" customWidth="1"/>
    <col min="5388" max="5388" width="12" style="7" customWidth="1"/>
    <col min="5389" max="5389" width="3.77734375" style="7" customWidth="1"/>
    <col min="5393" max="5393" width="5.21875" style="7" customWidth="1"/>
    <col min="5395" max="5395" width="12.44140625" style="7" customWidth="1"/>
    <col min="5398" max="5398" width="54.21875" style="7" customWidth="1"/>
    <col min="5399" max="5399" width="16.21875" style="7" customWidth="1"/>
    <col min="5637" max="5637" width="3.44140625" style="7" customWidth="1"/>
    <col min="5641" max="5641" width="5.77734375" style="7" customWidth="1"/>
    <col min="5644" max="5644" width="12" style="7" customWidth="1"/>
    <col min="5645" max="5645" width="3.77734375" style="7" customWidth="1"/>
    <col min="5649" max="5649" width="5.21875" style="7" customWidth="1"/>
    <col min="5651" max="5651" width="12.44140625" style="7" customWidth="1"/>
    <col min="5654" max="5654" width="54.21875" style="7" customWidth="1"/>
    <col min="5655" max="5655" width="16.21875" style="7" customWidth="1"/>
    <col min="5893" max="5893" width="3.44140625" style="7" customWidth="1"/>
    <col min="5897" max="5897" width="5.77734375" style="7" customWidth="1"/>
    <col min="5900" max="5900" width="12" style="7" customWidth="1"/>
    <col min="5901" max="5901" width="3.77734375" style="7" customWidth="1"/>
    <col min="5905" max="5905" width="5.21875" style="7" customWidth="1"/>
    <col min="5907" max="5907" width="12.44140625" style="7" customWidth="1"/>
    <col min="5910" max="5910" width="54.21875" style="7" customWidth="1"/>
    <col min="5911" max="5911" width="16.21875" style="7" customWidth="1"/>
    <col min="6149" max="6149" width="3.44140625" style="7" customWidth="1"/>
    <col min="6153" max="6153" width="5.77734375" style="7" customWidth="1"/>
    <col min="6156" max="6156" width="12" style="7" customWidth="1"/>
    <col min="6157" max="6157" width="3.77734375" style="7" customWidth="1"/>
    <col min="6161" max="6161" width="5.21875" style="7" customWidth="1"/>
    <col min="6163" max="6163" width="12.44140625" style="7" customWidth="1"/>
    <col min="6166" max="6166" width="54.21875" style="7" customWidth="1"/>
    <col min="6167" max="6167" width="16.21875" style="7" customWidth="1"/>
    <col min="6405" max="6405" width="3.44140625" style="7" customWidth="1"/>
    <col min="6409" max="6409" width="5.77734375" style="7" customWidth="1"/>
    <col min="6412" max="6412" width="12" style="7" customWidth="1"/>
    <col min="6413" max="6413" width="3.77734375" style="7" customWidth="1"/>
    <col min="6417" max="6417" width="5.21875" style="7" customWidth="1"/>
    <col min="6419" max="6419" width="12.44140625" style="7" customWidth="1"/>
    <col min="6422" max="6422" width="54.21875" style="7" customWidth="1"/>
    <col min="6423" max="6423" width="16.21875" style="7" customWidth="1"/>
    <col min="6661" max="6661" width="3.44140625" style="7" customWidth="1"/>
    <col min="6665" max="6665" width="5.77734375" style="7" customWidth="1"/>
    <col min="6668" max="6668" width="12" style="7" customWidth="1"/>
    <col min="6669" max="6669" width="3.77734375" style="7" customWidth="1"/>
    <col min="6673" max="6673" width="5.21875" style="7" customWidth="1"/>
    <col min="6675" max="6675" width="12.44140625" style="7" customWidth="1"/>
    <col min="6678" max="6678" width="54.21875" style="7" customWidth="1"/>
    <col min="6679" max="6679" width="16.21875" style="7" customWidth="1"/>
    <col min="6917" max="6917" width="3.44140625" style="7" customWidth="1"/>
    <col min="6921" max="6921" width="5.77734375" style="7" customWidth="1"/>
    <col min="6924" max="6924" width="12" style="7" customWidth="1"/>
    <col min="6925" max="6925" width="3.77734375" style="7" customWidth="1"/>
    <col min="6929" max="6929" width="5.21875" style="7" customWidth="1"/>
    <col min="6931" max="6931" width="12.44140625" style="7" customWidth="1"/>
    <col min="6934" max="6934" width="54.21875" style="7" customWidth="1"/>
    <col min="6935" max="6935" width="16.21875" style="7" customWidth="1"/>
    <col min="7173" max="7173" width="3.44140625" style="7" customWidth="1"/>
    <col min="7177" max="7177" width="5.77734375" style="7" customWidth="1"/>
    <col min="7180" max="7180" width="12" style="7" customWidth="1"/>
    <col min="7181" max="7181" width="3.77734375" style="7" customWidth="1"/>
    <col min="7185" max="7185" width="5.21875" style="7" customWidth="1"/>
    <col min="7187" max="7187" width="12.44140625" style="7" customWidth="1"/>
    <col min="7190" max="7190" width="54.21875" style="7" customWidth="1"/>
    <col min="7191" max="7191" width="16.21875" style="7" customWidth="1"/>
    <col min="7429" max="7429" width="3.44140625" style="7" customWidth="1"/>
    <col min="7433" max="7433" width="5.77734375" style="7" customWidth="1"/>
    <col min="7436" max="7436" width="12" style="7" customWidth="1"/>
    <col min="7437" max="7437" width="3.77734375" style="7" customWidth="1"/>
    <col min="7441" max="7441" width="5.21875" style="7" customWidth="1"/>
    <col min="7443" max="7443" width="12.44140625" style="7" customWidth="1"/>
    <col min="7446" max="7446" width="54.21875" style="7" customWidth="1"/>
    <col min="7447" max="7447" width="16.21875" style="7" customWidth="1"/>
    <col min="7685" max="7685" width="3.44140625" style="7" customWidth="1"/>
    <col min="7689" max="7689" width="5.77734375" style="7" customWidth="1"/>
    <col min="7692" max="7692" width="12" style="7" customWidth="1"/>
    <col min="7693" max="7693" width="3.77734375" style="7" customWidth="1"/>
    <col min="7697" max="7697" width="5.21875" style="7" customWidth="1"/>
    <col min="7699" max="7699" width="12.44140625" style="7" customWidth="1"/>
    <col min="7702" max="7702" width="54.21875" style="7" customWidth="1"/>
    <col min="7703" max="7703" width="16.21875" style="7" customWidth="1"/>
    <col min="7941" max="7941" width="3.44140625" style="7" customWidth="1"/>
    <col min="7945" max="7945" width="5.77734375" style="7" customWidth="1"/>
    <col min="7948" max="7948" width="12" style="7" customWidth="1"/>
    <col min="7949" max="7949" width="3.77734375" style="7" customWidth="1"/>
    <col min="7953" max="7953" width="5.21875" style="7" customWidth="1"/>
    <col min="7955" max="7955" width="12.44140625" style="7" customWidth="1"/>
    <col min="7958" max="7958" width="54.21875" style="7" customWidth="1"/>
    <col min="7959" max="7959" width="16.21875" style="7" customWidth="1"/>
    <col min="8197" max="8197" width="3.44140625" style="7" customWidth="1"/>
    <col min="8201" max="8201" width="5.77734375" style="7" customWidth="1"/>
    <col min="8204" max="8204" width="12" style="7" customWidth="1"/>
    <col min="8205" max="8205" width="3.77734375" style="7" customWidth="1"/>
    <col min="8209" max="8209" width="5.21875" style="7" customWidth="1"/>
    <col min="8211" max="8211" width="12.44140625" style="7" customWidth="1"/>
    <col min="8214" max="8214" width="54.21875" style="7" customWidth="1"/>
    <col min="8215" max="8215" width="16.21875" style="7" customWidth="1"/>
    <col min="8453" max="8453" width="3.44140625" style="7" customWidth="1"/>
    <col min="8457" max="8457" width="5.77734375" style="7" customWidth="1"/>
    <col min="8460" max="8460" width="12" style="7" customWidth="1"/>
    <col min="8461" max="8461" width="3.77734375" style="7" customWidth="1"/>
    <col min="8465" max="8465" width="5.21875" style="7" customWidth="1"/>
    <col min="8467" max="8467" width="12.44140625" style="7" customWidth="1"/>
    <col min="8470" max="8470" width="54.21875" style="7" customWidth="1"/>
    <col min="8471" max="8471" width="16.21875" style="7" customWidth="1"/>
    <col min="8709" max="8709" width="3.44140625" style="7" customWidth="1"/>
    <col min="8713" max="8713" width="5.77734375" style="7" customWidth="1"/>
    <col min="8716" max="8716" width="12" style="7" customWidth="1"/>
    <col min="8717" max="8717" width="3.77734375" style="7" customWidth="1"/>
    <col min="8721" max="8721" width="5.21875" style="7" customWidth="1"/>
    <col min="8723" max="8723" width="12.44140625" style="7" customWidth="1"/>
    <col min="8726" max="8726" width="54.21875" style="7" customWidth="1"/>
    <col min="8727" max="8727" width="16.21875" style="7" customWidth="1"/>
    <col min="8965" max="8965" width="3.44140625" style="7" customWidth="1"/>
    <col min="8969" max="8969" width="5.77734375" style="7" customWidth="1"/>
    <col min="8972" max="8972" width="12" style="7" customWidth="1"/>
    <col min="8973" max="8973" width="3.77734375" style="7" customWidth="1"/>
    <col min="8977" max="8977" width="5.21875" style="7" customWidth="1"/>
    <col min="8979" max="8979" width="12.44140625" style="7" customWidth="1"/>
    <col min="8982" max="8982" width="54.21875" style="7" customWidth="1"/>
    <col min="8983" max="8983" width="16.21875" style="7" customWidth="1"/>
    <col min="9221" max="9221" width="3.44140625" style="7" customWidth="1"/>
    <col min="9225" max="9225" width="5.77734375" style="7" customWidth="1"/>
    <col min="9228" max="9228" width="12" style="7" customWidth="1"/>
    <col min="9229" max="9229" width="3.77734375" style="7" customWidth="1"/>
    <col min="9233" max="9233" width="5.21875" style="7" customWidth="1"/>
    <col min="9235" max="9235" width="12.44140625" style="7" customWidth="1"/>
    <col min="9238" max="9238" width="54.21875" style="7" customWidth="1"/>
    <col min="9239" max="9239" width="16.21875" style="7" customWidth="1"/>
    <col min="9477" max="9477" width="3.44140625" style="7" customWidth="1"/>
    <col min="9481" max="9481" width="5.77734375" style="7" customWidth="1"/>
    <col min="9484" max="9484" width="12" style="7" customWidth="1"/>
    <col min="9485" max="9485" width="3.77734375" style="7" customWidth="1"/>
    <col min="9489" max="9489" width="5.21875" style="7" customWidth="1"/>
    <col min="9491" max="9491" width="12.44140625" style="7" customWidth="1"/>
    <col min="9494" max="9494" width="54.21875" style="7" customWidth="1"/>
    <col min="9495" max="9495" width="16.21875" style="7" customWidth="1"/>
    <col min="9733" max="9733" width="3.44140625" style="7" customWidth="1"/>
    <col min="9737" max="9737" width="5.77734375" style="7" customWidth="1"/>
    <col min="9740" max="9740" width="12" style="7" customWidth="1"/>
    <col min="9741" max="9741" width="3.77734375" style="7" customWidth="1"/>
    <col min="9745" max="9745" width="5.21875" style="7" customWidth="1"/>
    <col min="9747" max="9747" width="12.44140625" style="7" customWidth="1"/>
    <col min="9750" max="9750" width="54.21875" style="7" customWidth="1"/>
    <col min="9751" max="9751" width="16.21875" style="7" customWidth="1"/>
    <col min="9989" max="9989" width="3.44140625" style="7" customWidth="1"/>
    <col min="9993" max="9993" width="5.77734375" style="7" customWidth="1"/>
    <col min="9996" max="9996" width="12" style="7" customWidth="1"/>
    <col min="9997" max="9997" width="3.77734375" style="7" customWidth="1"/>
    <col min="10001" max="10001" width="5.21875" style="7" customWidth="1"/>
    <col min="10003" max="10003" width="12.44140625" style="7" customWidth="1"/>
    <col min="10006" max="10006" width="54.21875" style="7" customWidth="1"/>
    <col min="10007" max="10007" width="16.21875" style="7" customWidth="1"/>
    <col min="10245" max="10245" width="3.44140625" style="7" customWidth="1"/>
    <col min="10249" max="10249" width="5.77734375" style="7" customWidth="1"/>
    <col min="10252" max="10252" width="12" style="7" customWidth="1"/>
    <col min="10253" max="10253" width="3.77734375" style="7" customWidth="1"/>
    <col min="10257" max="10257" width="5.21875" style="7" customWidth="1"/>
    <col min="10259" max="10259" width="12.44140625" style="7" customWidth="1"/>
    <col min="10262" max="10262" width="54.21875" style="7" customWidth="1"/>
    <col min="10263" max="10263" width="16.21875" style="7" customWidth="1"/>
    <col min="10501" max="10501" width="3.44140625" style="7" customWidth="1"/>
    <col min="10505" max="10505" width="5.77734375" style="7" customWidth="1"/>
    <col min="10508" max="10508" width="12" style="7" customWidth="1"/>
    <col min="10509" max="10509" width="3.77734375" style="7" customWidth="1"/>
    <col min="10513" max="10513" width="5.21875" style="7" customWidth="1"/>
    <col min="10515" max="10515" width="12.44140625" style="7" customWidth="1"/>
    <col min="10518" max="10518" width="54.21875" style="7" customWidth="1"/>
    <col min="10519" max="10519" width="16.21875" style="7" customWidth="1"/>
    <col min="10757" max="10757" width="3.44140625" style="7" customWidth="1"/>
    <col min="10761" max="10761" width="5.77734375" style="7" customWidth="1"/>
    <col min="10764" max="10764" width="12" style="7" customWidth="1"/>
    <col min="10765" max="10765" width="3.77734375" style="7" customWidth="1"/>
    <col min="10769" max="10769" width="5.21875" style="7" customWidth="1"/>
    <col min="10771" max="10771" width="12.44140625" style="7" customWidth="1"/>
    <col min="10774" max="10774" width="54.21875" style="7" customWidth="1"/>
    <col min="10775" max="10775" width="16.21875" style="7" customWidth="1"/>
    <col min="11013" max="11013" width="3.44140625" style="7" customWidth="1"/>
    <col min="11017" max="11017" width="5.77734375" style="7" customWidth="1"/>
    <col min="11020" max="11020" width="12" style="7" customWidth="1"/>
    <col min="11021" max="11021" width="3.77734375" style="7" customWidth="1"/>
    <col min="11025" max="11025" width="5.21875" style="7" customWidth="1"/>
    <col min="11027" max="11027" width="12.44140625" style="7" customWidth="1"/>
    <col min="11030" max="11030" width="54.21875" style="7" customWidth="1"/>
    <col min="11031" max="11031" width="16.21875" style="7" customWidth="1"/>
    <col min="11269" max="11269" width="3.44140625" style="7" customWidth="1"/>
    <col min="11273" max="11273" width="5.77734375" style="7" customWidth="1"/>
    <col min="11276" max="11276" width="12" style="7" customWidth="1"/>
    <col min="11277" max="11277" width="3.77734375" style="7" customWidth="1"/>
    <col min="11281" max="11281" width="5.21875" style="7" customWidth="1"/>
    <col min="11283" max="11283" width="12.44140625" style="7" customWidth="1"/>
    <col min="11286" max="11286" width="54.21875" style="7" customWidth="1"/>
    <col min="11287" max="11287" width="16.21875" style="7" customWidth="1"/>
    <col min="11525" max="11525" width="3.44140625" style="7" customWidth="1"/>
    <col min="11529" max="11529" width="5.77734375" style="7" customWidth="1"/>
    <col min="11532" max="11532" width="12" style="7" customWidth="1"/>
    <col min="11533" max="11533" width="3.77734375" style="7" customWidth="1"/>
    <col min="11537" max="11537" width="5.21875" style="7" customWidth="1"/>
    <col min="11539" max="11539" width="12.44140625" style="7" customWidth="1"/>
    <col min="11542" max="11542" width="54.21875" style="7" customWidth="1"/>
    <col min="11543" max="11543" width="16.21875" style="7" customWidth="1"/>
    <col min="11781" max="11781" width="3.44140625" style="7" customWidth="1"/>
    <col min="11785" max="11785" width="5.77734375" style="7" customWidth="1"/>
    <col min="11788" max="11788" width="12" style="7" customWidth="1"/>
    <col min="11789" max="11789" width="3.77734375" style="7" customWidth="1"/>
    <col min="11793" max="11793" width="5.21875" style="7" customWidth="1"/>
    <col min="11795" max="11795" width="12.44140625" style="7" customWidth="1"/>
    <col min="11798" max="11798" width="54.21875" style="7" customWidth="1"/>
    <col min="11799" max="11799" width="16.21875" style="7" customWidth="1"/>
    <col min="12037" max="12037" width="3.44140625" style="7" customWidth="1"/>
    <col min="12041" max="12041" width="5.77734375" style="7" customWidth="1"/>
    <col min="12044" max="12044" width="12" style="7" customWidth="1"/>
    <col min="12045" max="12045" width="3.77734375" style="7" customWidth="1"/>
    <col min="12049" max="12049" width="5.21875" style="7" customWidth="1"/>
    <col min="12051" max="12051" width="12.44140625" style="7" customWidth="1"/>
    <col min="12054" max="12054" width="54.21875" style="7" customWidth="1"/>
    <col min="12055" max="12055" width="16.21875" style="7" customWidth="1"/>
    <col min="12293" max="12293" width="3.44140625" style="7" customWidth="1"/>
    <col min="12297" max="12297" width="5.77734375" style="7" customWidth="1"/>
    <col min="12300" max="12300" width="12" style="7" customWidth="1"/>
    <col min="12301" max="12301" width="3.77734375" style="7" customWidth="1"/>
    <col min="12305" max="12305" width="5.21875" style="7" customWidth="1"/>
    <col min="12307" max="12307" width="12.44140625" style="7" customWidth="1"/>
    <col min="12310" max="12310" width="54.21875" style="7" customWidth="1"/>
    <col min="12311" max="12311" width="16.21875" style="7" customWidth="1"/>
    <col min="12549" max="12549" width="3.44140625" style="7" customWidth="1"/>
    <col min="12553" max="12553" width="5.77734375" style="7" customWidth="1"/>
    <col min="12556" max="12556" width="12" style="7" customWidth="1"/>
    <col min="12557" max="12557" width="3.77734375" style="7" customWidth="1"/>
    <col min="12561" max="12561" width="5.21875" style="7" customWidth="1"/>
    <col min="12563" max="12563" width="12.44140625" style="7" customWidth="1"/>
    <col min="12566" max="12566" width="54.21875" style="7" customWidth="1"/>
    <col min="12567" max="12567" width="16.21875" style="7" customWidth="1"/>
    <col min="12805" max="12805" width="3.44140625" style="7" customWidth="1"/>
    <col min="12809" max="12809" width="5.77734375" style="7" customWidth="1"/>
    <col min="12812" max="12812" width="12" style="7" customWidth="1"/>
    <col min="12813" max="12813" width="3.77734375" style="7" customWidth="1"/>
    <col min="12817" max="12817" width="5.21875" style="7" customWidth="1"/>
    <col min="12819" max="12819" width="12.44140625" style="7" customWidth="1"/>
    <col min="12822" max="12822" width="54.21875" style="7" customWidth="1"/>
    <col min="12823" max="12823" width="16.21875" style="7" customWidth="1"/>
    <col min="13061" max="13061" width="3.44140625" style="7" customWidth="1"/>
    <col min="13065" max="13065" width="5.77734375" style="7" customWidth="1"/>
    <col min="13068" max="13068" width="12" style="7" customWidth="1"/>
    <col min="13069" max="13069" width="3.77734375" style="7" customWidth="1"/>
    <col min="13073" max="13073" width="5.21875" style="7" customWidth="1"/>
    <col min="13075" max="13075" width="12.44140625" style="7" customWidth="1"/>
    <col min="13078" max="13078" width="54.21875" style="7" customWidth="1"/>
    <col min="13079" max="13079" width="16.21875" style="7" customWidth="1"/>
    <col min="13317" max="13317" width="3.44140625" style="7" customWidth="1"/>
    <col min="13321" max="13321" width="5.77734375" style="7" customWidth="1"/>
    <col min="13324" max="13324" width="12" style="7" customWidth="1"/>
    <col min="13325" max="13325" width="3.77734375" style="7" customWidth="1"/>
    <col min="13329" max="13329" width="5.21875" style="7" customWidth="1"/>
    <col min="13331" max="13331" width="12.44140625" style="7" customWidth="1"/>
    <col min="13334" max="13334" width="54.21875" style="7" customWidth="1"/>
    <col min="13335" max="13335" width="16.21875" style="7" customWidth="1"/>
    <col min="13573" max="13573" width="3.44140625" style="7" customWidth="1"/>
    <col min="13577" max="13577" width="5.77734375" style="7" customWidth="1"/>
    <col min="13580" max="13580" width="12" style="7" customWidth="1"/>
    <col min="13581" max="13581" width="3.77734375" style="7" customWidth="1"/>
    <col min="13585" max="13585" width="5.21875" style="7" customWidth="1"/>
    <col min="13587" max="13587" width="12.44140625" style="7" customWidth="1"/>
    <col min="13590" max="13590" width="54.21875" style="7" customWidth="1"/>
    <col min="13591" max="13591" width="16.21875" style="7" customWidth="1"/>
    <col min="13829" max="13829" width="3.44140625" style="7" customWidth="1"/>
    <col min="13833" max="13833" width="5.77734375" style="7" customWidth="1"/>
    <col min="13836" max="13836" width="12" style="7" customWidth="1"/>
    <col min="13837" max="13837" width="3.77734375" style="7" customWidth="1"/>
    <col min="13841" max="13841" width="5.21875" style="7" customWidth="1"/>
    <col min="13843" max="13843" width="12.44140625" style="7" customWidth="1"/>
    <col min="13846" max="13846" width="54.21875" style="7" customWidth="1"/>
    <col min="13847" max="13847" width="16.21875" style="7" customWidth="1"/>
    <col min="14085" max="14085" width="3.44140625" style="7" customWidth="1"/>
    <col min="14089" max="14089" width="5.77734375" style="7" customWidth="1"/>
    <col min="14092" max="14092" width="12" style="7" customWidth="1"/>
    <col min="14093" max="14093" width="3.77734375" style="7" customWidth="1"/>
    <col min="14097" max="14097" width="5.21875" style="7" customWidth="1"/>
    <col min="14099" max="14099" width="12.44140625" style="7" customWidth="1"/>
    <col min="14102" max="14102" width="54.21875" style="7" customWidth="1"/>
    <col min="14103" max="14103" width="16.21875" style="7" customWidth="1"/>
    <col min="14341" max="14341" width="3.44140625" style="7" customWidth="1"/>
    <col min="14345" max="14345" width="5.77734375" style="7" customWidth="1"/>
    <col min="14348" max="14348" width="12" style="7" customWidth="1"/>
    <col min="14349" max="14349" width="3.77734375" style="7" customWidth="1"/>
    <col min="14353" max="14353" width="5.21875" style="7" customWidth="1"/>
    <col min="14355" max="14355" width="12.44140625" style="7" customWidth="1"/>
    <col min="14358" max="14358" width="54.21875" style="7" customWidth="1"/>
    <col min="14359" max="14359" width="16.21875" style="7" customWidth="1"/>
    <col min="14597" max="14597" width="3.44140625" style="7" customWidth="1"/>
    <col min="14601" max="14601" width="5.77734375" style="7" customWidth="1"/>
    <col min="14604" max="14604" width="12" style="7" customWidth="1"/>
    <col min="14605" max="14605" width="3.77734375" style="7" customWidth="1"/>
    <col min="14609" max="14609" width="5.21875" style="7" customWidth="1"/>
    <col min="14611" max="14611" width="12.44140625" style="7" customWidth="1"/>
    <col min="14614" max="14614" width="54.21875" style="7" customWidth="1"/>
    <col min="14615" max="14615" width="16.21875" style="7" customWidth="1"/>
    <col min="14853" max="14853" width="3.44140625" style="7" customWidth="1"/>
    <col min="14857" max="14857" width="5.77734375" style="7" customWidth="1"/>
    <col min="14860" max="14860" width="12" style="7" customWidth="1"/>
    <col min="14861" max="14861" width="3.77734375" style="7" customWidth="1"/>
    <col min="14865" max="14865" width="5.21875" style="7" customWidth="1"/>
    <col min="14867" max="14867" width="12.44140625" style="7" customWidth="1"/>
    <col min="14870" max="14870" width="54.21875" style="7" customWidth="1"/>
    <col min="14871" max="14871" width="16.21875" style="7" customWidth="1"/>
    <col min="15109" max="15109" width="3.44140625" style="7" customWidth="1"/>
    <col min="15113" max="15113" width="5.77734375" style="7" customWidth="1"/>
    <col min="15116" max="15116" width="12" style="7" customWidth="1"/>
    <col min="15117" max="15117" width="3.77734375" style="7" customWidth="1"/>
    <col min="15121" max="15121" width="5.21875" style="7" customWidth="1"/>
    <col min="15123" max="15123" width="12.44140625" style="7" customWidth="1"/>
    <col min="15126" max="15126" width="54.21875" style="7" customWidth="1"/>
    <col min="15127" max="15127" width="16.21875" style="7" customWidth="1"/>
    <col min="15365" max="15365" width="3.44140625" style="7" customWidth="1"/>
    <col min="15369" max="15369" width="5.77734375" style="7" customWidth="1"/>
    <col min="15372" max="15372" width="12" style="7" customWidth="1"/>
    <col min="15373" max="15373" width="3.77734375" style="7" customWidth="1"/>
    <col min="15377" max="15377" width="5.21875" style="7" customWidth="1"/>
    <col min="15379" max="15379" width="12.44140625" style="7" customWidth="1"/>
    <col min="15382" max="15382" width="54.21875" style="7" customWidth="1"/>
    <col min="15383" max="15383" width="16.21875" style="7" customWidth="1"/>
    <col min="15621" max="15621" width="3.44140625" style="7" customWidth="1"/>
    <col min="15625" max="15625" width="5.77734375" style="7" customWidth="1"/>
    <col min="15628" max="15628" width="12" style="7" customWidth="1"/>
    <col min="15629" max="15629" width="3.77734375" style="7" customWidth="1"/>
    <col min="15633" max="15633" width="5.21875" style="7" customWidth="1"/>
    <col min="15635" max="15635" width="12.44140625" style="7" customWidth="1"/>
    <col min="15638" max="15638" width="54.21875" style="7" customWidth="1"/>
    <col min="15639" max="15639" width="16.21875" style="7" customWidth="1"/>
    <col min="15877" max="15877" width="3.44140625" style="7" customWidth="1"/>
    <col min="15881" max="15881" width="5.77734375" style="7" customWidth="1"/>
    <col min="15884" max="15884" width="12" style="7" customWidth="1"/>
    <col min="15885" max="15885" width="3.77734375" style="7" customWidth="1"/>
    <col min="15889" max="15889" width="5.21875" style="7" customWidth="1"/>
    <col min="15891" max="15891" width="12.44140625" style="7" customWidth="1"/>
    <col min="15894" max="15894" width="54.21875" style="7" customWidth="1"/>
    <col min="15895" max="15895" width="16.21875" style="7" customWidth="1"/>
    <col min="16133" max="16133" width="3.44140625" style="7" customWidth="1"/>
    <col min="16137" max="16137" width="5.77734375" style="7" customWidth="1"/>
    <col min="16140" max="16140" width="12" style="7" customWidth="1"/>
    <col min="16141" max="16141" width="3.77734375" style="7" customWidth="1"/>
    <col min="16145" max="16145" width="5.21875" style="7" customWidth="1"/>
    <col min="16147" max="16147" width="12.44140625" style="7" customWidth="1"/>
    <col min="16150" max="16150" width="54.21875" style="7" customWidth="1"/>
    <col min="16151" max="16151" width="16.21875" style="7" customWidth="1"/>
  </cols>
  <sheetData>
    <row r="1" spans="1:25" s="7" customFormat="1" ht="37.950000000000003" customHeight="1">
      <c r="A1" s="9" t="s">
        <v>26</v>
      </c>
      <c r="B1" s="10"/>
      <c r="C1" s="10"/>
      <c r="D1" s="10"/>
      <c r="E1" s="10"/>
      <c r="F1" s="11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2"/>
      <c r="V1" s="13"/>
      <c r="W1" s="12"/>
      <c r="X1" s="12"/>
      <c r="Y1" s="14"/>
    </row>
    <row r="2" spans="1:25" s="7" customFormat="1" ht="15" customHeight="1">
      <c r="A2" s="15"/>
      <c r="B2" s="16"/>
      <c r="C2" s="16"/>
      <c r="D2" s="16"/>
      <c r="E2" s="16"/>
      <c r="F2" s="17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Y2" s="18"/>
    </row>
    <row r="3" spans="1:25" s="19" customFormat="1" ht="20.100000000000001" customHeight="1">
      <c r="A3" s="20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21"/>
      <c r="V3" s="22"/>
      <c r="W3" s="21"/>
      <c r="X3" s="21"/>
      <c r="Y3" s="23"/>
    </row>
    <row r="4" spans="1:25" s="24" customFormat="1" ht="20.100000000000001" customHeight="1">
      <c r="A4" s="1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V4" s="26"/>
      <c r="Y4" s="27"/>
    </row>
    <row r="5" spans="1:25" s="7" customFormat="1" ht="19.2" customHeight="1">
      <c r="A5" s="28"/>
      <c r="B5" s="90" t="s">
        <v>27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V5" s="29" t="s">
        <v>28</v>
      </c>
      <c r="W5" s="30"/>
      <c r="X5" s="30"/>
      <c r="Y5" s="18"/>
    </row>
    <row r="6" spans="1:25" s="7" customFormat="1" ht="25.2" customHeight="1">
      <c r="A6" s="28"/>
      <c r="V6" s="31"/>
      <c r="W6" s="32" t="s">
        <v>29</v>
      </c>
      <c r="X6" s="30"/>
      <c r="Y6" s="18"/>
    </row>
    <row r="7" spans="1:25" s="7" customFormat="1" ht="15.6" customHeight="1">
      <c r="A7" s="28"/>
      <c r="V7" s="33" t="s">
        <v>30</v>
      </c>
      <c r="W7" s="34">
        <v>110</v>
      </c>
      <c r="X7" s="30"/>
      <c r="Y7" s="18"/>
    </row>
    <row r="8" spans="1:25" s="7" customFormat="1" ht="15" customHeight="1">
      <c r="A8" s="28"/>
      <c r="B8" s="91" t="str">
        <f>"Studies included in previous version of review: "&amp;W62&amp;"
Reports of studies included in previous version of review: "&amp;W63</f>
        <v>Studies included in previous version of review: 20
Reports of studies included in previous version of review: 0</v>
      </c>
      <c r="C8" s="92"/>
      <c r="D8" s="93"/>
      <c r="E8" s="19"/>
      <c r="F8" s="60" t="str">
        <f>"Records identified through databases searches: "&amp;W15&amp;"
Embase: "&amp;W7&amp;"
MEDLINE: "&amp;W8&amp;"
CDSR: "&amp;W9&amp;"
CENTRAL: "&amp;W10&amp;"
DARE: "&amp;W11&amp;"
NHS EED: "&amp;W12&amp;"
EconLit: "&amp;W13&amp;"
INAHTA: "&amp;W14</f>
        <v xml:space="preserve">Records identified through databases searches: 110
Embase: 110
MEDLINE: 
CDSR: 
CENTRAL: 
DARE: 
NHS EED: 
EconLit: 
INAHTA: </v>
      </c>
      <c r="G8" s="69"/>
      <c r="H8" s="70"/>
      <c r="J8" s="60" t="str">
        <f>"Duplicate records removed before screening: "&amp;W16</f>
        <v xml:space="preserve">Duplicate records removed before screening: </v>
      </c>
      <c r="K8" s="61"/>
      <c r="L8" s="62"/>
      <c r="N8" s="77" t="str">
        <f>"Records identified from: "&amp;"
"&amp;V38&amp;": "&amp;W38&amp;"
"&amp;V39&amp;": "&amp;W39&amp;"
"&amp;V40&amp;": "&amp;W40&amp;"
"&amp;V41&amp;": "&amp;W41</f>
        <v xml:space="preserve">Records identified from: 
HTA websites: 
Congress review: 
Citation searches: 
Trial registries: </v>
      </c>
      <c r="O8" s="100"/>
      <c r="P8" s="100"/>
      <c r="Q8" s="101"/>
      <c r="V8" s="35" t="s">
        <v>31</v>
      </c>
      <c r="W8" s="36"/>
      <c r="X8" s="30"/>
      <c r="Y8" s="18"/>
    </row>
    <row r="9" spans="1:25" s="7" customFormat="1" ht="15" customHeight="1">
      <c r="A9" s="28"/>
      <c r="B9" s="94"/>
      <c r="C9" s="95"/>
      <c r="D9" s="96"/>
      <c r="E9" s="19"/>
      <c r="F9" s="71"/>
      <c r="G9" s="72"/>
      <c r="H9" s="73"/>
      <c r="J9" s="63"/>
      <c r="K9" s="64"/>
      <c r="L9" s="65"/>
      <c r="N9" s="102"/>
      <c r="O9" s="103"/>
      <c r="P9" s="103"/>
      <c r="Q9" s="104"/>
      <c r="V9" s="35" t="s">
        <v>32</v>
      </c>
      <c r="W9" s="36"/>
      <c r="X9" s="30"/>
      <c r="Y9" s="18"/>
    </row>
    <row r="10" spans="1:25" s="7" customFormat="1" ht="15" customHeight="1">
      <c r="A10" s="28"/>
      <c r="B10" s="94"/>
      <c r="C10" s="95"/>
      <c r="D10" s="96"/>
      <c r="E10" s="19"/>
      <c r="F10" s="71"/>
      <c r="G10" s="72"/>
      <c r="H10" s="73"/>
      <c r="J10" s="63"/>
      <c r="K10" s="64"/>
      <c r="L10" s="65"/>
      <c r="N10" s="102"/>
      <c r="O10" s="103"/>
      <c r="P10" s="103"/>
      <c r="Q10" s="104"/>
      <c r="V10" s="35" t="s">
        <v>33</v>
      </c>
      <c r="W10" s="36"/>
      <c r="X10" s="30"/>
      <c r="Y10" s="18"/>
    </row>
    <row r="11" spans="1:25" s="7" customFormat="1" ht="15" customHeight="1">
      <c r="A11" s="28"/>
      <c r="B11" s="94"/>
      <c r="C11" s="95"/>
      <c r="D11" s="96"/>
      <c r="E11" s="19"/>
      <c r="F11" s="71"/>
      <c r="G11" s="72"/>
      <c r="H11" s="73"/>
      <c r="J11" s="63"/>
      <c r="K11" s="64"/>
      <c r="L11" s="65"/>
      <c r="N11" s="102"/>
      <c r="O11" s="103"/>
      <c r="P11" s="103"/>
      <c r="Q11" s="104"/>
      <c r="V11" s="35" t="s">
        <v>34</v>
      </c>
      <c r="W11" s="36"/>
      <c r="X11" s="30"/>
      <c r="Y11" s="18"/>
    </row>
    <row r="12" spans="1:25" s="7" customFormat="1" ht="15.6" customHeight="1">
      <c r="A12" s="28"/>
      <c r="B12" s="94"/>
      <c r="C12" s="95"/>
      <c r="D12" s="96"/>
      <c r="E12" s="19"/>
      <c r="F12" s="71"/>
      <c r="G12" s="72"/>
      <c r="H12" s="73"/>
      <c r="J12" s="66"/>
      <c r="K12" s="67"/>
      <c r="L12" s="68"/>
      <c r="N12" s="105"/>
      <c r="O12" s="106"/>
      <c r="P12" s="106"/>
      <c r="Q12" s="107"/>
      <c r="V12" s="35" t="s">
        <v>35</v>
      </c>
      <c r="W12" s="36"/>
      <c r="X12" s="30"/>
      <c r="Y12" s="18"/>
    </row>
    <row r="13" spans="1:25" s="7" customFormat="1" ht="15" customHeight="1">
      <c r="A13" s="28"/>
      <c r="B13" s="94"/>
      <c r="C13" s="95"/>
      <c r="D13" s="96"/>
      <c r="E13" s="19"/>
      <c r="F13" s="71"/>
      <c r="G13" s="72"/>
      <c r="H13" s="73"/>
      <c r="V13" s="35" t="s">
        <v>36</v>
      </c>
      <c r="W13" s="36"/>
      <c r="X13" s="30"/>
      <c r="Y13" s="18"/>
    </row>
    <row r="14" spans="1:25" s="7" customFormat="1" ht="15" customHeight="1">
      <c r="A14" s="28"/>
      <c r="B14" s="94"/>
      <c r="C14" s="95"/>
      <c r="D14" s="96"/>
      <c r="E14" s="19"/>
      <c r="F14" s="71"/>
      <c r="G14" s="72"/>
      <c r="H14" s="73"/>
      <c r="V14" s="35" t="s">
        <v>37</v>
      </c>
      <c r="W14" s="36"/>
      <c r="X14" s="30"/>
      <c r="Y14" s="18"/>
    </row>
    <row r="15" spans="1:25" s="7" customFormat="1" ht="16.2" customHeight="1">
      <c r="A15" s="28"/>
      <c r="B15" s="97"/>
      <c r="C15" s="98"/>
      <c r="D15" s="99"/>
      <c r="E15" s="19"/>
      <c r="F15" s="71"/>
      <c r="G15" s="72"/>
      <c r="H15" s="73"/>
      <c r="V15" s="35" t="s">
        <v>38</v>
      </c>
      <c r="W15" s="37">
        <f>SUM(W7:W14)</f>
        <v>110</v>
      </c>
      <c r="X15" s="30"/>
      <c r="Y15" s="18"/>
    </row>
    <row r="16" spans="1:25" s="7" customFormat="1" ht="15" customHeight="1">
      <c r="A16" s="28"/>
      <c r="F16" s="71"/>
      <c r="G16" s="72"/>
      <c r="H16" s="73"/>
      <c r="V16" s="35" t="s">
        <v>39</v>
      </c>
      <c r="W16" s="36"/>
      <c r="X16" s="30"/>
      <c r="Y16" s="18"/>
    </row>
    <row r="17" spans="1:25" s="7" customFormat="1" ht="15.6" customHeight="1">
      <c r="A17" s="28"/>
      <c r="F17" s="71"/>
      <c r="G17" s="72"/>
      <c r="H17" s="73"/>
      <c r="V17" s="38" t="s">
        <v>40</v>
      </c>
      <c r="W17" s="37">
        <f>SUM(W7:W14)-W16</f>
        <v>110</v>
      </c>
      <c r="X17" s="30"/>
      <c r="Y17" s="18"/>
    </row>
    <row r="18" spans="1:25" s="7" customFormat="1" ht="16.2" customHeight="1">
      <c r="A18" s="28"/>
      <c r="F18" s="74"/>
      <c r="G18" s="75"/>
      <c r="H18" s="76"/>
      <c r="V18" s="39" t="s">
        <v>41</v>
      </c>
      <c r="W18" s="40">
        <v>65</v>
      </c>
      <c r="X18" s="30"/>
      <c r="Y18" s="18"/>
    </row>
    <row r="19" spans="1:25" s="7" customFormat="1" ht="21" customHeight="1">
      <c r="A19" s="28"/>
      <c r="V19" s="41" t="s">
        <v>42</v>
      </c>
      <c r="W19" s="42">
        <v>10</v>
      </c>
      <c r="X19" s="30"/>
      <c r="Y19" s="18"/>
    </row>
    <row r="20" spans="1:25" s="7" customFormat="1" ht="15" customHeight="1">
      <c r="A20" s="28"/>
      <c r="F20" s="60" t="str">
        <f>"Records screened at title and abstract level: "&amp;W17</f>
        <v>Records screened at title and abstract level: 110</v>
      </c>
      <c r="G20" s="61"/>
      <c r="H20" s="62"/>
      <c r="J20" s="60" t="str">
        <f>"Records excluded at title and abstract level: "&amp;W18</f>
        <v>Records excluded at title and abstract level: 65</v>
      </c>
      <c r="K20" s="61"/>
      <c r="L20" s="62"/>
      <c r="N20" s="77" t="str">
        <f>"Records sought for retrieval: "&amp;"
"&amp;V38&amp;": "&amp;W38&amp;"
"&amp;V39&amp;": "&amp;W39&amp;"
"&amp;V40&amp;": "&amp;W40&amp;"
"&amp;V41&amp;": "&amp;W41</f>
        <v xml:space="preserve">Records sought for retrieval: 
HTA websites: 
Congress review: 
Citation searches: 
Trial registries: </v>
      </c>
      <c r="O20" s="78"/>
      <c r="P20" s="79"/>
      <c r="R20" s="77" t="str">
        <f>"Records that could not be retrieved: "&amp;"
"&amp;V43&amp;": "&amp;W43&amp;"
"&amp;V44&amp;": "&amp;W44&amp;"
"&amp;V45&amp;": "&amp;W45&amp;"
"&amp;V46&amp;": "&amp;W46</f>
        <v xml:space="preserve">Records that could not be retrieved: 
HTA websites: 
Congress review: 
Citation searches: 
Trial registries: </v>
      </c>
      <c r="S20" s="79"/>
      <c r="V20" s="41" t="s">
        <v>43</v>
      </c>
      <c r="W20" s="42">
        <v>10</v>
      </c>
      <c r="X20" s="30"/>
      <c r="Y20" s="18"/>
    </row>
    <row r="21" spans="1:25" s="7" customFormat="1" ht="15.6" customHeight="1">
      <c r="A21" s="28"/>
      <c r="F21" s="63"/>
      <c r="G21" s="64"/>
      <c r="H21" s="65"/>
      <c r="J21" s="63"/>
      <c r="K21" s="64"/>
      <c r="L21" s="65"/>
      <c r="N21" s="80"/>
      <c r="O21" s="81"/>
      <c r="P21" s="82"/>
      <c r="R21" s="80"/>
      <c r="S21" s="82"/>
      <c r="V21" s="41" t="s">
        <v>44</v>
      </c>
      <c r="W21" s="42">
        <v>10</v>
      </c>
      <c r="X21" s="30"/>
      <c r="Y21" s="18"/>
    </row>
    <row r="22" spans="1:25" s="7" customFormat="1" ht="15.6" customHeight="1">
      <c r="A22" s="28"/>
      <c r="F22" s="66"/>
      <c r="G22" s="67"/>
      <c r="H22" s="68"/>
      <c r="J22" s="66"/>
      <c r="K22" s="67"/>
      <c r="L22" s="68"/>
      <c r="N22" s="80"/>
      <c r="O22" s="81"/>
      <c r="P22" s="82"/>
      <c r="R22" s="80"/>
      <c r="S22" s="82"/>
      <c r="V22" s="41" t="s">
        <v>6</v>
      </c>
      <c r="W22" s="42">
        <v>10</v>
      </c>
      <c r="X22" s="30"/>
      <c r="Y22" s="18"/>
    </row>
    <row r="23" spans="1:25" s="7" customFormat="1" ht="21" customHeight="1">
      <c r="A23" s="28"/>
      <c r="N23" s="80"/>
      <c r="O23" s="81"/>
      <c r="P23" s="82"/>
      <c r="R23" s="80"/>
      <c r="S23" s="82"/>
      <c r="V23" s="43" t="s">
        <v>45</v>
      </c>
      <c r="W23" s="42">
        <v>25</v>
      </c>
      <c r="X23" s="30"/>
      <c r="Y23" s="18"/>
    </row>
    <row r="24" spans="1:25" s="7" customFormat="1" ht="15" customHeight="1">
      <c r="A24" s="28"/>
      <c r="F24" s="60" t="str">
        <f>"Records sought for retrieval: "&amp;W26</f>
        <v>Records sought for retrieval: 45</v>
      </c>
      <c r="G24" s="61"/>
      <c r="H24" s="62"/>
      <c r="J24" s="60" t="str">
        <f>"Records that could not be retrieved: "&amp;W27</f>
        <v>Records that could not be retrieved: 0</v>
      </c>
      <c r="K24" s="61"/>
      <c r="L24" s="62"/>
      <c r="N24" s="80"/>
      <c r="O24" s="81"/>
      <c r="P24" s="82"/>
      <c r="R24" s="80"/>
      <c r="S24" s="82"/>
      <c r="V24" s="41" t="s">
        <v>46</v>
      </c>
      <c r="W24" s="42"/>
      <c r="X24" s="30"/>
      <c r="Y24" s="18"/>
    </row>
    <row r="25" spans="1:25" s="7" customFormat="1" ht="15.6" customHeight="1">
      <c r="A25" s="28"/>
      <c r="F25" s="63"/>
      <c r="G25" s="64"/>
      <c r="H25" s="65"/>
      <c r="J25" s="63"/>
      <c r="K25" s="64"/>
      <c r="L25" s="65"/>
      <c r="N25" s="80"/>
      <c r="O25" s="81"/>
      <c r="P25" s="82"/>
      <c r="R25" s="80"/>
      <c r="S25" s="82"/>
      <c r="V25" s="44" t="s">
        <v>47</v>
      </c>
      <c r="W25" s="37">
        <f>W17-W18</f>
        <v>45</v>
      </c>
      <c r="X25" s="30"/>
      <c r="Y25" s="18"/>
    </row>
    <row r="26" spans="1:25" s="7" customFormat="1" ht="16.2" customHeight="1">
      <c r="A26" s="28"/>
      <c r="F26" s="66"/>
      <c r="G26" s="67"/>
      <c r="H26" s="68"/>
      <c r="J26" s="66"/>
      <c r="K26" s="67"/>
      <c r="L26" s="68"/>
      <c r="N26" s="83"/>
      <c r="O26" s="84"/>
      <c r="P26" s="85"/>
      <c r="R26" s="83"/>
      <c r="S26" s="85"/>
      <c r="V26" s="44" t="s">
        <v>48</v>
      </c>
      <c r="W26" s="37">
        <f>W25</f>
        <v>45</v>
      </c>
      <c r="X26" s="30"/>
      <c r="Y26" s="18"/>
    </row>
    <row r="27" spans="1:25" s="7" customFormat="1" ht="21" customHeight="1">
      <c r="A27" s="28"/>
      <c r="V27" s="39" t="s">
        <v>49</v>
      </c>
      <c r="W27" s="40">
        <v>0</v>
      </c>
      <c r="X27" s="30"/>
      <c r="Y27" s="18"/>
    </row>
    <row r="28" spans="1:25" s="7" customFormat="1" ht="15.6" customHeight="1">
      <c r="A28" s="28"/>
      <c r="F28" s="60" t="str">
        <f>"Full-text records assessed for eligibility: "&amp;W28</f>
        <v>Full-text records assessed for eligibility: 45</v>
      </c>
      <c r="G28" s="61"/>
      <c r="H28" s="62"/>
      <c r="J28" s="60" t="str">
        <f>"Full-text records excluded: "&amp;W29&amp;"
"&amp;V30&amp;": "&amp;W30&amp;"
"&amp;V31&amp;": "&amp;W31&amp;"
"&amp;V32&amp;": "&amp;W32&amp;"
"&amp;V33&amp;": "&amp;W33&amp;"
"&amp;V34&amp;": "&amp;W34</f>
        <v xml:space="preserve">Full-text records excluded: 25
Population: 5
Intervention: 6
Outcomes: 4
Study design: 10
Language (or any other reasons as necessary): </v>
      </c>
      <c r="K28" s="69"/>
      <c r="L28" s="70"/>
      <c r="N28" s="77" t="str">
        <f>"Records assessed for eligibility: "&amp;"
"&amp;V48&amp;": "&amp;W48&amp;"
"&amp;V49&amp;": "&amp;W49&amp;"
"&amp;V50&amp;": "&amp;W50&amp;"
"&amp;V51&amp;": "&amp;W51</f>
        <v>Records assessed for eligibility: 
HTA websites: 0
Congress review: 0
Citation searches: 0
Trial registries: 0</v>
      </c>
      <c r="O28" s="78"/>
      <c r="P28" s="79"/>
      <c r="R28" s="77" t="str">
        <f>"Records excluded: "&amp;"
"&amp;V53&amp;": "&amp;W53&amp;"
"&amp;V54&amp;": "&amp;W54&amp;"
"&amp;V55&amp;": "&amp;W55&amp;"
"&amp;V56&amp;": "&amp;W56</f>
        <v xml:space="preserve">Records excluded: 
HTA websites: 
Congress review: 
Citation searches: 
Trial registries: </v>
      </c>
      <c r="S28" s="79"/>
      <c r="V28" s="44" t="s">
        <v>50</v>
      </c>
      <c r="W28" s="37">
        <f>W25</f>
        <v>45</v>
      </c>
      <c r="X28" s="30"/>
      <c r="Y28" s="18"/>
    </row>
    <row r="29" spans="1:25" s="7" customFormat="1" ht="15.6" customHeight="1">
      <c r="A29" s="28"/>
      <c r="F29" s="63"/>
      <c r="G29" s="64"/>
      <c r="H29" s="65"/>
      <c r="J29" s="71"/>
      <c r="K29" s="72"/>
      <c r="L29" s="73"/>
      <c r="N29" s="80"/>
      <c r="O29" s="81"/>
      <c r="P29" s="82"/>
      <c r="R29" s="80"/>
      <c r="S29" s="82"/>
      <c r="V29" s="39" t="s">
        <v>41</v>
      </c>
      <c r="W29" s="40">
        <v>25</v>
      </c>
      <c r="X29" s="30"/>
      <c r="Y29" s="18"/>
    </row>
    <row r="30" spans="1:25" s="7" customFormat="1" ht="15.6" customHeight="1">
      <c r="A30" s="28"/>
      <c r="F30" s="66"/>
      <c r="G30" s="67"/>
      <c r="H30" s="68"/>
      <c r="J30" s="71"/>
      <c r="K30" s="72"/>
      <c r="L30" s="73"/>
      <c r="N30" s="80"/>
      <c r="O30" s="81"/>
      <c r="P30" s="82"/>
      <c r="R30" s="80"/>
      <c r="S30" s="82"/>
      <c r="V30" s="41" t="s">
        <v>42</v>
      </c>
      <c r="W30" s="42">
        <v>5</v>
      </c>
      <c r="X30" s="30"/>
      <c r="Y30" s="18"/>
    </row>
    <row r="31" spans="1:25" s="7" customFormat="1" ht="21" customHeight="1">
      <c r="A31" s="28"/>
      <c r="J31" s="71"/>
      <c r="K31" s="72"/>
      <c r="L31" s="73"/>
      <c r="N31" s="80"/>
      <c r="O31" s="81"/>
      <c r="P31" s="82"/>
      <c r="R31" s="80"/>
      <c r="S31" s="82"/>
      <c r="V31" s="41" t="s">
        <v>43</v>
      </c>
      <c r="W31" s="42">
        <v>6</v>
      </c>
      <c r="X31" s="30"/>
      <c r="Y31" s="18"/>
    </row>
    <row r="32" spans="1:25" s="7" customFormat="1" ht="15" customHeight="1">
      <c r="A32" s="28"/>
      <c r="F32" s="60" t="str">
        <f>"Records included in SLR: "&amp;W36</f>
        <v>Records included in SLR: 20</v>
      </c>
      <c r="G32" s="61"/>
      <c r="H32" s="62"/>
      <c r="J32" s="71"/>
      <c r="K32" s="72"/>
      <c r="L32" s="73"/>
      <c r="N32" s="80"/>
      <c r="O32" s="81"/>
      <c r="P32" s="82"/>
      <c r="R32" s="80"/>
      <c r="S32" s="82"/>
      <c r="V32" s="41" t="s">
        <v>44</v>
      </c>
      <c r="W32" s="42">
        <v>4</v>
      </c>
      <c r="X32" s="30"/>
      <c r="Y32" s="18"/>
    </row>
    <row r="33" spans="1:25" s="7" customFormat="1" ht="15" customHeight="1">
      <c r="A33" s="28"/>
      <c r="F33" s="63"/>
      <c r="G33" s="64"/>
      <c r="H33" s="65"/>
      <c r="J33" s="71"/>
      <c r="K33" s="72"/>
      <c r="L33" s="73"/>
      <c r="N33" s="80"/>
      <c r="O33" s="81"/>
      <c r="P33" s="82"/>
      <c r="R33" s="80"/>
      <c r="S33" s="82"/>
      <c r="V33" s="41" t="s">
        <v>6</v>
      </c>
      <c r="W33" s="42">
        <v>10</v>
      </c>
      <c r="X33" s="30"/>
      <c r="Y33" s="18"/>
    </row>
    <row r="34" spans="1:25" s="7" customFormat="1" ht="15.6" customHeight="1">
      <c r="A34" s="28"/>
      <c r="F34" s="66"/>
      <c r="G34" s="67"/>
      <c r="H34" s="68"/>
      <c r="J34" s="74"/>
      <c r="K34" s="75"/>
      <c r="L34" s="76"/>
      <c r="N34" s="83"/>
      <c r="O34" s="84"/>
      <c r="P34" s="85"/>
      <c r="R34" s="83"/>
      <c r="S34" s="85"/>
      <c r="V34" s="41" t="s">
        <v>46</v>
      </c>
      <c r="W34" s="42"/>
      <c r="X34" s="30"/>
      <c r="Y34" s="18"/>
    </row>
    <row r="35" spans="1:25" s="7" customFormat="1" ht="15" customHeight="1">
      <c r="A35" s="28"/>
      <c r="V35" s="41" t="s">
        <v>51</v>
      </c>
      <c r="W35" s="42"/>
      <c r="X35" s="30"/>
      <c r="Y35" s="18"/>
    </row>
    <row r="36" spans="1:25" s="7" customFormat="1" ht="16.2" customHeight="1">
      <c r="A36" s="28"/>
      <c r="V36" s="44" t="s">
        <v>52</v>
      </c>
      <c r="W36" s="37">
        <f>W28-W29</f>
        <v>20</v>
      </c>
      <c r="X36" s="30"/>
      <c r="Y36" s="18"/>
    </row>
    <row r="37" spans="1:25" s="7" customFormat="1" ht="15" customHeight="1">
      <c r="A37" s="28"/>
      <c r="F37" s="60" t="str">
        <f>"Total records included in SLR: "&amp;W62&amp;"
["&amp;W63&amp;" unique studies/trials]"</f>
        <v>Total records included in SLR: 20
[0 unique studies/trials]</v>
      </c>
      <c r="G37" s="61"/>
      <c r="H37" s="62"/>
      <c r="V37" s="45" t="s">
        <v>53</v>
      </c>
      <c r="W37" s="46"/>
      <c r="X37" s="30"/>
      <c r="Y37" s="18"/>
    </row>
    <row r="38" spans="1:25" s="7" customFormat="1" ht="15" customHeight="1">
      <c r="A38" s="28"/>
      <c r="F38" s="63"/>
      <c r="G38" s="64"/>
      <c r="H38" s="65"/>
      <c r="V38" s="41" t="s">
        <v>54</v>
      </c>
      <c r="W38" s="42"/>
      <c r="X38" s="30"/>
      <c r="Y38" s="18"/>
    </row>
    <row r="39" spans="1:25" s="7" customFormat="1" ht="15" customHeight="1">
      <c r="A39" s="28"/>
      <c r="F39" s="63"/>
      <c r="G39" s="64"/>
      <c r="H39" s="65"/>
      <c r="V39" s="41" t="s">
        <v>55</v>
      </c>
      <c r="W39" s="42"/>
      <c r="X39" s="30"/>
      <c r="Y39" s="18"/>
    </row>
    <row r="40" spans="1:25" s="7" customFormat="1" ht="15" customHeight="1">
      <c r="A40" s="28"/>
      <c r="F40" s="86"/>
      <c r="G40" s="87"/>
      <c r="H40" s="88"/>
      <c r="V40" s="41" t="s">
        <v>56</v>
      </c>
      <c r="W40" s="42"/>
      <c r="X40" s="30"/>
      <c r="Y40" s="18"/>
    </row>
    <row r="41" spans="1:25" s="7" customFormat="1" ht="21" customHeight="1">
      <c r="A41" s="28"/>
      <c r="D41" s="16"/>
      <c r="E41" s="16"/>
      <c r="F41" s="16"/>
      <c r="G41" s="16"/>
      <c r="H41" s="16"/>
      <c r="I41" s="16"/>
      <c r="J41" s="16"/>
      <c r="K41" s="16"/>
      <c r="L41" s="16"/>
      <c r="V41" s="41" t="s">
        <v>57</v>
      </c>
      <c r="W41" s="42"/>
      <c r="X41" s="30"/>
      <c r="Y41" s="18"/>
    </row>
    <row r="42" spans="1:25" s="7" customFormat="1" ht="15" customHeight="1">
      <c r="A42" s="28"/>
      <c r="D42" s="16"/>
      <c r="E42" s="16"/>
      <c r="F42" s="58"/>
      <c r="G42" s="58"/>
      <c r="H42" s="58"/>
      <c r="I42" s="16"/>
      <c r="J42" s="58"/>
      <c r="K42" s="58"/>
      <c r="L42" s="58"/>
      <c r="V42" s="45" t="s">
        <v>58</v>
      </c>
      <c r="W42" s="46"/>
      <c r="X42" s="30"/>
      <c r="Y42" s="18"/>
    </row>
    <row r="43" spans="1:25" s="7" customFormat="1" ht="15" customHeight="1">
      <c r="A43" s="28"/>
      <c r="D43" s="16"/>
      <c r="E43" s="16"/>
      <c r="F43" s="58"/>
      <c r="G43" s="58"/>
      <c r="H43" s="58"/>
      <c r="I43" s="16"/>
      <c r="J43" s="58"/>
      <c r="K43" s="58"/>
      <c r="L43" s="58"/>
      <c r="V43" s="41" t="s">
        <v>54</v>
      </c>
      <c r="W43" s="42"/>
      <c r="X43" s="30"/>
      <c r="Y43" s="18"/>
    </row>
    <row r="44" spans="1:25" s="7" customFormat="1" ht="15" customHeight="1">
      <c r="A44" s="28"/>
      <c r="D44" s="16"/>
      <c r="E44" s="16"/>
      <c r="F44" s="58"/>
      <c r="G44" s="58"/>
      <c r="H44" s="58"/>
      <c r="I44" s="16"/>
      <c r="J44" s="58"/>
      <c r="K44" s="58"/>
      <c r="L44" s="58"/>
      <c r="V44" s="41" t="s">
        <v>55</v>
      </c>
      <c r="W44" s="42"/>
      <c r="X44" s="30"/>
      <c r="Y44" s="18"/>
    </row>
    <row r="45" spans="1:25" s="7" customFormat="1" ht="15" customHeight="1">
      <c r="A45" s="28"/>
      <c r="D45" s="16"/>
      <c r="E45" s="16"/>
      <c r="F45" s="58"/>
      <c r="G45" s="58"/>
      <c r="H45" s="58"/>
      <c r="I45" s="16"/>
      <c r="J45" s="58"/>
      <c r="K45" s="58"/>
      <c r="L45" s="58"/>
      <c r="V45" s="41" t="s">
        <v>56</v>
      </c>
      <c r="W45" s="42"/>
      <c r="X45" s="30"/>
      <c r="Y45" s="18"/>
    </row>
    <row r="46" spans="1:25" s="7" customFormat="1" ht="21" customHeight="1">
      <c r="A46" s="28"/>
      <c r="D46" s="16"/>
      <c r="E46" s="16"/>
      <c r="F46" s="58"/>
      <c r="G46" s="58"/>
      <c r="H46" s="58"/>
      <c r="I46" s="16"/>
      <c r="J46" s="58"/>
      <c r="K46" s="58"/>
      <c r="L46" s="58"/>
      <c r="V46" s="41" t="s">
        <v>57</v>
      </c>
      <c r="W46" s="42"/>
      <c r="X46" s="30"/>
      <c r="Y46" s="18"/>
    </row>
    <row r="47" spans="1:25" s="7" customFormat="1" ht="15" customHeight="1">
      <c r="A47" s="28"/>
      <c r="D47" s="16"/>
      <c r="E47" s="16"/>
      <c r="F47" s="58"/>
      <c r="G47" s="58"/>
      <c r="H47" s="58"/>
      <c r="I47" s="16"/>
      <c r="J47" s="58"/>
      <c r="K47" s="58"/>
      <c r="L47" s="58"/>
      <c r="V47" s="45" t="s">
        <v>59</v>
      </c>
      <c r="W47" s="46"/>
      <c r="X47" s="30"/>
      <c r="Y47" s="18"/>
    </row>
    <row r="48" spans="1:25" s="7" customFormat="1" ht="15" customHeight="1">
      <c r="A48" s="28"/>
      <c r="D48" s="16"/>
      <c r="E48" s="16"/>
      <c r="F48" s="58"/>
      <c r="G48" s="58"/>
      <c r="H48" s="58"/>
      <c r="I48" s="16"/>
      <c r="J48" s="58"/>
      <c r="K48" s="58"/>
      <c r="L48" s="58"/>
      <c r="V48" s="41" t="s">
        <v>54</v>
      </c>
      <c r="W48" s="42">
        <f>W38-W43</f>
        <v>0</v>
      </c>
      <c r="X48" s="30"/>
      <c r="Y48" s="18"/>
    </row>
    <row r="49" spans="1:25" s="7" customFormat="1" ht="15" customHeight="1">
      <c r="A49" s="28"/>
      <c r="D49" s="16"/>
      <c r="E49" s="16"/>
      <c r="F49" s="58"/>
      <c r="G49" s="58"/>
      <c r="H49" s="58"/>
      <c r="I49" s="16"/>
      <c r="J49" s="58"/>
      <c r="K49" s="58"/>
      <c r="L49" s="58"/>
      <c r="V49" s="41" t="s">
        <v>55</v>
      </c>
      <c r="W49" s="42">
        <f>W39-W44</f>
        <v>0</v>
      </c>
      <c r="X49" s="30"/>
      <c r="Y49" s="18"/>
    </row>
    <row r="50" spans="1:25" s="7" customFormat="1" ht="15" customHeight="1">
      <c r="A50" s="28"/>
      <c r="D50" s="16"/>
      <c r="E50" s="16"/>
      <c r="F50" s="16"/>
      <c r="G50" s="16"/>
      <c r="H50" s="16"/>
      <c r="I50" s="16"/>
      <c r="V50" s="41" t="s">
        <v>56</v>
      </c>
      <c r="W50" s="42">
        <f>W40-W45</f>
        <v>0</v>
      </c>
      <c r="X50" s="30"/>
      <c r="Y50" s="18"/>
    </row>
    <row r="51" spans="1:25" s="7" customFormat="1" ht="15.6" customHeight="1">
      <c r="A51" s="28"/>
      <c r="D51" s="16"/>
      <c r="E51" s="16"/>
      <c r="F51" s="59"/>
      <c r="G51" s="59"/>
      <c r="H51" s="59"/>
      <c r="I51" s="16"/>
      <c r="V51" s="41" t="s">
        <v>57</v>
      </c>
      <c r="W51" s="42">
        <f>W41-W46</f>
        <v>0</v>
      </c>
      <c r="X51" s="30"/>
      <c r="Y51" s="18"/>
    </row>
    <row r="52" spans="1:25" s="7" customFormat="1" ht="15" customHeight="1">
      <c r="A52" s="28"/>
      <c r="D52" s="16"/>
      <c r="E52" s="16"/>
      <c r="F52" s="59"/>
      <c r="G52" s="59"/>
      <c r="H52" s="59"/>
      <c r="I52" s="16"/>
      <c r="V52" s="45" t="s">
        <v>60</v>
      </c>
      <c r="W52" s="46"/>
      <c r="X52" s="30"/>
      <c r="Y52" s="18"/>
    </row>
    <row r="53" spans="1:25" s="7" customFormat="1" ht="15" customHeight="1">
      <c r="A53" s="28"/>
      <c r="D53" s="16"/>
      <c r="E53" s="16"/>
      <c r="F53" s="59"/>
      <c r="G53" s="59"/>
      <c r="H53" s="59"/>
      <c r="I53" s="16"/>
      <c r="V53" s="41" t="s">
        <v>54</v>
      </c>
      <c r="W53" s="42"/>
      <c r="X53" s="30"/>
      <c r="Y53" s="18"/>
    </row>
    <row r="54" spans="1:25" s="7" customFormat="1" ht="15" customHeight="1">
      <c r="D54" s="16"/>
      <c r="E54" s="16"/>
      <c r="F54" s="59"/>
      <c r="G54" s="59"/>
      <c r="H54" s="59"/>
      <c r="I54" s="16"/>
      <c r="V54" s="41" t="s">
        <v>55</v>
      </c>
      <c r="W54" s="42"/>
      <c r="X54" s="30"/>
      <c r="Y54" s="18"/>
    </row>
    <row r="55" spans="1:25" s="7" customFormat="1" ht="15" customHeight="1">
      <c r="D55" s="16"/>
      <c r="E55" s="16"/>
      <c r="F55" s="16"/>
      <c r="G55" s="16"/>
      <c r="H55" s="16"/>
      <c r="I55" s="16"/>
      <c r="V55" s="41" t="s">
        <v>56</v>
      </c>
      <c r="W55" s="42"/>
      <c r="X55" s="30"/>
      <c r="Y55" s="18"/>
    </row>
    <row r="56" spans="1:25" s="7" customFormat="1" ht="15.6" customHeight="1">
      <c r="V56" s="41" t="s">
        <v>57</v>
      </c>
      <c r="W56" s="42"/>
      <c r="X56" s="30"/>
      <c r="Y56" s="18"/>
    </row>
    <row r="57" spans="1:25" s="7" customFormat="1" ht="15" customHeight="1">
      <c r="V57" s="45" t="s">
        <v>61</v>
      </c>
      <c r="W57" s="46"/>
      <c r="X57" s="30"/>
      <c r="Y57" s="18"/>
    </row>
    <row r="58" spans="1:25" s="7" customFormat="1" ht="15.6" customHeight="1">
      <c r="V58" s="41" t="s">
        <v>54</v>
      </c>
      <c r="W58" s="47">
        <f>W48-W53</f>
        <v>0</v>
      </c>
      <c r="X58" s="30"/>
      <c r="Y58" s="18"/>
    </row>
    <row r="59" spans="1:25" s="7" customFormat="1" ht="15.6" customHeight="1">
      <c r="V59" s="41" t="s">
        <v>55</v>
      </c>
      <c r="W59" s="47">
        <f>W49-W54</f>
        <v>0</v>
      </c>
      <c r="X59" s="30"/>
      <c r="Y59" s="18"/>
    </row>
    <row r="60" spans="1:25" s="7" customFormat="1" ht="15.6" customHeight="1">
      <c r="V60" s="41" t="s">
        <v>56</v>
      </c>
      <c r="W60" s="47">
        <f>W50-W55</f>
        <v>0</v>
      </c>
      <c r="X60" s="30"/>
      <c r="Y60" s="18"/>
    </row>
    <row r="61" spans="1:25" s="7" customFormat="1" ht="15.6" customHeight="1">
      <c r="V61" s="41" t="s">
        <v>57</v>
      </c>
      <c r="W61" s="47">
        <f>W51-W56</f>
        <v>0</v>
      </c>
      <c r="X61" s="30"/>
      <c r="Y61" s="18"/>
    </row>
    <row r="62" spans="1:25" s="7" customFormat="1" ht="15.6" customHeight="1">
      <c r="V62" s="44" t="s">
        <v>62</v>
      </c>
      <c r="W62" s="37">
        <f>W36+W58+W59+W60</f>
        <v>20</v>
      </c>
      <c r="X62" s="30"/>
      <c r="Y62" s="18"/>
    </row>
    <row r="63" spans="1:25" s="7" customFormat="1" ht="15.6" customHeight="1">
      <c r="V63" s="44" t="s">
        <v>63</v>
      </c>
      <c r="W63" s="37">
        <f>W37+W59+W60+W61</f>
        <v>0</v>
      </c>
      <c r="X63" s="30"/>
      <c r="Y63" s="18"/>
    </row>
    <row r="64" spans="1:25" s="7" customFormat="1" ht="15.6" customHeight="1">
      <c r="V64" s="44" t="s">
        <v>64</v>
      </c>
      <c r="W64" s="37">
        <f>W38+W60+W61+W62</f>
        <v>20</v>
      </c>
      <c r="X64" s="30"/>
      <c r="Y64" s="18"/>
    </row>
    <row r="65" spans="1:25" s="7" customFormat="1" ht="16.2" customHeight="1">
      <c r="V65" s="48" t="s">
        <v>65</v>
      </c>
      <c r="W65" s="49">
        <f>W39+W61+W62+W63</f>
        <v>20</v>
      </c>
      <c r="X65" s="30"/>
      <c r="Y65" s="18"/>
    </row>
    <row r="66" spans="1:25" s="7" customFormat="1" ht="15" customHeight="1">
      <c r="Y66" s="18"/>
    </row>
    <row r="67" spans="1:25" s="7" customFormat="1" ht="15" customHeight="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1"/>
      <c r="W67" s="50"/>
      <c r="X67" s="50"/>
      <c r="Y67" s="52"/>
    </row>
  </sheetData>
  <mergeCells count="21">
    <mergeCell ref="B3:T3"/>
    <mergeCell ref="B5:S5"/>
    <mergeCell ref="B8:D15"/>
    <mergeCell ref="F8:H18"/>
    <mergeCell ref="J8:L12"/>
    <mergeCell ref="N8:Q12"/>
    <mergeCell ref="N28:P34"/>
    <mergeCell ref="R28:S34"/>
    <mergeCell ref="F32:H34"/>
    <mergeCell ref="F37:H40"/>
    <mergeCell ref="F20:H22"/>
    <mergeCell ref="J20:L22"/>
    <mergeCell ref="N20:P26"/>
    <mergeCell ref="R20:S26"/>
    <mergeCell ref="F24:H26"/>
    <mergeCell ref="J24:L26"/>
    <mergeCell ref="F42:H49"/>
    <mergeCell ref="J42:L49"/>
    <mergeCell ref="F51:H54"/>
    <mergeCell ref="F28:H30"/>
    <mergeCell ref="J28:L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PICOS</vt:lpstr>
      <vt:lpstr>Inclusion Exclusion Criteria</vt:lpstr>
      <vt:lpstr>Search Strategies</vt:lpstr>
      <vt:lpstr>PRISMA-RWE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R</cp:lastModifiedBy>
  <dcterms:modified xsi:type="dcterms:W3CDTF">2023-07-22T09:34:39Z</dcterms:modified>
</cp:coreProperties>
</file>