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PICOS" sheetId="1" r:id="rId2"/>
    <sheet name="INC-EXC" sheetId="2" r:id="rId3"/>
    <sheet name="Search Strategies" sheetId="3" r:id="rId4"/>
    <sheet name="PRISMA" sheetId="4" r:id="rId5"/>
  </sheets>
  <calcPr fullCalcOnLoad="1"/>
</workbook>
</file>

<file path=xl/sharedStrings.xml><?xml version="1.0" encoding="utf-8"?>
<sst xmlns="http://schemas.openxmlformats.org/spreadsheetml/2006/main" count="83" uniqueCount="83">
  <si>
    <t>PICOS: Test_Automation_1</t>
  </si>
  <si>
    <t>REAL-WORLD EVIDENCE PICOS</t>
  </si>
  <si>
    <t>Patient population</t>
  </si>
  <si>
    <t>• Adult patients (18 years or older) with maintenance therapy for NDMM after induction therapy, post-SCT*</t>
  </si>
  <si>
    <t>Intervention and Comparators</t>
  </si>
  <si>
    <t>Outcomes measures</t>
  </si>
  <si>
    <t>Study design</t>
  </si>
  <si>
    <t>INCLUSION AND EXCLUSION CRITERIA: Test_Automation_1</t>
  </si>
  <si>
    <t>Real World Evidence</t>
  </si>
  <si>
    <t>Inclusion</t>
  </si>
  <si>
    <t>Exclusion</t>
  </si>
  <si>
    <t xml:space="preserve">• Patients who do not undergo maintenance therapy
• Patients in later lines of therapy (not first line)
• Pediatric population
• Other types of cancers</t>
  </si>
  <si>
    <t>Limitations</t>
  </si>
  <si>
    <t>SEARCH STRATEGY: Test_Automation_1</t>
  </si>
  <si>
    <t>Search conducted</t>
  </si>
  <si>
    <t xml:space="preserve"> • Original search: Oct 8, 2021</t>
  </si>
  <si>
    <t>Databases searched</t>
  </si>
  <si>
    <t>Automation - RWE search strategy databases</t>
  </si>
  <si>
    <t>Term</t>
  </si>
  <si>
    <t>Hits</t>
  </si>
  <si>
    <t>SearchStrategy</t>
  </si>
  <si>
    <t>Real-world Evidence</t>
  </si>
  <si>
    <t>PRISMA Diagram: Test_Automation_1</t>
  </si>
  <si>
    <t>Search date: Feb 16 2023</t>
  </si>
  <si>
    <t>Original SLR</t>
  </si>
  <si>
    <t>LiveSLR Updated selection</t>
  </si>
  <si>
    <t>INITIAL SLR: Search period</t>
  </si>
  <si>
    <t>Selected Criteria on LiveSLR</t>
  </si>
  <si>
    <t>Articles identified through Embase search</t>
  </si>
  <si>
    <t>Population filter 1:</t>
  </si>
  <si>
    <t>[All]</t>
  </si>
  <si>
    <t xml:space="preserve">Studies included in previous version of review: 0
Reports of studies included in previous version of review: 0</t>
  </si>
  <si>
    <t>Articles identified through Medline search</t>
  </si>
  <si>
    <t>Population filter 2:</t>
  </si>
  <si>
    <t>Articles identified through CDSR search</t>
  </si>
  <si>
    <t>Intervention/Comparators:</t>
  </si>
  <si>
    <t>[Dexamethasone]</t>
  </si>
  <si>
    <t>Articles identified through CENTRAL search</t>
  </si>
  <si>
    <t>Study Design:</t>
  </si>
  <si>
    <t>[Retrospective Multicenter]</t>
  </si>
  <si>
    <t>Articles identified through DARE search</t>
  </si>
  <si>
    <t/>
  </si>
  <si>
    <t>Articles identified through NHS EED search</t>
  </si>
  <si>
    <t>Studies Reporting Outcome(s):</t>
  </si>
  <si>
    <t>[Treatment Patterns]</t>
  </si>
  <si>
    <t>Articles identified through EconLit search</t>
  </si>
  <si>
    <t>Records excluded from LiveSLR</t>
  </si>
  <si>
    <t>Articles identified through INAHTA search</t>
  </si>
  <si>
    <t>Population filter 1</t>
  </si>
  <si>
    <t>TOTAL Records identified through databases searches</t>
  </si>
  <si>
    <t>Population filter 2</t>
  </si>
  <si>
    <t>Duplicate records removed before screening</t>
  </si>
  <si>
    <t>Intervention/Comparators</t>
  </si>
  <si>
    <t>Records selected for abstract review</t>
  </si>
  <si>
    <t>Study Design</t>
  </si>
  <si>
    <t>Records excluded</t>
  </si>
  <si>
    <t>Population</t>
  </si>
  <si>
    <t>Studies Reporting Outcome(s)</t>
  </si>
  <si>
    <t>Intervention</t>
  </si>
  <si>
    <t>Total records included in report</t>
  </si>
  <si>
    <t>Outcomes</t>
  </si>
  <si>
    <t>Total unique studies/trials</t>
  </si>
  <si>
    <t>Duplicate</t>
  </si>
  <si>
    <t>Language (or any other reasons as necessary)</t>
  </si>
  <si>
    <t>Records selected from abstract review</t>
  </si>
  <si>
    <t>Records sought for retrieval</t>
  </si>
  <si>
    <t>Records not retrieved</t>
  </si>
  <si>
    <t>Full-text records assessed for eligibility</t>
  </si>
  <si>
    <t>Other</t>
  </si>
  <si>
    <t>Records selected from database searches</t>
  </si>
  <si>
    <t>GREY LITERATURE SEARCHES FROM:</t>
  </si>
  <si>
    <t>HTA websites</t>
  </si>
  <si>
    <t>Congress review</t>
  </si>
  <si>
    <t>Citation searches</t>
  </si>
  <si>
    <t>Trial registries</t>
  </si>
  <si>
    <t>Not retrieved</t>
  </si>
  <si>
    <t>Assessed for eligibility</t>
  </si>
  <si>
    <t>Excluded</t>
  </si>
  <si>
    <t>Selected</t>
  </si>
  <si>
    <t>Total Records Included in SLR</t>
  </si>
  <si>
    <t>Total Original Studies Included in SLR</t>
  </si>
  <si>
    <t>Total Records Extracted</t>
  </si>
  <si>
    <t>Total Original Studies Extracted</t>
  </si>
</sst>
</file>

<file path=xl/styles.xml><?xml version="1.0" encoding="utf-8"?>
<styleSheet xmlns="http://schemas.openxmlformats.org/spreadsheetml/2006/main">
  <numFmts count="0"/>
  <fonts count="22">
    <font>
      <sz val="11"/>
      <name val="Calibri"/>
    </font>
    <font>
      <b/>
      <sz val="18"/>
      <color rgb="FFFFFFFF" tint="0"/>
      <name val="Arial"/>
    </font>
    <font>
      <sz val="12"/>
      <name val="Helvetica"/>
    </font>
    <font>
      <b/>
      <sz val="12"/>
      <name val="Helvetica"/>
    </font>
    <font>
      <b/>
      <sz val="12"/>
      <color rgb="FFFFFFFF" tint="0"/>
      <name val="Helvetica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Helvetica"/>
      <family val="2"/>
    </font>
    <font>
      <b/>
      <sz val="20"/>
      <color theme="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0"/>
      <name val="Arial"/>
      <family val="2"/>
    </font>
    <font>
      <b/>
      <sz val="9.5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31F99" tint="0"/>
      </patternFill>
    </fill>
    <fill>
      <patternFill patternType="solid">
        <fgColor rgb="FF231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31F99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medium">
        <color rgb="FF4B277B"/>
      </left>
      <right/>
      <top style="medium">
        <color rgb="FF4B277B"/>
      </top>
      <bottom style="medium">
        <color rgb="FF231F99"/>
      </bottom>
      <diagonal/>
    </border>
    <border>
      <left/>
      <right/>
      <top style="medium">
        <color theme="4"/>
      </top>
      <bottom style="medium">
        <color rgb="FF231F99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/>
      <bottom/>
      <diagonal/>
    </border>
    <border>
      <left style="medium">
        <color theme="4"/>
      </left>
      <right style="medium">
        <color auto="1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4472C4"/>
      </right>
      <top/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4472C4"/>
      </right>
      <top style="medium">
        <color indexed="64"/>
      </top>
      <bottom/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/>
      <bottom style="medium">
        <color rgb="FF4472C4"/>
      </bottom>
      <diagonal/>
    </border>
    <border>
      <left style="medium">
        <color auto="1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/>
      <right style="medium">
        <color theme="4"/>
      </right>
      <top style="medium">
        <color rgb="FF4472C4"/>
      </top>
      <bottom/>
      <diagonal/>
    </border>
    <border>
      <left style="medium">
        <color auto="1"/>
      </left>
      <right/>
      <top/>
      <bottom style="medium">
        <color theme="4"/>
      </bottom>
      <diagonal/>
    </border>
    <border>
      <left style="medium">
        <color theme="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4"/>
      </right>
      <top style="medium">
        <color indexed="64"/>
      </top>
      <bottom style="medium">
        <color indexed="64"/>
      </bottom>
      <diagonal/>
    </border>
    <border>
      <left style="dashDot">
        <color theme="1" tint="0.499984740745262"/>
      </left>
      <right/>
      <top style="dashDot">
        <color theme="1" tint="0.499984740745262"/>
      </top>
      <bottom/>
      <diagonal/>
    </border>
    <border>
      <left/>
      <right/>
      <top style="dashDot">
        <color theme="1" tint="0.499984740745262"/>
      </top>
      <bottom/>
      <diagonal/>
    </border>
    <border>
      <left/>
      <right style="dashDot">
        <color theme="1" tint="0.499984740745262"/>
      </right>
      <top style="dashDot">
        <color theme="1" tint="0.499984740745262"/>
      </top>
      <bottom/>
      <diagonal/>
    </border>
    <border>
      <left/>
      <right style="dashDot">
        <color theme="1" tint="0.499984740745262"/>
      </right>
      <top/>
      <bottom/>
      <diagonal/>
    </border>
    <border>
      <left style="dashDot">
        <color theme="1" tint="0.499984740745262"/>
      </left>
      <right/>
      <top/>
      <bottom/>
      <diagonal/>
    </border>
    <border>
      <left style="dashDot">
        <color theme="1" tint="0.499984740745262"/>
      </left>
      <right/>
      <top/>
      <bottom style="dashDot">
        <color theme="1" tint="0.499984740745262"/>
      </bottom>
      <diagonal/>
    </border>
    <border>
      <left/>
      <right/>
      <top/>
      <bottom style="dashDot">
        <color theme="1" tint="0.499984740745262"/>
      </bottom>
      <diagonal/>
    </border>
    <border>
      <left/>
      <right style="dashDot">
        <color theme="1" tint="0.499984740745262"/>
      </right>
      <top/>
      <bottom style="dashDot">
        <color theme="1" tint="0.499984740745262"/>
      </bottom>
      <diagonal/>
    </border>
    <border>
      <left style="dashDot">
        <color theme="4"/>
      </left>
      <right/>
      <top style="dashDot">
        <color theme="4"/>
      </top>
      <bottom/>
      <diagonal/>
    </border>
    <border>
      <left/>
      <right/>
      <top style="dashDot">
        <color theme="4"/>
      </top>
      <bottom/>
      <diagonal/>
    </border>
    <border>
      <left/>
      <right style="dashDot">
        <color theme="4"/>
      </right>
      <top style="dashDot">
        <color theme="4"/>
      </top>
      <bottom/>
      <diagonal/>
    </border>
    <border>
      <left style="dashDot">
        <color theme="4"/>
      </left>
      <right/>
      <top/>
      <bottom/>
      <diagonal/>
    </border>
    <border>
      <left/>
      <right style="dashDot">
        <color theme="4"/>
      </right>
      <top/>
      <bottom/>
      <diagonal/>
    </border>
    <border>
      <left style="dashDot">
        <color theme="4"/>
      </left>
      <right/>
      <top/>
      <bottom style="dashDot">
        <color theme="4"/>
      </bottom>
      <diagonal/>
    </border>
    <border>
      <left/>
      <right/>
      <top/>
      <bottom style="dashDot">
        <color theme="4"/>
      </bottom>
      <diagonal/>
    </border>
    <border>
      <left/>
      <right style="dashDot">
        <color theme="4"/>
      </right>
      <top/>
      <bottom style="dashDot">
        <color theme="4"/>
      </bottom>
      <diagonal/>
    </border>
    <border>
      <left style="medium">
        <color indexed="64"/>
      </left>
      <right style="medium">
        <color theme="4"/>
      </right>
      <top/>
      <bottom style="medium">
        <color theme="4"/>
      </bottom>
      <diagonal/>
    </border>
  </borders>
  <cellStyleXfs count="9">
    <xf numFmtId="0" fontId="0"/>
    <xf numFmtId="0" fontId="1" fillId="2">
      <alignment vertical="center" wrapText="1"/>
    </xf>
    <xf numFmtId="0" fontId="4" fillId="2">
      <alignment vertical="center" wrapText="1"/>
    </xf>
    <xf numFmtId="0" fontId="3" borderId="1">
      <alignment horizontal="center" vertical="center" wrapText="1"/>
    </xf>
    <xf numFmtId="0" fontId="2" borderId="1">
      <alignment vertical="center" wrapText="1"/>
    </xf>
    <xf numFmtId="0" fontId="5" fillId="0" borderId="0"/>
    <xf numFmtId="0" fontId="5" fillId="0" borderId="0"/>
    <xf numFmtId="0" fontId="5" fillId="0" borderId="0"/>
    <xf numFmtId="0" fontId="5" fillId="0" borderId="0"/>
  </cellStyleXfs>
  <cellXfs count="151">
    <xf numFmtId="0" applyNumberFormat="1" fontId="0" applyFont="1" xfId="0" applyProtection="1"/>
    <xf numFmtId="0" applyNumberFormat="1" fontId="1" applyFont="1" fillId="2" applyFill="1" xfId="1" applyProtection="1" applyAlignment="1">
      <alignment vertical="center" wrapText="1"/>
    </xf>
    <xf numFmtId="0" applyNumberFormat="1" fontId="4" applyFont="1" fillId="2" applyFill="1" xfId="2" applyProtection="1" applyAlignment="1">
      <alignment vertical="center" wrapText="1"/>
    </xf>
    <xf numFmtId="0" applyNumberFormat="1" fontId="3" applyFont="1" borderId="1" applyBorder="1" xfId="3" applyProtection="1" applyAlignment="1">
      <alignment horizontal="center" vertical="center" wrapText="1"/>
    </xf>
    <xf numFmtId="0" applyNumberFormat="1" fontId="2" applyFont="1" borderId="1" applyBorder="1" xfId="4" applyProtection="1" applyAlignment="1">
      <alignment vertical="center" wrapText="1"/>
    </xf>
    <xf numFmtId="0" applyNumberFormat="1" fontId="5" applyFont="1" fillId="0" applyFill="1" borderId="0" applyBorder="1" xfId="5" applyProtection="1"/>
    <xf numFmtId="0" applyNumberFormat="1" fontId="5" applyFont="1" fillId="0" applyFill="1" borderId="0" applyBorder="1" xfId="6" applyProtection="1"/>
    <xf numFmtId="0" applyNumberFormat="1" fontId="5" applyFont="1" fillId="0" applyFill="1" borderId="0" applyBorder="1" xfId="7" applyProtection="1"/>
    <xf numFmtId="0" applyNumberFormat="1" fontId="5" applyFont="1" fillId="0" applyFill="1" borderId="0" applyBorder="1" xfId="8" applyProtection="1"/>
    <xf numFmtId="0" applyNumberFormat="1" fontId="4" applyFont="1" fillId="2" applyFill="1" xfId="2" applyProtection="1" applyAlignment="1">
      <alignment horizontal="left" vertical="center" wrapText="1"/>
    </xf>
    <xf numFmtId="0" applyNumberFormat="1" fontId="1" applyFont="1" fillId="2" applyFill="1" xfId="1" applyProtection="1" applyAlignment="1">
      <alignment horizontal="left" vertical="center" wrapText="1"/>
    </xf>
    <xf numFmtId="0" applyNumberFormat="1" fontId="4" applyFont="1" fillId="2" applyFill="1" xfId="2" applyProtection="1" applyAlignment="1">
      <alignment horizontal="center" vertical="center" wrapText="1"/>
    </xf>
    <xf numFmtId="0" applyNumberFormat="1" fontId="2" applyFont="1" borderId="1" applyBorder="1" xfId="4" applyProtection="1" applyAlignment="1">
      <alignment horizontal="center" vertical="center" wrapText="1"/>
    </xf>
    <xf numFmtId="0" applyNumberFormat="1" fontId="5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7" applyFont="1" fillId="3" applyFill="1" borderId="2" applyBorder="1" xfId="0" applyProtection="1" applyAlignment="1">
      <alignment horizontal="left" vertical="center"/>
    </xf>
    <xf numFmtId="0" applyNumberFormat="1" fontId="5" applyFont="1" fillId="3" applyFill="1" borderId="3" applyBorder="1" xfId="0" applyProtection="1"/>
    <xf numFmtId="0" applyNumberFormat="1" fontId="8" applyFont="1" fillId="3" applyFill="1" borderId="3" applyBorder="1" xfId="0" applyProtection="1" applyAlignment="1">
      <alignment vertical="center"/>
    </xf>
    <xf numFmtId="0" applyNumberFormat="1" fontId="5" applyFont="1" fillId="3" applyFill="1" borderId="4" applyBorder="1" xfId="0" applyProtection="1"/>
    <xf numFmtId="0" applyNumberFormat="1" fontId="6" applyFont="1" fillId="3" applyFill="1" borderId="4" applyBorder="1" xfId="0" applyProtection="1"/>
    <xf numFmtId="0" applyNumberFormat="1" fontId="5" applyFont="1" fillId="3" applyFill="1" borderId="5" applyBorder="1" xfId="0" applyProtection="1"/>
    <xf numFmtId="0" applyNumberFormat="1" fontId="5" applyFont="1" fillId="4" applyFill="1" borderId="6" applyBorder="1" xfId="0" applyProtection="1"/>
    <xf numFmtId="0" applyNumberFormat="1" fontId="5" applyFont="1" fillId="4" applyFill="1" borderId="0" applyBorder="1" xfId="0" applyProtection="1"/>
    <xf numFmtId="0" applyNumberFormat="1" fontId="8" applyFont="1" fillId="4" applyFill="1" borderId="0" applyBorder="1" xfId="0" applyProtection="1" applyAlignment="1">
      <alignment vertical="center"/>
    </xf>
    <xf numFmtId="0" applyNumberFormat="1" fontId="5" applyFont="1" fillId="0" applyFill="1" borderId="7" applyBorder="1" xfId="0" applyProtection="1"/>
    <xf numFmtId="0" applyNumberFormat="1" fontId="5" applyFont="1" fillId="0" applyFill="1" borderId="0" applyBorder="1" xfId="0" applyProtection="1" applyAlignment="1">
      <alignment horizontal="center" vertical="center"/>
    </xf>
    <xf numFmtId="0" applyNumberFormat="1" fontId="5" applyFont="1" fillId="3" applyFill="1" borderId="6" applyBorder="1" xfId="0" applyProtection="1"/>
    <xf numFmtId="0" applyNumberFormat="1" fontId="9" applyFont="1" fillId="3" applyFill="1" borderId="0" applyBorder="1" xfId="0" applyProtection="1" applyAlignment="1">
      <alignment horizontal="center" vertical="center"/>
    </xf>
    <xf numFmtId="0" applyNumberFormat="1" fontId="5" applyFont="1" fillId="3" applyFill="1" borderId="0" applyBorder="1" xfId="0" applyProtection="1" applyAlignment="1">
      <alignment horizontal="center" vertical="center"/>
    </xf>
    <xf numFmtId="0" applyNumberFormat="1" fontId="6" applyFont="1" fillId="3" applyFill="1" borderId="0" applyBorder="1" xfId="0" applyProtection="1" applyAlignment="1">
      <alignment horizontal="center" vertical="center"/>
    </xf>
    <xf numFmtId="0" applyNumberFormat="1" fontId="5" applyFont="1" fillId="3" applyFill="1" borderId="7" applyBorder="1" xfId="0" applyProtection="1" applyAlignment="1">
      <alignment horizontal="center" vertical="center"/>
    </xf>
    <xf numFmtId="0" applyNumberFormat="1" fontId="5" applyFont="1" fillId="4" applyFill="1" borderId="0" applyBorder="1" xfId="0" applyProtection="1" applyAlignment="1">
      <alignment horizontal="center" vertical="center"/>
    </xf>
    <xf numFmtId="0" applyNumberFormat="1" fontId="9" applyFont="1" fillId="4" applyFill="1" borderId="0" applyBorder="1" xfId="0" applyProtection="1" applyAlignment="1">
      <alignment horizontal="center" vertical="center"/>
    </xf>
    <xf numFmtId="0" applyNumberFormat="1" fontId="6" applyFont="1" fillId="4" applyFill="1" borderId="0" applyBorder="1" xfId="0" applyProtection="1" applyAlignment="1">
      <alignment horizontal="center" vertical="center"/>
    </xf>
    <xf numFmtId="0" applyNumberFormat="1" fontId="5" applyFont="1" fillId="4" applyFill="1" borderId="7" applyBorder="1" xfId="0" applyProtection="1" applyAlignment="1">
      <alignment horizontal="center" vertical="center"/>
    </xf>
    <xf numFmtId="0" applyNumberFormat="1" fontId="5" applyFont="1" fillId="0" applyFill="1" borderId="6" applyBorder="1" xfId="0" applyProtection="1"/>
    <xf numFmtId="0" applyNumberFormat="1" fontId="10" applyFont="1" fillId="5" applyFill="1" borderId="0" applyBorder="1" xfId="0" applyProtection="1" applyAlignment="1">
      <alignment horizontal="center" vertical="center"/>
    </xf>
    <xf numFmtId="0" applyNumberFormat="1" fontId="11" applyFont="1" fillId="3" applyFill="1" borderId="0" applyBorder="1" xfId="0" applyProtection="1" applyAlignment="1">
      <alignment horizontal="left" vertical="center"/>
    </xf>
    <xf numFmtId="0" applyNumberFormat="1" fontId="12" applyFont="1" fillId="0" applyFill="1" borderId="0" applyBorder="1" xfId="0" applyProtection="1"/>
    <xf numFmtId="0" applyNumberFormat="1" fontId="13" applyFont="1" fillId="6" applyFill="1" borderId="8" applyBorder="1" xfId="0" applyProtection="1" applyAlignment="1">
      <alignment vertical="top"/>
    </xf>
    <xf numFmtId="0" fontId="14" fillId="0" borderId="0"/>
    <xf numFmtId="0" fontId="15" fillId="7" borderId="0">
      <alignment horizontal="center" vertical="center" wrapText="1"/>
    </xf>
    <xf numFmtId="0" fontId="15" fillId="8" borderId="0">
      <alignment horizontal="center" vertical="center" wrapText="1"/>
    </xf>
    <xf numFmtId="0" fontId="16" fillId="8" borderId="9">
      <alignment vertical="center"/>
    </xf>
    <xf numFmtId="0" fontId="17" fillId="0" borderId="5">
      <alignment horizontal="center" vertical="center"/>
    </xf>
    <xf numFmtId="0" fontId="16" fillId="8" borderId="9">
      <alignment vertical="center"/>
    </xf>
    <xf numFmtId="0" fontId="14" fillId="0" borderId="10">
      <alignment horizontal="left" vertical="center"/>
    </xf>
    <xf numFmtId="0" fontId="17" fillId="0" borderId="0">
      <alignment horizontal="left" vertical="center"/>
    </xf>
    <xf numFmtId="0" fontId="17" fillId="0" borderId="11">
      <alignment horizontal="left" vertical="center"/>
    </xf>
    <xf numFmtId="0" applyNumberFormat="1" fontId="5" applyFont="1" fillId="9" applyFill="1" borderId="12" applyBorder="1" xfId="0" applyProtection="1" applyAlignment="1">
      <alignment horizontal="left" vertical="center" wrapText="1" indent="2"/>
    </xf>
    <xf numFmtId="0" applyNumberFormat="1" fontId="5" applyFont="1" fillId="9" applyFill="1" borderId="4" applyBorder="1" xfId="0" applyProtection="1" applyAlignment="1">
      <alignment horizontal="left" vertical="center" indent="2"/>
    </xf>
    <xf numFmtId="0" applyNumberFormat="1" fontId="5" applyFont="1" fillId="9" applyFill="1" borderId="5" applyBorder="1" xfId="0" applyProtection="1" applyAlignment="1">
      <alignment horizontal="left" vertical="center" indent="2"/>
    </xf>
    <xf numFmtId="0" applyNumberFormat="1" fontId="5" applyFont="1" fillId="10" applyFill="1" borderId="12" applyBorder="1" xfId="0" applyProtection="1" applyAlignment="1">
      <alignment horizontal="left" vertical="center" wrapText="1" indent="1"/>
    </xf>
    <xf numFmtId="0" applyNumberFormat="1" fontId="5" applyFont="1" fillId="10" applyFill="1" borderId="4" applyBorder="1" xfId="0" applyProtection="1" applyAlignment="1">
      <alignment horizontal="left" vertical="center" indent="1"/>
    </xf>
    <xf numFmtId="0" applyNumberFormat="1" fontId="5" applyFont="1" fillId="10" applyFill="1" borderId="5" applyBorder="1" xfId="0" applyProtection="1" applyAlignment="1">
      <alignment horizontal="left" vertical="center" indent="1"/>
    </xf>
    <xf numFmtId="0" applyNumberFormat="1" fontId="5" applyFont="1" fillId="10" applyFill="1" borderId="4" applyBorder="1" xfId="0" applyProtection="1" applyAlignment="1">
      <alignment horizontal="left" vertical="center" wrapText="1" indent="1"/>
    </xf>
    <xf numFmtId="0" applyNumberFormat="1" fontId="5" applyFont="1" fillId="10" applyFill="1" borderId="5" applyBorder="1" xfId="0" applyProtection="1" applyAlignment="1">
      <alignment horizontal="left" vertical="center" wrapText="1" indent="1"/>
    </xf>
    <xf numFmtId="0" applyNumberFormat="1" fontId="5" applyFont="1" fillId="11" applyFill="1" borderId="12" applyBorder="1" xfId="0" applyProtection="1" applyAlignment="1">
      <alignment horizontal="left" vertical="center" wrapText="1" indent="1"/>
    </xf>
    <xf numFmtId="0" applyNumberFormat="1" fontId="5" applyFont="1" fillId="11" applyFill="1" borderId="4" applyBorder="1" xfId="0" applyProtection="1" applyAlignment="1">
      <alignment horizontal="left" vertical="center" indent="1"/>
    </xf>
    <xf numFmtId="0" applyNumberFormat="1" fontId="5" applyFont="1" fillId="11" applyFill="1" borderId="5" applyBorder="1" xfId="0" applyProtection="1" applyAlignment="1">
      <alignment horizontal="left" vertical="center" indent="1"/>
    </xf>
    <xf numFmtId="0" fontId="16" fillId="8" borderId="13">
      <alignment vertical="center"/>
    </xf>
    <xf numFmtId="0" fontId="17" fillId="0" borderId="7">
      <alignment horizontal="center" vertical="center"/>
    </xf>
    <xf numFmtId="0" fontId="16" fillId="8" borderId="14">
      <alignment vertical="center"/>
    </xf>
    <xf numFmtId="0" applyNumberFormat="1" fontId="5" applyFont="1" fillId="9" applyFill="1" borderId="6" applyBorder="1" xfId="0" applyProtection="1" applyAlignment="1">
      <alignment horizontal="left" vertical="center" indent="2"/>
    </xf>
    <xf numFmtId="0" applyNumberFormat="1" fontId="5" applyFont="1" fillId="9" applyFill="1" borderId="0" applyBorder="1" xfId="0" applyProtection="1" applyAlignment="1">
      <alignment horizontal="left" vertical="center" indent="2"/>
    </xf>
    <xf numFmtId="0" applyNumberFormat="1" fontId="5" applyFont="1" fillId="9" applyFill="1" borderId="7" applyBorder="1" xfId="0" applyProtection="1" applyAlignment="1">
      <alignment horizontal="left" vertical="center" indent="2"/>
    </xf>
    <xf numFmtId="0" applyNumberFormat="1" fontId="5" applyFont="1" fillId="10" applyFill="1" borderId="6" applyBorder="1" xfId="0" applyProtection="1" applyAlignment="1">
      <alignment horizontal="left" vertical="center" indent="1"/>
    </xf>
    <xf numFmtId="0" applyNumberFormat="1" fontId="5" applyFont="1" fillId="10" applyFill="1" borderId="0" applyBorder="1" xfId="0" applyProtection="1" applyAlignment="1">
      <alignment horizontal="left" vertical="center" indent="1"/>
    </xf>
    <xf numFmtId="0" applyNumberFormat="1" fontId="5" applyFont="1" fillId="10" applyFill="1" borderId="7" applyBorder="1" xfId="0" applyProtection="1" applyAlignment="1">
      <alignment horizontal="left" vertical="center" indent="1"/>
    </xf>
    <xf numFmtId="0" applyNumberFormat="1" fontId="5" applyFont="1" fillId="10" applyFill="1" borderId="6" applyBorder="1" xfId="0" applyProtection="1" applyAlignment="1">
      <alignment horizontal="left" vertical="center" wrapText="1" indent="1"/>
    </xf>
    <xf numFmtId="0" applyNumberFormat="1" fontId="5" applyFont="1" fillId="10" applyFill="1" borderId="0" applyBorder="1" xfId="0" applyProtection="1" applyAlignment="1">
      <alignment horizontal="left" vertical="center" wrapText="1" indent="1"/>
    </xf>
    <xf numFmtId="0" applyNumberFormat="1" fontId="5" applyFont="1" fillId="10" applyFill="1" borderId="7" applyBorder="1" xfId="0" applyProtection="1" applyAlignment="1">
      <alignment horizontal="left" vertical="center" wrapText="1" indent="1"/>
    </xf>
    <xf numFmtId="0" applyNumberFormat="1" fontId="5" applyFont="1" fillId="11" applyFill="1" borderId="6" applyBorder="1" xfId="0" applyProtection="1" applyAlignment="1">
      <alignment horizontal="left" vertical="center" indent="1"/>
    </xf>
    <xf numFmtId="0" applyNumberFormat="1" fontId="5" applyFont="1" fillId="11" applyFill="1" borderId="0" applyBorder="1" xfId="0" applyProtection="1" applyAlignment="1">
      <alignment horizontal="left" vertical="center" indent="1"/>
    </xf>
    <xf numFmtId="0" applyNumberFormat="1" fontId="5" applyFont="1" fillId="11" applyFill="1" borderId="7" applyBorder="1" xfId="0" applyProtection="1" applyAlignment="1">
      <alignment horizontal="left" vertical="center" indent="1"/>
    </xf>
    <xf numFmtId="0" fontId="17" fillId="0" borderId="10">
      <alignment horizontal="left" vertical="center"/>
    </xf>
    <xf numFmtId="0" applyNumberFormat="1" fontId="5" applyFont="1" fillId="10" applyFill="1" borderId="15" applyBorder="1" xfId="0" applyProtection="1" applyAlignment="1">
      <alignment horizontal="left" vertical="center" wrapText="1" indent="1"/>
    </xf>
    <xf numFmtId="0" applyNumberFormat="1" fontId="5" applyFont="1" fillId="10" applyFill="1" borderId="16" applyBorder="1" xfId="0" applyProtection="1" applyAlignment="1">
      <alignment horizontal="left" vertical="center" wrapText="1" indent="1"/>
    </xf>
    <xf numFmtId="0" applyNumberFormat="1" fontId="5" applyFont="1" fillId="10" applyFill="1" borderId="17" applyBorder="1" xfId="0" applyProtection="1" applyAlignment="1">
      <alignment horizontal="left" vertical="center" wrapText="1" indent="1"/>
    </xf>
    <xf numFmtId="0" applyNumberFormat="1" fontId="5" applyFont="1" fillId="11" applyFill="1" borderId="15" applyBorder="1" xfId="0" applyProtection="1" applyAlignment="1">
      <alignment horizontal="left" vertical="center" indent="1"/>
    </xf>
    <xf numFmtId="0" applyNumberFormat="1" fontId="5" applyFont="1" fillId="11" applyFill="1" borderId="16" applyBorder="1" xfId="0" applyProtection="1" applyAlignment="1">
      <alignment horizontal="left" vertical="center" indent="1"/>
    </xf>
    <xf numFmtId="0" applyNumberFormat="1" fontId="5" applyFont="1" fillId="11" applyFill="1" borderId="17" applyBorder="1" xfId="0" applyProtection="1" applyAlignment="1">
      <alignment horizontal="left" vertical="center" indent="1"/>
    </xf>
    <xf numFmtId="0" fontId="14" fillId="0" borderId="18">
      <alignment horizontal="left" vertical="center"/>
    </xf>
    <xf numFmtId="0" fontId="17" fillId="0" borderId="19">
      <alignment horizontal="left" vertical="center"/>
    </xf>
    <xf numFmtId="0" fontId="17" fillId="0" borderId="20">
      <alignment horizontal="left" vertical="center"/>
    </xf>
    <xf numFmtId="0" fontId="18" fillId="0" borderId="14">
      <alignment vertical="center"/>
    </xf>
    <xf numFmtId="0" fontId="19" fillId="0" borderId="21">
      <alignment horizontal="left" vertical="center"/>
    </xf>
    <xf numFmtId="0" fontId="19" fillId="0" borderId="22">
      <alignment horizontal="left" vertical="center"/>
    </xf>
    <xf numFmtId="0" fontId="19" fillId="0" borderId="23">
      <alignment horizontal="left" vertical="center"/>
    </xf>
    <xf numFmtId="0" fontId="14" fillId="0" borderId="14">
      <alignment vertical="center"/>
    </xf>
    <xf numFmtId="0" fontId="17" fillId="0" borderId="10">
      <alignment horizontal="left" vertical="center"/>
    </xf>
    <xf numFmtId="0" fontId="17" fillId="0" borderId="0">
      <alignment horizontal="left" vertical="center"/>
    </xf>
    <xf numFmtId="0" fontId="17" fillId="0" borderId="11">
      <alignment horizontal="left" vertical="center"/>
    </xf>
    <xf numFmtId="0" applyNumberFormat="1" fontId="5" applyFont="1" fillId="9" applyFill="1" borderId="15" applyBorder="1" xfId="0" applyProtection="1" applyAlignment="1">
      <alignment horizontal="left" vertical="center" indent="2"/>
    </xf>
    <xf numFmtId="0" applyNumberFormat="1" fontId="5" applyFont="1" fillId="9" applyFill="1" borderId="16" applyBorder="1" xfId="0" applyProtection="1" applyAlignment="1">
      <alignment horizontal="left" vertical="center" indent="2"/>
    </xf>
    <xf numFmtId="0" applyNumberFormat="1" fontId="5" applyFont="1" fillId="9" applyFill="1" borderId="17" applyBorder="1" xfId="0" applyProtection="1" applyAlignment="1">
      <alignment horizontal="left" vertical="center" indent="2"/>
    </xf>
    <xf numFmtId="0" fontId="11" fillId="12" borderId="24">
      <alignment horizontal="center" vertical="center"/>
    </xf>
    <xf numFmtId="0" fontId="16" fillId="8" borderId="6">
      <alignment horizontal="left" vertical="center"/>
    </xf>
    <xf numFmtId="0" applyNumberFormat="1" fontId="5" applyFont="1" fillId="10" applyFill="1" borderId="15" applyBorder="1" xfId="0" applyProtection="1" applyAlignment="1">
      <alignment horizontal="left" vertical="center" indent="1"/>
    </xf>
    <xf numFmtId="0" applyNumberFormat="1" fontId="5" applyFont="1" fillId="10" applyFill="1" borderId="16" applyBorder="1" xfId="0" applyProtection="1" applyAlignment="1">
      <alignment horizontal="left" vertical="center" indent="1"/>
    </xf>
    <xf numFmtId="0" applyNumberFormat="1" fontId="5" applyFont="1" fillId="10" applyFill="1" borderId="17" applyBorder="1" xfId="0" applyProtection="1" applyAlignment="1">
      <alignment horizontal="left" vertical="center" indent="1"/>
    </xf>
    <xf numFmtId="0" fontId="18" fillId="0" borderId="6">
      <alignment vertical="center"/>
    </xf>
    <xf numFmtId="0" fontId="19" fillId="0" borderId="24">
      <alignment horizontal="center" vertical="center"/>
    </xf>
    <xf numFmtId="0" fontId="20" fillId="0" borderId="14">
      <alignment vertical="center"/>
    </xf>
    <xf numFmtId="0" fontId="14" fillId="0" borderId="6">
      <alignment vertical="center"/>
    </xf>
    <xf numFmtId="0" fontId="17" fillId="0" borderId="24">
      <alignment horizontal="center" vertical="center"/>
    </xf>
    <xf numFmtId="0" fontId="14" fillId="0" borderId="25">
      <alignment vertical="center"/>
    </xf>
    <xf numFmtId="0" applyNumberFormat="1" fontId="5" applyFont="1" fillId="11" applyFill="1" borderId="4" applyBorder="1" xfId="0" applyProtection="1" applyAlignment="1">
      <alignment horizontal="left" vertical="center" wrapText="1" indent="1"/>
    </xf>
    <xf numFmtId="0" applyNumberFormat="1" fontId="5" applyFont="1" fillId="11" applyFill="1" borderId="5" applyBorder="1" xfId="0" applyProtection="1" applyAlignment="1">
      <alignment horizontal="left" vertical="center" wrapText="1" indent="1"/>
    </xf>
    <xf numFmtId="0" fontId="16" fillId="8" borderId="6">
      <alignment vertical="center"/>
    </xf>
    <xf numFmtId="0" fontId="11" fillId="12" borderId="26">
      <alignment horizontal="left" vertical="center"/>
    </xf>
    <xf numFmtId="0" fontId="11" fillId="12" borderId="27">
      <alignment horizontal="left" vertical="center"/>
    </xf>
    <xf numFmtId="0" fontId="11" fillId="12" borderId="28">
      <alignment horizontal="left" vertical="center"/>
    </xf>
    <xf numFmtId="0" applyNumberFormat="1" fontId="5" applyFont="1" fillId="11" applyFill="1" borderId="6" applyBorder="1" xfId="0" applyProtection="1" applyAlignment="1">
      <alignment horizontal="left" vertical="center" wrapText="1" indent="1"/>
    </xf>
    <xf numFmtId="0" applyNumberFormat="1" fontId="5" applyFont="1" fillId="11" applyFill="1" borderId="0" applyBorder="1" xfId="0" applyProtection="1" applyAlignment="1">
      <alignment horizontal="left" vertical="center" wrapText="1" indent="1"/>
    </xf>
    <xf numFmtId="0" applyNumberFormat="1" fontId="5" applyFont="1" fillId="11" applyFill="1" borderId="7" applyBorder="1" xfId="0" applyProtection="1" applyAlignment="1">
      <alignment horizontal="left" vertical="center" wrapText="1" indent="1"/>
    </xf>
    <xf numFmtId="0" fontId="16" fillId="8" borderId="15">
      <alignment vertical="center"/>
    </xf>
    <xf numFmtId="0" fontId="11" fillId="12" borderId="29">
      <alignment horizontal="left" vertical="center"/>
    </xf>
    <xf numFmtId="0" fontId="11" fillId="12" borderId="16">
      <alignment horizontal="left" vertical="center"/>
    </xf>
    <xf numFmtId="0" fontId="11" fillId="12" borderId="17">
      <alignment horizontal="left" vertical="center"/>
    </xf>
    <xf numFmtId="0" fontId="20" fillId="0" borderId="6">
      <alignment vertical="center"/>
    </xf>
    <xf numFmtId="0" applyNumberFormat="1" fontId="5" applyFont="1" fillId="11" applyFill="1" borderId="15" applyBorder="1" xfId="0" applyProtection="1" applyAlignment="1">
      <alignment horizontal="left" vertical="center" wrapText="1" indent="1"/>
    </xf>
    <xf numFmtId="0" applyNumberFormat="1" fontId="5" applyFont="1" fillId="11" applyFill="1" borderId="16" applyBorder="1" xfId="0" applyProtection="1" applyAlignment="1">
      <alignment horizontal="left" vertical="center" wrapText="1" indent="1"/>
    </xf>
    <xf numFmtId="0" applyNumberFormat="1" fontId="5" applyFont="1" fillId="11" applyFill="1" borderId="17" applyBorder="1" xfId="0" applyProtection="1" applyAlignment="1">
      <alignment horizontal="left" vertical="center" wrapText="1" indent="1"/>
    </xf>
    <xf numFmtId="0" fontId="18" fillId="0" borderId="6">
      <alignment vertical="center"/>
    </xf>
    <xf numFmtId="0" applyNumberFormat="1" fontId="21" applyFont="1" fillId="13" applyFill="1" borderId="30" applyBorder="1" xfId="0" applyProtection="1"/>
    <xf numFmtId="0" applyNumberFormat="1" fontId="12" applyFont="1" fillId="13" applyFill="1" borderId="31" applyBorder="1" xfId="0" applyProtection="1"/>
    <xf numFmtId="0" applyNumberFormat="1" fontId="5" applyFont="1" fillId="14" applyFill="1" borderId="32" applyBorder="1" xfId="0" applyProtection="1" applyAlignment="1">
      <alignment horizontal="left" vertical="center" wrapText="1"/>
    </xf>
    <xf numFmtId="0" applyNumberFormat="1" fontId="5" applyFont="1" fillId="14" applyFill="1" borderId="33" applyBorder="1" xfId="0" applyProtection="1" applyAlignment="1">
      <alignment horizontal="left" vertical="center" wrapText="1"/>
    </xf>
    <xf numFmtId="0" applyNumberFormat="1" fontId="5" applyFont="1" fillId="14" applyFill="1" borderId="34" applyBorder="1" xfId="0" applyProtection="1" applyAlignment="1">
      <alignment horizontal="left" vertical="center" wrapText="1"/>
    </xf>
    <xf numFmtId="0" applyNumberFormat="1" fontId="5" applyFont="1" fillId="0" applyFill="1" borderId="35" applyBorder="1" xfId="0" applyProtection="1"/>
    <xf numFmtId="0" applyNumberFormat="1" fontId="5" applyFont="1" fillId="14" applyFill="1" borderId="36" applyBorder="1" xfId="0" applyProtection="1" applyAlignment="1">
      <alignment horizontal="left" vertical="center" wrapText="1"/>
    </xf>
    <xf numFmtId="0" applyNumberFormat="1" fontId="5" applyFont="1" fillId="14" applyFill="1" borderId="0" applyBorder="1" xfId="0" applyProtection="1" applyAlignment="1">
      <alignment horizontal="left" vertical="center" wrapText="1"/>
    </xf>
    <xf numFmtId="0" applyNumberFormat="1" fontId="5" applyFont="1" fillId="14" applyFill="1" borderId="35" applyBorder="1" xfId="0" applyProtection="1" applyAlignment="1">
      <alignment horizontal="left" vertical="center" wrapText="1"/>
    </xf>
    <xf numFmtId="0" applyNumberFormat="1" fontId="5" applyFont="1" fillId="14" applyFill="1" borderId="37" applyBorder="1" xfId="0" applyProtection="1" applyAlignment="1">
      <alignment horizontal="left" vertical="center" wrapText="1"/>
    </xf>
    <xf numFmtId="0" applyNumberFormat="1" fontId="5" applyFont="1" fillId="14" applyFill="1" borderId="38" applyBorder="1" xfId="0" applyProtection="1" applyAlignment="1">
      <alignment horizontal="left" vertical="center" wrapText="1"/>
    </xf>
    <xf numFmtId="0" applyNumberFormat="1" fontId="5" applyFont="1" fillId="14" applyFill="1" borderId="39" applyBorder="1" xfId="0" applyProtection="1" applyAlignment="1">
      <alignment horizontal="left" vertical="center" wrapText="1"/>
    </xf>
    <xf numFmtId="0" applyNumberFormat="1" fontId="5" applyFont="1" fillId="14" applyFill="1" borderId="40" applyBorder="1" xfId="0" applyProtection="1" applyAlignment="1">
      <alignment horizontal="left" vertical="center" wrapText="1" indent="1"/>
    </xf>
    <xf numFmtId="0" applyNumberFormat="1" fontId="5" applyFont="1" fillId="14" applyFill="1" borderId="41" applyBorder="1" xfId="0" applyProtection="1" applyAlignment="1">
      <alignment horizontal="left" vertical="center" wrapText="1" indent="1"/>
    </xf>
    <xf numFmtId="0" applyNumberFormat="1" fontId="5" applyFont="1" fillId="14" applyFill="1" borderId="42" applyBorder="1" xfId="0" applyProtection="1" applyAlignment="1">
      <alignment horizontal="left" vertical="center" wrapText="1" indent="1"/>
    </xf>
    <xf numFmtId="0" applyNumberFormat="1" fontId="5" applyFont="1" fillId="14" applyFill="1" borderId="43" applyBorder="1" xfId="0" applyProtection="1" applyAlignment="1">
      <alignment horizontal="left" vertical="center" wrapText="1" indent="1"/>
    </xf>
    <xf numFmtId="0" applyNumberFormat="1" fontId="5" applyFont="1" fillId="14" applyFill="1" borderId="0" applyBorder="1" xfId="0" applyProtection="1" applyAlignment="1">
      <alignment horizontal="left" vertical="center" wrapText="1" indent="1"/>
    </xf>
    <xf numFmtId="0" applyNumberFormat="1" fontId="5" applyFont="1" fillId="14" applyFill="1" borderId="44" applyBorder="1" xfId="0" applyProtection="1" applyAlignment="1">
      <alignment horizontal="left" vertical="center" wrapText="1" indent="1"/>
    </xf>
    <xf numFmtId="0" applyNumberFormat="1" fontId="5" applyFont="1" fillId="14" applyFill="1" borderId="45" applyBorder="1" xfId="0" applyProtection="1" applyAlignment="1">
      <alignment horizontal="left" vertical="center" wrapText="1" indent="1"/>
    </xf>
    <xf numFmtId="0" applyNumberFormat="1" fontId="5" applyFont="1" fillId="14" applyFill="1" borderId="46" applyBorder="1" xfId="0" applyProtection="1" applyAlignment="1">
      <alignment horizontal="left" vertical="center" wrapText="1" indent="1"/>
    </xf>
    <xf numFmtId="0" applyNumberFormat="1" fontId="5" applyFont="1" fillId="14" applyFill="1" borderId="47" applyBorder="1" xfId="0" applyProtection="1" applyAlignment="1">
      <alignment horizontal="left" vertical="center" wrapText="1" indent="1"/>
    </xf>
    <xf numFmtId="0" fontId="19" fillId="15" borderId="24">
      <alignment horizontal="center" vertical="center"/>
    </xf>
    <xf numFmtId="0" fontId="11" fillId="12" borderId="48">
      <alignment horizontal="center" vertical="center"/>
    </xf>
    <xf numFmtId="0" applyNumberFormat="1" fontId="5" applyFont="1" fillId="0" applyFill="1" borderId="16" applyBorder="1" xfId="0" applyProtection="1"/>
    <xf numFmtId="0" applyNumberFormat="1" fontId="6" applyFont="1" fillId="0" applyFill="1" borderId="16" applyBorder="1" xfId="0" applyProtection="1"/>
    <xf numFmtId="0" applyNumberFormat="1" fontId="5" applyFont="1" fillId="0" applyFill="1" borderId="17" applyBorder="1" xfId="0" applyProtection="1"/>
  </cellXfs>
  <cellStyles count="9">
    <cellStyle name="Normal" xfId="0" builtinId="0"/>
    <cellStyle name="mainTitleStyle" xfId="1"/>
    <cellStyle name="titleStyle" xfId="2"/>
    <cellStyle name="headerStyle" xfId="3"/>
    <cellStyle name="picosCellStyle" xfId="4"/>
    <cellStyle name="Normal 4 5 2 2 2" xfId="5"/>
    <cellStyle name="Normal 3 3 2" xfId="6"/>
    <cellStyle name="Normal 3 2 2 2" xfId="7"/>
    <cellStyle name="Normal 9 2" xfId="8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111125</xdr:rowOff>
    </xdr:from>
    <xdr:to>
      <xdr:col>9</xdr:col>
      <xdr:colOff>0</xdr:colOff>
      <xdr:row>9</xdr:row>
      <xdr:rowOff>112058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49B914A-CB74-42D1-BD6A-5C59E094C0B7}"/>
            </a:ext>
          </a:extLst>
        </xdr:cNvPr>
        <xdr:cNvCxnSpPr>
          <a:cxnSpLocks/>
        </xdr:cNvCxnSpPr>
      </xdr:nvCxnSpPr>
      <xdr:spPr>
        <a:xfrm flipV="1">
          <a:off x="4876800" y="1739900"/>
          <a:ext cx="60960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17</xdr:row>
      <xdr:rowOff>198051</xdr:rowOff>
    </xdr:from>
    <xdr:to>
      <xdr:col>6</xdr:col>
      <xdr:colOff>294235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0DA57EE-6C84-4C44-AD4D-DE49127C0B80}"/>
            </a:ext>
          </a:extLst>
        </xdr:cNvPr>
        <xdr:cNvCxnSpPr/>
      </xdr:nvCxnSpPr>
      <xdr:spPr>
        <a:xfrm flipH="1">
          <a:off x="3949383" y="3257481"/>
          <a:ext cx="547" cy="18104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352778</xdr:colOff>
      <xdr:row>12</xdr:row>
      <xdr:rowOff>0</xdr:rowOff>
    </xdr:from>
    <xdr:to>
      <xdr:col>14</xdr:col>
      <xdr:colOff>357294</xdr:colOff>
      <xdr:row>19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A5669BC-2C16-4184-8141-D1B3D0DE6020}"/>
            </a:ext>
          </a:extLst>
        </xdr:cNvPr>
        <xdr:cNvCxnSpPr/>
      </xdr:nvCxnSpPr>
      <xdr:spPr>
        <a:xfrm flipH="1">
          <a:off x="8889083" y="2171700"/>
          <a:ext cx="6421" cy="126682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34</xdr:row>
      <xdr:rowOff>4512</xdr:rowOff>
    </xdr:from>
    <xdr:to>
      <xdr:col>14</xdr:col>
      <xdr:colOff>371971</xdr:colOff>
      <xdr:row>38</xdr:row>
      <xdr:rowOff>14110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E5EA6AE8-EF61-4995-B76B-7A6CA8904582}"/>
            </a:ext>
          </a:extLst>
        </xdr:cNvPr>
        <xdr:cNvCxnSpPr>
          <a:cxnSpLocks/>
        </xdr:cNvCxnSpPr>
      </xdr:nvCxnSpPr>
      <xdr:spPr>
        <a:xfrm rot="10800000" flipV="1">
          <a:off x="4885760" y="6159567"/>
          <a:ext cx="4018706" cy="735403"/>
        </a:xfrm>
        <a:prstGeom prst="bentConnector3">
          <a:avLst>
            <a:gd name="adj1" fmla="val -89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314961</xdr:colOff>
      <xdr:row>14</xdr:row>
      <xdr:rowOff>198997</xdr:rowOff>
    </xdr:from>
    <xdr:to>
      <xdr:col>4</xdr:col>
      <xdr:colOff>219811</xdr:colOff>
      <xdr:row>38</xdr:row>
      <xdr:rowOff>14656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61C94EB8-C31D-44DD-BBFA-E1611C26C805}"/>
            </a:ext>
          </a:extLst>
        </xdr:cNvPr>
        <xdr:cNvCxnSpPr>
          <a:cxnSpLocks/>
        </xdr:cNvCxnSpPr>
      </xdr:nvCxnSpPr>
      <xdr:spPr>
        <a:xfrm rot="16200000" flipH="1">
          <a:off x="6179" y="4245389"/>
          <a:ext cx="4180014" cy="1120240"/>
        </a:xfrm>
        <a:prstGeom prst="bentConnector3">
          <a:avLst>
            <a:gd name="adj1" fmla="val 100050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3142</xdr:colOff>
      <xdr:row>5</xdr:row>
      <xdr:rowOff>131950</xdr:rowOff>
    </xdr:from>
    <xdr:to>
      <xdr:col>4</xdr:col>
      <xdr:colOff>2821</xdr:colOff>
      <xdr:row>6</xdr:row>
      <xdr:rowOff>121246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ECD619E-7278-48A2-96BC-0959C25EABD7}"/>
            </a:ext>
          </a:extLst>
        </xdr:cNvPr>
        <xdr:cNvSpPr/>
      </xdr:nvSpPr>
      <xdr:spPr>
        <a:xfrm>
          <a:off x="612742" y="1040635"/>
          <a:ext cx="1828479" cy="168366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Previous</a:t>
          </a:r>
          <a:r>
            <a:rPr lang="en-US" sz="1200" b="1" baseline="0"/>
            <a:t> studies</a:t>
          </a:r>
          <a:endParaRPr lang="en-US" sz="1200" b="1"/>
        </a:p>
      </xdr:txBody>
    </xdr:sp>
    <xdr:clientData/>
  </xdr:twoCellAnchor>
  <xdr:twoCellAnchor>
    <xdr:from>
      <xdr:col>5</xdr:col>
      <xdr:colOff>3795</xdr:colOff>
      <xdr:row>5</xdr:row>
      <xdr:rowOff>131950</xdr:rowOff>
    </xdr:from>
    <xdr:to>
      <xdr:col>12</xdr:col>
      <xdr:colOff>2682</xdr:colOff>
      <xdr:row>6</xdr:row>
      <xdr:rowOff>127402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4F1EA0D-9E03-4BC3-884E-03497B916E74}"/>
            </a:ext>
          </a:extLst>
        </xdr:cNvPr>
        <xdr:cNvSpPr/>
      </xdr:nvSpPr>
      <xdr:spPr>
        <a:xfrm>
          <a:off x="3051795" y="1040635"/>
          <a:ext cx="4266087" cy="176427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literature databases </a:t>
          </a:r>
          <a:endParaRPr lang="en-US" sz="1200" b="1"/>
        </a:p>
      </xdr:txBody>
    </xdr:sp>
    <xdr:clientData/>
  </xdr:twoCellAnchor>
  <xdr:twoCellAnchor>
    <xdr:from>
      <xdr:col>13</xdr:col>
      <xdr:colOff>0</xdr:colOff>
      <xdr:row>5</xdr:row>
      <xdr:rowOff>142875</xdr:rowOff>
    </xdr:from>
    <xdr:to>
      <xdr:col>18</xdr:col>
      <xdr:colOff>781050</xdr:colOff>
      <xdr:row>6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2078961-F981-4629-A862-D741CCA66FA8}"/>
            </a:ext>
            <a:ext uri="{147F2762-F138-4A5C-976F-8EAC2B608ADB}">
              <a16:predDERef xmlns:a16="http://schemas.microsoft.com/office/drawing/2014/main" pred="{F4F1EA0D-9E03-4BC3-884E-03497B916E74}"/>
            </a:ext>
          </a:extLst>
        </xdr:cNvPr>
        <xdr:cNvSpPr/>
      </xdr:nvSpPr>
      <xdr:spPr>
        <a:xfrm>
          <a:off x="7143750" y="1543050"/>
          <a:ext cx="3571875" cy="304800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other methods </a:t>
          </a:r>
          <a:endParaRPr lang="en-US" sz="1200" b="1"/>
        </a:p>
      </xdr:txBody>
    </xdr:sp>
    <xdr:clientData/>
  </xdr:twoCellAnchor>
  <xdr:twoCellAnchor>
    <xdr:from>
      <xdr:col>6</xdr:col>
      <xdr:colOff>293688</xdr:colOff>
      <xdr:row>21</xdr:row>
      <xdr:rowOff>190113</xdr:rowOff>
    </xdr:from>
    <xdr:to>
      <xdr:col>6</xdr:col>
      <xdr:colOff>294235</xdr:colOff>
      <xdr:row>22</xdr:row>
      <xdr:rowOff>263207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9D73A30-B6D3-420A-B11B-5AE7FCB74AC3}"/>
            </a:ext>
          </a:extLst>
        </xdr:cNvPr>
        <xdr:cNvCxnSpPr/>
      </xdr:nvCxnSpPr>
      <xdr:spPr>
        <a:xfrm flipH="1">
          <a:off x="3949383" y="3981063"/>
          <a:ext cx="547" cy="17786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26</xdr:row>
      <xdr:rowOff>6281</xdr:rowOff>
    </xdr:from>
    <xdr:to>
      <xdr:col>6</xdr:col>
      <xdr:colOff>294235</xdr:colOff>
      <xdr:row>27</xdr:row>
      <xdr:rowOff>14605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536A94D-27F9-4493-ABC8-898E5F6EA8CB}"/>
            </a:ext>
          </a:extLst>
        </xdr:cNvPr>
        <xdr:cNvCxnSpPr/>
      </xdr:nvCxnSpPr>
      <xdr:spPr>
        <a:xfrm flipH="1">
          <a:off x="3949383" y="4713536"/>
          <a:ext cx="547" cy="19120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29</xdr:row>
      <xdr:rowOff>190500</xdr:rowOff>
    </xdr:from>
    <xdr:to>
      <xdr:col>6</xdr:col>
      <xdr:colOff>294235</xdr:colOff>
      <xdr:row>30</xdr:row>
      <xdr:rowOff>263594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3975D77-1734-4BD4-B331-65C9EDDF3D3C}"/>
            </a:ext>
          </a:extLst>
        </xdr:cNvPr>
        <xdr:cNvCxnSpPr/>
      </xdr:nvCxnSpPr>
      <xdr:spPr>
        <a:xfrm flipH="1">
          <a:off x="3949383" y="5429250"/>
          <a:ext cx="547" cy="17786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292259</xdr:colOff>
      <xdr:row>34</xdr:row>
      <xdr:rowOff>0</xdr:rowOff>
    </xdr:from>
    <xdr:to>
      <xdr:col>6</xdr:col>
      <xdr:colOff>295664</xdr:colOff>
      <xdr:row>36</xdr:row>
      <xdr:rowOff>6667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A682596-8BEE-412A-8AF0-DE06EBF8EA00}"/>
            </a:ext>
          </a:extLst>
        </xdr:cNvPr>
        <xdr:cNvCxnSpPr/>
      </xdr:nvCxnSpPr>
      <xdr:spPr>
        <a:xfrm flipH="1">
          <a:off x="3946049" y="6153150"/>
          <a:ext cx="5310" cy="37052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39</xdr:row>
      <xdr:rowOff>198999</xdr:rowOff>
    </xdr:from>
    <xdr:to>
      <xdr:col>6</xdr:col>
      <xdr:colOff>294235</xdr:colOff>
      <xdr:row>41</xdr:row>
      <xdr:rowOff>3440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3DE6B83-2663-48E9-A7B7-108345C1B102}"/>
            </a:ext>
          </a:extLst>
        </xdr:cNvPr>
        <xdr:cNvCxnSpPr/>
      </xdr:nvCxnSpPr>
      <xdr:spPr>
        <a:xfrm flipH="1">
          <a:off x="3949383" y="7239879"/>
          <a:ext cx="547" cy="183536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49</xdr:row>
      <xdr:rowOff>7229</xdr:rowOff>
    </xdr:from>
    <xdr:to>
      <xdr:col>6</xdr:col>
      <xdr:colOff>294235</xdr:colOff>
      <xdr:row>50</xdr:row>
      <xdr:rowOff>15553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9B2F82C-E560-46A2-A1E1-35B0EEDA9C26}"/>
            </a:ext>
          </a:extLst>
        </xdr:cNvPr>
        <xdr:cNvCxnSpPr/>
      </xdr:nvCxnSpPr>
      <xdr:spPr>
        <a:xfrm flipH="1">
          <a:off x="3949383" y="8876909"/>
          <a:ext cx="547" cy="19120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600088</xdr:colOff>
      <xdr:row>20</xdr:row>
      <xdr:rowOff>107831</xdr:rowOff>
    </xdr:from>
    <xdr:to>
      <xdr:col>8</xdr:col>
      <xdr:colOff>388421</xdr:colOff>
      <xdr:row>20</xdr:row>
      <xdr:rowOff>108764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C414DE1-1612-4694-8D0F-3A5720185382}"/>
            </a:ext>
          </a:extLst>
        </xdr:cNvPr>
        <xdr:cNvCxnSpPr>
          <a:cxnSpLocks/>
        </xdr:cNvCxnSpPr>
      </xdr:nvCxnSpPr>
      <xdr:spPr>
        <a:xfrm flipV="1">
          <a:off x="4865383" y="3725426"/>
          <a:ext cx="401743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105833</xdr:rowOff>
    </xdr:from>
    <xdr:to>
      <xdr:col>9</xdr:col>
      <xdr:colOff>0</xdr:colOff>
      <xdr:row>24</xdr:row>
      <xdr:rowOff>106766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0B30259-E3FD-4C92-9840-6AC22F48B55C}"/>
            </a:ext>
          </a:extLst>
        </xdr:cNvPr>
        <xdr:cNvCxnSpPr>
          <a:cxnSpLocks/>
        </xdr:cNvCxnSpPr>
      </xdr:nvCxnSpPr>
      <xdr:spPr>
        <a:xfrm flipV="1">
          <a:off x="4876800" y="4447328"/>
          <a:ext cx="60960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126999</xdr:rowOff>
    </xdr:from>
    <xdr:to>
      <xdr:col>9</xdr:col>
      <xdr:colOff>0</xdr:colOff>
      <xdr:row>28</xdr:row>
      <xdr:rowOff>127932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12F73A-A812-467D-B106-83C6AB32696F}"/>
            </a:ext>
          </a:extLst>
        </xdr:cNvPr>
        <xdr:cNvCxnSpPr>
          <a:cxnSpLocks/>
        </xdr:cNvCxnSpPr>
      </xdr:nvCxnSpPr>
      <xdr:spPr>
        <a:xfrm flipV="1">
          <a:off x="4876800" y="5198109"/>
          <a:ext cx="60960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602263</xdr:colOff>
      <xdr:row>22</xdr:row>
      <xdr:rowOff>137301</xdr:rowOff>
    </xdr:from>
    <xdr:to>
      <xdr:col>17</xdr:col>
      <xdr:colOff>4657</xdr:colOff>
      <xdr:row>22</xdr:row>
      <xdr:rowOff>138234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99488E7-3CA6-410C-8B39-90113D71C390}"/>
            </a:ext>
          </a:extLst>
        </xdr:cNvPr>
        <xdr:cNvCxnSpPr>
          <a:cxnSpLocks/>
        </xdr:cNvCxnSpPr>
      </xdr:nvCxnSpPr>
      <xdr:spPr>
        <a:xfrm flipV="1">
          <a:off x="9744358" y="4114941"/>
          <a:ext cx="625404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603533</xdr:colOff>
      <xdr:row>30</xdr:row>
      <xdr:rowOff>58421</xdr:rowOff>
    </xdr:from>
    <xdr:to>
      <xdr:col>17</xdr:col>
      <xdr:colOff>3388</xdr:colOff>
      <xdr:row>30</xdr:row>
      <xdr:rowOff>59354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4C1045A-8AF6-45BF-A157-D7CAB14D269C}"/>
            </a:ext>
          </a:extLst>
        </xdr:cNvPr>
        <xdr:cNvCxnSpPr>
          <a:cxnSpLocks/>
        </xdr:cNvCxnSpPr>
      </xdr:nvCxnSpPr>
      <xdr:spPr>
        <a:xfrm flipV="1">
          <a:off x="9745628" y="5483861"/>
          <a:ext cx="62096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356577</xdr:colOff>
      <xdr:row>26</xdr:row>
      <xdr:rowOff>2344</xdr:rowOff>
    </xdr:from>
    <xdr:to>
      <xdr:col>14</xdr:col>
      <xdr:colOff>357124</xdr:colOff>
      <xdr:row>27</xdr:row>
      <xdr:rowOff>10668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DA17131-031C-499E-AEBB-DE9D40046923}"/>
            </a:ext>
          </a:extLst>
        </xdr:cNvPr>
        <xdr:cNvCxnSpPr/>
      </xdr:nvCxnSpPr>
      <xdr:spPr>
        <a:xfrm flipH="1">
          <a:off x="8894787" y="4707694"/>
          <a:ext cx="547" cy="19120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</xdr:colOff>
      <xdr:row>45</xdr:row>
      <xdr:rowOff>60324</xdr:rowOff>
    </xdr:from>
    <xdr:to>
      <xdr:col>9</xdr:col>
      <xdr:colOff>10477</xdr:colOff>
      <xdr:row>45</xdr:row>
      <xdr:rowOff>63162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AA9946A-ED74-40C5-A9F9-DDE37AEB7B76}"/>
            </a:ext>
          </a:extLst>
        </xdr:cNvPr>
        <xdr:cNvCxnSpPr>
          <a:cxnSpLocks/>
        </xdr:cNvCxnSpPr>
      </xdr:nvCxnSpPr>
      <xdr:spPr>
        <a:xfrm flipV="1">
          <a:off x="4879657" y="8200389"/>
          <a:ext cx="619125" cy="2838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231F99"/>
  </sheetPr>
  <dimension ref="A1:B7"/>
  <sheetViews>
    <sheetView workbookViewId="0" showGridLines="0" zoomScale="80" tabSelected="0"/>
  </sheetViews>
  <sheetFormatPr defaultRowHeight="15"/>
  <cols>
    <col min="1" max="1" width="25" customWidth="1"/>
    <col min="2" max="2" width="83" customWidth="1"/>
  </cols>
  <sheetData>
    <row r="1" ht="45" customHeight="1">
      <c r="A1" s="1" t="s">
        <v>0</v>
      </c>
      <c r="B1" s="1" t="s">
        <v>0</v>
      </c>
    </row>
    <row r="3" ht="27" customHeight="1">
      <c r="A3" s="9" t="s">
        <v>1</v>
      </c>
      <c r="B3" s="9" t="s">
        <v>1</v>
      </c>
    </row>
    <row r="4">
      <c r="A4" s="3" t="s">
        <v>2</v>
      </c>
      <c r="B4" s="4" t="s">
        <v>3</v>
      </c>
    </row>
    <row r="5">
      <c r="A5" s="3" t="s">
        <v>4</v>
      </c>
      <c r="B5" s="4" t="s">
        <v>3</v>
      </c>
    </row>
    <row r="6">
      <c r="A6" s="3" t="s">
        <v>5</v>
      </c>
      <c r="B6" s="4" t="s">
        <v>3</v>
      </c>
    </row>
    <row r="7">
      <c r="A7" s="3" t="s">
        <v>6</v>
      </c>
      <c r="B7" s="4" t="s">
        <v>3</v>
      </c>
    </row>
  </sheetData>
  <mergeCells>
    <mergeCell ref="A1:B1"/>
    <mergeCell ref="A3:B3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231F99"/>
  </sheetPr>
  <dimension ref="A1:C10"/>
  <sheetViews>
    <sheetView workbookViewId="0" showGridLines="0" zoomScale="80" tabSelected="0"/>
  </sheetViews>
  <sheetFormatPr defaultRowHeight="15"/>
  <cols>
    <col min="1" max="1" width="29" customWidth="1"/>
    <col min="2" max="2" width="60" customWidth="1"/>
    <col min="3" max="3" width="60" customWidth="1"/>
  </cols>
  <sheetData>
    <row r="1" ht="45" customHeight="1">
      <c r="A1" s="1" t="s">
        <v>7</v>
      </c>
    </row>
    <row r="4">
      <c r="A4" s="10" t="s">
        <v>8</v>
      </c>
    </row>
    <row r="5">
      <c r="A5" s="11"/>
      <c r="B5" s="11" t="s">
        <v>9</v>
      </c>
      <c r="C5" s="11" t="s">
        <v>10</v>
      </c>
    </row>
    <row r="6">
      <c r="A6" s="3" t="s">
        <v>2</v>
      </c>
      <c r="B6" s="4" t="s">
        <v>3</v>
      </c>
      <c r="C6" s="4" t="s">
        <v>11</v>
      </c>
    </row>
    <row r="7">
      <c r="A7" s="3" t="s">
        <v>4</v>
      </c>
      <c r="B7" s="4" t="s">
        <v>3</v>
      </c>
      <c r="C7" s="4" t="s">
        <v>11</v>
      </c>
    </row>
    <row r="8">
      <c r="A8" s="3" t="s">
        <v>5</v>
      </c>
      <c r="B8" s="4" t="s">
        <v>3</v>
      </c>
      <c r="C8" s="4" t="s">
        <v>11</v>
      </c>
    </row>
    <row r="9">
      <c r="A9" s="3" t="s">
        <v>6</v>
      </c>
      <c r="B9" s="4" t="s">
        <v>3</v>
      </c>
      <c r="C9" s="4" t="s">
        <v>11</v>
      </c>
    </row>
    <row r="10">
      <c r="A10" s="3" t="s">
        <v>12</v>
      </c>
      <c r="B10" s="4" t="s">
        <v>3</v>
      </c>
      <c r="C10" s="4" t="s">
        <v>3</v>
      </c>
    </row>
  </sheetData>
  <mergeCells>
    <mergeCell ref="A1:C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231F99"/>
  </sheetPr>
  <dimension ref="A1:D11"/>
  <sheetViews>
    <sheetView workbookViewId="0" showGridLines="0" zoomScale="80" tabSelected="0"/>
  </sheetViews>
  <sheetFormatPr defaultRowHeight="15"/>
  <cols>
    <col min="1" max="1" width="9" customWidth="1"/>
    <col min="2" max="2" width="18" customWidth="1"/>
    <col min="3" max="3" width="96" customWidth="1"/>
    <col min="4" max="4" width="17" customWidth="1"/>
  </cols>
  <sheetData>
    <row r="1" ht="46" customHeight="1">
      <c r="A1" s="1" t="s">
        <v>13</v>
      </c>
      <c r="B1" s="1"/>
      <c r="C1" s="1"/>
      <c r="D1" s="1"/>
    </row>
    <row r="3">
      <c r="A3" s="9" t="s">
        <v>8</v>
      </c>
    </row>
    <row r="5" ht="15.651559495925904" customHeight="1">
      <c r="A5" s="3" t="s">
        <v>14</v>
      </c>
      <c r="B5" s="3"/>
      <c r="C5" s="4" t="s">
        <v>15</v>
      </c>
      <c r="D5" s="4"/>
    </row>
    <row r="6" ht="15.651559495925904" customHeight="1">
      <c r="A6" s="3" t="s">
        <v>16</v>
      </c>
      <c r="B6" s="3"/>
      <c r="C6" s="4" t="s">
        <v>17</v>
      </c>
      <c r="D6" s="4"/>
    </row>
    <row r="7">
      <c r="A7" s="2"/>
      <c r="B7" s="2" t="s">
        <v>18</v>
      </c>
      <c r="C7" s="2"/>
      <c r="D7" s="11" t="s">
        <v>19</v>
      </c>
    </row>
    <row r="8" ht="15.651559495925904" customHeight="1">
      <c r="A8" s="12">
        <v>1</v>
      </c>
      <c r="B8" s="4" t="s">
        <v>20</v>
      </c>
      <c r="C8" s="4"/>
      <c r="D8" s="12" t="s">
        <v>21</v>
      </c>
    </row>
    <row r="9" ht="15.651559495925904" customHeight="1">
      <c r="A9" s="12">
        <v>2</v>
      </c>
      <c r="B9" s="4" t="s">
        <v>20</v>
      </c>
      <c r="C9" s="4"/>
      <c r="D9" s="12" t="s">
        <v>21</v>
      </c>
    </row>
    <row r="10" ht="15.651559495925904" customHeight="1">
      <c r="A10" s="12">
        <v>3</v>
      </c>
      <c r="B10" s="4" t="s">
        <v>20</v>
      </c>
      <c r="C10" s="4"/>
      <c r="D10" s="12" t="s">
        <v>21</v>
      </c>
    </row>
    <row r="11" ht="15.651559495925904" customHeight="1">
      <c r="A11" s="12">
        <v>4</v>
      </c>
      <c r="B11" s="4" t="s">
        <v>20</v>
      </c>
      <c r="C11" s="4"/>
      <c r="D11" s="12" t="s">
        <v>21</v>
      </c>
    </row>
  </sheetData>
  <mergeCells>
    <mergeCell ref="A1:D1"/>
    <mergeCell ref="A3:D3"/>
    <mergeCell ref="A5:B5"/>
    <mergeCell ref="C5:D5"/>
    <mergeCell ref="A6:B6"/>
    <mergeCell ref="C6:D6"/>
    <mergeCell ref="B8:C8"/>
    <mergeCell ref="B9:C9"/>
    <mergeCell ref="B10:C10"/>
    <mergeCell ref="B11:C11"/>
  </mergeCells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0CB-8868-4F40-B85E-F6FF22554F7E}">
  <sheetPr codeName="Sheet1">
    <tabColor rgb="FF231F99"/>
  </sheetPr>
  <dimension ref="A1:AC67"/>
  <sheetViews>
    <sheetView showGridLines="0" tabSelected="0" zoomScale="41" zoomScaleNormal="41" workbookViewId="0">
      <selection activeCell="G62" sqref="G62"/>
    </sheetView>
  </sheetViews>
  <sheetFormatPr defaultRowHeight="14.5" x14ac:dyDescent="0.35"/>
  <cols>
    <col min="5" max="5" width="3.453125" customWidth="1" style="13"/>
    <col min="9" max="9" width="5.7265625" customWidth="1" style="13"/>
    <col min="12" max="12" width="12" customWidth="1" style="13"/>
    <col min="13" max="13" width="3.7265625" customWidth="1" style="13"/>
    <col min="17" max="17" width="5.26953125" customWidth="1" style="13"/>
    <col min="19" max="19" width="12.453125" customWidth="1" style="13"/>
    <col min="22" max="22" width="54.1796875" customWidth="1" style="14"/>
    <col min="23" max="23" width="16.1796875" customWidth="1" style="13"/>
    <col min="25" max="25" width="33.453125" customWidth="1" style="13"/>
  </cols>
  <sheetData>
    <row r="1" ht="37.9" customHeight="1" s="13" customFormat="1">
      <c r="A1" s="15" t="s">
        <v>22</v>
      </c>
      <c r="B1" s="16"/>
      <c r="C1" s="16"/>
      <c r="D1" s="16"/>
      <c r="E1" s="16"/>
      <c r="F1" s="17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8"/>
      <c r="V1" s="19"/>
      <c r="W1" s="18"/>
      <c r="X1" s="18"/>
      <c r="Y1" s="18"/>
      <c r="Z1" s="18"/>
      <c r="AA1" s="18"/>
      <c r="AB1" s="18"/>
      <c r="AC1" s="20"/>
    </row>
    <row r="2" ht="15" customHeight="1" s="13" customFormat="1">
      <c r="A2" s="21"/>
      <c r="B2" s="22"/>
      <c r="C2" s="22"/>
      <c r="D2" s="22"/>
      <c r="E2" s="22"/>
      <c r="F2" s="23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AC2" s="24"/>
    </row>
    <row r="3" ht="20.15" customHeight="1" s="25" customFormat="1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  <c r="V3" s="29"/>
      <c r="W3" s="28"/>
      <c r="X3" s="28"/>
      <c r="Y3" s="28"/>
      <c r="Z3" s="28"/>
      <c r="AA3" s="28"/>
      <c r="AB3" s="28"/>
      <c r="AC3" s="30"/>
    </row>
    <row r="4" ht="20.15" customHeight="1" s="31" customFormat="1">
      <c r="A4" s="2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V4" s="33"/>
      <c r="AC4" s="34"/>
    </row>
    <row r="5" ht="19.15" customHeight="1" s="13" customFormat="1">
      <c r="A5" s="35"/>
      <c r="B5" s="36" t="s">
        <v>23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V5" s="37" t="s">
        <v>24</v>
      </c>
      <c r="W5" s="38"/>
      <c r="X5" s="38"/>
      <c r="Y5" s="39" t="s">
        <v>25</v>
      </c>
      <c r="AC5" s="24"/>
    </row>
    <row r="6" ht="25.15" customHeight="1" s="13" customFormat="1">
      <c r="A6" s="35"/>
      <c r="V6" s="40"/>
      <c r="W6" s="41" t="s">
        <v>26</v>
      </c>
      <c r="X6" s="38"/>
      <c r="Y6" s="38"/>
      <c r="Z6" s="42" t="s">
        <v>27</v>
      </c>
      <c r="AA6" s="42"/>
      <c r="AB6" s="42"/>
      <c r="AC6" s="24"/>
    </row>
    <row r="7" ht="15.5" customHeight="1" s="13" customFormat="1">
      <c r="A7" s="35"/>
      <c r="V7" s="43" t="s">
        <v>28</v>
      </c>
      <c r="W7" s="44">
        <v>400</v>
      </c>
      <c r="X7" s="38"/>
      <c r="Y7" s="45" t="s">
        <v>29</v>
      </c>
      <c r="Z7" s="46" t="s">
        <v>30</v>
      </c>
      <c r="AA7" s="47"/>
      <c r="AB7" s="48"/>
      <c r="AC7" s="24"/>
    </row>
    <row r="8" ht="15.5" customHeight="1" s="13" customFormat="1">
      <c r="A8" s="35"/>
      <c r="B8" s="49" t="s">
        <v>31</v>
      </c>
      <c r="C8" s="50"/>
      <c r="D8" s="51"/>
      <c r="E8" s="25"/>
      <c r="F8" s="52" t="str">
        <f>"Records identified through databases searches: "&amp;W15&amp;"
Embase: "&amp;W7&amp;"
MEDLINE: "&amp;W8&amp;"
CDSR: "&amp;W9&amp;"
CENTRAL: "&amp;W10&amp;"
DARE: "&amp;W11&amp;"
NHS EED: "&amp;W12&amp;"
EconLit: "&amp;W13&amp;"
INAHTA: "&amp;W14</f>
        <v>Records identified through databases searches: 0
Embase: 
MEDLINE: 
CDSR: 
CENTRAL: 
DARE: 
NHS EED: 
EconLit: 
INAHTA: </v>
      </c>
      <c r="G8" s="53"/>
      <c r="H8" s="54"/>
      <c r="J8" s="52" t="str">
        <f>"Duplicate records removed before screening: "&amp;W16</f>
        <v>Duplicate records removed before screening: </v>
      </c>
      <c r="K8" s="55"/>
      <c r="L8" s="56"/>
      <c r="N8" s="57" t="str">
        <f>"Records identified from: "&amp;"
"&amp;V38&amp;": "&amp;W38&amp;"
"&amp;V39&amp;": "&amp;W39&amp;"
"&amp;V40&amp;": "&amp;W40&amp;"
"&amp;V41&amp;": "&amp;W41</f>
        <v>Records identified from: 
HTA websites: 
Congress review: 
Citation searches: 
Trial registries: </v>
      </c>
      <c r="O8" s="58"/>
      <c r="P8" s="58"/>
      <c r="Q8" s="59"/>
      <c r="V8" s="60" t="s">
        <v>32</v>
      </c>
      <c r="W8" s="61"/>
      <c r="X8" s="38"/>
      <c r="Y8" s="62" t="s">
        <v>33</v>
      </c>
      <c r="Z8" s="46" t="s">
        <v>30</v>
      </c>
      <c r="AA8" s="47"/>
      <c r="AB8" s="48"/>
      <c r="AC8" s="24"/>
    </row>
    <row r="9" ht="15.5" customHeight="1" s="13" customFormat="1">
      <c r="A9" s="35"/>
      <c r="B9" s="63"/>
      <c r="C9" s="64"/>
      <c r="D9" s="65"/>
      <c r="E9" s="25"/>
      <c r="F9" s="66"/>
      <c r="G9" s="67"/>
      <c r="H9" s="68"/>
      <c r="J9" s="69"/>
      <c r="K9" s="70"/>
      <c r="L9" s="71"/>
      <c r="N9" s="72"/>
      <c r="O9" s="73"/>
      <c r="P9" s="73"/>
      <c r="Q9" s="74"/>
      <c r="V9" s="60" t="s">
        <v>34</v>
      </c>
      <c r="W9" s="61"/>
      <c r="X9" s="38"/>
      <c r="Y9" s="62" t="s">
        <v>35</v>
      </c>
      <c r="Z9" s="46" t="s">
        <v>36</v>
      </c>
      <c r="AA9" s="47"/>
      <c r="AB9" s="48"/>
      <c r="AC9" s="24"/>
    </row>
    <row r="10" ht="15.5" customHeight="1" s="13" customFormat="1">
      <c r="A10" s="35"/>
      <c r="B10" s="63"/>
      <c r="C10" s="64"/>
      <c r="D10" s="65"/>
      <c r="E10" s="25"/>
      <c r="F10" s="66"/>
      <c r="G10" s="67"/>
      <c r="H10" s="68"/>
      <c r="J10" s="69"/>
      <c r="K10" s="70"/>
      <c r="L10" s="71"/>
      <c r="N10" s="72"/>
      <c r="O10" s="73"/>
      <c r="P10" s="73"/>
      <c r="Q10" s="74"/>
      <c r="V10" s="60" t="s">
        <v>37</v>
      </c>
      <c r="W10" s="61"/>
      <c r="X10" s="38"/>
      <c r="Y10" s="62" t="s">
        <v>38</v>
      </c>
      <c r="Z10" s="46" t="s">
        <v>39</v>
      </c>
      <c r="AA10" s="47"/>
      <c r="AB10" s="48"/>
      <c r="AC10" s="24"/>
    </row>
    <row r="11" ht="15.5" customHeight="1" s="13" customFormat="1">
      <c r="A11" s="35"/>
      <c r="B11" s="63"/>
      <c r="C11" s="64"/>
      <c r="D11" s="65"/>
      <c r="E11" s="25"/>
      <c r="F11" s="66"/>
      <c r="G11" s="67"/>
      <c r="H11" s="68"/>
      <c r="J11" s="69"/>
      <c r="K11" s="70"/>
      <c r="L11" s="71"/>
      <c r="N11" s="72"/>
      <c r="O11" s="73"/>
      <c r="P11" s="73"/>
      <c r="Q11" s="74"/>
      <c r="V11" s="60" t="s">
        <v>40</v>
      </c>
      <c r="W11" s="61"/>
      <c r="X11" s="38"/>
      <c r="Y11" s="62" t="s">
        <v>41</v>
      </c>
      <c r="Z11" s="75" t="s">
        <v>41</v>
      </c>
      <c r="AA11" s="47"/>
      <c r="AB11" s="48"/>
      <c r="AC11" s="24"/>
    </row>
    <row r="12" ht="15.5" customHeight="1" s="13" customFormat="1">
      <c r="A12" s="35"/>
      <c r="B12" s="63"/>
      <c r="C12" s="64"/>
      <c r="D12" s="65"/>
      <c r="E12" s="25"/>
      <c r="F12" s="66"/>
      <c r="G12" s="67"/>
      <c r="H12" s="68"/>
      <c r="J12" s="76"/>
      <c r="K12" s="77"/>
      <c r="L12" s="78"/>
      <c r="N12" s="79"/>
      <c r="O12" s="80"/>
      <c r="P12" s="80"/>
      <c r="Q12" s="81"/>
      <c r="V12" s="60" t="s">
        <v>42</v>
      </c>
      <c r="W12" s="61"/>
      <c r="X12" s="38"/>
      <c r="Y12" s="62" t="s">
        <v>43</v>
      </c>
      <c r="Z12" s="82" t="s">
        <v>44</v>
      </c>
      <c r="AA12" s="83"/>
      <c r="AB12" s="84"/>
      <c r="AC12" s="24"/>
    </row>
    <row r="13" ht="15.5" customHeight="1" s="13" customFormat="1">
      <c r="A13" s="35"/>
      <c r="B13" s="63"/>
      <c r="C13" s="64"/>
      <c r="D13" s="65"/>
      <c r="E13" s="25"/>
      <c r="F13" s="66"/>
      <c r="G13" s="67"/>
      <c r="H13" s="68"/>
      <c r="V13" s="60" t="s">
        <v>45</v>
      </c>
      <c r="W13" s="61"/>
      <c r="X13" s="38"/>
      <c r="Y13" s="85" t="s">
        <v>46</v>
      </c>
      <c r="Z13" s="86">
        <f>SUM(Z14:Z19)</f>
        <v>0</v>
      </c>
      <c r="AA13" s="87"/>
      <c r="AB13" s="88"/>
      <c r="AC13" s="24"/>
    </row>
    <row r="14" ht="15.5" customHeight="1" s="13" customFormat="1">
      <c r="A14" s="35"/>
      <c r="B14" s="63"/>
      <c r="C14" s="64"/>
      <c r="D14" s="65"/>
      <c r="E14" s="25"/>
      <c r="F14" s="66"/>
      <c r="G14" s="67"/>
      <c r="H14" s="68"/>
      <c r="V14" s="60" t="s">
        <v>47</v>
      </c>
      <c r="W14" s="61"/>
      <c r="X14" s="38"/>
      <c r="Y14" s="89" t="s">
        <v>48</v>
      </c>
      <c r="Z14" s="90">
        <v>0</v>
      </c>
      <c r="AA14" s="91"/>
      <c r="AB14" s="92"/>
      <c r="AC14" s="24"/>
    </row>
    <row r="15" ht="15.5" customHeight="1" s="13" customFormat="1">
      <c r="A15" s="35"/>
      <c r="B15" s="93"/>
      <c r="C15" s="94"/>
      <c r="D15" s="95"/>
      <c r="E15" s="25"/>
      <c r="F15" s="66"/>
      <c r="G15" s="67"/>
      <c r="H15" s="68"/>
      <c r="V15" s="60" t="s">
        <v>49</v>
      </c>
      <c r="W15" s="96">
        <f>SUM(W7:W14)</f>
        <v>400</v>
      </c>
      <c r="X15" s="38"/>
      <c r="Y15" s="89" t="s">
        <v>50</v>
      </c>
      <c r="Z15" s="90">
        <v>0</v>
      </c>
      <c r="AA15" s="91"/>
      <c r="AB15" s="92"/>
      <c r="AC15" s="24"/>
    </row>
    <row r="16" ht="15.5" customHeight="1" s="13" customFormat="1">
      <c r="A16" s="35"/>
      <c r="F16" s="66"/>
      <c r="G16" s="67"/>
      <c r="H16" s="68"/>
      <c r="V16" s="60" t="s">
        <v>51</v>
      </c>
      <c r="W16" s="61"/>
      <c r="X16" s="38"/>
      <c r="Y16" s="89" t="s">
        <v>52</v>
      </c>
      <c r="Z16" s="90">
        <v>88</v>
      </c>
      <c r="AA16" s="91"/>
      <c r="AB16" s="92"/>
      <c r="AC16" s="24"/>
    </row>
    <row r="17" ht="15.5" customHeight="1" s="13" customFormat="1">
      <c r="A17" s="35"/>
      <c r="F17" s="66"/>
      <c r="G17" s="67"/>
      <c r="H17" s="68"/>
      <c r="V17" s="97" t="s">
        <v>53</v>
      </c>
      <c r="W17" s="96">
        <f>SUM(W7:W14)-W16</f>
        <v>400</v>
      </c>
      <c r="X17" s="38"/>
      <c r="Y17" s="89" t="s">
        <v>54</v>
      </c>
      <c r="Z17" s="90">
        <v>10</v>
      </c>
      <c r="AA17" s="91"/>
      <c r="AB17" s="92"/>
      <c r="AC17" s="24"/>
    </row>
    <row r="18" ht="15.5" customHeight="1" s="13" customFormat="1">
      <c r="A18" s="35"/>
      <c r="F18" s="98"/>
      <c r="G18" s="99"/>
      <c r="H18" s="100"/>
      <c r="V18" s="101" t="s">
        <v>55</v>
      </c>
      <c r="W18" s="102">
        <v>250</v>
      </c>
      <c r="X18" s="38"/>
      <c r="Y18" s="103" t="s">
        <v>41</v>
      </c>
      <c r="Z18" s="90" t="s">
        <v>41</v>
      </c>
      <c r="AA18" s="91"/>
      <c r="AB18" s="92"/>
      <c r="AC18" s="24"/>
    </row>
    <row r="19" ht="21" customHeight="1" s="13" customFormat="1">
      <c r="A19" s="35"/>
      <c r="V19" s="104" t="s">
        <v>56</v>
      </c>
      <c r="W19" s="105">
        <v>50</v>
      </c>
      <c r="X19" s="38"/>
      <c r="Y19" s="106" t="s">
        <v>57</v>
      </c>
      <c r="Z19" s="90">
        <v>1</v>
      </c>
      <c r="AA19" s="91"/>
      <c r="AB19" s="92"/>
      <c r="AC19" s="24"/>
    </row>
    <row r="20" ht="15" customHeight="1" s="13" customFormat="1">
      <c r="A20" s="35"/>
      <c r="F20" s="52" t="str">
        <f>"Records screened at title and abstract level: "&amp;W17</f>
        <v>Records screened at title and abstract level: 0</v>
      </c>
      <c r="G20" s="55"/>
      <c r="H20" s="56"/>
      <c r="J20" s="52" t="str">
        <f>"Records excluded at title and abstract level: "&amp;W18</f>
        <v>Records excluded at title and abstract level: 0</v>
      </c>
      <c r="K20" s="55"/>
      <c r="L20" s="56"/>
      <c r="N20" s="57" t="str">
        <f>"Records sought for retrieval: "&amp;"
"&amp;V38&amp;": "&amp;W38&amp;"
"&amp;V39&amp;": "&amp;W39&amp;"
"&amp;V40&amp;": "&amp;W40&amp;"
"&amp;V41&amp;": "&amp;W41</f>
        <v>Records sought for retrieval: 
HTA websites: 
Congress review: 
Citation searches: 
Trial registries: </v>
      </c>
      <c r="O20" s="107"/>
      <c r="P20" s="108"/>
      <c r="R20" s="57" t="str">
        <f>"Records that could not be retrieved: "&amp;"
"&amp;V43&amp;": "&amp;W43&amp;"
"&amp;V44&amp;": "&amp;W44&amp;"
"&amp;V45&amp;": "&amp;W45&amp;"
"&amp;V46&amp;": "&amp;W46</f>
        <v>Records that could not be retrieved: 
HTA websites: 
Congress review: 
Citation searches: 
Trial registries: </v>
      </c>
      <c r="S20" s="108"/>
      <c r="V20" s="104" t="s">
        <v>58</v>
      </c>
      <c r="W20" s="105">
        <v>50</v>
      </c>
      <c r="X20" s="38"/>
      <c r="Y20" s="109" t="s">
        <v>59</v>
      </c>
      <c r="Z20" s="110">
        <v>3</v>
      </c>
      <c r="AA20" s="111"/>
      <c r="AB20" s="112"/>
      <c r="AC20" s="24"/>
    </row>
    <row r="21" ht="15.65" customHeight="1" s="13" customFormat="1">
      <c r="A21" s="35"/>
      <c r="F21" s="69"/>
      <c r="G21" s="70"/>
      <c r="H21" s="71"/>
      <c r="J21" s="69"/>
      <c r="K21" s="70"/>
      <c r="L21" s="71"/>
      <c r="N21" s="113"/>
      <c r="O21" s="114"/>
      <c r="P21" s="115"/>
      <c r="R21" s="113"/>
      <c r="S21" s="115"/>
      <c r="V21" s="104" t="s">
        <v>60</v>
      </c>
      <c r="W21" s="105">
        <v>50</v>
      </c>
      <c r="X21" s="38"/>
      <c r="Y21" s="116" t="s">
        <v>61</v>
      </c>
      <c r="Z21" s="117">
        <v>102</v>
      </c>
      <c r="AA21" s="118"/>
      <c r="AB21" s="119"/>
      <c r="AC21" s="24"/>
    </row>
    <row r="22" ht="15.5" customHeight="1" s="13" customFormat="1">
      <c r="A22" s="35"/>
      <c r="F22" s="76"/>
      <c r="G22" s="77"/>
      <c r="H22" s="78"/>
      <c r="J22" s="76"/>
      <c r="K22" s="77"/>
      <c r="L22" s="78"/>
      <c r="N22" s="113"/>
      <c r="O22" s="114"/>
      <c r="P22" s="115"/>
      <c r="R22" s="113"/>
      <c r="S22" s="115"/>
      <c r="V22" s="104" t="s">
        <v>6</v>
      </c>
      <c r="W22" s="105">
        <v>50</v>
      </c>
      <c r="X22" s="38"/>
      <c r="AC22" s="24"/>
    </row>
    <row r="23" ht="21" customHeight="1" s="13" customFormat="1">
      <c r="A23" s="35"/>
      <c r="N23" s="113"/>
      <c r="O23" s="114"/>
      <c r="P23" s="115"/>
      <c r="R23" s="113"/>
      <c r="S23" s="115"/>
      <c r="V23" s="120" t="s">
        <v>62</v>
      </c>
      <c r="W23" s="105">
        <v>50</v>
      </c>
      <c r="X23" s="38"/>
      <c r="AC23" s="24"/>
    </row>
    <row r="24" ht="15" customHeight="1" s="13" customFormat="1">
      <c r="A24" s="35"/>
      <c r="F24" s="52" t="str">
        <f>"Records sought for retrieval: "&amp;W26</f>
        <v>Records sought for retrieval: 0</v>
      </c>
      <c r="G24" s="55"/>
      <c r="H24" s="56"/>
      <c r="J24" s="52" t="str">
        <f>"Records that could not be retrieved: "&amp;W27</f>
        <v>Records that could not be retrieved: 0</v>
      </c>
      <c r="K24" s="55"/>
      <c r="L24" s="56"/>
      <c r="N24" s="113"/>
      <c r="O24" s="114"/>
      <c r="P24" s="115"/>
      <c r="R24" s="113"/>
      <c r="S24" s="115"/>
      <c r="V24" s="104" t="s">
        <v>63</v>
      </c>
      <c r="W24" s="105"/>
      <c r="X24" s="38"/>
      <c r="AC24" s="24"/>
    </row>
    <row r="25" ht="15.5" customHeight="1" s="13" customFormat="1">
      <c r="A25" s="35"/>
      <c r="F25" s="69"/>
      <c r="G25" s="70"/>
      <c r="H25" s="71"/>
      <c r="J25" s="69"/>
      <c r="K25" s="70"/>
      <c r="L25" s="71"/>
      <c r="N25" s="113"/>
      <c r="O25" s="114"/>
      <c r="P25" s="115"/>
      <c r="R25" s="113"/>
      <c r="S25" s="115"/>
      <c r="V25" s="109" t="s">
        <v>64</v>
      </c>
      <c r="W25" s="96">
        <f>W17-W18</f>
        <v>150</v>
      </c>
      <c r="X25" s="38"/>
      <c r="Y25" s="38"/>
      <c r="Z25" s="38"/>
      <c r="AA25" s="38"/>
      <c r="AB25" s="38"/>
      <c r="AC25" s="24"/>
    </row>
    <row r="26" ht="15.5" customHeight="1" s="13" customFormat="1">
      <c r="A26" s="35"/>
      <c r="F26" s="76"/>
      <c r="G26" s="77"/>
      <c r="H26" s="78"/>
      <c r="J26" s="76"/>
      <c r="K26" s="77"/>
      <c r="L26" s="78"/>
      <c r="N26" s="121"/>
      <c r="O26" s="122"/>
      <c r="P26" s="123"/>
      <c r="R26" s="121"/>
      <c r="S26" s="123"/>
      <c r="V26" s="109" t="s">
        <v>65</v>
      </c>
      <c r="W26" s="96">
        <f>W25</f>
        <v>150</v>
      </c>
      <c r="X26" s="38"/>
      <c r="Y26" s="38"/>
      <c r="Z26" s="38"/>
      <c r="AA26" s="38"/>
      <c r="AB26" s="38"/>
      <c r="AC26" s="24"/>
    </row>
    <row r="27" ht="21" customHeight="1" s="13" customFormat="1">
      <c r="A27" s="35"/>
      <c r="V27" s="124" t="s">
        <v>66</v>
      </c>
      <c r="W27" s="102">
        <v>0</v>
      </c>
      <c r="X27" s="38"/>
      <c r="Y27" s="38"/>
      <c r="Z27" s="38"/>
      <c r="AA27" s="38"/>
      <c r="AB27" s="38"/>
      <c r="AC27" s="24"/>
    </row>
    <row r="28" ht="15.65" customHeight="1" s="13" customFormat="1">
      <c r="A28" s="35"/>
      <c r="F28" s="52" t="str">
        <f>"Full-text records assessed for eligibility: "&amp;W28</f>
        <v>Full-text records assessed for eligibility: 0</v>
      </c>
      <c r="G28" s="55"/>
      <c r="H28" s="56"/>
      <c r="J28" s="52" t="str">
        <f>"Full-text records excluded: "&amp;W29&amp;"
"&amp;V30&amp;": "&amp;W30&amp;"
"&amp;V31&amp;": "&amp;W31&amp;"
"&amp;V32&amp;": "&amp;W32&amp;"
"&amp;V33&amp;": "&amp;W33&amp;"
"&amp;V34&amp;": "&amp;W34</f>
        <v>Full-text records excluded: 0
Population: 
Intervention: 
Outcomes: 
Study design: 
Language (or any other reasons as necessary): </v>
      </c>
      <c r="K28" s="53"/>
      <c r="L28" s="54"/>
      <c r="N28" s="57" t="str">
        <f>"Records assessed for eligibility: "&amp;"
"&amp;V48&amp;": "&amp;W48&amp;"
"&amp;V49&amp;": "&amp;W49&amp;"
"&amp;V50&amp;": "&amp;W50&amp;"
"&amp;V51&amp;": "&amp;W51</f>
        <v>Records assessed for eligibility: 
HTA websites: 0
Congress review: 0
Citation searches: 0
Trial registries: 0</v>
      </c>
      <c r="O28" s="107"/>
      <c r="P28" s="108"/>
      <c r="R28" s="57" t="str">
        <f>"Records excluded: "&amp;"
"&amp;V53&amp;": "&amp;W53&amp;"
"&amp;V54&amp;": "&amp;W54&amp;"
"&amp;V55&amp;": "&amp;W55&amp;"
"&amp;V56&amp;": "&amp;W56</f>
        <v>Records excluded: 
HTA websites: 12
Congress review: 23
Citation searches: 34
Trial registries: 5</v>
      </c>
      <c r="S28" s="108"/>
      <c r="V28" s="109" t="s">
        <v>67</v>
      </c>
      <c r="W28" s="96">
        <f>W25</f>
        <v>150</v>
      </c>
      <c r="X28" s="38"/>
      <c r="Y28" s="38"/>
      <c r="Z28" s="38"/>
      <c r="AA28" s="38"/>
      <c r="AB28" s="38"/>
      <c r="AC28" s="24"/>
    </row>
    <row r="29" ht="15.5" customHeight="1" s="13" customFormat="1">
      <c r="A29" s="35"/>
      <c r="F29" s="69"/>
      <c r="G29" s="70"/>
      <c r="H29" s="71"/>
      <c r="J29" s="66"/>
      <c r="K29" s="67"/>
      <c r="L29" s="68"/>
      <c r="N29" s="113"/>
      <c r="O29" s="114"/>
      <c r="P29" s="115"/>
      <c r="R29" s="113"/>
      <c r="S29" s="115"/>
      <c r="V29" s="101" t="s">
        <v>55</v>
      </c>
      <c r="W29" s="102">
        <v>20</v>
      </c>
      <c r="X29" s="38"/>
      <c r="Y29" s="38"/>
      <c r="Z29" s="38"/>
      <c r="AA29" s="38"/>
      <c r="AB29" s="38"/>
      <c r="AC29" s="24"/>
    </row>
    <row r="30" ht="15.5" customHeight="1" s="13" customFormat="1">
      <c r="A30" s="35"/>
      <c r="F30" s="76"/>
      <c r="G30" s="77"/>
      <c r="H30" s="78"/>
      <c r="J30" s="66"/>
      <c r="K30" s="67"/>
      <c r="L30" s="68"/>
      <c r="N30" s="113"/>
      <c r="O30" s="114"/>
      <c r="P30" s="115"/>
      <c r="R30" s="113"/>
      <c r="S30" s="115"/>
      <c r="V30" s="104" t="s">
        <v>56</v>
      </c>
      <c r="W30" s="105">
        <v>5</v>
      </c>
      <c r="X30" s="38"/>
      <c r="Y30" s="38"/>
      <c r="Z30" s="38"/>
      <c r="AA30" s="38"/>
      <c r="AB30" s="38"/>
      <c r="AC30" s="24"/>
    </row>
    <row r="31" ht="21" customHeight="1" s="13" customFormat="1">
      <c r="A31" s="35"/>
      <c r="J31" s="66"/>
      <c r="K31" s="67"/>
      <c r="L31" s="68"/>
      <c r="N31" s="113"/>
      <c r="O31" s="114"/>
      <c r="P31" s="115"/>
      <c r="R31" s="113"/>
      <c r="S31" s="115"/>
      <c r="V31" s="104" t="s">
        <v>58</v>
      </c>
      <c r="W31" s="105">
        <v>5</v>
      </c>
      <c r="X31" s="38"/>
      <c r="Y31" s="38"/>
      <c r="Z31" s="38"/>
      <c r="AA31" s="38"/>
      <c r="AB31" s="38"/>
      <c r="AC31" s="24"/>
    </row>
    <row r="32" ht="15.5" customHeight="1" s="13" customFormat="1">
      <c r="A32" s="35"/>
      <c r="F32" s="52" t="str">
        <f>"Records included in SLR: "&amp;W36</f>
        <v>Records included in SLR: 0</v>
      </c>
      <c r="G32" s="55"/>
      <c r="H32" s="56"/>
      <c r="J32" s="66"/>
      <c r="K32" s="67"/>
      <c r="L32" s="68"/>
      <c r="N32" s="113"/>
      <c r="O32" s="114"/>
      <c r="P32" s="115"/>
      <c r="R32" s="113"/>
      <c r="S32" s="115"/>
      <c r="V32" s="104" t="s">
        <v>60</v>
      </c>
      <c r="W32" s="105">
        <v>5</v>
      </c>
      <c r="X32" s="38"/>
      <c r="Y32" s="38"/>
      <c r="Z32" s="38"/>
      <c r="AA32" s="38"/>
      <c r="AB32" s="38"/>
      <c r="AC32" s="24"/>
    </row>
    <row r="33" ht="15.5" customHeight="1" s="13" customFormat="1">
      <c r="A33" s="35"/>
      <c r="F33" s="69"/>
      <c r="G33" s="70"/>
      <c r="H33" s="71"/>
      <c r="J33" s="66"/>
      <c r="K33" s="67"/>
      <c r="L33" s="68"/>
      <c r="N33" s="113"/>
      <c r="O33" s="114"/>
      <c r="P33" s="115"/>
      <c r="R33" s="113"/>
      <c r="S33" s="115"/>
      <c r="V33" s="104" t="s">
        <v>6</v>
      </c>
      <c r="W33" s="105">
        <v>5</v>
      </c>
      <c r="X33" s="38"/>
      <c r="Y33" s="38"/>
      <c r="Z33" s="38"/>
      <c r="AA33" s="38"/>
      <c r="AB33" s="38"/>
      <c r="AC33" s="24"/>
    </row>
    <row r="34" ht="15.5" customHeight="1" s="13" customFormat="1">
      <c r="A34" s="35"/>
      <c r="F34" s="76"/>
      <c r="G34" s="77"/>
      <c r="H34" s="78"/>
      <c r="J34" s="98"/>
      <c r="K34" s="99"/>
      <c r="L34" s="100"/>
      <c r="N34" s="121"/>
      <c r="O34" s="122"/>
      <c r="P34" s="123"/>
      <c r="R34" s="121"/>
      <c r="S34" s="123"/>
      <c r="V34" s="104" t="s">
        <v>63</v>
      </c>
      <c r="W34" s="105"/>
      <c r="X34" s="38"/>
      <c r="Y34" s="38"/>
      <c r="Z34" s="38"/>
      <c r="AA34" s="38"/>
      <c r="AB34" s="38"/>
      <c r="AC34" s="24"/>
    </row>
    <row r="35" ht="15.5" customHeight="1" s="13" customFormat="1">
      <c r="A35" s="35"/>
      <c r="V35" s="104" t="s">
        <v>68</v>
      </c>
      <c r="W35" s="105"/>
      <c r="X35" s="38"/>
      <c r="Y35" s="38"/>
      <c r="Z35" s="38"/>
      <c r="AA35" s="38"/>
      <c r="AB35" s="38"/>
      <c r="AC35" s="24"/>
    </row>
    <row r="36" ht="15.5" customHeight="1" s="13" customFormat="1">
      <c r="A36" s="35"/>
      <c r="V36" s="109" t="s">
        <v>69</v>
      </c>
      <c r="W36" s="96">
        <f>W28-W29</f>
        <v>130</v>
      </c>
      <c r="X36" s="38"/>
      <c r="Y36" s="38"/>
      <c r="Z36" s="38"/>
      <c r="AA36" s="38"/>
      <c r="AB36" s="38"/>
      <c r="AC36" s="24"/>
    </row>
    <row r="37" ht="15" customHeight="1" s="13" customFormat="1">
      <c r="A37" s="35"/>
      <c r="F37" s="52" t="str">
        <f>"Total records included in SLR: "&amp;W62&amp;"
["&amp;W63&amp;" unique studies/trials]"</f>
        <v>Total records included in SLR: -69
[-62 unique studies/trials]</v>
      </c>
      <c r="G37" s="55"/>
      <c r="H37" s="56"/>
      <c r="V37" s="125" t="s">
        <v>70</v>
      </c>
      <c r="W37" s="126"/>
      <c r="X37" s="38"/>
      <c r="Y37" s="38"/>
      <c r="Z37" s="38"/>
      <c r="AA37" s="38"/>
      <c r="AB37" s="38"/>
      <c r="AC37" s="24"/>
    </row>
    <row r="38" ht="15.5" customHeight="1" s="13" customFormat="1">
      <c r="A38" s="35"/>
      <c r="F38" s="69"/>
      <c r="G38" s="70"/>
      <c r="H38" s="71"/>
      <c r="V38" s="104" t="s">
        <v>71</v>
      </c>
      <c r="W38" s="105"/>
      <c r="X38" s="38"/>
      <c r="Y38" s="38"/>
      <c r="Z38" s="38"/>
      <c r="AA38" s="38"/>
      <c r="AB38" s="38"/>
      <c r="AC38" s="24"/>
    </row>
    <row r="39" ht="15.5" customHeight="1" s="13" customFormat="1">
      <c r="A39" s="35"/>
      <c r="F39" s="69"/>
      <c r="G39" s="70"/>
      <c r="H39" s="71"/>
      <c r="V39" s="104" t="s">
        <v>72</v>
      </c>
      <c r="W39" s="105"/>
      <c r="X39" s="38"/>
      <c r="Y39" s="38"/>
      <c r="Z39" s="38"/>
      <c r="AA39" s="38"/>
      <c r="AB39" s="38"/>
      <c r="AC39" s="24"/>
    </row>
    <row r="40" ht="15.5" customHeight="1" s="13" customFormat="1">
      <c r="A40" s="35"/>
      <c r="F40" s="76"/>
      <c r="G40" s="77"/>
      <c r="H40" s="78"/>
      <c r="V40" s="104" t="s">
        <v>73</v>
      </c>
      <c r="W40" s="105"/>
      <c r="X40" s="38"/>
      <c r="Y40" s="38"/>
      <c r="Z40" s="38"/>
      <c r="AA40" s="38"/>
      <c r="AB40" s="38"/>
      <c r="AC40" s="24"/>
    </row>
    <row r="41" ht="21" customHeight="1" s="13" customFormat="1">
      <c r="A41" s="35"/>
      <c r="V41" s="104" t="s">
        <v>74</v>
      </c>
      <c r="W41" s="105"/>
      <c r="X41" s="38"/>
      <c r="Y41" s="38"/>
      <c r="Z41" s="38"/>
      <c r="AA41" s="38"/>
      <c r="AB41" s="38"/>
      <c r="AC41" s="24"/>
    </row>
    <row r="42" ht="15" customHeight="1" s="13" customFormat="1">
      <c r="A42" s="35"/>
      <c r="F42" s="127" t="str">
        <f>"Total records included for extraction: "&amp;W64&amp;"
["&amp;W65&amp;" unique studies/trials]"</f>
        <v>Total records included for extraction: -108
[-136 unique studies/trials]</v>
      </c>
      <c r="G42" s="128"/>
      <c r="H42" s="129"/>
      <c r="I42" s="130"/>
      <c r="J42" s="127" t="str">
        <f>"Reports excluded from LiveSLR: "&amp;Z13&amp;"
"&amp;Y14&amp;": "&amp;Z14&amp;"
"&amp;Y15&amp;": "&amp;Z15&amp;"
"&amp;Y16&amp;": "&amp;Z16&amp;"
"&amp;Y17&amp;": "&amp;Z17&amp;"
"&amp;Y18&amp;": "&amp;Z18&amp;"
"&amp;Y19&amp;": "&amp;Z19</f>
        <v>Reports excluded from LiveSLR: 0
Population filter 1: 
Population filter 2: 
Intervention/Comparators: 
Study Design: 
Geographical Region: 
Studies Reporting Outcome(s): </v>
      </c>
      <c r="K42" s="128"/>
      <c r="L42" s="129"/>
      <c r="V42" s="125" t="s">
        <v>75</v>
      </c>
      <c r="W42" s="126"/>
      <c r="X42" s="38"/>
      <c r="Y42" s="38"/>
      <c r="Z42" s="38"/>
      <c r="AA42" s="38"/>
      <c r="AB42" s="38"/>
      <c r="AC42" s="24"/>
    </row>
    <row r="43" ht="15.5" customHeight="1" s="13" customFormat="1">
      <c r="A43" s="35"/>
      <c r="F43" s="131"/>
      <c r="G43" s="132"/>
      <c r="H43" s="133"/>
      <c r="I43" s="130"/>
      <c r="J43" s="131"/>
      <c r="K43" s="132"/>
      <c r="L43" s="133"/>
      <c r="V43" s="104" t="s">
        <v>71</v>
      </c>
      <c r="W43" s="105"/>
      <c r="X43" s="38"/>
      <c r="Y43" s="38"/>
      <c r="Z43" s="38"/>
      <c r="AA43" s="38"/>
      <c r="AB43" s="38"/>
      <c r="AC43" s="24"/>
    </row>
    <row r="44" ht="15.5" customHeight="1" s="13" customFormat="1">
      <c r="A44" s="35"/>
      <c r="F44" s="131"/>
      <c r="G44" s="132"/>
      <c r="H44" s="133"/>
      <c r="I44" s="130"/>
      <c r="J44" s="131"/>
      <c r="K44" s="132"/>
      <c r="L44" s="133"/>
      <c r="V44" s="104" t="s">
        <v>72</v>
      </c>
      <c r="W44" s="105"/>
      <c r="X44" s="38"/>
      <c r="Y44" s="38"/>
      <c r="Z44" s="38"/>
      <c r="AA44" s="38"/>
      <c r="AB44" s="38"/>
      <c r="AC44" s="24"/>
    </row>
    <row r="45" ht="15.5" customHeight="1" s="13" customFormat="1">
      <c r="A45" s="35"/>
      <c r="F45" s="131"/>
      <c r="G45" s="132"/>
      <c r="H45" s="133"/>
      <c r="I45" s="130"/>
      <c r="J45" s="131"/>
      <c r="K45" s="132"/>
      <c r="L45" s="133"/>
      <c r="V45" s="104" t="s">
        <v>73</v>
      </c>
      <c r="W45" s="105"/>
      <c r="X45" s="38"/>
      <c r="Y45" s="38"/>
      <c r="Z45" s="38"/>
      <c r="AA45" s="38"/>
      <c r="AB45" s="38"/>
      <c r="AC45" s="24"/>
    </row>
    <row r="46" ht="21" customHeight="1" s="13" customFormat="1">
      <c r="A46" s="35"/>
      <c r="F46" s="131"/>
      <c r="G46" s="132"/>
      <c r="H46" s="133"/>
      <c r="I46" s="130"/>
      <c r="J46" s="131"/>
      <c r="K46" s="132"/>
      <c r="L46" s="133"/>
      <c r="V46" s="104" t="s">
        <v>74</v>
      </c>
      <c r="W46" s="105"/>
      <c r="X46" s="38"/>
      <c r="Y46" s="38"/>
      <c r="Z46" s="38"/>
      <c r="AA46" s="38"/>
      <c r="AB46" s="38"/>
      <c r="AC46" s="24"/>
    </row>
    <row r="47" ht="15" customHeight="1" s="13" customFormat="1">
      <c r="A47" s="35"/>
      <c r="F47" s="131"/>
      <c r="G47" s="132"/>
      <c r="H47" s="133"/>
      <c r="I47" s="130"/>
      <c r="J47" s="131"/>
      <c r="K47" s="132"/>
      <c r="L47" s="133"/>
      <c r="V47" s="125" t="s">
        <v>76</v>
      </c>
      <c r="W47" s="126"/>
      <c r="X47" s="38"/>
      <c r="Y47" s="38"/>
      <c r="Z47" s="38"/>
      <c r="AA47" s="38"/>
      <c r="AB47" s="38"/>
      <c r="AC47" s="24"/>
    </row>
    <row r="48" ht="15.5" customHeight="1" s="13" customFormat="1">
      <c r="A48" s="35"/>
      <c r="F48" s="131"/>
      <c r="G48" s="132"/>
      <c r="H48" s="133"/>
      <c r="I48" s="130"/>
      <c r="J48" s="131"/>
      <c r="K48" s="132"/>
      <c r="L48" s="133"/>
      <c r="V48" s="104" t="s">
        <v>71</v>
      </c>
      <c r="W48" s="105">
        <f>W38-W43</f>
        <v>0</v>
      </c>
      <c r="X48" s="38"/>
      <c r="Y48" s="38"/>
      <c r="Z48" s="38"/>
      <c r="AA48" s="38"/>
      <c r="AB48" s="38"/>
      <c r="AC48" s="24"/>
    </row>
    <row r="49" ht="15.5" customHeight="1" s="13" customFormat="1">
      <c r="A49" s="35"/>
      <c r="F49" s="134"/>
      <c r="G49" s="135"/>
      <c r="H49" s="136"/>
      <c r="I49" s="130"/>
      <c r="J49" s="134"/>
      <c r="K49" s="135"/>
      <c r="L49" s="136"/>
      <c r="V49" s="104" t="s">
        <v>72</v>
      </c>
      <c r="W49" s="105">
        <f>W39-W44</f>
        <v>0</v>
      </c>
      <c r="X49" s="38"/>
      <c r="Y49" s="38"/>
      <c r="Z49" s="38"/>
      <c r="AA49" s="38"/>
      <c r="AB49" s="38"/>
      <c r="AC49" s="24"/>
    </row>
    <row r="50" ht="15.5" customHeight="1" s="13" customFormat="1">
      <c r="A50" s="35"/>
      <c r="V50" s="104" t="s">
        <v>73</v>
      </c>
      <c r="W50" s="105">
        <f>W40-W45</f>
        <v>0</v>
      </c>
      <c r="X50" s="38"/>
      <c r="Y50" s="38"/>
      <c r="Z50" s="38"/>
      <c r="AA50" s="38"/>
      <c r="AB50" s="38"/>
      <c r="AC50" s="24"/>
    </row>
    <row r="51" ht="15.5" customHeight="1" s="13" customFormat="1">
      <c r="A51" s="35"/>
      <c r="F51" s="137" t="str">
        <f>"Total records included in SLR report: "&amp;Z20&amp;"
"&amp;"["&amp;Z21&amp;" unique studies/trials]"</f>
        <v>Total records included in SLR report: 
[ unique studies/trials]</v>
      </c>
      <c r="G51" s="138"/>
      <c r="H51" s="139"/>
      <c r="V51" s="104" t="s">
        <v>74</v>
      </c>
      <c r="W51" s="105">
        <f>W41-W46</f>
        <v>0</v>
      </c>
      <c r="X51" s="38"/>
      <c r="Y51" s="38"/>
      <c r="Z51" s="38"/>
      <c r="AA51" s="38"/>
      <c r="AB51" s="38"/>
      <c r="AC51" s="24"/>
    </row>
    <row r="52" ht="15" customHeight="1" s="13" customFormat="1">
      <c r="A52" s="35"/>
      <c r="F52" s="140"/>
      <c r="G52" s="141"/>
      <c r="H52" s="142"/>
      <c r="V52" s="125" t="s">
        <v>77</v>
      </c>
      <c r="W52" s="126"/>
      <c r="X52" s="38"/>
      <c r="Y52" s="38"/>
      <c r="Z52" s="38"/>
      <c r="AA52" s="38"/>
      <c r="AB52" s="38"/>
      <c r="AC52" s="24"/>
    </row>
    <row r="53" ht="15.5" customHeight="1" s="13" customFormat="1">
      <c r="A53" s="35"/>
      <c r="F53" s="140"/>
      <c r="G53" s="141"/>
      <c r="H53" s="142"/>
      <c r="V53" s="104" t="s">
        <v>71</v>
      </c>
      <c r="W53" s="105"/>
      <c r="X53" s="38"/>
      <c r="Y53" s="38"/>
      <c r="Z53" s="38"/>
      <c r="AA53" s="38"/>
      <c r="AB53" s="38"/>
      <c r="AC53" s="24"/>
    </row>
    <row r="54" ht="15.5" customHeight="1" s="13" customFormat="1">
      <c r="F54" s="143"/>
      <c r="G54" s="144"/>
      <c r="H54" s="145"/>
      <c r="V54" s="104" t="s">
        <v>72</v>
      </c>
      <c r="W54" s="105"/>
      <c r="X54" s="38"/>
      <c r="Y54" s="38"/>
      <c r="Z54" s="38"/>
      <c r="AA54" s="38"/>
      <c r="AB54" s="38"/>
      <c r="AC54" s="24"/>
    </row>
    <row r="55" ht="15.5" customHeight="1" s="13" customFormat="1">
      <c r="V55" s="104" t="s">
        <v>73</v>
      </c>
      <c r="W55" s="105"/>
      <c r="X55" s="38"/>
      <c r="Y55" s="38"/>
      <c r="Z55" s="38"/>
      <c r="AA55" s="38"/>
      <c r="AB55" s="38"/>
      <c r="AC55" s="24"/>
    </row>
    <row r="56" ht="15.5" customHeight="1" s="13" customFormat="1">
      <c r="V56" s="104" t="s">
        <v>74</v>
      </c>
      <c r="W56" s="105"/>
      <c r="X56" s="38"/>
      <c r="Y56" s="38"/>
      <c r="Z56" s="38"/>
      <c r="AA56" s="38"/>
      <c r="AB56" s="38"/>
      <c r="AC56" s="24"/>
    </row>
    <row r="57" ht="15" customHeight="1" s="13" customFormat="1">
      <c r="V57" s="125" t="s">
        <v>78</v>
      </c>
      <c r="W57" s="126"/>
      <c r="X57" s="38"/>
      <c r="Y57" s="38"/>
      <c r="Z57" s="38"/>
      <c r="AA57" s="38"/>
      <c r="AB57" s="38"/>
      <c r="AC57" s="24"/>
    </row>
    <row r="58" ht="15.5" customHeight="1" s="13" customFormat="1">
      <c r="V58" s="104" t="s">
        <v>71</v>
      </c>
      <c r="W58" s="146">
        <f>W48-W53</f>
        <v>0</v>
      </c>
      <c r="X58" s="38"/>
      <c r="Y58" s="38"/>
      <c r="Z58" s="38"/>
      <c r="AA58" s="38"/>
      <c r="AB58" s="38"/>
      <c r="AC58" s="24"/>
    </row>
    <row r="59" ht="15.5" customHeight="1" s="13" customFormat="1">
      <c r="V59" s="104" t="s">
        <v>72</v>
      </c>
      <c r="W59" s="146">
        <f>W49-W54</f>
        <v>0</v>
      </c>
      <c r="X59" s="38"/>
      <c r="Y59" s="38"/>
      <c r="Z59" s="38"/>
      <c r="AA59" s="38"/>
      <c r="AB59" s="38"/>
      <c r="AC59" s="24"/>
    </row>
    <row r="60" ht="15.5" customHeight="1" s="13" customFormat="1">
      <c r="V60" s="104" t="s">
        <v>73</v>
      </c>
      <c r="W60" s="146">
        <f>W50-W55</f>
        <v>0</v>
      </c>
      <c r="X60" s="38"/>
      <c r="Y60" s="38"/>
      <c r="Z60" s="38"/>
      <c r="AA60" s="38"/>
      <c r="AB60" s="38"/>
      <c r="AC60" s="24"/>
    </row>
    <row r="61" ht="15.5" customHeight="1" s="13" customFormat="1">
      <c r="V61" s="104" t="s">
        <v>74</v>
      </c>
      <c r="W61" s="146">
        <f>W51-W56</f>
        <v>0</v>
      </c>
      <c r="X61" s="38"/>
      <c r="Y61" s="38"/>
      <c r="Z61" s="38"/>
      <c r="AA61" s="38"/>
      <c r="AB61" s="38"/>
      <c r="AC61" s="24"/>
    </row>
    <row r="62" ht="15.5" customHeight="1" s="13" customFormat="1">
      <c r="V62" s="109" t="s">
        <v>79</v>
      </c>
      <c r="W62" s="96">
        <f>W36+W58+W59+W60</f>
        <v>130</v>
      </c>
      <c r="X62" s="38"/>
      <c r="Y62" s="38"/>
      <c r="Z62" s="38"/>
      <c r="AA62" s="38"/>
      <c r="AB62" s="38"/>
      <c r="AC62" s="24"/>
    </row>
    <row r="63" ht="15.5" customHeight="1" s="13" customFormat="1">
      <c r="V63" s="109" t="s">
        <v>80</v>
      </c>
      <c r="W63" s="96">
        <f>W37+W59+W60+W61</f>
        <v>0</v>
      </c>
      <c r="X63" s="38"/>
      <c r="Y63" s="38"/>
      <c r="Z63" s="38"/>
      <c r="AA63" s="38"/>
      <c r="AB63" s="38"/>
      <c r="AC63" s="24"/>
    </row>
    <row r="64" ht="15.5" customHeight="1" s="13" customFormat="1">
      <c r="V64" s="109" t="s">
        <v>81</v>
      </c>
      <c r="W64" s="96">
        <f>W38+W60+W61+W62</f>
        <v>130</v>
      </c>
      <c r="X64" s="38"/>
      <c r="Y64" s="38"/>
      <c r="Z64" s="38"/>
      <c r="AA64" s="38"/>
      <c r="AB64" s="38"/>
      <c r="AC64" s="24"/>
    </row>
    <row r="65" ht="15.5" customHeight="1" s="13" customFormat="1">
      <c r="V65" s="116" t="s">
        <v>82</v>
      </c>
      <c r="W65" s="147">
        <f>W39+W61+W62+W63</f>
        <v>130</v>
      </c>
      <c r="X65" s="38"/>
      <c r="Y65" s="38"/>
      <c r="Z65" s="38"/>
      <c r="AA65" s="38"/>
      <c r="AB65" s="38"/>
      <c r="AC65" s="24"/>
    </row>
    <row r="66" ht="15" customHeight="1" s="13" customFormat="1">
      <c r="AC66" s="24"/>
    </row>
    <row r="67" ht="15" customHeight="1" s="13" customFormat="1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9"/>
      <c r="W67" s="148"/>
      <c r="X67" s="148"/>
      <c r="Y67" s="148"/>
      <c r="Z67" s="148"/>
      <c r="AA67" s="148"/>
      <c r="AB67" s="148"/>
      <c r="AC67" s="150"/>
    </row>
  </sheetData>
  <mergeCells>
    <mergeCell ref="F37:H40"/>
    <mergeCell ref="F42:H49"/>
    <mergeCell ref="J42:L49"/>
    <mergeCell ref="F51:H54"/>
    <mergeCell ref="F24:H26"/>
    <mergeCell ref="J24:L26"/>
    <mergeCell ref="F28:H30"/>
    <mergeCell ref="J28:L34"/>
    <mergeCell ref="N28:P34"/>
    <mergeCell ref="R28:S34"/>
    <mergeCell ref="F32:H34"/>
    <mergeCell ref="Z16:AB16"/>
    <mergeCell ref="Z17:AB17"/>
    <mergeCell ref="Z18:AB18"/>
    <mergeCell ref="Z19:AB19"/>
    <mergeCell ref="F20:H22"/>
    <mergeCell ref="J20:L22"/>
    <mergeCell ref="N20:P26"/>
    <mergeCell ref="R20:S26"/>
    <mergeCell ref="Z20:AB20"/>
    <mergeCell ref="Z21:AB21"/>
    <mergeCell ref="Z15:AB15"/>
    <mergeCell ref="B3:T3"/>
    <mergeCell ref="B5:S5"/>
    <mergeCell ref="Z6:AB6"/>
    <mergeCell ref="Z7:AB7"/>
    <mergeCell ref="B8:D15"/>
    <mergeCell ref="F8:H18"/>
    <mergeCell ref="J8:L12"/>
    <mergeCell ref="N8:Q12"/>
    <mergeCell ref="Z8:AB8"/>
    <mergeCell ref="Z9:AB9"/>
    <mergeCell ref="Z10:AB10"/>
    <mergeCell ref="Z11:AB11"/>
    <mergeCell ref="Z12:AB12"/>
    <mergeCell ref="Z13:AB13"/>
    <mergeCell ref="Z14:AB14"/>
  </mergeCells>
  <pageMargins left="0.7" right="0.7" top="0.75" bottom="0.75" header="0.3" footer="0.3"/>
  <pageSetup orientation="portrait"/>
  <headerFooter/>
  <drawing r:id="rId1"/>
</worksheet>
</file>