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67E98838-8CEF-4205-A3F6-284C5F718820}"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<sst xmlns="http://schemas.openxmlformats.org/spreadsheetml/2006/main" count="13684" uniqueCount="739">
  <si>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</si>
  <si>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</si>
  <si>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</si>
  <si>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</si>
  <si>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</si>
  <si>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</si>
  <si>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</si>
  <si>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</si>
  <si>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</si>
  <si>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</si>
  <si>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</si>
  <si>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</si>
  <si>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</si>
  <si>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</si>
  <si>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</si>
  <si>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</si>
  <si>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</si>
  <si>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</si>
  <si>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</si>
  <si>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</si>
  <si>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</si>
  <si>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</si>
  <si>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</si>
  <si>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</si>
  <si>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</si>
  <si>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</si>
  <si>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</si>
  <si>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</si>
  <si>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</si>
  <si>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</si>
  <si>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</si>
  <si>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</si>
  <si>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</si>
  <si>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</si>
  <si>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</si>
  <si>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</si>
  <si>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</si>
  <si>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</si>
  <si>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</si>
  <si>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</si>
  <si>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</si>
  <si>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</si>
  <si>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</si>
  <si>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</si>
  <si>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</si>
  <si>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</si>
  <si>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</si>
  <si>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</si>
  <si>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</si>
  <si>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</si>
  <si>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</si>
  <si>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</si>
  <si>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</si>
  <si>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</si>
  <si>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</si>
  <si>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</si>
  <si>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</si>
  <si>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</si>
  <si>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</si>
  <si>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</si>
  <si>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</si>
  <si>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</si>
  <si>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</si>
  <si>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</si>
  <si>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</si>
  <si>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</si>
  <si>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</si>
  <si>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</si>
  <si>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</si>
  <si>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</si>
  <si>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</si>
  <si>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</si>
  <si>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</si>
  <si>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</si>
  <si>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</si>
  <si>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</si>
  <si>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</si>
  <si>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</si>
  <si>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</si>
  <si>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</si>
  <si>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</si>
  <si>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</si>
  <si>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</si>
  <si>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</si>
  <si>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</si>
  <si>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</si>
  <si>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</si>
  <si>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</si>
  <si>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</si>
  <si>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</si>
  <si>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</si>
  <si>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</si>
  <si>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</si>
  <si>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</si>
  <si>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</si>
  <si>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</si>
  <si>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</si>
  <si>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</si>
  <si>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</si>
  <si>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</si>
  <si>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</si>
  <si>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</si>
  <si>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</si>
  <si>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</si>
  <si>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</si>
  <si>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</si>
  <si>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</si>
  <si>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</si>
  <si>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</si>
  <si>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</si>
  <si>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</si>
  <si>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</si>
  <si>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</si>
  <si>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</si>
  <si>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</si>
  <si>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</si>
  <si>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</si>
  <si>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</si>
  <si>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</si>
  <si>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</si>
  <si>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</si>
  <si>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</si>
  <si>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</si>
  <si>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</si>
  <si>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</si>
  <si>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</si>
  <si>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</si>
  <si>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</si>
  <si>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</si>
  <si>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</si>
  <si>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</si>
  <si>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</si>
  <si>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</si>
  <si>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</si>
  <si>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</si>
  <si>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</si>
  <si>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</si>
  <si>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</si>
  <si>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</si>
  <si>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</si>
  <si>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</si>
  <si>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</si>
  <si>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</si>
  <si>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</si>
  <si>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</si>
  <si>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</si>
  <si>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</si>
  <si>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</si>
  <si>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</si>
  <si>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</si>
  <si>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</si>
  <si>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</si>
  <si>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</si>
  <si>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</si>
  <si>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</si>
  <si>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</si>
  <si>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</si>
  <si>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</si>
  <si>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</si>
  <si>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</si>
  <si>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</si>
  <si>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</si>
  <si>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</si>
  <si>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</si>
  <si>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</si>
  <si>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</si>
  <si>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</si>
  <si>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</si>
  <si>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</si>
  <si>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</si>
  <si>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</si>
  <si>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</si>
  <si>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</si>
  <si>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</si>
  <si>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</si>
  <si>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</si>
  <si>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</si>
  <si>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</si>
  <si>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</si>
  <si>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</si>
  <si>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</si>
  <si>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</si>
  <si>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</si>
  <si>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</si>
  <si>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</si>
  <si>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</si>
  <si>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</si>
  <si>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</si>
  <si>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</si>
  <si>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</si>
  <si>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</si>
  <si>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</si>
  <si>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</si>
  <si>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</si>
  <si>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</si>
  <si>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</si>
  <si>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</si>
  <si>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</si>
  <si>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</si>
  <si>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</si>
  <si>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</si>
  <si>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</si>
  <si>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</si>
  <si>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</si>
  <si>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</si>
  <si>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</si>
  <si>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</si>
  <si>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</si>
  <si>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</si>
  <si>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</si>
  <si>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</si>
  <si>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</si>
  <si>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</si>
  <si>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</si>
  <si>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</si>
  <si>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</si>
  <si>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</si>
  <si>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</si>
  <si>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</si>
  <si>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</si>
  <si>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</si>
  <si>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</si>
  <si>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</si>
  <si>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</si>
  <si>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</si>
  <si>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</si>
  <si>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</si>
  <si>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</si>
  <si>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</si>
  <si>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</si>
  <si>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</si>
  <si>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</si>
  <si>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</si>
  <si>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</si>
  <si>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</si>
  <si>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</si>
  <si>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</si>
  <si>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</si>
  <si>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</si>
  <si>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</si>
  <si>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</si>
  <si>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</si>
  <si>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</si>
  <si>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</si>
  <si>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</si>
  <si>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</si>
  <si>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</si>
  <si>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</si>
  <si>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</si>
  <si>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</si>
  <si>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</si>
  <si>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</si>
  <si>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</si>
  <si>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</si>
  <si>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</si>
  <si>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</si>
  <si>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</si>
  <si>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</si>
  <si>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</si>
  <si>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</si>
  <si>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</si>
  <si>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</si>
  <si>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</si>
  <si>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</si>
  <si>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</si>
  <si>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</si>
  <si>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</si>
  <si>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</si>
  <si>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</si>
  <si>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</si>
  <si>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</si>
  <si>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</si>
  <si>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</si>
  <si>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</si>
  <si>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</si>
  <si>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</si>
  <si>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</si>
  <si>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</si>
  <si>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</si>
  <si>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</si>
  <si>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</si>
  <si>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</si>
  <si>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</si>
  <si>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</si>
  <si>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</si>
  <si>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</si>
  <si>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</si>
  <si>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</si>
  <si>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</si>
  <si>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</si>
  <si>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</si>
  <si>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</si>
  <si>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</si>
  <si>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</si>
  <si>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</si>
  <si>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</si>
  <si>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</si>
  <si>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</si>
  <si>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</si>
  <si>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</si>
  <si>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</si>
  <si>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</si>
  <si>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</si>
  <si>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</si>
  <si>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</si>
  <si>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</si>
  <si>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</si>
  <si>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</si>
  <si>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</si>
  <si>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</si>
  <si>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</si>
  <si>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</si>
  <si>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</si>
  <si>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</si>
  <si>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</si>
  <si>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</si>
  <si>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</si>
  <si>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</si>
  <si>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</si>
  <si>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</si>
  <si>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</si>
  <si>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</si>
  <si>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</si>
  <si>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</si>
  <si>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</si>
  <si>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</si>
  <si>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</si>
  <si>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</si>
  <si>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</si>
  <si>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</si>
  <si>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</si>
  <si>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</si>
  <si>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</si>
  <si>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</si>
  <si>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</si>
  <si>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</si>
  <si>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</si>
  <si>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</si>
  <si>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</si>
  <si>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</si>
  <si>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</si>
  <si>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</si>
  <si>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</si>
  <si>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</si>
  <si>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</si>
  <si>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</si>
  <si>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</si>
  <si>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</si>
  <si>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</si>
  <si>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</si>
  <si>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</si>
  <si>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</si>
  <si>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</si>
  <si>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</si>
  <si>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</si>
  <si>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</si>
  <si>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</si>
  <si>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</si>
  <si>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</si>
  <si>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</si>
  <si>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</si>
  <si>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</si>
  <si>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</si>
  <si>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</si>
  <si>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</si>
  <si>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</si>
  <si>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</si>
  <si>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</si>
  <si>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</si>
  <si>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</si>
  <si>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</si>
  <si>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</si>
  <si>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</si>
  <si>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</si>
  <si>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</si>
  <si>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</si>
  <si>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</si>
  <si>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</si>
  <si>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</si>
  <si>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</si>
  <si>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</si>
  <si>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</si>
  <si>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</si>
  <si>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</si>
  <si>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</si>
  <si>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</si>
  <si>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</si>
  <si>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</si>
  <si>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</si>
  <si>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</si>
  <si>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</si>
  <si>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</si>
  <si>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</si>
  <si>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</si>
  <si>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</si>
  <si>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</si>
  <si>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</si>
  <si>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</si>
  <si>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</si>
  <si>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</si>
  <si>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</si>
  <si>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</si>
  <si>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</si>
  <si>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</si>
  <si>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</si>
  <si>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</si>
  <si>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</si>
  <si>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</si>
  <si>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</si>
  <si>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</si>
  <si>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</si>
  <si>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</si>
  <si>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</si>
  <si>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</si>
  <si>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</si>
  <si>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</si>
  <si>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</si>
  <si>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</si>
  <si>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</si>
  <si>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</si>
  <si>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</si>
  <si>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</si>
  <si>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</si>
  <si>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</si>
  <si>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</si>
  <si>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</si>
  <si>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</si>
  <si>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</si>
  <si>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</si>
  <si>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</si>
  <si>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</si>
  <si>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</si>
  <si>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</si>
  <si>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</si>
  <si>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</si>
  <si>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</si>
  <si>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</si>
  <si>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</si>
  <si>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</si>
  <si>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</si>
  <si>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</si>
  <si>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</si>
  <si>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</si>
  <si>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</si>
  <si>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</si>
  <si>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</si>
  <si>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</si>
  <si>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</si>
  <si>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</si>
  <si>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</si>
  <si>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</si>
  <si>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</si>
  <si>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</si>
  <si>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</si>
  <si>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</si>
  <si>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</si>
  <si>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</si>
  <si>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</si>
  <si>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</si>
  <si>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</si>
  <si>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</si>
  <si>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</si>
  <si>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</si>
  <si>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</si>
  <si>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</si>
  <si>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</si>
  <si>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</si>
  <si>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</si>
  <si>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</si>
  <si>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</si>
  <si>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</si>
  <si>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</si>
  <si>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</si>
  <si>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</si>
  <si>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</si>
  <si>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</si>
  <si>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</si>
  <si>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</si>
  <si>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</si>
  <si>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</si>
  <si>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</si>
  <si>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</si>
  <si>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</si>
  <si>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</si>
  <si>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</si>
  <si>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</si>
  <si>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</si>
  <si>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</si>
  <si>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</si>
  <si>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</si>
  <si>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</si>
  <si>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</si>
  <si>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</si>
  <si>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</si>
  <si>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</si>
  <si>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</si>
  <si>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</si>
  <si>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</si>
  <si>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</si>
  <si>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</si>
  <si>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</si>
  <si>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</si>
  <si>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</si>
  <si>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</si>
  <si>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</si>
  <si>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</si>
  <si>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</si>
  <si>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</si>
  <si>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</si>
  <si>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</si>
  <si>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</si>
  <si>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</si>
  <si>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</si>
  <si>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</si>
  <si>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</si>
  <si>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</si>
  <si>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</si>
  <si>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</si>
  <si>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</si>
  <si>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</si>
  <si>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</si>
  <si>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</si>
  <si>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</si>
  <si>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</si>
  <si>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</si>
  <si>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</si>
  <si>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</si>
  <si>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</si>
  <si>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</si>
  <si>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</si>
  <si>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</si>
  <si>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</si>
  <si>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</si>
  <si>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</si>
  <si>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</si>
  <si>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</si>
  <si>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</si>
  <si>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</si>
  <si>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</si>
  <si>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</si>
  <si>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</si>
  <si>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</si>
  <si>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</si>
  <si>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</si>
  <si>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</si>
  <si>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</si>
  <si>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</si>
  <si>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</si>
  <si>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</si>
  <si>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</si>
  <si>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</si>
  <si>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</si>
  <si>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</si>
  <si>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</si>
  <si>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</si>
  <si>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</si>
  <si>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</si>
  <si>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</si>
  <si>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</si>
  <si>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</si>
  <si>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</si>
  <si>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</si>
  <si>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</si>
  <si>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</si>
  <si>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</si>
  <si>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</si>
  <si>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</si>
  <si>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</si>
  <si>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</si>
  <si>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</si>
  <si>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</si>
  <si>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</si>
  <si>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</si>
  <si>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</si>
  <si>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</si>
  <si>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</si>
  <si>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</si>
  <si>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</si>
  <si>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</si>
  <si>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</si>
  <si>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</si>
  <si>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</si>
  <si>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</si>
  <si>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</si>
  <si>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</si>
  <si>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</si>
  <si>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</si>
  <si>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</si>
  <si>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</si>
  <si>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</si>
  <si>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</si>
  <si>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</si>
  <si>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</si>
  <si>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</si>
  <si>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</si>
  <si>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</si>
  <si>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</si>
  <si>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</si>
  <si>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</si>
  <si>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</si>
  <si>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</si>
  <si>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</si>
  <si>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</si>
  <si>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</si>
  <si>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</si>
  <si>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</si>
  <si>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</si>
  <si>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</si>
  <si>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</si>
  <si>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</si>
  <si>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</si>
  <si>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</si>
  <si>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</si>
  <si>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</si>
  <si>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</si>
  <si>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</si>
  <si>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</si>
  <si>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</si>
  <si>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</si>
  <si>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</si>
  <si>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</si>
  <si>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</si>
  <si>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</si>
  <si>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</si>
  <si>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</si>
  <si>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</si>
  <si>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</si>
  <si>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</si>
  <si>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</si>
  <si>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</si>
  <si>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</si>
  <si>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</si>
  <si>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</si>
  <si>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</si>
  <si>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</si>
  <si>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</si>
  <si>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</si>
  <si>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</si>
  <si>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</si>
  <si>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</si>
  <si>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</si>
  <si>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</si>
  <si>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</si>
  <si>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</si>
  <si>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</si>
  <si>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</si>
  <si>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</si>
  <si>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</si>
  <si>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</si>
  <si>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</si>
  <si>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</si>
  <si>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</si>
  <si>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</si>
  <si>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</si>
  <si>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</si>
  <si>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</si>
  <si>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</si>
  <si>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</si>
  <si>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</si>
  <si>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</si>
  <si>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</si>
  <si>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</si>
  <si>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</si>
  <si>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</si>
  <si>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</si>
  <si>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</si>
  <si>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</si>
  <si>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</si>
  <si>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</si>
  <si>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</si>
  <si>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</si>
  <si>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</si>
  <si>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</si>
  <si>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</si>
  <si>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</si>
  <si>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</si>
  <si>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</si>
  <si>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</si>
  <si>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</si>
  <si>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</si>
  <si>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</si>
  <si>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</si>
  <si>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</si>
  <si>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</si>
  <si>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</si>
  <si>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</si>
  <si>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</si>
  <si>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</si>
  <si>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</si>
  <si>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</si>
  <si>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</si>
  <si>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</si>
  <si>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</si>
  <si>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</si>
  <si>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</si>
  <si>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</si>
  <si>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</si>
  <si>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</si>
  <si>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</si>
  <si>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</si>
  <si>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</si>
  <si>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</si>
  <si>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</si>
  <si>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</si>
  <si>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</si>
  <si>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</si>
  <si>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</si>
  <si>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</si>
  <si>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</si>
  <si>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</si>
  <si>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</si>
  <si>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</si>
  <si>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</si>
  <si>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</si>
  <si>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</si>
  <si>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</si>
  <si>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</si>
  <si>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</si>
  <si>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</si>
  <si>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</si>
  <si>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</si>
  <si>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</si>
  <si>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</si>
  <si>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</si>
  <si>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</si>
  <si>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</si>
  <si>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</si>
  <si>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Year / Country</t>
  </si>
  <si>
    <t>2016 / US</t>
  </si>
  <si>
    <t>Platinum-resistant ovarian cancer (defined as progression ≤6 months after four or more platinum-based cycles)</t>
  </si>
  <si>
    <t>2014 / US</t>
  </si>
  <si>
    <t>2014 / Belgium</t>
  </si>
  <si>
    <t>2017 / US</t>
  </si>
  <si>
    <t>2016 / Spain</t>
  </si>
  <si>
    <t>2011 / Thailand</t>
  </si>
  <si>
    <t>2012 / US</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</si>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</sst>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5" t="s">
        <v>250</v>
      </c>
      <c r="E6" s="102" t="s">
        <v>251</v>
      </c>
      <c r="F6" s="108" t="s">
        <v>252</v>
      </c>
      <c r="G6" s="108" t="s">
        <v>253</v>
      </c>
      <c r="H6" s="102" t="s">
        <v>254</v>
      </c>
      <c r="I6" s="108" t="s">
        <v>255</v>
      </c>
      <c r="J6" s="102" t="s">
        <v>256</v>
      </c>
      <c r="K6" s="109" t="s">
        <v>257</v>
      </c>
      <c r="L6" s="110" t="s">
        <v>258</v>
      </c>
      <c r="M6" s="102" t="s">
        <v>259</v>
      </c>
      <c r="N6" s="102" t="s">
        <v>260</v>
      </c>
      <c r="O6" s="103" t="s">
        <v>261</v>
      </c>
      <c r="P6" s="105" t="s">
        <v>262</v>
      </c>
      <c r="Q6" s="105">
        <v>1</v>
      </c>
      <c r="R6" s="78" t="s">
        <v>263</v>
      </c>
      <c r="S6" s="78" t="s">
        <v>264</v>
      </c>
      <c r="T6" s="78">
        <v>155</v>
      </c>
      <c r="U6" s="102">
        <f>T6+T7</f>
        <v>317</v>
      </c>
      <c r="V6" s="78">
        <v>62</v>
      </c>
      <c r="W6" s="121">
        <f>(T6*V6+T7*V7)/U6</f>
        <v>61.488958990536275</v>
      </c>
      <c r="X6" s="78">
        <v>0</v>
      </c>
      <c r="Y6" s="102">
        <v>0</v>
      </c>
      <c r="Z6" s="79">
        <v>142</v>
      </c>
      <c r="AA6" s="121">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17" t="s">
        <v>268</v>
      </c>
      <c r="BO6" s="102" t="s">
        <v>269</v>
      </c>
      <c r="BP6" s="102" t="s">
        <v>269</v>
      </c>
      <c r="BQ6" s="115" t="s">
        <v>269</v>
      </c>
      <c r="BR6" s="114" t="s">
        <v>270</v>
      </c>
      <c r="BS6" s="115" t="s">
        <v>271</v>
      </c>
      <c r="BT6" s="115" t="s">
        <v>272</v>
      </c>
      <c r="BU6" s="102" t="s">
        <v>264</v>
      </c>
      <c r="BV6" s="102" t="s">
        <v>273</v>
      </c>
      <c r="BW6" s="102" t="s">
        <v>273</v>
      </c>
      <c r="BX6" s="102" t="s">
        <v>264</v>
      </c>
      <c r="BY6" s="115" t="s">
        <v>274</v>
      </c>
      <c r="BZ6" s="115" t="s">
        <v>275</v>
      </c>
      <c r="CA6" s="102" t="s">
        <v>266</v>
      </c>
      <c r="CB6" s="110" t="s">
        <v>266</v>
      </c>
      <c r="CC6" s="110" t="s">
        <v>266</v>
      </c>
      <c r="CD6" s="125" t="s">
        <v>266</v>
      </c>
      <c r="CE6" s="110" t="s">
        <v>266</v>
      </c>
      <c r="CF6" s="110" t="s">
        <v>266</v>
      </c>
      <c r="CG6" s="110" t="s">
        <v>266</v>
      </c>
      <c r="CH6" s="110" t="s">
        <v>266</v>
      </c>
      <c r="CI6" s="110" t="s">
        <v>266</v>
      </c>
      <c r="CJ6" s="110" t="s">
        <v>266</v>
      </c>
      <c r="CK6" s="110" t="s">
        <v>266</v>
      </c>
      <c r="CL6" s="110" t="s">
        <v>266</v>
      </c>
      <c r="CM6" s="110" t="s">
        <v>266</v>
      </c>
      <c r="CN6" s="110" t="s">
        <v>266</v>
      </c>
      <c r="CO6" s="110" t="s">
        <v>266</v>
      </c>
      <c r="CP6" s="110" t="s">
        <v>266</v>
      </c>
      <c r="CQ6" s="122" t="s">
        <v>266</v>
      </c>
      <c r="CR6" s="122" t="s">
        <v>266</v>
      </c>
      <c r="CS6" s="122" t="s">
        <v>266</v>
      </c>
      <c r="CT6" s="122" t="s">
        <v>266</v>
      </c>
      <c r="CU6" s="122" t="s">
        <v>266</v>
      </c>
      <c r="CV6" s="122" t="s">
        <v>266</v>
      </c>
      <c r="CW6" s="82" t="s">
        <v>266</v>
      </c>
      <c r="CX6" s="122" t="s">
        <v>266</v>
      </c>
      <c r="CY6" s="82" t="s">
        <v>266</v>
      </c>
      <c r="CZ6" s="82" t="s">
        <v>266</v>
      </c>
      <c r="DA6" s="82" t="s">
        <v>266</v>
      </c>
      <c r="DB6" s="82" t="s">
        <v>266</v>
      </c>
      <c r="DC6" s="82" t="s">
        <v>266</v>
      </c>
      <c r="DD6" s="82" t="s">
        <v>266</v>
      </c>
      <c r="DE6" s="82" t="s">
        <v>266</v>
      </c>
      <c r="DF6" s="122" t="s">
        <v>266</v>
      </c>
      <c r="DG6" s="82" t="s">
        <v>266</v>
      </c>
      <c r="DH6" s="122"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6"/>
      <c r="E7" s="102"/>
      <c r="F7" s="108"/>
      <c r="G7" s="108"/>
      <c r="H7" s="102"/>
      <c r="I7" s="108"/>
      <c r="J7" s="102"/>
      <c r="K7" s="109"/>
      <c r="L7" s="110"/>
      <c r="M7" s="102"/>
      <c r="N7" s="102"/>
      <c r="O7" s="103"/>
      <c r="P7" s="106"/>
      <c r="Q7" s="106"/>
      <c r="R7" s="78" t="s">
        <v>276</v>
      </c>
      <c r="S7" s="78" t="s">
        <v>264</v>
      </c>
      <c r="T7" s="78">
        <v>162</v>
      </c>
      <c r="U7" s="102"/>
      <c r="V7" s="78">
        <v>61</v>
      </c>
      <c r="W7" s="121"/>
      <c r="X7" s="78">
        <v>0</v>
      </c>
      <c r="Y7" s="102"/>
      <c r="Z7" s="79">
        <v>148</v>
      </c>
      <c r="AA7" s="121"/>
      <c r="AB7" s="80" t="s">
        <v>277</v>
      </c>
      <c r="AC7" s="116"/>
      <c r="AD7" s="78" t="s">
        <v>266</v>
      </c>
      <c r="AE7" s="116"/>
      <c r="AF7" s="78" t="s">
        <v>266</v>
      </c>
      <c r="AG7" s="78" t="s">
        <v>266</v>
      </c>
      <c r="AH7" s="78" t="s">
        <v>266</v>
      </c>
      <c r="AI7" s="78" t="s">
        <v>266</v>
      </c>
      <c r="AJ7" s="78" t="s">
        <v>266</v>
      </c>
      <c r="AK7" s="78" t="s">
        <v>266</v>
      </c>
      <c r="AL7" s="78" t="s">
        <v>266</v>
      </c>
      <c r="AM7" s="78" t="s">
        <v>266</v>
      </c>
      <c r="AN7" s="78" t="s">
        <v>266</v>
      </c>
      <c r="AO7" s="116"/>
      <c r="AP7" s="78" t="s">
        <v>266</v>
      </c>
      <c r="AQ7" s="116"/>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18"/>
      <c r="BO7" s="120"/>
      <c r="BP7" s="120"/>
      <c r="BQ7" s="115"/>
      <c r="BR7" s="114"/>
      <c r="BS7" s="115"/>
      <c r="BT7" s="115"/>
      <c r="BU7" s="102"/>
      <c r="BV7" s="102"/>
      <c r="BW7" s="102"/>
      <c r="BX7" s="102"/>
      <c r="BY7" s="115"/>
      <c r="BZ7" s="115"/>
      <c r="CA7" s="102"/>
      <c r="CB7" s="110"/>
      <c r="CC7" s="110"/>
      <c r="CD7" s="125"/>
      <c r="CE7" s="110"/>
      <c r="CF7" s="110"/>
      <c r="CG7" s="110"/>
      <c r="CH7" s="110"/>
      <c r="CI7" s="110"/>
      <c r="CJ7" s="110"/>
      <c r="CK7" s="110"/>
      <c r="CL7" s="110"/>
      <c r="CM7" s="110"/>
      <c r="CN7" s="110"/>
      <c r="CO7" s="110"/>
      <c r="CP7" s="110"/>
      <c r="CQ7" s="123"/>
      <c r="CR7" s="123"/>
      <c r="CS7" s="123"/>
      <c r="CT7" s="123"/>
      <c r="CU7" s="123"/>
      <c r="CV7" s="123"/>
      <c r="CW7" s="82" t="s">
        <v>266</v>
      </c>
      <c r="CX7" s="123"/>
      <c r="CY7" s="82" t="s">
        <v>266</v>
      </c>
      <c r="CZ7" s="82" t="s">
        <v>266</v>
      </c>
      <c r="DA7" s="82" t="s">
        <v>266</v>
      </c>
      <c r="DB7" s="82" t="s">
        <v>266</v>
      </c>
      <c r="DC7" s="82" t="s">
        <v>266</v>
      </c>
      <c r="DD7" s="82" t="s">
        <v>266</v>
      </c>
      <c r="DE7" s="82" t="s">
        <v>266</v>
      </c>
      <c r="DF7" s="123"/>
      <c r="DG7" s="82" t="s">
        <v>266</v>
      </c>
      <c r="DH7" s="123"/>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6"/>
      <c r="E8" s="102"/>
      <c r="F8" s="108"/>
      <c r="G8" s="108"/>
      <c r="H8" s="102"/>
      <c r="I8" s="108"/>
      <c r="J8" s="102"/>
      <c r="K8" s="104"/>
      <c r="L8" s="110"/>
      <c r="M8" s="102"/>
      <c r="N8" s="102"/>
      <c r="O8" s="104"/>
      <c r="P8" s="106"/>
      <c r="Q8" s="106"/>
      <c r="R8" s="78" t="s">
        <v>266</v>
      </c>
      <c r="S8" s="78" t="s">
        <v>266</v>
      </c>
      <c r="T8" s="78" t="s">
        <v>266</v>
      </c>
      <c r="U8" s="102"/>
      <c r="V8" s="78" t="s">
        <v>266</v>
      </c>
      <c r="W8" s="121"/>
      <c r="X8" s="78" t="s">
        <v>266</v>
      </c>
      <c r="Y8" s="102"/>
      <c r="Z8" s="79" t="s">
        <v>266</v>
      </c>
      <c r="AA8" s="121"/>
      <c r="AB8" s="78" t="s">
        <v>266</v>
      </c>
      <c r="AC8" s="116"/>
      <c r="AD8" s="78" t="s">
        <v>266</v>
      </c>
      <c r="AE8" s="116"/>
      <c r="AF8" s="78" t="s">
        <v>266</v>
      </c>
      <c r="AG8" s="78" t="s">
        <v>266</v>
      </c>
      <c r="AH8" s="78" t="s">
        <v>266</v>
      </c>
      <c r="AI8" s="78" t="s">
        <v>266</v>
      </c>
      <c r="AJ8" s="78" t="s">
        <v>266</v>
      </c>
      <c r="AK8" s="78" t="s">
        <v>266</v>
      </c>
      <c r="AL8" s="78" t="s">
        <v>266</v>
      </c>
      <c r="AM8" s="78" t="s">
        <v>266</v>
      </c>
      <c r="AN8" s="78" t="s">
        <v>266</v>
      </c>
      <c r="AO8" s="116"/>
      <c r="AP8" s="78" t="s">
        <v>266</v>
      </c>
      <c r="AQ8" s="116"/>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18"/>
      <c r="BO8" s="120"/>
      <c r="BP8" s="120"/>
      <c r="BQ8" s="108"/>
      <c r="BR8" s="102"/>
      <c r="BS8" s="108"/>
      <c r="BT8" s="108"/>
      <c r="BU8" s="102"/>
      <c r="BV8" s="102"/>
      <c r="BW8" s="102"/>
      <c r="BX8" s="102"/>
      <c r="BY8" s="108"/>
      <c r="BZ8" s="108"/>
      <c r="CA8" s="102"/>
      <c r="CB8" s="110"/>
      <c r="CC8" s="110"/>
      <c r="CD8" s="125"/>
      <c r="CE8" s="110"/>
      <c r="CF8" s="110"/>
      <c r="CG8" s="110"/>
      <c r="CH8" s="110"/>
      <c r="CI8" s="110"/>
      <c r="CJ8" s="110"/>
      <c r="CK8" s="110"/>
      <c r="CL8" s="110"/>
      <c r="CM8" s="110"/>
      <c r="CN8" s="110"/>
      <c r="CO8" s="110"/>
      <c r="CP8" s="110"/>
      <c r="CQ8" s="123"/>
      <c r="CR8" s="123"/>
      <c r="CS8" s="123"/>
      <c r="CT8" s="123"/>
      <c r="CU8" s="123"/>
      <c r="CV8" s="123"/>
      <c r="CW8" s="82" t="s">
        <v>266</v>
      </c>
      <c r="CX8" s="123"/>
      <c r="CY8" s="82" t="s">
        <v>266</v>
      </c>
      <c r="CZ8" s="82" t="s">
        <v>266</v>
      </c>
      <c r="DA8" s="82" t="s">
        <v>266</v>
      </c>
      <c r="DB8" s="82" t="s">
        <v>266</v>
      </c>
      <c r="DC8" s="82" t="s">
        <v>266</v>
      </c>
      <c r="DD8" s="82" t="s">
        <v>266</v>
      </c>
      <c r="DE8" s="82" t="s">
        <v>266</v>
      </c>
      <c r="DF8" s="123"/>
      <c r="DG8" s="82" t="s">
        <v>266</v>
      </c>
      <c r="DH8" s="123"/>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7"/>
      <c r="E9" s="102"/>
      <c r="F9" s="108"/>
      <c r="G9" s="108"/>
      <c r="H9" s="102"/>
      <c r="I9" s="108"/>
      <c r="J9" s="102"/>
      <c r="K9" s="104"/>
      <c r="L9" s="110"/>
      <c r="M9" s="102"/>
      <c r="N9" s="102"/>
      <c r="O9" s="104"/>
      <c r="P9" s="107"/>
      <c r="Q9" s="107"/>
      <c r="R9" s="78" t="s">
        <v>266</v>
      </c>
      <c r="S9" s="83" t="s">
        <v>266</v>
      </c>
      <c r="T9" s="78" t="s">
        <v>266</v>
      </c>
      <c r="U9" s="102"/>
      <c r="V9" s="78" t="s">
        <v>266</v>
      </c>
      <c r="W9" s="121"/>
      <c r="X9" s="78" t="s">
        <v>266</v>
      </c>
      <c r="Y9" s="102"/>
      <c r="Z9" s="84" t="s">
        <v>266</v>
      </c>
      <c r="AA9" s="121"/>
      <c r="AB9" s="78" t="s">
        <v>266</v>
      </c>
      <c r="AC9" s="116"/>
      <c r="AD9" s="78" t="s">
        <v>266</v>
      </c>
      <c r="AE9" s="116"/>
      <c r="AF9" s="78" t="s">
        <v>266</v>
      </c>
      <c r="AG9" s="78" t="s">
        <v>266</v>
      </c>
      <c r="AH9" s="78" t="s">
        <v>266</v>
      </c>
      <c r="AI9" s="78" t="s">
        <v>266</v>
      </c>
      <c r="AJ9" s="78" t="s">
        <v>266</v>
      </c>
      <c r="AK9" s="78" t="s">
        <v>266</v>
      </c>
      <c r="AL9" s="78" t="s">
        <v>266</v>
      </c>
      <c r="AM9" s="78" t="s">
        <v>266</v>
      </c>
      <c r="AN9" s="78" t="s">
        <v>266</v>
      </c>
      <c r="AO9" s="116"/>
      <c r="AP9" s="78" t="s">
        <v>266</v>
      </c>
      <c r="AQ9" s="116"/>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19"/>
      <c r="BO9" s="120"/>
      <c r="BP9" s="120"/>
      <c r="BQ9" s="108"/>
      <c r="BR9" s="102"/>
      <c r="BS9" s="108"/>
      <c r="BT9" s="108"/>
      <c r="BU9" s="102"/>
      <c r="BV9" s="102"/>
      <c r="BW9" s="102"/>
      <c r="BX9" s="102"/>
      <c r="BY9" s="108"/>
      <c r="BZ9" s="108"/>
      <c r="CA9" s="102"/>
      <c r="CB9" s="110"/>
      <c r="CC9" s="110"/>
      <c r="CD9" s="125"/>
      <c r="CE9" s="110"/>
      <c r="CF9" s="110"/>
      <c r="CG9" s="110"/>
      <c r="CH9" s="110"/>
      <c r="CI9" s="110"/>
      <c r="CJ9" s="110"/>
      <c r="CK9" s="110"/>
      <c r="CL9" s="110"/>
      <c r="CM9" s="110"/>
      <c r="CN9" s="110"/>
      <c r="CO9" s="110"/>
      <c r="CP9" s="110"/>
      <c r="CQ9" s="123"/>
      <c r="CR9" s="123"/>
      <c r="CS9" s="123"/>
      <c r="CT9" s="123"/>
      <c r="CU9" s="123"/>
      <c r="CV9" s="123"/>
      <c r="CW9" s="82" t="s">
        <v>266</v>
      </c>
      <c r="CX9" s="123"/>
      <c r="CY9" s="82" t="s">
        <v>266</v>
      </c>
      <c r="CZ9" s="82" t="s">
        <v>266</v>
      </c>
      <c r="DA9" s="82" t="s">
        <v>266</v>
      </c>
      <c r="DB9" s="82" t="s">
        <v>266</v>
      </c>
      <c r="DC9" s="82" t="s">
        <v>266</v>
      </c>
      <c r="DD9" s="82" t="s">
        <v>266</v>
      </c>
      <c r="DE9" s="82" t="s">
        <v>266</v>
      </c>
      <c r="DF9" s="123"/>
      <c r="DG9" s="82" t="s">
        <v>266</v>
      </c>
      <c r="DH9" s="123"/>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5" t="s">
        <v>278</v>
      </c>
      <c r="E10" s="102" t="s">
        <v>251</v>
      </c>
      <c r="F10" s="124" t="s">
        <v>279</v>
      </c>
      <c r="G10" s="108" t="s">
        <v>280</v>
      </c>
      <c r="H10" s="102" t="s">
        <v>281</v>
      </c>
      <c r="I10" s="108" t="s">
        <v>282</v>
      </c>
      <c r="J10" s="102" t="s">
        <v>256</v>
      </c>
      <c r="K10" s="109" t="s">
        <v>283</v>
      </c>
      <c r="L10" s="110" t="s">
        <v>258</v>
      </c>
      <c r="M10" s="102" t="s">
        <v>259</v>
      </c>
      <c r="N10" s="102" t="s">
        <v>260</v>
      </c>
      <c r="O10" s="103" t="s">
        <v>261</v>
      </c>
      <c r="P10" s="105" t="s">
        <v>262</v>
      </c>
      <c r="Q10" s="105">
        <v>2</v>
      </c>
      <c r="R10" s="78" t="s">
        <v>263</v>
      </c>
      <c r="S10" s="78" t="s">
        <v>264</v>
      </c>
      <c r="T10" s="78" t="s">
        <v>264</v>
      </c>
      <c r="U10" s="102">
        <v>339</v>
      </c>
      <c r="V10" s="78" t="s">
        <v>264</v>
      </c>
      <c r="W10" s="121">
        <v>61</v>
      </c>
      <c r="X10" s="78">
        <v>0</v>
      </c>
      <c r="Y10" s="102">
        <v>0</v>
      </c>
      <c r="Z10" s="78" t="s">
        <v>264</v>
      </c>
      <c r="AA10" s="126"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17" t="s">
        <v>284</v>
      </c>
      <c r="BO10" s="102" t="s">
        <v>269</v>
      </c>
      <c r="BP10" s="102" t="s">
        <v>269</v>
      </c>
      <c r="BQ10" s="115" t="s">
        <v>269</v>
      </c>
      <c r="BR10" s="114" t="s">
        <v>285</v>
      </c>
      <c r="BS10" s="115" t="s">
        <v>286</v>
      </c>
      <c r="BT10" s="115" t="s">
        <v>287</v>
      </c>
      <c r="BU10" s="102" t="s">
        <v>264</v>
      </c>
      <c r="BV10" s="102" t="s">
        <v>288</v>
      </c>
      <c r="BW10" s="102" t="s">
        <v>288</v>
      </c>
      <c r="BX10" s="102" t="s">
        <v>264</v>
      </c>
      <c r="BY10" s="115" t="s">
        <v>289</v>
      </c>
      <c r="BZ10" s="115" t="s">
        <v>290</v>
      </c>
      <c r="CA10" s="102" t="s">
        <v>266</v>
      </c>
      <c r="CB10" s="110" t="s">
        <v>266</v>
      </c>
      <c r="CC10" s="110" t="s">
        <v>266</v>
      </c>
      <c r="CD10" s="125" t="s">
        <v>266</v>
      </c>
      <c r="CE10" s="110" t="s">
        <v>266</v>
      </c>
      <c r="CF10" s="110" t="s">
        <v>266</v>
      </c>
      <c r="CG10" s="110" t="s">
        <v>266</v>
      </c>
      <c r="CH10" s="110" t="s">
        <v>266</v>
      </c>
      <c r="CI10" s="110" t="s">
        <v>266</v>
      </c>
      <c r="CJ10" s="110" t="s">
        <v>266</v>
      </c>
      <c r="CK10" s="110" t="s">
        <v>266</v>
      </c>
      <c r="CL10" s="110" t="s">
        <v>266</v>
      </c>
      <c r="CM10" s="110" t="s">
        <v>266</v>
      </c>
      <c r="CN10" s="110" t="s">
        <v>266</v>
      </c>
      <c r="CO10" s="110" t="s">
        <v>266</v>
      </c>
      <c r="CP10" s="110" t="s">
        <v>266</v>
      </c>
      <c r="CQ10" s="122" t="s">
        <v>266</v>
      </c>
      <c r="CR10" s="122" t="s">
        <v>266</v>
      </c>
      <c r="CS10" s="122" t="s">
        <v>266</v>
      </c>
      <c r="CT10" s="122" t="s">
        <v>266</v>
      </c>
      <c r="CU10" s="122" t="s">
        <v>266</v>
      </c>
      <c r="CV10" s="122" t="s">
        <v>266</v>
      </c>
      <c r="CW10" s="82" t="s">
        <v>266</v>
      </c>
      <c r="CX10" s="122" t="s">
        <v>266</v>
      </c>
      <c r="CY10" s="82" t="s">
        <v>266</v>
      </c>
      <c r="CZ10" s="82" t="s">
        <v>266</v>
      </c>
      <c r="DA10" s="82" t="s">
        <v>266</v>
      </c>
      <c r="DB10" s="82" t="s">
        <v>266</v>
      </c>
      <c r="DC10" s="82" t="s">
        <v>266</v>
      </c>
      <c r="DD10" s="82" t="s">
        <v>266</v>
      </c>
      <c r="DE10" s="82" t="s">
        <v>266</v>
      </c>
      <c r="DF10" s="122" t="s">
        <v>266</v>
      </c>
      <c r="DG10" s="82" t="s">
        <v>266</v>
      </c>
      <c r="DH10" s="122"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6"/>
      <c r="E11" s="102"/>
      <c r="F11" s="124"/>
      <c r="G11" s="108"/>
      <c r="H11" s="102"/>
      <c r="I11" s="108"/>
      <c r="J11" s="102"/>
      <c r="K11" s="109"/>
      <c r="L11" s="110"/>
      <c r="M11" s="102"/>
      <c r="N11" s="102"/>
      <c r="O11" s="103"/>
      <c r="P11" s="106"/>
      <c r="Q11" s="106"/>
      <c r="R11" s="78" t="s">
        <v>276</v>
      </c>
      <c r="S11" s="78" t="s">
        <v>264</v>
      </c>
      <c r="T11" s="78" t="s">
        <v>264</v>
      </c>
      <c r="U11" s="102"/>
      <c r="V11" s="78" t="s">
        <v>264</v>
      </c>
      <c r="W11" s="121"/>
      <c r="X11" s="78">
        <v>0</v>
      </c>
      <c r="Y11" s="102"/>
      <c r="Z11" s="78" t="s">
        <v>264</v>
      </c>
      <c r="AA11" s="126"/>
      <c r="AB11" s="78" t="s">
        <v>264</v>
      </c>
      <c r="AC11" s="116"/>
      <c r="AD11" s="78" t="s">
        <v>266</v>
      </c>
      <c r="AE11" s="116"/>
      <c r="AF11" s="78" t="s">
        <v>266</v>
      </c>
      <c r="AG11" s="78" t="s">
        <v>266</v>
      </c>
      <c r="AH11" s="78" t="s">
        <v>266</v>
      </c>
      <c r="AI11" s="78" t="s">
        <v>266</v>
      </c>
      <c r="AJ11" s="78" t="s">
        <v>266</v>
      </c>
      <c r="AK11" s="78" t="s">
        <v>266</v>
      </c>
      <c r="AL11" s="78" t="s">
        <v>266</v>
      </c>
      <c r="AM11" s="78" t="s">
        <v>266</v>
      </c>
      <c r="AN11" s="78" t="s">
        <v>266</v>
      </c>
      <c r="AO11" s="116"/>
      <c r="AP11" s="78" t="s">
        <v>266</v>
      </c>
      <c r="AQ11" s="116"/>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18"/>
      <c r="BO11" s="120"/>
      <c r="BP11" s="120"/>
      <c r="BQ11" s="115"/>
      <c r="BR11" s="114"/>
      <c r="BS11" s="115"/>
      <c r="BT11" s="115"/>
      <c r="BU11" s="102"/>
      <c r="BV11" s="102"/>
      <c r="BW11" s="102"/>
      <c r="BX11" s="102"/>
      <c r="BY11" s="115"/>
      <c r="BZ11" s="115"/>
      <c r="CA11" s="102"/>
      <c r="CB11" s="110"/>
      <c r="CC11" s="110"/>
      <c r="CD11" s="125"/>
      <c r="CE11" s="110"/>
      <c r="CF11" s="110"/>
      <c r="CG11" s="110"/>
      <c r="CH11" s="110"/>
      <c r="CI11" s="110"/>
      <c r="CJ11" s="110"/>
      <c r="CK11" s="110"/>
      <c r="CL11" s="110"/>
      <c r="CM11" s="110"/>
      <c r="CN11" s="110"/>
      <c r="CO11" s="110"/>
      <c r="CP11" s="110"/>
      <c r="CQ11" s="123"/>
      <c r="CR11" s="123"/>
      <c r="CS11" s="123"/>
      <c r="CT11" s="123"/>
      <c r="CU11" s="123"/>
      <c r="CV11" s="123"/>
      <c r="CW11" s="82" t="s">
        <v>266</v>
      </c>
      <c r="CX11" s="123"/>
      <c r="CY11" s="82" t="s">
        <v>266</v>
      </c>
      <c r="CZ11" s="82" t="s">
        <v>266</v>
      </c>
      <c r="DA11" s="82" t="s">
        <v>266</v>
      </c>
      <c r="DB11" s="82" t="s">
        <v>266</v>
      </c>
      <c r="DC11" s="82" t="s">
        <v>266</v>
      </c>
      <c r="DD11" s="82" t="s">
        <v>266</v>
      </c>
      <c r="DE11" s="82" t="s">
        <v>266</v>
      </c>
      <c r="DF11" s="123"/>
      <c r="DG11" s="82" t="s">
        <v>266</v>
      </c>
      <c r="DH11" s="123"/>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6"/>
      <c r="E12" s="102"/>
      <c r="F12" s="124"/>
      <c r="G12" s="108"/>
      <c r="H12" s="102"/>
      <c r="I12" s="108"/>
      <c r="J12" s="102"/>
      <c r="K12" s="109"/>
      <c r="L12" s="110"/>
      <c r="M12" s="102"/>
      <c r="N12" s="102"/>
      <c r="O12" s="103"/>
      <c r="P12" s="106"/>
      <c r="Q12" s="106"/>
      <c r="R12" s="78" t="s">
        <v>266</v>
      </c>
      <c r="S12" s="78" t="s">
        <v>266</v>
      </c>
      <c r="T12" s="78" t="s">
        <v>266</v>
      </c>
      <c r="U12" s="102"/>
      <c r="V12" s="78" t="s">
        <v>266</v>
      </c>
      <c r="W12" s="121"/>
      <c r="X12" s="78" t="s">
        <v>266</v>
      </c>
      <c r="Y12" s="102"/>
      <c r="Z12" s="78" t="s">
        <v>266</v>
      </c>
      <c r="AA12" s="126"/>
      <c r="AB12" s="78" t="s">
        <v>266</v>
      </c>
      <c r="AC12" s="116"/>
      <c r="AD12" s="78" t="s">
        <v>266</v>
      </c>
      <c r="AE12" s="116"/>
      <c r="AF12" s="78" t="s">
        <v>266</v>
      </c>
      <c r="AG12" s="78" t="s">
        <v>266</v>
      </c>
      <c r="AH12" s="78" t="s">
        <v>266</v>
      </c>
      <c r="AI12" s="78" t="s">
        <v>266</v>
      </c>
      <c r="AJ12" s="78" t="s">
        <v>266</v>
      </c>
      <c r="AK12" s="78" t="s">
        <v>266</v>
      </c>
      <c r="AL12" s="78" t="s">
        <v>266</v>
      </c>
      <c r="AM12" s="78" t="s">
        <v>266</v>
      </c>
      <c r="AN12" s="78" t="s">
        <v>266</v>
      </c>
      <c r="AO12" s="116"/>
      <c r="AP12" s="78" t="s">
        <v>266</v>
      </c>
      <c r="AQ12" s="116"/>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18"/>
      <c r="BO12" s="120"/>
      <c r="BP12" s="120"/>
      <c r="BQ12" s="108"/>
      <c r="BR12" s="114"/>
      <c r="BS12" s="115"/>
      <c r="BT12" s="115"/>
      <c r="BU12" s="102"/>
      <c r="BV12" s="102"/>
      <c r="BW12" s="102"/>
      <c r="BX12" s="102"/>
      <c r="BY12" s="115"/>
      <c r="BZ12" s="115"/>
      <c r="CA12" s="102"/>
      <c r="CB12" s="110"/>
      <c r="CC12" s="110"/>
      <c r="CD12" s="125"/>
      <c r="CE12" s="110"/>
      <c r="CF12" s="110"/>
      <c r="CG12" s="110"/>
      <c r="CH12" s="110"/>
      <c r="CI12" s="110"/>
      <c r="CJ12" s="110"/>
      <c r="CK12" s="110"/>
      <c r="CL12" s="110"/>
      <c r="CM12" s="110"/>
      <c r="CN12" s="110"/>
      <c r="CO12" s="110"/>
      <c r="CP12" s="110"/>
      <c r="CQ12" s="123"/>
      <c r="CR12" s="123"/>
      <c r="CS12" s="123"/>
      <c r="CT12" s="123"/>
      <c r="CU12" s="123"/>
      <c r="CV12" s="123"/>
      <c r="CW12" s="82" t="s">
        <v>266</v>
      </c>
      <c r="CX12" s="123"/>
      <c r="CY12" s="82" t="s">
        <v>266</v>
      </c>
      <c r="CZ12" s="82" t="s">
        <v>266</v>
      </c>
      <c r="DA12" s="82" t="s">
        <v>266</v>
      </c>
      <c r="DB12" s="82" t="s">
        <v>266</v>
      </c>
      <c r="DC12" s="82" t="s">
        <v>266</v>
      </c>
      <c r="DD12" s="82" t="s">
        <v>266</v>
      </c>
      <c r="DE12" s="82" t="s">
        <v>266</v>
      </c>
      <c r="DF12" s="123"/>
      <c r="DG12" s="82" t="s">
        <v>266</v>
      </c>
      <c r="DH12" s="123"/>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7"/>
      <c r="E13" s="102"/>
      <c r="F13" s="124"/>
      <c r="G13" s="108"/>
      <c r="H13" s="102"/>
      <c r="I13" s="108"/>
      <c r="J13" s="102"/>
      <c r="K13" s="104"/>
      <c r="L13" s="110"/>
      <c r="M13" s="102"/>
      <c r="N13" s="102"/>
      <c r="O13" s="104"/>
      <c r="P13" s="107"/>
      <c r="Q13" s="107"/>
      <c r="R13" s="78" t="s">
        <v>266</v>
      </c>
      <c r="S13" s="78" t="s">
        <v>266</v>
      </c>
      <c r="T13" s="78" t="s">
        <v>266</v>
      </c>
      <c r="U13" s="102"/>
      <c r="V13" s="78" t="s">
        <v>266</v>
      </c>
      <c r="W13" s="121"/>
      <c r="X13" s="78" t="s">
        <v>266</v>
      </c>
      <c r="Y13" s="102"/>
      <c r="Z13" s="78" t="s">
        <v>266</v>
      </c>
      <c r="AA13" s="102"/>
      <c r="AB13" s="83" t="s">
        <v>266</v>
      </c>
      <c r="AC13" s="116"/>
      <c r="AD13" s="78" t="s">
        <v>266</v>
      </c>
      <c r="AE13" s="116"/>
      <c r="AF13" s="78" t="s">
        <v>266</v>
      </c>
      <c r="AG13" s="78" t="s">
        <v>266</v>
      </c>
      <c r="AH13" s="78" t="s">
        <v>266</v>
      </c>
      <c r="AI13" s="78" t="s">
        <v>266</v>
      </c>
      <c r="AJ13" s="78" t="s">
        <v>266</v>
      </c>
      <c r="AK13" s="78" t="s">
        <v>266</v>
      </c>
      <c r="AL13" s="78" t="s">
        <v>266</v>
      </c>
      <c r="AM13" s="78" t="s">
        <v>266</v>
      </c>
      <c r="AN13" s="78" t="s">
        <v>266</v>
      </c>
      <c r="AO13" s="116"/>
      <c r="AP13" s="78" t="s">
        <v>266</v>
      </c>
      <c r="AQ13" s="116"/>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19"/>
      <c r="BO13" s="120"/>
      <c r="BP13" s="120"/>
      <c r="BQ13" s="108"/>
      <c r="BR13" s="102"/>
      <c r="BS13" s="108"/>
      <c r="BT13" s="108"/>
      <c r="BU13" s="102"/>
      <c r="BV13" s="102"/>
      <c r="BW13" s="102"/>
      <c r="BX13" s="102"/>
      <c r="BY13" s="108"/>
      <c r="BZ13" s="108"/>
      <c r="CA13" s="102"/>
      <c r="CB13" s="110"/>
      <c r="CC13" s="110"/>
      <c r="CD13" s="125"/>
      <c r="CE13" s="110"/>
      <c r="CF13" s="110"/>
      <c r="CG13" s="110"/>
      <c r="CH13" s="110"/>
      <c r="CI13" s="110"/>
      <c r="CJ13" s="110"/>
      <c r="CK13" s="110"/>
      <c r="CL13" s="110"/>
      <c r="CM13" s="110"/>
      <c r="CN13" s="110"/>
      <c r="CO13" s="110"/>
      <c r="CP13" s="110"/>
      <c r="CQ13" s="123"/>
      <c r="CR13" s="123"/>
      <c r="CS13" s="123"/>
      <c r="CT13" s="123"/>
      <c r="CU13" s="123"/>
      <c r="CV13" s="123"/>
      <c r="CW13" s="82" t="s">
        <v>266</v>
      </c>
      <c r="CX13" s="123"/>
      <c r="CY13" s="82" t="s">
        <v>266</v>
      </c>
      <c r="CZ13" s="82" t="s">
        <v>266</v>
      </c>
      <c r="DA13" s="82" t="s">
        <v>266</v>
      </c>
      <c r="DB13" s="82" t="s">
        <v>266</v>
      </c>
      <c r="DC13" s="82" t="s">
        <v>266</v>
      </c>
      <c r="DD13" s="82" t="s">
        <v>266</v>
      </c>
      <c r="DE13" s="82" t="s">
        <v>266</v>
      </c>
      <c r="DF13" s="123"/>
      <c r="DG13" s="82" t="s">
        <v>266</v>
      </c>
      <c r="DH13" s="123"/>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5" t="s">
        <v>291</v>
      </c>
      <c r="E14" s="102" t="s">
        <v>251</v>
      </c>
      <c r="F14" s="124" t="s">
        <v>292</v>
      </c>
      <c r="G14" s="108" t="s">
        <v>293</v>
      </c>
      <c r="H14" s="102" t="s">
        <v>294</v>
      </c>
      <c r="I14" s="108" t="s">
        <v>295</v>
      </c>
      <c r="J14" s="102" t="s">
        <v>256</v>
      </c>
      <c r="K14" s="109" t="s">
        <v>296</v>
      </c>
      <c r="L14" s="110" t="s">
        <v>258</v>
      </c>
      <c r="M14" s="102" t="s">
        <v>259</v>
      </c>
      <c r="N14" s="102" t="s">
        <v>260</v>
      </c>
      <c r="O14" s="103" t="s">
        <v>297</v>
      </c>
      <c r="P14" s="105" t="s">
        <v>262</v>
      </c>
      <c r="Q14" s="105">
        <v>2</v>
      </c>
      <c r="R14" s="78" t="s">
        <v>263</v>
      </c>
      <c r="S14" s="78" t="s">
        <v>264</v>
      </c>
      <c r="T14" s="78">
        <v>161</v>
      </c>
      <c r="U14" s="102">
        <v>326</v>
      </c>
      <c r="V14" s="78" t="s">
        <v>264</v>
      </c>
      <c r="W14" s="121" t="s">
        <v>264</v>
      </c>
      <c r="X14" s="78">
        <v>0</v>
      </c>
      <c r="Y14" s="102">
        <v>0</v>
      </c>
      <c r="Z14" s="78" t="s">
        <v>264</v>
      </c>
      <c r="AA14" s="121">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17" t="s">
        <v>298</v>
      </c>
      <c r="BO14" s="102" t="s">
        <v>269</v>
      </c>
      <c r="BP14" s="102" t="s">
        <v>269</v>
      </c>
      <c r="BQ14" s="115" t="s">
        <v>269</v>
      </c>
      <c r="BR14" s="114" t="s">
        <v>299</v>
      </c>
      <c r="BS14" s="115" t="s">
        <v>300</v>
      </c>
      <c r="BT14" s="115" t="s">
        <v>287</v>
      </c>
      <c r="BU14" s="102" t="s">
        <v>264</v>
      </c>
      <c r="BV14" s="102" t="s">
        <v>301</v>
      </c>
      <c r="BW14" s="102" t="s">
        <v>301</v>
      </c>
      <c r="BX14" s="102" t="s">
        <v>264</v>
      </c>
      <c r="BY14" s="115" t="s">
        <v>289</v>
      </c>
      <c r="BZ14" s="115" t="s">
        <v>289</v>
      </c>
      <c r="CA14" s="102" t="s">
        <v>266</v>
      </c>
      <c r="CB14" s="110" t="s">
        <v>266</v>
      </c>
      <c r="CC14" s="110" t="s">
        <v>266</v>
      </c>
      <c r="CD14" s="125" t="s">
        <v>266</v>
      </c>
      <c r="CE14" s="110" t="s">
        <v>266</v>
      </c>
      <c r="CF14" s="110" t="s">
        <v>266</v>
      </c>
      <c r="CG14" s="110" t="s">
        <v>266</v>
      </c>
      <c r="CH14" s="110" t="s">
        <v>266</v>
      </c>
      <c r="CI14" s="110" t="s">
        <v>266</v>
      </c>
      <c r="CJ14" s="110" t="s">
        <v>266</v>
      </c>
      <c r="CK14" s="110" t="s">
        <v>266</v>
      </c>
      <c r="CL14" s="110" t="s">
        <v>266</v>
      </c>
      <c r="CM14" s="110" t="s">
        <v>266</v>
      </c>
      <c r="CN14" s="110" t="s">
        <v>266</v>
      </c>
      <c r="CO14" s="110" t="s">
        <v>266</v>
      </c>
      <c r="CP14" s="110" t="s">
        <v>266</v>
      </c>
      <c r="CQ14" s="122" t="s">
        <v>266</v>
      </c>
      <c r="CR14" s="122" t="s">
        <v>266</v>
      </c>
      <c r="CS14" s="122" t="s">
        <v>266</v>
      </c>
      <c r="CT14" s="122" t="s">
        <v>266</v>
      </c>
      <c r="CU14" s="122" t="s">
        <v>266</v>
      </c>
      <c r="CV14" s="122" t="s">
        <v>266</v>
      </c>
      <c r="CW14" s="82" t="s">
        <v>266</v>
      </c>
      <c r="CX14" s="122" t="s">
        <v>266</v>
      </c>
      <c r="CY14" s="82" t="s">
        <v>266</v>
      </c>
      <c r="CZ14" s="82" t="s">
        <v>266</v>
      </c>
      <c r="DA14" s="82" t="s">
        <v>266</v>
      </c>
      <c r="DB14" s="82" t="s">
        <v>266</v>
      </c>
      <c r="DC14" s="82" t="s">
        <v>266</v>
      </c>
      <c r="DD14" s="82" t="s">
        <v>266</v>
      </c>
      <c r="DE14" s="82" t="s">
        <v>266</v>
      </c>
      <c r="DF14" s="122" t="s">
        <v>266</v>
      </c>
      <c r="DG14" s="82" t="s">
        <v>266</v>
      </c>
      <c r="DH14" s="122"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6"/>
      <c r="E15" s="102"/>
      <c r="F15" s="124"/>
      <c r="G15" s="108"/>
      <c r="H15" s="102"/>
      <c r="I15" s="108"/>
      <c r="J15" s="102"/>
      <c r="K15" s="109"/>
      <c r="L15" s="110"/>
      <c r="M15" s="102"/>
      <c r="N15" s="102"/>
      <c r="O15" s="103"/>
      <c r="P15" s="106"/>
      <c r="Q15" s="106"/>
      <c r="R15" s="78" t="s">
        <v>276</v>
      </c>
      <c r="S15" s="78" t="s">
        <v>264</v>
      </c>
      <c r="T15" s="78">
        <v>165</v>
      </c>
      <c r="U15" s="102"/>
      <c r="V15" s="78" t="s">
        <v>264</v>
      </c>
      <c r="W15" s="121"/>
      <c r="X15" s="78">
        <v>0</v>
      </c>
      <c r="Y15" s="102"/>
      <c r="Z15" s="78" t="s">
        <v>264</v>
      </c>
      <c r="AA15" s="121"/>
      <c r="AB15" s="78" t="s">
        <v>264</v>
      </c>
      <c r="AC15" s="116"/>
      <c r="AD15" s="78" t="s">
        <v>266</v>
      </c>
      <c r="AE15" s="116"/>
      <c r="AF15" s="78" t="s">
        <v>266</v>
      </c>
      <c r="AG15" s="78" t="s">
        <v>266</v>
      </c>
      <c r="AH15" s="78" t="s">
        <v>266</v>
      </c>
      <c r="AI15" s="78" t="s">
        <v>266</v>
      </c>
      <c r="AJ15" s="78" t="s">
        <v>266</v>
      </c>
      <c r="AK15" s="78" t="s">
        <v>266</v>
      </c>
      <c r="AL15" s="78" t="s">
        <v>266</v>
      </c>
      <c r="AM15" s="78" t="s">
        <v>266</v>
      </c>
      <c r="AN15" s="78" t="s">
        <v>266</v>
      </c>
      <c r="AO15" s="116"/>
      <c r="AP15" s="78" t="s">
        <v>266</v>
      </c>
      <c r="AQ15" s="116"/>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18"/>
      <c r="BO15" s="120"/>
      <c r="BP15" s="120"/>
      <c r="BQ15" s="115"/>
      <c r="BR15" s="114"/>
      <c r="BS15" s="115"/>
      <c r="BT15" s="115"/>
      <c r="BU15" s="102"/>
      <c r="BV15" s="102"/>
      <c r="BW15" s="102"/>
      <c r="BX15" s="102"/>
      <c r="BY15" s="115"/>
      <c r="BZ15" s="115"/>
      <c r="CA15" s="102"/>
      <c r="CB15" s="110"/>
      <c r="CC15" s="110"/>
      <c r="CD15" s="125"/>
      <c r="CE15" s="110"/>
      <c r="CF15" s="110"/>
      <c r="CG15" s="110"/>
      <c r="CH15" s="110"/>
      <c r="CI15" s="110"/>
      <c r="CJ15" s="110"/>
      <c r="CK15" s="110"/>
      <c r="CL15" s="110"/>
      <c r="CM15" s="110"/>
      <c r="CN15" s="110"/>
      <c r="CO15" s="110"/>
      <c r="CP15" s="110"/>
      <c r="CQ15" s="123"/>
      <c r="CR15" s="123"/>
      <c r="CS15" s="123"/>
      <c r="CT15" s="123"/>
      <c r="CU15" s="123"/>
      <c r="CV15" s="123"/>
      <c r="CW15" s="82" t="s">
        <v>266</v>
      </c>
      <c r="CX15" s="123"/>
      <c r="CY15" s="82" t="s">
        <v>266</v>
      </c>
      <c r="CZ15" s="82" t="s">
        <v>266</v>
      </c>
      <c r="DA15" s="82" t="s">
        <v>266</v>
      </c>
      <c r="DB15" s="82" t="s">
        <v>266</v>
      </c>
      <c r="DC15" s="82" t="s">
        <v>266</v>
      </c>
      <c r="DD15" s="82" t="s">
        <v>266</v>
      </c>
      <c r="DE15" s="82" t="s">
        <v>266</v>
      </c>
      <c r="DF15" s="123"/>
      <c r="DG15" s="82" t="s">
        <v>266</v>
      </c>
      <c r="DH15" s="123"/>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6"/>
      <c r="E16" s="102"/>
      <c r="F16" s="124"/>
      <c r="G16" s="108"/>
      <c r="H16" s="102"/>
      <c r="I16" s="108"/>
      <c r="J16" s="102"/>
      <c r="K16" s="109"/>
      <c r="L16" s="110"/>
      <c r="M16" s="102"/>
      <c r="N16" s="102"/>
      <c r="O16" s="103"/>
      <c r="P16" s="106"/>
      <c r="Q16" s="106"/>
      <c r="R16" s="78" t="s">
        <v>266</v>
      </c>
      <c r="S16" s="78" t="s">
        <v>266</v>
      </c>
      <c r="T16" s="78" t="s">
        <v>266</v>
      </c>
      <c r="U16" s="102"/>
      <c r="V16" s="78" t="s">
        <v>266</v>
      </c>
      <c r="W16" s="121"/>
      <c r="X16" s="78" t="s">
        <v>266</v>
      </c>
      <c r="Y16" s="102"/>
      <c r="Z16" s="78" t="s">
        <v>266</v>
      </c>
      <c r="AA16" s="121"/>
      <c r="AB16" s="78" t="s">
        <v>266</v>
      </c>
      <c r="AC16" s="116"/>
      <c r="AD16" s="78" t="s">
        <v>266</v>
      </c>
      <c r="AE16" s="116"/>
      <c r="AF16" s="78" t="s">
        <v>266</v>
      </c>
      <c r="AG16" s="78" t="s">
        <v>266</v>
      </c>
      <c r="AH16" s="78" t="s">
        <v>266</v>
      </c>
      <c r="AI16" s="78" t="s">
        <v>266</v>
      </c>
      <c r="AJ16" s="78" t="s">
        <v>266</v>
      </c>
      <c r="AK16" s="78" t="s">
        <v>266</v>
      </c>
      <c r="AL16" s="78" t="s">
        <v>266</v>
      </c>
      <c r="AM16" s="78" t="s">
        <v>266</v>
      </c>
      <c r="AN16" s="78" t="s">
        <v>266</v>
      </c>
      <c r="AO16" s="116"/>
      <c r="AP16" s="78" t="s">
        <v>266</v>
      </c>
      <c r="AQ16" s="116"/>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18"/>
      <c r="BO16" s="120"/>
      <c r="BP16" s="120"/>
      <c r="BQ16" s="108"/>
      <c r="BR16" s="114"/>
      <c r="BS16" s="115"/>
      <c r="BT16" s="115"/>
      <c r="BU16" s="102"/>
      <c r="BV16" s="102"/>
      <c r="BW16" s="102"/>
      <c r="BX16" s="102"/>
      <c r="BY16" s="115"/>
      <c r="BZ16" s="115"/>
      <c r="CA16" s="102"/>
      <c r="CB16" s="110"/>
      <c r="CC16" s="110"/>
      <c r="CD16" s="125"/>
      <c r="CE16" s="110"/>
      <c r="CF16" s="110"/>
      <c r="CG16" s="110"/>
      <c r="CH16" s="110"/>
      <c r="CI16" s="110"/>
      <c r="CJ16" s="110"/>
      <c r="CK16" s="110"/>
      <c r="CL16" s="110"/>
      <c r="CM16" s="110"/>
      <c r="CN16" s="110"/>
      <c r="CO16" s="110"/>
      <c r="CP16" s="110"/>
      <c r="CQ16" s="123"/>
      <c r="CR16" s="123"/>
      <c r="CS16" s="123"/>
      <c r="CT16" s="123"/>
      <c r="CU16" s="123"/>
      <c r="CV16" s="123"/>
      <c r="CW16" s="82" t="s">
        <v>266</v>
      </c>
      <c r="CX16" s="123"/>
      <c r="CY16" s="82" t="s">
        <v>266</v>
      </c>
      <c r="CZ16" s="82" t="s">
        <v>266</v>
      </c>
      <c r="DA16" s="82" t="s">
        <v>266</v>
      </c>
      <c r="DB16" s="82" t="s">
        <v>266</v>
      </c>
      <c r="DC16" s="82" t="s">
        <v>266</v>
      </c>
      <c r="DD16" s="82" t="s">
        <v>266</v>
      </c>
      <c r="DE16" s="82" t="s">
        <v>266</v>
      </c>
      <c r="DF16" s="123"/>
      <c r="DG16" s="82" t="s">
        <v>266</v>
      </c>
      <c r="DH16" s="123"/>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7"/>
      <c r="E17" s="102"/>
      <c r="F17" s="124"/>
      <c r="G17" s="108"/>
      <c r="H17" s="102"/>
      <c r="I17" s="108"/>
      <c r="J17" s="102"/>
      <c r="K17" s="104"/>
      <c r="L17" s="110"/>
      <c r="M17" s="102"/>
      <c r="N17" s="102"/>
      <c r="O17" s="104"/>
      <c r="P17" s="107"/>
      <c r="Q17" s="107"/>
      <c r="R17" s="78" t="s">
        <v>266</v>
      </c>
      <c r="S17" s="78" t="s">
        <v>266</v>
      </c>
      <c r="T17" s="78" t="s">
        <v>266</v>
      </c>
      <c r="U17" s="102"/>
      <c r="V17" s="78" t="s">
        <v>266</v>
      </c>
      <c r="W17" s="121"/>
      <c r="X17" s="83" t="s">
        <v>266</v>
      </c>
      <c r="Y17" s="102"/>
      <c r="Z17" s="78" t="s">
        <v>266</v>
      </c>
      <c r="AA17" s="121"/>
      <c r="AB17" s="83" t="s">
        <v>266</v>
      </c>
      <c r="AC17" s="116"/>
      <c r="AD17" s="78" t="s">
        <v>266</v>
      </c>
      <c r="AE17" s="116"/>
      <c r="AF17" s="78" t="s">
        <v>266</v>
      </c>
      <c r="AG17" s="78" t="s">
        <v>266</v>
      </c>
      <c r="AH17" s="78" t="s">
        <v>266</v>
      </c>
      <c r="AI17" s="78" t="s">
        <v>266</v>
      </c>
      <c r="AJ17" s="78" t="s">
        <v>266</v>
      </c>
      <c r="AK17" s="78" t="s">
        <v>266</v>
      </c>
      <c r="AL17" s="78" t="s">
        <v>266</v>
      </c>
      <c r="AM17" s="78" t="s">
        <v>266</v>
      </c>
      <c r="AN17" s="78" t="s">
        <v>266</v>
      </c>
      <c r="AO17" s="116"/>
      <c r="AP17" s="78" t="s">
        <v>266</v>
      </c>
      <c r="AQ17" s="116"/>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19"/>
      <c r="BO17" s="120"/>
      <c r="BP17" s="120"/>
      <c r="BQ17" s="108"/>
      <c r="BR17" s="114"/>
      <c r="BS17" s="115"/>
      <c r="BT17" s="108"/>
      <c r="BU17" s="102"/>
      <c r="BV17" s="102"/>
      <c r="BW17" s="102"/>
      <c r="BX17" s="102"/>
      <c r="BY17" s="115"/>
      <c r="BZ17" s="115"/>
      <c r="CA17" s="102"/>
      <c r="CB17" s="110"/>
      <c r="CC17" s="110"/>
      <c r="CD17" s="125"/>
      <c r="CE17" s="110"/>
      <c r="CF17" s="110"/>
      <c r="CG17" s="110"/>
      <c r="CH17" s="110"/>
      <c r="CI17" s="110"/>
      <c r="CJ17" s="110"/>
      <c r="CK17" s="110"/>
      <c r="CL17" s="110"/>
      <c r="CM17" s="110"/>
      <c r="CN17" s="110"/>
      <c r="CO17" s="110"/>
      <c r="CP17" s="110"/>
      <c r="CQ17" s="123"/>
      <c r="CR17" s="123"/>
      <c r="CS17" s="123"/>
      <c r="CT17" s="123"/>
      <c r="CU17" s="123"/>
      <c r="CV17" s="123"/>
      <c r="CW17" s="82" t="s">
        <v>266</v>
      </c>
      <c r="CX17" s="123"/>
      <c r="CY17" s="82" t="s">
        <v>266</v>
      </c>
      <c r="CZ17" s="82" t="s">
        <v>266</v>
      </c>
      <c r="DA17" s="82" t="s">
        <v>266</v>
      </c>
      <c r="DB17" s="82" t="s">
        <v>266</v>
      </c>
      <c r="DC17" s="82" t="s">
        <v>266</v>
      </c>
      <c r="DD17" s="82" t="s">
        <v>266</v>
      </c>
      <c r="DE17" s="82" t="s">
        <v>266</v>
      </c>
      <c r="DF17" s="123"/>
      <c r="DG17" s="82" t="s">
        <v>266</v>
      </c>
      <c r="DH17" s="123"/>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5" t="s">
        <v>302</v>
      </c>
      <c r="E18" s="102" t="s">
        <v>251</v>
      </c>
      <c r="F18" s="108" t="s">
        <v>303</v>
      </c>
      <c r="G18" s="108" t="s">
        <v>304</v>
      </c>
      <c r="H18" s="102" t="s">
        <v>305</v>
      </c>
      <c r="I18" s="108" t="s">
        <v>306</v>
      </c>
      <c r="J18" s="102" t="s">
        <v>307</v>
      </c>
      <c r="K18" s="109" t="s">
        <v>308</v>
      </c>
      <c r="L18" s="110" t="s">
        <v>258</v>
      </c>
      <c r="M18" s="102" t="s">
        <v>309</v>
      </c>
      <c r="N18" s="102" t="s">
        <v>260</v>
      </c>
      <c r="O18" s="103" t="s">
        <v>310</v>
      </c>
      <c r="P18" s="105" t="s">
        <v>262</v>
      </c>
      <c r="Q18" s="105">
        <v>2</v>
      </c>
      <c r="R18" s="78" t="s">
        <v>311</v>
      </c>
      <c r="S18" s="78" t="s">
        <v>264</v>
      </c>
      <c r="T18" s="78">
        <v>412</v>
      </c>
      <c r="U18" s="102">
        <f>T18+T19</f>
        <v>828</v>
      </c>
      <c r="V18" s="78">
        <v>59</v>
      </c>
      <c r="W18" s="121">
        <v>59</v>
      </c>
      <c r="X18" s="78">
        <v>0</v>
      </c>
      <c r="Y18" s="102">
        <v>0</v>
      </c>
      <c r="Z18" s="85" t="s">
        <v>264</v>
      </c>
      <c r="AA18" s="126"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17" t="s">
        <v>313</v>
      </c>
      <c r="BO18" s="102" t="s">
        <v>269</v>
      </c>
      <c r="BP18" s="102" t="s">
        <v>269</v>
      </c>
      <c r="BQ18" s="115" t="s">
        <v>269</v>
      </c>
      <c r="BR18" s="114" t="s">
        <v>314</v>
      </c>
      <c r="BS18" s="115" t="s">
        <v>315</v>
      </c>
      <c r="BT18" s="115" t="s">
        <v>287</v>
      </c>
      <c r="BU18" s="102" t="s">
        <v>264</v>
      </c>
      <c r="BV18" s="102" t="s">
        <v>316</v>
      </c>
      <c r="BW18" s="102" t="s">
        <v>316</v>
      </c>
      <c r="BX18" s="102" t="s">
        <v>264</v>
      </c>
      <c r="BY18" s="115" t="s">
        <v>289</v>
      </c>
      <c r="BZ18" s="115" t="s">
        <v>289</v>
      </c>
      <c r="CA18" s="102" t="s">
        <v>266</v>
      </c>
      <c r="CB18" s="110" t="s">
        <v>266</v>
      </c>
      <c r="CC18" s="110" t="s">
        <v>266</v>
      </c>
      <c r="CD18" s="125" t="s">
        <v>266</v>
      </c>
      <c r="CE18" s="110" t="s">
        <v>266</v>
      </c>
      <c r="CF18" s="110" t="s">
        <v>266</v>
      </c>
      <c r="CG18" s="110" t="s">
        <v>266</v>
      </c>
      <c r="CH18" s="110" t="s">
        <v>266</v>
      </c>
      <c r="CI18" s="110" t="s">
        <v>266</v>
      </c>
      <c r="CJ18" s="110" t="s">
        <v>266</v>
      </c>
      <c r="CK18" s="110" t="s">
        <v>266</v>
      </c>
      <c r="CL18" s="110" t="s">
        <v>266</v>
      </c>
      <c r="CM18" s="110" t="s">
        <v>266</v>
      </c>
      <c r="CN18" s="110" t="s">
        <v>266</v>
      </c>
      <c r="CO18" s="110" t="s">
        <v>266</v>
      </c>
      <c r="CP18" s="110" t="s">
        <v>266</v>
      </c>
      <c r="CQ18" s="122" t="s">
        <v>266</v>
      </c>
      <c r="CR18" s="122" t="s">
        <v>266</v>
      </c>
      <c r="CS18" s="122" t="s">
        <v>266</v>
      </c>
      <c r="CT18" s="122" t="s">
        <v>266</v>
      </c>
      <c r="CU18" s="122" t="s">
        <v>266</v>
      </c>
      <c r="CV18" s="122" t="s">
        <v>266</v>
      </c>
      <c r="CW18" s="82" t="s">
        <v>266</v>
      </c>
      <c r="CX18" s="122" t="s">
        <v>266</v>
      </c>
      <c r="CY18" s="82" t="s">
        <v>266</v>
      </c>
      <c r="CZ18" s="82" t="s">
        <v>266</v>
      </c>
      <c r="DA18" s="82" t="s">
        <v>266</v>
      </c>
      <c r="DB18" s="82" t="s">
        <v>266</v>
      </c>
      <c r="DC18" s="82" t="s">
        <v>266</v>
      </c>
      <c r="DD18" s="82" t="s">
        <v>266</v>
      </c>
      <c r="DE18" s="82" t="s">
        <v>266</v>
      </c>
      <c r="DF18" s="122" t="s">
        <v>266</v>
      </c>
      <c r="DG18" s="82" t="s">
        <v>266</v>
      </c>
      <c r="DH18" s="122"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6"/>
      <c r="E19" s="102"/>
      <c r="F19" s="108"/>
      <c r="G19" s="108"/>
      <c r="H19" s="102"/>
      <c r="I19" s="108"/>
      <c r="J19" s="102"/>
      <c r="K19" s="109"/>
      <c r="L19" s="110"/>
      <c r="M19" s="102"/>
      <c r="N19" s="102"/>
      <c r="O19" s="103"/>
      <c r="P19" s="106"/>
      <c r="Q19" s="106"/>
      <c r="R19" s="78" t="s">
        <v>317</v>
      </c>
      <c r="S19" s="78" t="s">
        <v>264</v>
      </c>
      <c r="T19" s="78">
        <v>416</v>
      </c>
      <c r="U19" s="102"/>
      <c r="V19" s="78">
        <v>59</v>
      </c>
      <c r="W19" s="121"/>
      <c r="X19" s="78">
        <v>0</v>
      </c>
      <c r="Y19" s="102"/>
      <c r="Z19" s="85" t="s">
        <v>264</v>
      </c>
      <c r="AA19" s="126"/>
      <c r="AB19" s="80" t="s">
        <v>318</v>
      </c>
      <c r="AC19" s="116"/>
      <c r="AD19" s="78" t="s">
        <v>266</v>
      </c>
      <c r="AE19" s="116"/>
      <c r="AF19" s="78" t="s">
        <v>266</v>
      </c>
      <c r="AG19" s="78" t="s">
        <v>266</v>
      </c>
      <c r="AH19" s="78" t="s">
        <v>266</v>
      </c>
      <c r="AI19" s="78" t="s">
        <v>266</v>
      </c>
      <c r="AJ19" s="78" t="s">
        <v>266</v>
      </c>
      <c r="AK19" s="78" t="s">
        <v>266</v>
      </c>
      <c r="AL19" s="78" t="s">
        <v>266</v>
      </c>
      <c r="AM19" s="78" t="s">
        <v>266</v>
      </c>
      <c r="AN19" s="78" t="s">
        <v>266</v>
      </c>
      <c r="AO19" s="116"/>
      <c r="AP19" s="78" t="s">
        <v>266</v>
      </c>
      <c r="AQ19" s="116"/>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18"/>
      <c r="BO19" s="120"/>
      <c r="BP19" s="120"/>
      <c r="BQ19" s="115"/>
      <c r="BR19" s="114"/>
      <c r="BS19" s="115"/>
      <c r="BT19" s="115"/>
      <c r="BU19" s="102"/>
      <c r="BV19" s="102"/>
      <c r="BW19" s="102"/>
      <c r="BX19" s="102"/>
      <c r="BY19" s="115"/>
      <c r="BZ19" s="115"/>
      <c r="CA19" s="102"/>
      <c r="CB19" s="110"/>
      <c r="CC19" s="110"/>
      <c r="CD19" s="125"/>
      <c r="CE19" s="110"/>
      <c r="CF19" s="110"/>
      <c r="CG19" s="110"/>
      <c r="CH19" s="110"/>
      <c r="CI19" s="110"/>
      <c r="CJ19" s="110"/>
      <c r="CK19" s="110"/>
      <c r="CL19" s="110"/>
      <c r="CM19" s="110"/>
      <c r="CN19" s="110"/>
      <c r="CO19" s="110"/>
      <c r="CP19" s="110"/>
      <c r="CQ19" s="123"/>
      <c r="CR19" s="123"/>
      <c r="CS19" s="123"/>
      <c r="CT19" s="123"/>
      <c r="CU19" s="123"/>
      <c r="CV19" s="123"/>
      <c r="CW19" s="82" t="s">
        <v>266</v>
      </c>
      <c r="CX19" s="123"/>
      <c r="CY19" s="82" t="s">
        <v>266</v>
      </c>
      <c r="CZ19" s="82" t="s">
        <v>266</v>
      </c>
      <c r="DA19" s="82" t="s">
        <v>266</v>
      </c>
      <c r="DB19" s="82" t="s">
        <v>266</v>
      </c>
      <c r="DC19" s="82" t="s">
        <v>266</v>
      </c>
      <c r="DD19" s="82" t="s">
        <v>266</v>
      </c>
      <c r="DE19" s="82" t="s">
        <v>266</v>
      </c>
      <c r="DF19" s="123"/>
      <c r="DG19" s="82" t="s">
        <v>266</v>
      </c>
      <c r="DH19" s="123"/>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6"/>
      <c r="E20" s="102"/>
      <c r="F20" s="108"/>
      <c r="G20" s="108"/>
      <c r="H20" s="102"/>
      <c r="I20" s="108"/>
      <c r="J20" s="102"/>
      <c r="K20" s="109"/>
      <c r="L20" s="110"/>
      <c r="M20" s="102"/>
      <c r="N20" s="102"/>
      <c r="O20" s="103"/>
      <c r="P20" s="106"/>
      <c r="Q20" s="106"/>
      <c r="R20" s="78" t="s">
        <v>266</v>
      </c>
      <c r="S20" s="78" t="s">
        <v>266</v>
      </c>
      <c r="T20" s="78" t="s">
        <v>266</v>
      </c>
      <c r="U20" s="102"/>
      <c r="V20" s="78" t="s">
        <v>266</v>
      </c>
      <c r="W20" s="121"/>
      <c r="X20" s="78" t="s">
        <v>266</v>
      </c>
      <c r="Y20" s="102"/>
      <c r="Z20" s="85" t="s">
        <v>266</v>
      </c>
      <c r="AA20" s="126"/>
      <c r="AB20" s="78" t="s">
        <v>266</v>
      </c>
      <c r="AC20" s="116"/>
      <c r="AD20" s="78" t="s">
        <v>266</v>
      </c>
      <c r="AE20" s="116"/>
      <c r="AF20" s="78" t="s">
        <v>266</v>
      </c>
      <c r="AG20" s="78" t="s">
        <v>266</v>
      </c>
      <c r="AH20" s="78" t="s">
        <v>266</v>
      </c>
      <c r="AI20" s="78" t="s">
        <v>266</v>
      </c>
      <c r="AJ20" s="78" t="s">
        <v>266</v>
      </c>
      <c r="AK20" s="78" t="s">
        <v>266</v>
      </c>
      <c r="AL20" s="78" t="s">
        <v>266</v>
      </c>
      <c r="AM20" s="78" t="s">
        <v>266</v>
      </c>
      <c r="AN20" s="78" t="s">
        <v>266</v>
      </c>
      <c r="AO20" s="116"/>
      <c r="AP20" s="78" t="s">
        <v>266</v>
      </c>
      <c r="AQ20" s="116"/>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18"/>
      <c r="BO20" s="120"/>
      <c r="BP20" s="120"/>
      <c r="BQ20" s="108"/>
      <c r="BR20" s="114"/>
      <c r="BS20" s="115"/>
      <c r="BT20" s="115"/>
      <c r="BU20" s="102"/>
      <c r="BV20" s="102"/>
      <c r="BW20" s="102"/>
      <c r="BX20" s="102"/>
      <c r="BY20" s="115"/>
      <c r="BZ20" s="115"/>
      <c r="CA20" s="102"/>
      <c r="CB20" s="110"/>
      <c r="CC20" s="110"/>
      <c r="CD20" s="125"/>
      <c r="CE20" s="110"/>
      <c r="CF20" s="110"/>
      <c r="CG20" s="110"/>
      <c r="CH20" s="110"/>
      <c r="CI20" s="110"/>
      <c r="CJ20" s="110"/>
      <c r="CK20" s="110"/>
      <c r="CL20" s="110"/>
      <c r="CM20" s="110"/>
      <c r="CN20" s="110"/>
      <c r="CO20" s="110"/>
      <c r="CP20" s="110"/>
      <c r="CQ20" s="123"/>
      <c r="CR20" s="123"/>
      <c r="CS20" s="123"/>
      <c r="CT20" s="123"/>
      <c r="CU20" s="123"/>
      <c r="CV20" s="123"/>
      <c r="CW20" s="82" t="s">
        <v>266</v>
      </c>
      <c r="CX20" s="123"/>
      <c r="CY20" s="82" t="s">
        <v>266</v>
      </c>
      <c r="CZ20" s="82" t="s">
        <v>266</v>
      </c>
      <c r="DA20" s="82" t="s">
        <v>266</v>
      </c>
      <c r="DB20" s="82" t="s">
        <v>266</v>
      </c>
      <c r="DC20" s="82" t="s">
        <v>266</v>
      </c>
      <c r="DD20" s="82" t="s">
        <v>266</v>
      </c>
      <c r="DE20" s="82" t="s">
        <v>266</v>
      </c>
      <c r="DF20" s="123"/>
      <c r="DG20" s="82" t="s">
        <v>266</v>
      </c>
      <c r="DH20" s="123"/>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7"/>
      <c r="E21" s="102"/>
      <c r="F21" s="108"/>
      <c r="G21" s="108"/>
      <c r="H21" s="102"/>
      <c r="I21" s="108"/>
      <c r="J21" s="102"/>
      <c r="K21" s="104"/>
      <c r="L21" s="110"/>
      <c r="M21" s="102"/>
      <c r="N21" s="102"/>
      <c r="O21" s="103"/>
      <c r="P21" s="107"/>
      <c r="Q21" s="107"/>
      <c r="R21" s="78" t="s">
        <v>266</v>
      </c>
      <c r="S21" s="78" t="s">
        <v>266</v>
      </c>
      <c r="T21" s="78" t="s">
        <v>266</v>
      </c>
      <c r="U21" s="102"/>
      <c r="V21" s="78" t="s">
        <v>266</v>
      </c>
      <c r="W21" s="121"/>
      <c r="X21" s="83" t="s">
        <v>266</v>
      </c>
      <c r="Y21" s="102"/>
      <c r="Z21" s="85" t="s">
        <v>266</v>
      </c>
      <c r="AA21" s="126"/>
      <c r="AB21" s="83" t="s">
        <v>266</v>
      </c>
      <c r="AC21" s="116"/>
      <c r="AD21" s="78" t="s">
        <v>266</v>
      </c>
      <c r="AE21" s="116"/>
      <c r="AF21" s="78" t="s">
        <v>266</v>
      </c>
      <c r="AG21" s="78" t="s">
        <v>266</v>
      </c>
      <c r="AH21" s="78" t="s">
        <v>266</v>
      </c>
      <c r="AI21" s="78" t="s">
        <v>266</v>
      </c>
      <c r="AJ21" s="78" t="s">
        <v>266</v>
      </c>
      <c r="AK21" s="78" t="s">
        <v>266</v>
      </c>
      <c r="AL21" s="78" t="s">
        <v>266</v>
      </c>
      <c r="AM21" s="78" t="s">
        <v>266</v>
      </c>
      <c r="AN21" s="78" t="s">
        <v>266</v>
      </c>
      <c r="AO21" s="116"/>
      <c r="AP21" s="78" t="s">
        <v>266</v>
      </c>
      <c r="AQ21" s="116"/>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19"/>
      <c r="BO21" s="120"/>
      <c r="BP21" s="120"/>
      <c r="BQ21" s="108"/>
      <c r="BR21" s="114"/>
      <c r="BS21" s="115"/>
      <c r="BT21" s="108"/>
      <c r="BU21" s="102"/>
      <c r="BV21" s="102"/>
      <c r="BW21" s="102"/>
      <c r="BX21" s="102"/>
      <c r="BY21" s="115"/>
      <c r="BZ21" s="115"/>
      <c r="CA21" s="102"/>
      <c r="CB21" s="110"/>
      <c r="CC21" s="110"/>
      <c r="CD21" s="125"/>
      <c r="CE21" s="110"/>
      <c r="CF21" s="110"/>
      <c r="CG21" s="110"/>
      <c r="CH21" s="110"/>
      <c r="CI21" s="110"/>
      <c r="CJ21" s="110"/>
      <c r="CK21" s="110"/>
      <c r="CL21" s="110"/>
      <c r="CM21" s="110"/>
      <c r="CN21" s="110"/>
      <c r="CO21" s="110"/>
      <c r="CP21" s="110"/>
      <c r="CQ21" s="123"/>
      <c r="CR21" s="123"/>
      <c r="CS21" s="123"/>
      <c r="CT21" s="123"/>
      <c r="CU21" s="123"/>
      <c r="CV21" s="123"/>
      <c r="CW21" s="82" t="s">
        <v>266</v>
      </c>
      <c r="CX21" s="123"/>
      <c r="CY21" s="82" t="s">
        <v>266</v>
      </c>
      <c r="CZ21" s="82" t="s">
        <v>266</v>
      </c>
      <c r="DA21" s="82" t="s">
        <v>266</v>
      </c>
      <c r="DB21" s="82" t="s">
        <v>266</v>
      </c>
      <c r="DC21" s="82" t="s">
        <v>266</v>
      </c>
      <c r="DD21" s="82" t="s">
        <v>266</v>
      </c>
      <c r="DE21" s="82" t="s">
        <v>266</v>
      </c>
      <c r="DF21" s="123"/>
      <c r="DG21" s="82" t="s">
        <v>266</v>
      </c>
      <c r="DH21" s="123"/>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5" t="s">
        <v>319</v>
      </c>
      <c r="E22" s="102" t="s">
        <v>251</v>
      </c>
      <c r="F22" s="124" t="s">
        <v>320</v>
      </c>
      <c r="G22" s="108" t="s">
        <v>321</v>
      </c>
      <c r="H22" s="102" t="s">
        <v>322</v>
      </c>
      <c r="I22" s="108" t="s">
        <v>323</v>
      </c>
      <c r="J22" s="102" t="s">
        <v>324</v>
      </c>
      <c r="K22" s="109" t="s">
        <v>325</v>
      </c>
      <c r="L22" s="110" t="s">
        <v>258</v>
      </c>
      <c r="M22" s="102" t="s">
        <v>309</v>
      </c>
      <c r="N22" s="102" t="s">
        <v>260</v>
      </c>
      <c r="O22" s="103" t="s">
        <v>326</v>
      </c>
      <c r="P22" s="105" t="s">
        <v>262</v>
      </c>
      <c r="Q22" s="105">
        <v>2</v>
      </c>
      <c r="R22" s="78" t="s">
        <v>327</v>
      </c>
      <c r="S22" s="78" t="s">
        <v>264</v>
      </c>
      <c r="T22" s="78">
        <v>82</v>
      </c>
      <c r="U22" s="102">
        <f>T22+T23</f>
        <v>238</v>
      </c>
      <c r="V22" s="79">
        <v>62.1</v>
      </c>
      <c r="W22" s="121">
        <f>((V22*T22)+(V23*T23))/U22</f>
        <v>61.83781512605043</v>
      </c>
      <c r="X22" s="79">
        <v>0</v>
      </c>
      <c r="Y22" s="121">
        <v>0</v>
      </c>
      <c r="Z22" s="79">
        <v>80</v>
      </c>
      <c r="AA22" s="121">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17" t="s">
        <v>329</v>
      </c>
      <c r="BO22" s="102" t="s">
        <v>269</v>
      </c>
      <c r="BP22" s="102" t="s">
        <v>330</v>
      </c>
      <c r="BQ22" s="115" t="s">
        <v>269</v>
      </c>
      <c r="BR22" s="102" t="s">
        <v>299</v>
      </c>
      <c r="BS22" s="115" t="s">
        <v>331</v>
      </c>
      <c r="BT22" s="115" t="s">
        <v>287</v>
      </c>
      <c r="BU22" s="115" t="s">
        <v>332</v>
      </c>
      <c r="BV22" s="102" t="s">
        <v>333</v>
      </c>
      <c r="BW22" s="115" t="s">
        <v>264</v>
      </c>
      <c r="BX22" s="115" t="s">
        <v>332</v>
      </c>
      <c r="BY22" s="115" t="s">
        <v>289</v>
      </c>
      <c r="BZ22" s="115" t="s">
        <v>289</v>
      </c>
      <c r="CA22" s="102" t="s">
        <v>266</v>
      </c>
      <c r="CB22" s="110" t="s">
        <v>266</v>
      </c>
      <c r="CC22" s="110" t="s">
        <v>266</v>
      </c>
      <c r="CD22" s="125" t="s">
        <v>266</v>
      </c>
      <c r="CE22" s="110" t="s">
        <v>266</v>
      </c>
      <c r="CF22" s="110" t="s">
        <v>266</v>
      </c>
      <c r="CG22" s="110" t="s">
        <v>266</v>
      </c>
      <c r="CH22" s="110" t="s">
        <v>266</v>
      </c>
      <c r="CI22" s="110" t="s">
        <v>266</v>
      </c>
      <c r="CJ22" s="110" t="s">
        <v>266</v>
      </c>
      <c r="CK22" s="110" t="s">
        <v>266</v>
      </c>
      <c r="CL22" s="110" t="s">
        <v>266</v>
      </c>
      <c r="CM22" s="110" t="s">
        <v>266</v>
      </c>
      <c r="CN22" s="110" t="s">
        <v>266</v>
      </c>
      <c r="CO22" s="110" t="s">
        <v>266</v>
      </c>
      <c r="CP22" s="110" t="s">
        <v>266</v>
      </c>
      <c r="CQ22" s="122" t="s">
        <v>266</v>
      </c>
      <c r="CR22" s="122" t="s">
        <v>266</v>
      </c>
      <c r="CS22" s="122" t="s">
        <v>266</v>
      </c>
      <c r="CT22" s="122" t="s">
        <v>266</v>
      </c>
      <c r="CU22" s="122" t="s">
        <v>266</v>
      </c>
      <c r="CV22" s="122" t="s">
        <v>266</v>
      </c>
      <c r="CW22" s="82" t="s">
        <v>266</v>
      </c>
      <c r="CX22" s="122" t="s">
        <v>266</v>
      </c>
      <c r="CY22" s="82" t="s">
        <v>266</v>
      </c>
      <c r="CZ22" s="82" t="s">
        <v>266</v>
      </c>
      <c r="DA22" s="82" t="s">
        <v>266</v>
      </c>
      <c r="DB22" s="82" t="s">
        <v>266</v>
      </c>
      <c r="DC22" s="82" t="s">
        <v>266</v>
      </c>
      <c r="DD22" s="82" t="s">
        <v>266</v>
      </c>
      <c r="DE22" s="82" t="s">
        <v>266</v>
      </c>
      <c r="DF22" s="122" t="s">
        <v>266</v>
      </c>
      <c r="DG22" s="82" t="s">
        <v>266</v>
      </c>
      <c r="DH22" s="122"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6"/>
      <c r="E23" s="102"/>
      <c r="F23" s="124"/>
      <c r="G23" s="108"/>
      <c r="H23" s="102"/>
      <c r="I23" s="108"/>
      <c r="J23" s="102"/>
      <c r="K23" s="109"/>
      <c r="L23" s="110"/>
      <c r="M23" s="102"/>
      <c r="N23" s="102"/>
      <c r="O23" s="103"/>
      <c r="P23" s="106"/>
      <c r="Q23" s="106"/>
      <c r="R23" s="78" t="s">
        <v>334</v>
      </c>
      <c r="S23" s="78" t="s">
        <v>264</v>
      </c>
      <c r="T23" s="78">
        <v>156</v>
      </c>
      <c r="U23" s="102"/>
      <c r="V23" s="79">
        <v>61.7</v>
      </c>
      <c r="W23" s="121"/>
      <c r="X23" s="79">
        <v>0</v>
      </c>
      <c r="Y23" s="121"/>
      <c r="Z23" s="79">
        <v>149</v>
      </c>
      <c r="AA23" s="121"/>
      <c r="AB23" s="80" t="s">
        <v>335</v>
      </c>
      <c r="AC23" s="116"/>
      <c r="AD23" s="78" t="s">
        <v>266</v>
      </c>
      <c r="AE23" s="116"/>
      <c r="AF23" s="78" t="s">
        <v>266</v>
      </c>
      <c r="AG23" s="78" t="s">
        <v>266</v>
      </c>
      <c r="AH23" s="78" t="s">
        <v>266</v>
      </c>
      <c r="AI23" s="78" t="s">
        <v>266</v>
      </c>
      <c r="AJ23" s="78" t="s">
        <v>266</v>
      </c>
      <c r="AK23" s="78" t="s">
        <v>266</v>
      </c>
      <c r="AL23" s="78" t="s">
        <v>266</v>
      </c>
      <c r="AM23" s="78" t="s">
        <v>266</v>
      </c>
      <c r="AN23" s="78" t="s">
        <v>266</v>
      </c>
      <c r="AO23" s="116"/>
      <c r="AP23" s="78" t="s">
        <v>266</v>
      </c>
      <c r="AQ23" s="116"/>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18"/>
      <c r="BO23" s="120"/>
      <c r="BP23" s="120"/>
      <c r="BQ23" s="115"/>
      <c r="BR23" s="102"/>
      <c r="BS23" s="115"/>
      <c r="BT23" s="115"/>
      <c r="BU23" s="115"/>
      <c r="BV23" s="102"/>
      <c r="BW23" s="115"/>
      <c r="BX23" s="115"/>
      <c r="BY23" s="115"/>
      <c r="BZ23" s="115"/>
      <c r="CA23" s="102"/>
      <c r="CB23" s="110"/>
      <c r="CC23" s="110"/>
      <c r="CD23" s="125"/>
      <c r="CE23" s="110"/>
      <c r="CF23" s="110"/>
      <c r="CG23" s="110"/>
      <c r="CH23" s="110"/>
      <c r="CI23" s="110"/>
      <c r="CJ23" s="110"/>
      <c r="CK23" s="110"/>
      <c r="CL23" s="110"/>
      <c r="CM23" s="110"/>
      <c r="CN23" s="110"/>
      <c r="CO23" s="110"/>
      <c r="CP23" s="110"/>
      <c r="CQ23" s="123"/>
      <c r="CR23" s="123"/>
      <c r="CS23" s="123"/>
      <c r="CT23" s="123"/>
      <c r="CU23" s="123"/>
      <c r="CV23" s="123"/>
      <c r="CW23" s="82" t="s">
        <v>266</v>
      </c>
      <c r="CX23" s="123"/>
      <c r="CY23" s="82" t="s">
        <v>266</v>
      </c>
      <c r="CZ23" s="82" t="s">
        <v>266</v>
      </c>
      <c r="DA23" s="82" t="s">
        <v>266</v>
      </c>
      <c r="DB23" s="82" t="s">
        <v>266</v>
      </c>
      <c r="DC23" s="82" t="s">
        <v>266</v>
      </c>
      <c r="DD23" s="82" t="s">
        <v>266</v>
      </c>
      <c r="DE23" s="82" t="s">
        <v>266</v>
      </c>
      <c r="DF23" s="123"/>
      <c r="DG23" s="82" t="s">
        <v>266</v>
      </c>
      <c r="DH23" s="123"/>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6"/>
      <c r="E24" s="102"/>
      <c r="F24" s="124"/>
      <c r="G24" s="108"/>
      <c r="H24" s="102"/>
      <c r="I24" s="108"/>
      <c r="J24" s="102"/>
      <c r="K24" s="109"/>
      <c r="L24" s="110"/>
      <c r="M24" s="102"/>
      <c r="N24" s="102"/>
      <c r="O24" s="103"/>
      <c r="P24" s="106"/>
      <c r="Q24" s="106"/>
      <c r="R24" s="78" t="s">
        <v>266</v>
      </c>
      <c r="S24" s="78" t="s">
        <v>266</v>
      </c>
      <c r="T24" s="78" t="s">
        <v>266</v>
      </c>
      <c r="U24" s="102"/>
      <c r="V24" s="79" t="s">
        <v>266</v>
      </c>
      <c r="W24" s="121"/>
      <c r="X24" s="79" t="s">
        <v>266</v>
      </c>
      <c r="Y24" s="121"/>
      <c r="Z24" s="79" t="s">
        <v>266</v>
      </c>
      <c r="AA24" s="121"/>
      <c r="AB24" s="78" t="s">
        <v>266</v>
      </c>
      <c r="AC24" s="116"/>
      <c r="AD24" s="78" t="s">
        <v>266</v>
      </c>
      <c r="AE24" s="116"/>
      <c r="AF24" s="78" t="s">
        <v>266</v>
      </c>
      <c r="AG24" s="78" t="s">
        <v>266</v>
      </c>
      <c r="AH24" s="78" t="s">
        <v>266</v>
      </c>
      <c r="AI24" s="78" t="s">
        <v>266</v>
      </c>
      <c r="AJ24" s="78" t="s">
        <v>266</v>
      </c>
      <c r="AK24" s="78" t="s">
        <v>266</v>
      </c>
      <c r="AL24" s="78" t="s">
        <v>266</v>
      </c>
      <c r="AM24" s="78" t="s">
        <v>266</v>
      </c>
      <c r="AN24" s="78" t="s">
        <v>266</v>
      </c>
      <c r="AO24" s="116"/>
      <c r="AP24" s="78" t="s">
        <v>266</v>
      </c>
      <c r="AQ24" s="116"/>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18"/>
      <c r="BO24" s="120"/>
      <c r="BP24" s="120"/>
      <c r="BQ24" s="108"/>
      <c r="BR24" s="102"/>
      <c r="BS24" s="115"/>
      <c r="BT24" s="115"/>
      <c r="BU24" s="115"/>
      <c r="BV24" s="102"/>
      <c r="BW24" s="115"/>
      <c r="BX24" s="115"/>
      <c r="BY24" s="115"/>
      <c r="BZ24" s="115"/>
      <c r="CA24" s="102"/>
      <c r="CB24" s="110"/>
      <c r="CC24" s="110"/>
      <c r="CD24" s="125"/>
      <c r="CE24" s="110"/>
      <c r="CF24" s="110"/>
      <c r="CG24" s="110"/>
      <c r="CH24" s="110"/>
      <c r="CI24" s="110"/>
      <c r="CJ24" s="110"/>
      <c r="CK24" s="110"/>
      <c r="CL24" s="110"/>
      <c r="CM24" s="110"/>
      <c r="CN24" s="110"/>
      <c r="CO24" s="110"/>
      <c r="CP24" s="110"/>
      <c r="CQ24" s="123"/>
      <c r="CR24" s="123"/>
      <c r="CS24" s="123"/>
      <c r="CT24" s="123"/>
      <c r="CU24" s="123"/>
      <c r="CV24" s="123"/>
      <c r="CW24" s="82" t="s">
        <v>266</v>
      </c>
      <c r="CX24" s="123"/>
      <c r="CY24" s="82" t="s">
        <v>266</v>
      </c>
      <c r="CZ24" s="82" t="s">
        <v>266</v>
      </c>
      <c r="DA24" s="82" t="s">
        <v>266</v>
      </c>
      <c r="DB24" s="82" t="s">
        <v>266</v>
      </c>
      <c r="DC24" s="82" t="s">
        <v>266</v>
      </c>
      <c r="DD24" s="82" t="s">
        <v>266</v>
      </c>
      <c r="DE24" s="82" t="s">
        <v>266</v>
      </c>
      <c r="DF24" s="123"/>
      <c r="DG24" s="82" t="s">
        <v>266</v>
      </c>
      <c r="DH24" s="123"/>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7"/>
      <c r="E25" s="102"/>
      <c r="F25" s="124"/>
      <c r="G25" s="108"/>
      <c r="H25" s="102"/>
      <c r="I25" s="108"/>
      <c r="J25" s="102"/>
      <c r="K25" s="104"/>
      <c r="L25" s="110"/>
      <c r="M25" s="102"/>
      <c r="N25" s="102"/>
      <c r="O25" s="104"/>
      <c r="P25" s="107"/>
      <c r="Q25" s="107"/>
      <c r="R25" s="78" t="s">
        <v>266</v>
      </c>
      <c r="S25" s="78" t="s">
        <v>266</v>
      </c>
      <c r="T25" s="78" t="s">
        <v>266</v>
      </c>
      <c r="U25" s="102"/>
      <c r="V25" s="79" t="s">
        <v>266</v>
      </c>
      <c r="W25" s="121"/>
      <c r="X25" s="83" t="s">
        <v>266</v>
      </c>
      <c r="Y25" s="121"/>
      <c r="Z25" s="84" t="s">
        <v>266</v>
      </c>
      <c r="AA25" s="121"/>
      <c r="AB25" s="83" t="s">
        <v>266</v>
      </c>
      <c r="AC25" s="116"/>
      <c r="AD25" s="78" t="s">
        <v>266</v>
      </c>
      <c r="AE25" s="116"/>
      <c r="AF25" s="78" t="s">
        <v>266</v>
      </c>
      <c r="AG25" s="78" t="s">
        <v>266</v>
      </c>
      <c r="AH25" s="78" t="s">
        <v>266</v>
      </c>
      <c r="AI25" s="78" t="s">
        <v>266</v>
      </c>
      <c r="AJ25" s="78" t="s">
        <v>266</v>
      </c>
      <c r="AK25" s="78" t="s">
        <v>266</v>
      </c>
      <c r="AL25" s="78" t="s">
        <v>266</v>
      </c>
      <c r="AM25" s="78" t="s">
        <v>266</v>
      </c>
      <c r="AN25" s="78" t="s">
        <v>266</v>
      </c>
      <c r="AO25" s="116"/>
      <c r="AP25" s="78" t="s">
        <v>266</v>
      </c>
      <c r="AQ25" s="116"/>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19"/>
      <c r="BO25" s="120"/>
      <c r="BP25" s="120"/>
      <c r="BQ25" s="108"/>
      <c r="BR25" s="102"/>
      <c r="BS25" s="108"/>
      <c r="BT25" s="108"/>
      <c r="BU25" s="108"/>
      <c r="BV25" s="102"/>
      <c r="BW25" s="108"/>
      <c r="BX25" s="108"/>
      <c r="BY25" s="115"/>
      <c r="BZ25" s="115"/>
      <c r="CA25" s="102"/>
      <c r="CB25" s="110"/>
      <c r="CC25" s="110"/>
      <c r="CD25" s="125"/>
      <c r="CE25" s="110"/>
      <c r="CF25" s="110"/>
      <c r="CG25" s="110"/>
      <c r="CH25" s="110"/>
      <c r="CI25" s="110"/>
      <c r="CJ25" s="110"/>
      <c r="CK25" s="110"/>
      <c r="CL25" s="110"/>
      <c r="CM25" s="110"/>
      <c r="CN25" s="110"/>
      <c r="CO25" s="110"/>
      <c r="CP25" s="110"/>
      <c r="CQ25" s="123"/>
      <c r="CR25" s="123"/>
      <c r="CS25" s="123"/>
      <c r="CT25" s="123"/>
      <c r="CU25" s="123"/>
      <c r="CV25" s="123"/>
      <c r="CW25" s="82" t="s">
        <v>266</v>
      </c>
      <c r="CX25" s="123"/>
      <c r="CY25" s="82" t="s">
        <v>266</v>
      </c>
      <c r="CZ25" s="82" t="s">
        <v>266</v>
      </c>
      <c r="DA25" s="82" t="s">
        <v>266</v>
      </c>
      <c r="DB25" s="82" t="s">
        <v>266</v>
      </c>
      <c r="DC25" s="82" t="s">
        <v>266</v>
      </c>
      <c r="DD25" s="82" t="s">
        <v>266</v>
      </c>
      <c r="DE25" s="82" t="s">
        <v>266</v>
      </c>
      <c r="DF25" s="123"/>
      <c r="DG25" s="82" t="s">
        <v>266</v>
      </c>
      <c r="DH25" s="123"/>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5" t="s">
        <v>336</v>
      </c>
      <c r="E26" s="102" t="s">
        <v>251</v>
      </c>
      <c r="F26" s="108" t="s">
        <v>337</v>
      </c>
      <c r="G26" s="108" t="s">
        <v>338</v>
      </c>
      <c r="H26" s="102" t="s">
        <v>339</v>
      </c>
      <c r="I26" s="127" t="s">
        <v>340</v>
      </c>
      <c r="J26" s="102" t="s">
        <v>341</v>
      </c>
      <c r="K26" s="109" t="s">
        <v>342</v>
      </c>
      <c r="L26" s="110" t="s">
        <v>258</v>
      </c>
      <c r="M26" s="102" t="s">
        <v>343</v>
      </c>
      <c r="N26" s="102" t="s">
        <v>344</v>
      </c>
      <c r="O26" s="103" t="s">
        <v>345</v>
      </c>
      <c r="P26" s="105" t="s">
        <v>262</v>
      </c>
      <c r="Q26" s="105">
        <v>2</v>
      </c>
      <c r="R26" s="78" t="s">
        <v>346</v>
      </c>
      <c r="S26" s="78" t="s">
        <v>264</v>
      </c>
      <c r="T26" s="78" t="s">
        <v>264</v>
      </c>
      <c r="U26" s="102">
        <v>156</v>
      </c>
      <c r="V26" s="86" t="s">
        <v>264</v>
      </c>
      <c r="W26" s="121" t="s">
        <v>264</v>
      </c>
      <c r="X26" s="79">
        <v>0</v>
      </c>
      <c r="Y26" s="121">
        <v>0</v>
      </c>
      <c r="Z26" s="85" t="s">
        <v>264</v>
      </c>
      <c r="AA26" s="128"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17" t="s">
        <v>347</v>
      </c>
      <c r="BO26" s="102" t="s">
        <v>269</v>
      </c>
      <c r="BP26" s="102" t="s">
        <v>269</v>
      </c>
      <c r="BQ26" s="115" t="s">
        <v>269</v>
      </c>
      <c r="BR26" s="102" t="s">
        <v>348</v>
      </c>
      <c r="BS26" s="115" t="s">
        <v>349</v>
      </c>
      <c r="BT26" s="115" t="s">
        <v>287</v>
      </c>
      <c r="BU26" s="102" t="s">
        <v>264</v>
      </c>
      <c r="BV26" s="102" t="s">
        <v>350</v>
      </c>
      <c r="BW26" s="115" t="s">
        <v>264</v>
      </c>
      <c r="BX26" s="102" t="s">
        <v>264</v>
      </c>
      <c r="BY26" s="115" t="s">
        <v>289</v>
      </c>
      <c r="BZ26" s="115" t="s">
        <v>289</v>
      </c>
      <c r="CA26" s="102" t="s">
        <v>266</v>
      </c>
      <c r="CB26" s="110" t="s">
        <v>266</v>
      </c>
      <c r="CC26" s="110" t="s">
        <v>266</v>
      </c>
      <c r="CD26" s="125" t="s">
        <v>266</v>
      </c>
      <c r="CE26" s="110" t="s">
        <v>266</v>
      </c>
      <c r="CF26" s="110" t="s">
        <v>266</v>
      </c>
      <c r="CG26" s="110" t="s">
        <v>266</v>
      </c>
      <c r="CH26" s="110" t="s">
        <v>266</v>
      </c>
      <c r="CI26" s="110" t="s">
        <v>266</v>
      </c>
      <c r="CJ26" s="110" t="s">
        <v>266</v>
      </c>
      <c r="CK26" s="110" t="s">
        <v>266</v>
      </c>
      <c r="CL26" s="110" t="s">
        <v>266</v>
      </c>
      <c r="CM26" s="110" t="s">
        <v>266</v>
      </c>
      <c r="CN26" s="110" t="s">
        <v>266</v>
      </c>
      <c r="CO26" s="110" t="s">
        <v>266</v>
      </c>
      <c r="CP26" s="110" t="s">
        <v>266</v>
      </c>
      <c r="CQ26" s="122" t="s">
        <v>266</v>
      </c>
      <c r="CR26" s="122" t="s">
        <v>266</v>
      </c>
      <c r="CS26" s="122" t="s">
        <v>266</v>
      </c>
      <c r="CT26" s="122" t="s">
        <v>266</v>
      </c>
      <c r="CU26" s="122" t="s">
        <v>266</v>
      </c>
      <c r="CV26" s="122" t="s">
        <v>266</v>
      </c>
      <c r="CW26" s="82" t="s">
        <v>266</v>
      </c>
      <c r="CX26" s="122" t="s">
        <v>266</v>
      </c>
      <c r="CY26" s="82" t="s">
        <v>266</v>
      </c>
      <c r="CZ26" s="82" t="s">
        <v>266</v>
      </c>
      <c r="DA26" s="82" t="s">
        <v>266</v>
      </c>
      <c r="DB26" s="82" t="s">
        <v>266</v>
      </c>
      <c r="DC26" s="82" t="s">
        <v>266</v>
      </c>
      <c r="DD26" s="82" t="s">
        <v>266</v>
      </c>
      <c r="DE26" s="82" t="s">
        <v>266</v>
      </c>
      <c r="DF26" s="122" t="s">
        <v>266</v>
      </c>
      <c r="DG26" s="82" t="s">
        <v>266</v>
      </c>
      <c r="DH26" s="122"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6"/>
      <c r="E27" s="102"/>
      <c r="F27" s="108"/>
      <c r="G27" s="108"/>
      <c r="H27" s="102"/>
      <c r="I27" s="127"/>
      <c r="J27" s="102"/>
      <c r="K27" s="109"/>
      <c r="L27" s="110"/>
      <c r="M27" s="102"/>
      <c r="N27" s="102"/>
      <c r="O27" s="103"/>
      <c r="P27" s="106"/>
      <c r="Q27" s="106"/>
      <c r="R27" s="78" t="s">
        <v>351</v>
      </c>
      <c r="S27" s="78" t="s">
        <v>264</v>
      </c>
      <c r="T27" s="78" t="s">
        <v>264</v>
      </c>
      <c r="U27" s="102"/>
      <c r="V27" s="86" t="s">
        <v>264</v>
      </c>
      <c r="W27" s="121"/>
      <c r="X27" s="79">
        <v>0</v>
      </c>
      <c r="Y27" s="121"/>
      <c r="Z27" s="85" t="s">
        <v>264</v>
      </c>
      <c r="AA27" s="128"/>
      <c r="AB27" s="78" t="s">
        <v>264</v>
      </c>
      <c r="AC27" s="116"/>
      <c r="AD27" s="78" t="s">
        <v>266</v>
      </c>
      <c r="AE27" s="116"/>
      <c r="AF27" s="78" t="s">
        <v>266</v>
      </c>
      <c r="AG27" s="78" t="s">
        <v>266</v>
      </c>
      <c r="AH27" s="78" t="s">
        <v>266</v>
      </c>
      <c r="AI27" s="78" t="s">
        <v>266</v>
      </c>
      <c r="AJ27" s="78" t="s">
        <v>266</v>
      </c>
      <c r="AK27" s="78" t="s">
        <v>266</v>
      </c>
      <c r="AL27" s="78" t="s">
        <v>266</v>
      </c>
      <c r="AM27" s="78" t="s">
        <v>266</v>
      </c>
      <c r="AN27" s="78" t="s">
        <v>266</v>
      </c>
      <c r="AO27" s="116"/>
      <c r="AP27" s="78" t="s">
        <v>266</v>
      </c>
      <c r="AQ27" s="116"/>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18"/>
      <c r="BO27" s="120"/>
      <c r="BP27" s="120"/>
      <c r="BQ27" s="115"/>
      <c r="BR27" s="102"/>
      <c r="BS27" s="115"/>
      <c r="BT27" s="115"/>
      <c r="BU27" s="102"/>
      <c r="BV27" s="102"/>
      <c r="BW27" s="115"/>
      <c r="BX27" s="102"/>
      <c r="BY27" s="115"/>
      <c r="BZ27" s="115"/>
      <c r="CA27" s="102"/>
      <c r="CB27" s="110"/>
      <c r="CC27" s="110"/>
      <c r="CD27" s="125"/>
      <c r="CE27" s="110"/>
      <c r="CF27" s="110"/>
      <c r="CG27" s="110"/>
      <c r="CH27" s="110"/>
      <c r="CI27" s="110"/>
      <c r="CJ27" s="110"/>
      <c r="CK27" s="110"/>
      <c r="CL27" s="110"/>
      <c r="CM27" s="110"/>
      <c r="CN27" s="110"/>
      <c r="CO27" s="110"/>
      <c r="CP27" s="110"/>
      <c r="CQ27" s="123"/>
      <c r="CR27" s="123"/>
      <c r="CS27" s="123"/>
      <c r="CT27" s="123"/>
      <c r="CU27" s="123"/>
      <c r="CV27" s="123"/>
      <c r="CW27" s="82" t="s">
        <v>266</v>
      </c>
      <c r="CX27" s="123"/>
      <c r="CY27" s="82" t="s">
        <v>266</v>
      </c>
      <c r="CZ27" s="82" t="s">
        <v>266</v>
      </c>
      <c r="DA27" s="82" t="s">
        <v>266</v>
      </c>
      <c r="DB27" s="82" t="s">
        <v>266</v>
      </c>
      <c r="DC27" s="82" t="s">
        <v>266</v>
      </c>
      <c r="DD27" s="82" t="s">
        <v>266</v>
      </c>
      <c r="DE27" s="82" t="s">
        <v>266</v>
      </c>
      <c r="DF27" s="123"/>
      <c r="DG27" s="82" t="s">
        <v>266</v>
      </c>
      <c r="DH27" s="123"/>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6"/>
      <c r="E28" s="102"/>
      <c r="F28" s="108"/>
      <c r="G28" s="108"/>
      <c r="H28" s="102"/>
      <c r="I28" s="127"/>
      <c r="J28" s="102"/>
      <c r="K28" s="109"/>
      <c r="L28" s="110"/>
      <c r="M28" s="102"/>
      <c r="N28" s="102"/>
      <c r="O28" s="103"/>
      <c r="P28" s="106"/>
      <c r="Q28" s="106"/>
      <c r="R28" s="78" t="s">
        <v>266</v>
      </c>
      <c r="S28" s="78" t="s">
        <v>266</v>
      </c>
      <c r="T28" s="78" t="s">
        <v>266</v>
      </c>
      <c r="U28" s="102"/>
      <c r="V28" s="86" t="s">
        <v>266</v>
      </c>
      <c r="W28" s="121"/>
      <c r="X28" s="79" t="s">
        <v>266</v>
      </c>
      <c r="Y28" s="121"/>
      <c r="Z28" s="85" t="s">
        <v>266</v>
      </c>
      <c r="AA28" s="128"/>
      <c r="AB28" s="78" t="s">
        <v>266</v>
      </c>
      <c r="AC28" s="116"/>
      <c r="AD28" s="78" t="s">
        <v>266</v>
      </c>
      <c r="AE28" s="116"/>
      <c r="AF28" s="78" t="s">
        <v>266</v>
      </c>
      <c r="AG28" s="78" t="s">
        <v>266</v>
      </c>
      <c r="AH28" s="78" t="s">
        <v>266</v>
      </c>
      <c r="AI28" s="78" t="s">
        <v>266</v>
      </c>
      <c r="AJ28" s="78" t="s">
        <v>266</v>
      </c>
      <c r="AK28" s="78" t="s">
        <v>266</v>
      </c>
      <c r="AL28" s="78" t="s">
        <v>266</v>
      </c>
      <c r="AM28" s="78" t="s">
        <v>266</v>
      </c>
      <c r="AN28" s="78" t="s">
        <v>266</v>
      </c>
      <c r="AO28" s="116"/>
      <c r="AP28" s="78" t="s">
        <v>266</v>
      </c>
      <c r="AQ28" s="116"/>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18"/>
      <c r="BO28" s="120"/>
      <c r="BP28" s="120"/>
      <c r="BQ28" s="108"/>
      <c r="BR28" s="102"/>
      <c r="BS28" s="115"/>
      <c r="BT28" s="115"/>
      <c r="BU28" s="102"/>
      <c r="BV28" s="102"/>
      <c r="BW28" s="115"/>
      <c r="BX28" s="102"/>
      <c r="BY28" s="115"/>
      <c r="BZ28" s="115"/>
      <c r="CA28" s="102"/>
      <c r="CB28" s="110"/>
      <c r="CC28" s="110"/>
      <c r="CD28" s="125"/>
      <c r="CE28" s="110"/>
      <c r="CF28" s="110"/>
      <c r="CG28" s="110"/>
      <c r="CH28" s="110"/>
      <c r="CI28" s="110"/>
      <c r="CJ28" s="110"/>
      <c r="CK28" s="110"/>
      <c r="CL28" s="110"/>
      <c r="CM28" s="110"/>
      <c r="CN28" s="110"/>
      <c r="CO28" s="110"/>
      <c r="CP28" s="110"/>
      <c r="CQ28" s="123"/>
      <c r="CR28" s="123"/>
      <c r="CS28" s="123"/>
      <c r="CT28" s="123"/>
      <c r="CU28" s="123"/>
      <c r="CV28" s="123"/>
      <c r="CW28" s="82" t="s">
        <v>266</v>
      </c>
      <c r="CX28" s="123"/>
      <c r="CY28" s="82" t="s">
        <v>266</v>
      </c>
      <c r="CZ28" s="82" t="s">
        <v>266</v>
      </c>
      <c r="DA28" s="82" t="s">
        <v>266</v>
      </c>
      <c r="DB28" s="82" t="s">
        <v>266</v>
      </c>
      <c r="DC28" s="82" t="s">
        <v>266</v>
      </c>
      <c r="DD28" s="82" t="s">
        <v>266</v>
      </c>
      <c r="DE28" s="82" t="s">
        <v>266</v>
      </c>
      <c r="DF28" s="123"/>
      <c r="DG28" s="82" t="s">
        <v>266</v>
      </c>
      <c r="DH28" s="123"/>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7"/>
      <c r="E29" s="102"/>
      <c r="F29" s="108"/>
      <c r="G29" s="108"/>
      <c r="H29" s="102"/>
      <c r="I29" s="127"/>
      <c r="J29" s="102"/>
      <c r="K29" s="104"/>
      <c r="L29" s="110"/>
      <c r="M29" s="102"/>
      <c r="N29" s="102"/>
      <c r="O29" s="104"/>
      <c r="P29" s="107"/>
      <c r="Q29" s="107"/>
      <c r="R29" s="78" t="s">
        <v>266</v>
      </c>
      <c r="S29" s="78" t="s">
        <v>266</v>
      </c>
      <c r="T29" s="78" t="s">
        <v>266</v>
      </c>
      <c r="U29" s="102"/>
      <c r="V29" s="86" t="s">
        <v>266</v>
      </c>
      <c r="W29" s="121"/>
      <c r="X29" s="79" t="s">
        <v>266</v>
      </c>
      <c r="Y29" s="121"/>
      <c r="Z29" s="87" t="s">
        <v>266</v>
      </c>
      <c r="AA29" s="128"/>
      <c r="AB29" s="78" t="s">
        <v>266</v>
      </c>
      <c r="AC29" s="116"/>
      <c r="AD29" s="78" t="s">
        <v>266</v>
      </c>
      <c r="AE29" s="116"/>
      <c r="AF29" s="78" t="s">
        <v>266</v>
      </c>
      <c r="AG29" s="78" t="s">
        <v>266</v>
      </c>
      <c r="AH29" s="78" t="s">
        <v>266</v>
      </c>
      <c r="AI29" s="78" t="s">
        <v>266</v>
      </c>
      <c r="AJ29" s="78" t="s">
        <v>266</v>
      </c>
      <c r="AK29" s="78" t="s">
        <v>266</v>
      </c>
      <c r="AL29" s="78" t="s">
        <v>266</v>
      </c>
      <c r="AM29" s="78" t="s">
        <v>266</v>
      </c>
      <c r="AN29" s="78" t="s">
        <v>266</v>
      </c>
      <c r="AO29" s="116"/>
      <c r="AP29" s="78" t="s">
        <v>266</v>
      </c>
      <c r="AQ29" s="116"/>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19"/>
      <c r="BO29" s="120"/>
      <c r="BP29" s="120"/>
      <c r="BQ29" s="108"/>
      <c r="BR29" s="102"/>
      <c r="BS29" s="108"/>
      <c r="BT29" s="108"/>
      <c r="BU29" s="102"/>
      <c r="BV29" s="102"/>
      <c r="BW29" s="108"/>
      <c r="BX29" s="102"/>
      <c r="BY29" s="115"/>
      <c r="BZ29" s="115"/>
      <c r="CA29" s="102"/>
      <c r="CB29" s="110"/>
      <c r="CC29" s="110"/>
      <c r="CD29" s="125"/>
      <c r="CE29" s="110"/>
      <c r="CF29" s="110"/>
      <c r="CG29" s="110"/>
      <c r="CH29" s="110"/>
      <c r="CI29" s="110"/>
      <c r="CJ29" s="110"/>
      <c r="CK29" s="110"/>
      <c r="CL29" s="110"/>
      <c r="CM29" s="110"/>
      <c r="CN29" s="110"/>
      <c r="CO29" s="110"/>
      <c r="CP29" s="110"/>
      <c r="CQ29" s="123"/>
      <c r="CR29" s="123"/>
      <c r="CS29" s="123"/>
      <c r="CT29" s="123"/>
      <c r="CU29" s="123"/>
      <c r="CV29" s="123"/>
      <c r="CW29" s="82" t="s">
        <v>266</v>
      </c>
      <c r="CX29" s="123"/>
      <c r="CY29" s="82" t="s">
        <v>266</v>
      </c>
      <c r="CZ29" s="82" t="s">
        <v>266</v>
      </c>
      <c r="DA29" s="82" t="s">
        <v>266</v>
      </c>
      <c r="DB29" s="82" t="s">
        <v>266</v>
      </c>
      <c r="DC29" s="82" t="s">
        <v>266</v>
      </c>
      <c r="DD29" s="82" t="s">
        <v>266</v>
      </c>
      <c r="DE29" s="82" t="s">
        <v>266</v>
      </c>
      <c r="DF29" s="123"/>
      <c r="DG29" s="82" t="s">
        <v>266</v>
      </c>
      <c r="DH29" s="123"/>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5" t="s">
        <v>352</v>
      </c>
      <c r="E30" s="102" t="s">
        <v>251</v>
      </c>
      <c r="F30" s="124" t="s">
        <v>353</v>
      </c>
      <c r="G30" s="108" t="s">
        <v>354</v>
      </c>
      <c r="H30" s="102" t="s">
        <v>355</v>
      </c>
      <c r="I30" s="108" t="s">
        <v>356</v>
      </c>
      <c r="J30" s="114" t="s">
        <v>264</v>
      </c>
      <c r="K30" s="109" t="s">
        <v>357</v>
      </c>
      <c r="L30" s="110" t="s">
        <v>258</v>
      </c>
      <c r="M30" s="102" t="s">
        <v>259</v>
      </c>
      <c r="N30" s="102" t="s">
        <v>260</v>
      </c>
      <c r="O30" s="103" t="s">
        <v>358</v>
      </c>
      <c r="P30" s="102" t="s">
        <v>359</v>
      </c>
      <c r="Q30" s="105">
        <v>2</v>
      </c>
      <c r="R30" s="80" t="s">
        <v>360</v>
      </c>
      <c r="S30" s="78" t="s">
        <v>264</v>
      </c>
      <c r="T30" s="78">
        <v>30</v>
      </c>
      <c r="U30" s="102">
        <f>T30+T31</f>
        <v>55</v>
      </c>
      <c r="V30" s="79">
        <v>56.5</v>
      </c>
      <c r="W30" s="121">
        <f>((V30*T30)+(V31*T31))/U30</f>
        <v>56.727272727272727</v>
      </c>
      <c r="X30" s="79">
        <v>0</v>
      </c>
      <c r="Y30" s="121">
        <v>0</v>
      </c>
      <c r="Z30" s="79">
        <v>26</v>
      </c>
      <c r="AA30" s="129">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2" t="s">
        <v>267</v>
      </c>
      <c r="BN30" s="117" t="s">
        <v>362</v>
      </c>
      <c r="BO30" s="102" t="s">
        <v>269</v>
      </c>
      <c r="BP30" s="102" t="s">
        <v>269</v>
      </c>
      <c r="BQ30" s="115" t="s">
        <v>269</v>
      </c>
      <c r="BR30" s="102" t="s">
        <v>363</v>
      </c>
      <c r="BS30" s="115" t="s">
        <v>364</v>
      </c>
      <c r="BT30" s="115" t="s">
        <v>287</v>
      </c>
      <c r="BU30" s="102" t="s">
        <v>264</v>
      </c>
      <c r="BV30" s="102" t="s">
        <v>365</v>
      </c>
      <c r="BW30" s="115" t="s">
        <v>264</v>
      </c>
      <c r="BX30" s="102" t="s">
        <v>264</v>
      </c>
      <c r="BY30" s="115" t="s">
        <v>289</v>
      </c>
      <c r="BZ30" s="115" t="s">
        <v>289</v>
      </c>
      <c r="CA30" s="102" t="s">
        <v>266</v>
      </c>
      <c r="CB30" s="110" t="s">
        <v>266</v>
      </c>
      <c r="CC30" s="110" t="s">
        <v>266</v>
      </c>
      <c r="CD30" s="125" t="s">
        <v>266</v>
      </c>
      <c r="CE30" s="110" t="s">
        <v>266</v>
      </c>
      <c r="CF30" s="110" t="s">
        <v>266</v>
      </c>
      <c r="CG30" s="110" t="s">
        <v>266</v>
      </c>
      <c r="CH30" s="110" t="s">
        <v>266</v>
      </c>
      <c r="CI30" s="110" t="s">
        <v>266</v>
      </c>
      <c r="CJ30" s="110" t="s">
        <v>266</v>
      </c>
      <c r="CK30" s="110" t="s">
        <v>266</v>
      </c>
      <c r="CL30" s="110" t="s">
        <v>266</v>
      </c>
      <c r="CM30" s="110" t="s">
        <v>266</v>
      </c>
      <c r="CN30" s="110" t="s">
        <v>266</v>
      </c>
      <c r="CO30" s="110" t="s">
        <v>266</v>
      </c>
      <c r="CP30" s="110" t="s">
        <v>266</v>
      </c>
      <c r="CQ30" s="122" t="s">
        <v>266</v>
      </c>
      <c r="CR30" s="122" t="s">
        <v>266</v>
      </c>
      <c r="CS30" s="122" t="s">
        <v>266</v>
      </c>
      <c r="CT30" s="122" t="s">
        <v>266</v>
      </c>
      <c r="CU30" s="122" t="s">
        <v>266</v>
      </c>
      <c r="CV30" s="122" t="s">
        <v>266</v>
      </c>
      <c r="CW30" s="82" t="s">
        <v>266</v>
      </c>
      <c r="CX30" s="122" t="s">
        <v>266</v>
      </c>
      <c r="CY30" s="82" t="s">
        <v>266</v>
      </c>
      <c r="CZ30" s="82" t="s">
        <v>266</v>
      </c>
      <c r="DA30" s="82" t="s">
        <v>266</v>
      </c>
      <c r="DB30" s="82" t="s">
        <v>266</v>
      </c>
      <c r="DC30" s="82" t="s">
        <v>266</v>
      </c>
      <c r="DD30" s="82" t="s">
        <v>266</v>
      </c>
      <c r="DE30" s="82" t="s">
        <v>266</v>
      </c>
      <c r="DF30" s="122" t="s">
        <v>266</v>
      </c>
      <c r="DG30" s="82" t="s">
        <v>266</v>
      </c>
      <c r="DH30" s="122"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6"/>
      <c r="E31" s="102"/>
      <c r="F31" s="124"/>
      <c r="G31" s="108"/>
      <c r="H31" s="102"/>
      <c r="I31" s="108"/>
      <c r="J31" s="114"/>
      <c r="K31" s="109"/>
      <c r="L31" s="110"/>
      <c r="M31" s="102"/>
      <c r="N31" s="102"/>
      <c r="O31" s="103"/>
      <c r="P31" s="102"/>
      <c r="Q31" s="106"/>
      <c r="R31" s="80" t="s">
        <v>360</v>
      </c>
      <c r="S31" s="78" t="s">
        <v>264</v>
      </c>
      <c r="T31" s="78">
        <v>25</v>
      </c>
      <c r="U31" s="102"/>
      <c r="V31" s="79">
        <v>57</v>
      </c>
      <c r="W31" s="121"/>
      <c r="X31" s="79">
        <v>0</v>
      </c>
      <c r="Y31" s="121"/>
      <c r="Z31" s="79">
        <v>22</v>
      </c>
      <c r="AA31" s="129"/>
      <c r="AB31" s="80" t="s">
        <v>366</v>
      </c>
      <c r="AC31" s="116"/>
      <c r="AD31" s="78" t="s">
        <v>266</v>
      </c>
      <c r="AE31" s="116"/>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2"/>
      <c r="BN31" s="118"/>
      <c r="BO31" s="120"/>
      <c r="BP31" s="120"/>
      <c r="BQ31" s="115"/>
      <c r="BR31" s="102"/>
      <c r="BS31" s="115"/>
      <c r="BT31" s="115"/>
      <c r="BU31" s="102"/>
      <c r="BV31" s="102"/>
      <c r="BW31" s="115"/>
      <c r="BX31" s="102"/>
      <c r="BY31" s="115"/>
      <c r="BZ31" s="115"/>
      <c r="CA31" s="102"/>
      <c r="CB31" s="110"/>
      <c r="CC31" s="110"/>
      <c r="CD31" s="125"/>
      <c r="CE31" s="110"/>
      <c r="CF31" s="110"/>
      <c r="CG31" s="110"/>
      <c r="CH31" s="110"/>
      <c r="CI31" s="110"/>
      <c r="CJ31" s="110"/>
      <c r="CK31" s="110"/>
      <c r="CL31" s="110"/>
      <c r="CM31" s="110"/>
      <c r="CN31" s="110"/>
      <c r="CO31" s="110"/>
      <c r="CP31" s="110"/>
      <c r="CQ31" s="123"/>
      <c r="CR31" s="123"/>
      <c r="CS31" s="123"/>
      <c r="CT31" s="123"/>
      <c r="CU31" s="123"/>
      <c r="CV31" s="123"/>
      <c r="CW31" s="82" t="s">
        <v>266</v>
      </c>
      <c r="CX31" s="123"/>
      <c r="CY31" s="82" t="s">
        <v>266</v>
      </c>
      <c r="CZ31" s="82" t="s">
        <v>266</v>
      </c>
      <c r="DA31" s="82" t="s">
        <v>266</v>
      </c>
      <c r="DB31" s="82" t="s">
        <v>266</v>
      </c>
      <c r="DC31" s="82" t="s">
        <v>266</v>
      </c>
      <c r="DD31" s="82" t="s">
        <v>266</v>
      </c>
      <c r="DE31" s="82" t="s">
        <v>266</v>
      </c>
      <c r="DF31" s="123"/>
      <c r="DG31" s="82" t="s">
        <v>266</v>
      </c>
      <c r="DH31" s="123"/>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6"/>
      <c r="E32" s="102"/>
      <c r="F32" s="124"/>
      <c r="G32" s="108"/>
      <c r="H32" s="102"/>
      <c r="I32" s="108"/>
      <c r="J32" s="114"/>
      <c r="K32" s="109"/>
      <c r="L32" s="110"/>
      <c r="M32" s="102"/>
      <c r="N32" s="102"/>
      <c r="O32" s="103"/>
      <c r="P32" s="102"/>
      <c r="Q32" s="106"/>
      <c r="R32" s="78" t="s">
        <v>266</v>
      </c>
      <c r="S32" s="78" t="s">
        <v>266</v>
      </c>
      <c r="T32" s="78" t="s">
        <v>266</v>
      </c>
      <c r="U32" s="102"/>
      <c r="V32" s="79" t="s">
        <v>266</v>
      </c>
      <c r="W32" s="121"/>
      <c r="X32" s="79" t="s">
        <v>266</v>
      </c>
      <c r="Y32" s="121"/>
      <c r="Z32" s="79" t="s">
        <v>266</v>
      </c>
      <c r="AA32" s="129"/>
      <c r="AB32" s="78" t="s">
        <v>266</v>
      </c>
      <c r="AC32" s="116"/>
      <c r="AD32" s="78" t="s">
        <v>266</v>
      </c>
      <c r="AE32" s="116"/>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2"/>
      <c r="BN32" s="118"/>
      <c r="BO32" s="120"/>
      <c r="BP32" s="120"/>
      <c r="BQ32" s="108"/>
      <c r="BR32" s="102"/>
      <c r="BS32" s="115"/>
      <c r="BT32" s="115"/>
      <c r="BU32" s="102"/>
      <c r="BV32" s="102"/>
      <c r="BW32" s="115"/>
      <c r="BX32" s="102"/>
      <c r="BY32" s="115"/>
      <c r="BZ32" s="115"/>
      <c r="CA32" s="102"/>
      <c r="CB32" s="110"/>
      <c r="CC32" s="110"/>
      <c r="CD32" s="125"/>
      <c r="CE32" s="110"/>
      <c r="CF32" s="110"/>
      <c r="CG32" s="110"/>
      <c r="CH32" s="110"/>
      <c r="CI32" s="110"/>
      <c r="CJ32" s="110"/>
      <c r="CK32" s="110"/>
      <c r="CL32" s="110"/>
      <c r="CM32" s="110"/>
      <c r="CN32" s="110"/>
      <c r="CO32" s="110"/>
      <c r="CP32" s="110"/>
      <c r="CQ32" s="123"/>
      <c r="CR32" s="123"/>
      <c r="CS32" s="123"/>
      <c r="CT32" s="123"/>
      <c r="CU32" s="123"/>
      <c r="CV32" s="123"/>
      <c r="CW32" s="82" t="s">
        <v>266</v>
      </c>
      <c r="CX32" s="123"/>
      <c r="CY32" s="82" t="s">
        <v>266</v>
      </c>
      <c r="CZ32" s="82" t="s">
        <v>266</v>
      </c>
      <c r="DA32" s="82" t="s">
        <v>266</v>
      </c>
      <c r="DB32" s="82" t="s">
        <v>266</v>
      </c>
      <c r="DC32" s="82" t="s">
        <v>266</v>
      </c>
      <c r="DD32" s="82" t="s">
        <v>266</v>
      </c>
      <c r="DE32" s="82" t="s">
        <v>266</v>
      </c>
      <c r="DF32" s="123"/>
      <c r="DG32" s="82" t="s">
        <v>266</v>
      </c>
      <c r="DH32" s="123"/>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7"/>
      <c r="E33" s="102"/>
      <c r="F33" s="124"/>
      <c r="G33" s="108"/>
      <c r="H33" s="102"/>
      <c r="I33" s="108"/>
      <c r="J33" s="102"/>
      <c r="K33" s="104"/>
      <c r="L33" s="110"/>
      <c r="M33" s="102"/>
      <c r="N33" s="102"/>
      <c r="O33" s="104"/>
      <c r="P33" s="102"/>
      <c r="Q33" s="107"/>
      <c r="R33" s="78" t="s">
        <v>266</v>
      </c>
      <c r="S33" s="78" t="s">
        <v>266</v>
      </c>
      <c r="T33" s="83" t="s">
        <v>266</v>
      </c>
      <c r="U33" s="102"/>
      <c r="V33" s="79" t="s">
        <v>266</v>
      </c>
      <c r="W33" s="121"/>
      <c r="X33" s="83" t="s">
        <v>266</v>
      </c>
      <c r="Y33" s="121"/>
      <c r="Z33" s="84" t="s">
        <v>266</v>
      </c>
      <c r="AA33" s="129"/>
      <c r="AB33" s="83" t="s">
        <v>266</v>
      </c>
      <c r="AC33" s="116"/>
      <c r="AD33" s="78" t="s">
        <v>266</v>
      </c>
      <c r="AE33" s="116"/>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2"/>
      <c r="BN33" s="119"/>
      <c r="BO33" s="120"/>
      <c r="BP33" s="120"/>
      <c r="BQ33" s="108"/>
      <c r="BR33" s="102"/>
      <c r="BS33" s="108"/>
      <c r="BT33" s="108"/>
      <c r="BU33" s="102"/>
      <c r="BV33" s="102"/>
      <c r="BW33" s="108"/>
      <c r="BX33" s="102"/>
      <c r="BY33" s="115"/>
      <c r="BZ33" s="115"/>
      <c r="CA33" s="102"/>
      <c r="CB33" s="110"/>
      <c r="CC33" s="110"/>
      <c r="CD33" s="125"/>
      <c r="CE33" s="110"/>
      <c r="CF33" s="110"/>
      <c r="CG33" s="110"/>
      <c r="CH33" s="110"/>
      <c r="CI33" s="110"/>
      <c r="CJ33" s="110"/>
      <c r="CK33" s="110"/>
      <c r="CL33" s="110"/>
      <c r="CM33" s="110"/>
      <c r="CN33" s="110"/>
      <c r="CO33" s="110"/>
      <c r="CP33" s="110"/>
      <c r="CQ33" s="123"/>
      <c r="CR33" s="123"/>
      <c r="CS33" s="123"/>
      <c r="CT33" s="123"/>
      <c r="CU33" s="123"/>
      <c r="CV33" s="123"/>
      <c r="CW33" s="82" t="s">
        <v>266</v>
      </c>
      <c r="CX33" s="123"/>
      <c r="CY33" s="82" t="s">
        <v>266</v>
      </c>
      <c r="CZ33" s="82" t="s">
        <v>266</v>
      </c>
      <c r="DA33" s="82" t="s">
        <v>266</v>
      </c>
      <c r="DB33" s="82" t="s">
        <v>266</v>
      </c>
      <c r="DC33" s="82" t="s">
        <v>266</v>
      </c>
      <c r="DD33" s="82" t="s">
        <v>266</v>
      </c>
      <c r="DE33" s="82" t="s">
        <v>266</v>
      </c>
      <c r="DF33" s="123"/>
      <c r="DG33" s="82" t="s">
        <v>266</v>
      </c>
      <c r="DH33" s="123"/>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5" t="s">
        <v>367</v>
      </c>
      <c r="E34" s="102" t="s">
        <v>251</v>
      </c>
      <c r="F34" s="108" t="s">
        <v>368</v>
      </c>
      <c r="G34" s="108" t="s">
        <v>369</v>
      </c>
      <c r="H34" s="102" t="s">
        <v>370</v>
      </c>
      <c r="I34" s="108" t="s">
        <v>371</v>
      </c>
      <c r="J34" s="102" t="s">
        <v>372</v>
      </c>
      <c r="K34" s="109" t="s">
        <v>373</v>
      </c>
      <c r="L34" s="110" t="s">
        <v>258</v>
      </c>
      <c r="M34" s="102" t="s">
        <v>259</v>
      </c>
      <c r="N34" s="102" t="s">
        <v>260</v>
      </c>
      <c r="O34" s="103" t="s">
        <v>374</v>
      </c>
      <c r="P34" s="105" t="s">
        <v>262</v>
      </c>
      <c r="Q34" s="105">
        <v>2</v>
      </c>
      <c r="R34" s="78" t="s">
        <v>375</v>
      </c>
      <c r="S34" s="78" t="s">
        <v>264</v>
      </c>
      <c r="T34" s="78">
        <v>47</v>
      </c>
      <c r="U34" s="102">
        <f>T34+T35</f>
        <v>95</v>
      </c>
      <c r="V34" s="78">
        <v>62</v>
      </c>
      <c r="W34" s="102">
        <v>62</v>
      </c>
      <c r="X34" s="78">
        <v>0</v>
      </c>
      <c r="Y34" s="102">
        <v>0</v>
      </c>
      <c r="Z34" s="88" t="s">
        <v>264</v>
      </c>
      <c r="AA34" s="126"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2" t="s">
        <v>267</v>
      </c>
      <c r="BN34" s="117" t="s">
        <v>376</v>
      </c>
      <c r="BO34" s="102" t="s">
        <v>269</v>
      </c>
      <c r="BP34" s="102" t="s">
        <v>269</v>
      </c>
      <c r="BQ34" s="115" t="s">
        <v>269</v>
      </c>
      <c r="BR34" s="102" t="s">
        <v>264</v>
      </c>
      <c r="BS34" s="108" t="s">
        <v>377</v>
      </c>
      <c r="BT34" s="115" t="s">
        <v>287</v>
      </c>
      <c r="BU34" s="102" t="s">
        <v>264</v>
      </c>
      <c r="BV34" s="102" t="s">
        <v>378</v>
      </c>
      <c r="BW34" s="115" t="s">
        <v>264</v>
      </c>
      <c r="BX34" s="102" t="s">
        <v>264</v>
      </c>
      <c r="BY34" s="115" t="s">
        <v>289</v>
      </c>
      <c r="BZ34" s="115" t="s">
        <v>289</v>
      </c>
      <c r="CA34" s="102" t="s">
        <v>266</v>
      </c>
      <c r="CB34" s="110" t="s">
        <v>266</v>
      </c>
      <c r="CC34" s="110" t="s">
        <v>266</v>
      </c>
      <c r="CD34" s="125" t="s">
        <v>266</v>
      </c>
      <c r="CE34" s="110" t="s">
        <v>266</v>
      </c>
      <c r="CF34" s="110" t="s">
        <v>266</v>
      </c>
      <c r="CG34" s="110" t="s">
        <v>266</v>
      </c>
      <c r="CH34" s="110" t="s">
        <v>266</v>
      </c>
      <c r="CI34" s="110" t="s">
        <v>266</v>
      </c>
      <c r="CJ34" s="110" t="s">
        <v>266</v>
      </c>
      <c r="CK34" s="110" t="s">
        <v>266</v>
      </c>
      <c r="CL34" s="110" t="s">
        <v>266</v>
      </c>
      <c r="CM34" s="110" t="s">
        <v>266</v>
      </c>
      <c r="CN34" s="110" t="s">
        <v>266</v>
      </c>
      <c r="CO34" s="110" t="s">
        <v>266</v>
      </c>
      <c r="CP34" s="110" t="s">
        <v>266</v>
      </c>
      <c r="CQ34" s="122" t="s">
        <v>266</v>
      </c>
      <c r="CR34" s="122" t="s">
        <v>266</v>
      </c>
      <c r="CS34" s="122" t="s">
        <v>266</v>
      </c>
      <c r="CT34" s="122" t="s">
        <v>266</v>
      </c>
      <c r="CU34" s="122" t="s">
        <v>266</v>
      </c>
      <c r="CV34" s="122" t="s">
        <v>266</v>
      </c>
      <c r="CW34" s="82" t="s">
        <v>266</v>
      </c>
      <c r="CX34" s="122" t="s">
        <v>266</v>
      </c>
      <c r="CY34" s="82" t="s">
        <v>266</v>
      </c>
      <c r="CZ34" s="82" t="s">
        <v>266</v>
      </c>
      <c r="DA34" s="82" t="s">
        <v>266</v>
      </c>
      <c r="DB34" s="82" t="s">
        <v>266</v>
      </c>
      <c r="DC34" s="82" t="s">
        <v>266</v>
      </c>
      <c r="DD34" s="82" t="s">
        <v>266</v>
      </c>
      <c r="DE34" s="82" t="s">
        <v>266</v>
      </c>
      <c r="DF34" s="122" t="s">
        <v>266</v>
      </c>
      <c r="DG34" s="82" t="s">
        <v>266</v>
      </c>
      <c r="DH34" s="122"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6"/>
      <c r="E35" s="102"/>
      <c r="F35" s="108"/>
      <c r="G35" s="108"/>
      <c r="H35" s="102"/>
      <c r="I35" s="108"/>
      <c r="J35" s="102"/>
      <c r="K35" s="109"/>
      <c r="L35" s="110"/>
      <c r="M35" s="102"/>
      <c r="N35" s="102"/>
      <c r="O35" s="103"/>
      <c r="P35" s="106"/>
      <c r="Q35" s="106"/>
      <c r="R35" s="78" t="s">
        <v>317</v>
      </c>
      <c r="S35" s="78" t="s">
        <v>264</v>
      </c>
      <c r="T35" s="78">
        <v>48</v>
      </c>
      <c r="U35" s="102"/>
      <c r="V35" s="78">
        <v>62</v>
      </c>
      <c r="W35" s="102"/>
      <c r="X35" s="78">
        <v>0</v>
      </c>
      <c r="Y35" s="102"/>
      <c r="Z35" s="88" t="s">
        <v>264</v>
      </c>
      <c r="AA35" s="126"/>
      <c r="AB35" s="78" t="s">
        <v>264</v>
      </c>
      <c r="AC35" s="116"/>
      <c r="AD35" s="78" t="s">
        <v>266</v>
      </c>
      <c r="AE35" s="116"/>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2"/>
      <c r="BN35" s="118"/>
      <c r="BO35" s="120"/>
      <c r="BP35" s="120"/>
      <c r="BQ35" s="115"/>
      <c r="BR35" s="102"/>
      <c r="BS35" s="108"/>
      <c r="BT35" s="115"/>
      <c r="BU35" s="102"/>
      <c r="BV35" s="102"/>
      <c r="BW35" s="115"/>
      <c r="BX35" s="102"/>
      <c r="BY35" s="115"/>
      <c r="BZ35" s="115"/>
      <c r="CA35" s="102"/>
      <c r="CB35" s="110"/>
      <c r="CC35" s="110"/>
      <c r="CD35" s="125"/>
      <c r="CE35" s="110"/>
      <c r="CF35" s="110"/>
      <c r="CG35" s="110"/>
      <c r="CH35" s="110"/>
      <c r="CI35" s="110"/>
      <c r="CJ35" s="110"/>
      <c r="CK35" s="110"/>
      <c r="CL35" s="110"/>
      <c r="CM35" s="110"/>
      <c r="CN35" s="110"/>
      <c r="CO35" s="110"/>
      <c r="CP35" s="110"/>
      <c r="CQ35" s="123"/>
      <c r="CR35" s="123"/>
      <c r="CS35" s="123"/>
      <c r="CT35" s="123"/>
      <c r="CU35" s="123"/>
      <c r="CV35" s="123"/>
      <c r="CW35" s="82" t="s">
        <v>266</v>
      </c>
      <c r="CX35" s="123"/>
      <c r="CY35" s="82" t="s">
        <v>266</v>
      </c>
      <c r="CZ35" s="82" t="s">
        <v>266</v>
      </c>
      <c r="DA35" s="82" t="s">
        <v>266</v>
      </c>
      <c r="DB35" s="82" t="s">
        <v>266</v>
      </c>
      <c r="DC35" s="82" t="s">
        <v>266</v>
      </c>
      <c r="DD35" s="82" t="s">
        <v>266</v>
      </c>
      <c r="DE35" s="82" t="s">
        <v>266</v>
      </c>
      <c r="DF35" s="123"/>
      <c r="DG35" s="82" t="s">
        <v>266</v>
      </c>
      <c r="DH35" s="123"/>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6"/>
      <c r="E36" s="102"/>
      <c r="F36" s="108"/>
      <c r="G36" s="108"/>
      <c r="H36" s="102"/>
      <c r="I36" s="108"/>
      <c r="J36" s="102"/>
      <c r="K36" s="109"/>
      <c r="L36" s="110"/>
      <c r="M36" s="102"/>
      <c r="N36" s="102"/>
      <c r="O36" s="103"/>
      <c r="P36" s="106"/>
      <c r="Q36" s="106"/>
      <c r="R36" s="78" t="s">
        <v>266</v>
      </c>
      <c r="S36" s="78" t="s">
        <v>266</v>
      </c>
      <c r="T36" s="78" t="s">
        <v>266</v>
      </c>
      <c r="U36" s="102"/>
      <c r="V36" s="78" t="s">
        <v>266</v>
      </c>
      <c r="W36" s="102"/>
      <c r="X36" s="78" t="s">
        <v>266</v>
      </c>
      <c r="Y36" s="102"/>
      <c r="Z36" s="88" t="s">
        <v>266</v>
      </c>
      <c r="AA36" s="126"/>
      <c r="AB36" s="78" t="s">
        <v>266</v>
      </c>
      <c r="AC36" s="116"/>
      <c r="AD36" s="78" t="s">
        <v>266</v>
      </c>
      <c r="AE36" s="116"/>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2"/>
      <c r="BN36" s="118"/>
      <c r="BO36" s="120"/>
      <c r="BP36" s="120"/>
      <c r="BQ36" s="108"/>
      <c r="BR36" s="102"/>
      <c r="BS36" s="108"/>
      <c r="BT36" s="115"/>
      <c r="BU36" s="102"/>
      <c r="BV36" s="102"/>
      <c r="BW36" s="115"/>
      <c r="BX36" s="102"/>
      <c r="BY36" s="115"/>
      <c r="BZ36" s="115"/>
      <c r="CA36" s="102"/>
      <c r="CB36" s="110"/>
      <c r="CC36" s="110"/>
      <c r="CD36" s="125"/>
      <c r="CE36" s="110"/>
      <c r="CF36" s="110"/>
      <c r="CG36" s="110"/>
      <c r="CH36" s="110"/>
      <c r="CI36" s="110"/>
      <c r="CJ36" s="110"/>
      <c r="CK36" s="110"/>
      <c r="CL36" s="110"/>
      <c r="CM36" s="110"/>
      <c r="CN36" s="110"/>
      <c r="CO36" s="110"/>
      <c r="CP36" s="110"/>
      <c r="CQ36" s="123"/>
      <c r="CR36" s="123"/>
      <c r="CS36" s="123"/>
      <c r="CT36" s="123"/>
      <c r="CU36" s="123"/>
      <c r="CV36" s="123"/>
      <c r="CW36" s="82" t="s">
        <v>266</v>
      </c>
      <c r="CX36" s="123"/>
      <c r="CY36" s="82" t="s">
        <v>266</v>
      </c>
      <c r="CZ36" s="82" t="s">
        <v>266</v>
      </c>
      <c r="DA36" s="82" t="s">
        <v>266</v>
      </c>
      <c r="DB36" s="82" t="s">
        <v>266</v>
      </c>
      <c r="DC36" s="82" t="s">
        <v>266</v>
      </c>
      <c r="DD36" s="82" t="s">
        <v>266</v>
      </c>
      <c r="DE36" s="82" t="s">
        <v>266</v>
      </c>
      <c r="DF36" s="123"/>
      <c r="DG36" s="82" t="s">
        <v>266</v>
      </c>
      <c r="DH36" s="123"/>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7"/>
      <c r="E37" s="102"/>
      <c r="F37" s="108"/>
      <c r="G37" s="108"/>
      <c r="H37" s="102"/>
      <c r="I37" s="108"/>
      <c r="J37" s="102"/>
      <c r="K37" s="104"/>
      <c r="L37" s="110"/>
      <c r="M37" s="102"/>
      <c r="N37" s="102"/>
      <c r="O37" s="104"/>
      <c r="P37" s="107"/>
      <c r="Q37" s="107"/>
      <c r="R37" s="78" t="s">
        <v>266</v>
      </c>
      <c r="S37" s="78" t="s">
        <v>266</v>
      </c>
      <c r="T37" s="83" t="s">
        <v>266</v>
      </c>
      <c r="U37" s="102"/>
      <c r="V37" s="83" t="s">
        <v>266</v>
      </c>
      <c r="W37" s="102"/>
      <c r="X37" s="78" t="s">
        <v>266</v>
      </c>
      <c r="Y37" s="102"/>
      <c r="Z37" s="88" t="s">
        <v>266</v>
      </c>
      <c r="AA37" s="102"/>
      <c r="AB37" s="78" t="s">
        <v>266</v>
      </c>
      <c r="AC37" s="116"/>
      <c r="AD37" s="78" t="s">
        <v>266</v>
      </c>
      <c r="AE37" s="116"/>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2"/>
      <c r="BN37" s="119"/>
      <c r="BO37" s="120"/>
      <c r="BP37" s="120"/>
      <c r="BQ37" s="108"/>
      <c r="BR37" s="102"/>
      <c r="BS37" s="108"/>
      <c r="BT37" s="108"/>
      <c r="BU37" s="102"/>
      <c r="BV37" s="102"/>
      <c r="BW37" s="108"/>
      <c r="BX37" s="102"/>
      <c r="BY37" s="115"/>
      <c r="BZ37" s="115"/>
      <c r="CA37" s="102"/>
      <c r="CB37" s="110"/>
      <c r="CC37" s="110"/>
      <c r="CD37" s="125"/>
      <c r="CE37" s="110"/>
      <c r="CF37" s="110"/>
      <c r="CG37" s="110"/>
      <c r="CH37" s="110"/>
      <c r="CI37" s="110"/>
      <c r="CJ37" s="110"/>
      <c r="CK37" s="110"/>
      <c r="CL37" s="110"/>
      <c r="CM37" s="110"/>
      <c r="CN37" s="110"/>
      <c r="CO37" s="110"/>
      <c r="CP37" s="110"/>
      <c r="CQ37" s="123"/>
      <c r="CR37" s="123"/>
      <c r="CS37" s="123"/>
      <c r="CT37" s="123"/>
      <c r="CU37" s="123"/>
      <c r="CV37" s="123"/>
      <c r="CW37" s="82" t="s">
        <v>266</v>
      </c>
      <c r="CX37" s="123"/>
      <c r="CY37" s="82" t="s">
        <v>266</v>
      </c>
      <c r="CZ37" s="82" t="s">
        <v>266</v>
      </c>
      <c r="DA37" s="82" t="s">
        <v>266</v>
      </c>
      <c r="DB37" s="82" t="s">
        <v>266</v>
      </c>
      <c r="DC37" s="82" t="s">
        <v>266</v>
      </c>
      <c r="DD37" s="82" t="s">
        <v>266</v>
      </c>
      <c r="DE37" s="82" t="s">
        <v>266</v>
      </c>
      <c r="DF37" s="123"/>
      <c r="DG37" s="82" t="s">
        <v>266</v>
      </c>
      <c r="DH37" s="123"/>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5" t="s">
        <v>379</v>
      </c>
      <c r="E38" s="102" t="s">
        <v>251</v>
      </c>
      <c r="F38" s="108" t="s">
        <v>380</v>
      </c>
      <c r="G38" s="115" t="s">
        <v>381</v>
      </c>
      <c r="H38" s="102" t="s">
        <v>382</v>
      </c>
      <c r="I38" s="108" t="s">
        <v>383</v>
      </c>
      <c r="J38" s="102" t="s">
        <v>384</v>
      </c>
      <c r="K38" s="109" t="s">
        <v>385</v>
      </c>
      <c r="L38" s="110" t="s">
        <v>258</v>
      </c>
      <c r="M38" s="102" t="s">
        <v>309</v>
      </c>
      <c r="N38" s="102" t="s">
        <v>386</v>
      </c>
      <c r="O38" s="103" t="s">
        <v>387</v>
      </c>
      <c r="P38" s="105" t="s">
        <v>262</v>
      </c>
      <c r="Q38" s="105">
        <v>3</v>
      </c>
      <c r="R38" s="78" t="s">
        <v>388</v>
      </c>
      <c r="S38" s="78" t="s">
        <v>264</v>
      </c>
      <c r="T38" s="78">
        <v>57</v>
      </c>
      <c r="U38" s="102">
        <f>T38+T39+T40</f>
        <v>165</v>
      </c>
      <c r="V38" s="78">
        <v>62</v>
      </c>
      <c r="W38" s="121">
        <f>(V38*T38+V39*T39+V40*T40)/U38</f>
        <v>60.690909090909088</v>
      </c>
      <c r="X38" s="78">
        <v>0</v>
      </c>
      <c r="Y38" s="102">
        <v>0</v>
      </c>
      <c r="Z38" s="79">
        <f>0.9*T38</f>
        <v>51.300000000000004</v>
      </c>
      <c r="AA38" s="129">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2" t="s">
        <v>267</v>
      </c>
      <c r="BN38" s="117" t="s">
        <v>390</v>
      </c>
      <c r="BO38" s="102" t="s">
        <v>269</v>
      </c>
      <c r="BP38" s="102" t="s">
        <v>269</v>
      </c>
      <c r="BQ38" s="115" t="s">
        <v>269</v>
      </c>
      <c r="BR38" s="114" t="s">
        <v>299</v>
      </c>
      <c r="BS38" s="115" t="s">
        <v>391</v>
      </c>
      <c r="BT38" s="115" t="s">
        <v>287</v>
      </c>
      <c r="BU38" s="102" t="s">
        <v>264</v>
      </c>
      <c r="BV38" s="102" t="s">
        <v>264</v>
      </c>
      <c r="BW38" s="102" t="s">
        <v>392</v>
      </c>
      <c r="BX38" s="102" t="s">
        <v>264</v>
      </c>
      <c r="BY38" s="115" t="s">
        <v>289</v>
      </c>
      <c r="BZ38" s="115" t="s">
        <v>289</v>
      </c>
      <c r="CA38" s="102" t="s">
        <v>266</v>
      </c>
      <c r="CB38" s="110" t="s">
        <v>266</v>
      </c>
      <c r="CC38" s="110" t="s">
        <v>266</v>
      </c>
      <c r="CD38" s="125" t="s">
        <v>266</v>
      </c>
      <c r="CE38" s="110" t="s">
        <v>266</v>
      </c>
      <c r="CF38" s="110" t="s">
        <v>266</v>
      </c>
      <c r="CG38" s="110" t="s">
        <v>266</v>
      </c>
      <c r="CH38" s="110" t="s">
        <v>266</v>
      </c>
      <c r="CI38" s="110" t="s">
        <v>266</v>
      </c>
      <c r="CJ38" s="110" t="s">
        <v>266</v>
      </c>
      <c r="CK38" s="110" t="s">
        <v>266</v>
      </c>
      <c r="CL38" s="110" t="s">
        <v>266</v>
      </c>
      <c r="CM38" s="110" t="s">
        <v>266</v>
      </c>
      <c r="CN38" s="110" t="s">
        <v>266</v>
      </c>
      <c r="CO38" s="110" t="s">
        <v>266</v>
      </c>
      <c r="CP38" s="110" t="s">
        <v>266</v>
      </c>
      <c r="CQ38" s="122" t="s">
        <v>266</v>
      </c>
      <c r="CR38" s="122" t="s">
        <v>266</v>
      </c>
      <c r="CS38" s="122" t="s">
        <v>266</v>
      </c>
      <c r="CT38" s="122" t="s">
        <v>266</v>
      </c>
      <c r="CU38" s="122" t="s">
        <v>266</v>
      </c>
      <c r="CV38" s="122" t="s">
        <v>266</v>
      </c>
      <c r="CW38" s="82" t="s">
        <v>266</v>
      </c>
      <c r="CX38" s="122" t="s">
        <v>266</v>
      </c>
      <c r="CY38" s="82" t="s">
        <v>266</v>
      </c>
      <c r="CZ38" s="82" t="s">
        <v>266</v>
      </c>
      <c r="DA38" s="82" t="s">
        <v>266</v>
      </c>
      <c r="DB38" s="82" t="s">
        <v>266</v>
      </c>
      <c r="DC38" s="82" t="s">
        <v>266</v>
      </c>
      <c r="DD38" s="82" t="s">
        <v>266</v>
      </c>
      <c r="DE38" s="82" t="s">
        <v>266</v>
      </c>
      <c r="DF38" s="122" t="s">
        <v>266</v>
      </c>
      <c r="DG38" s="82" t="s">
        <v>266</v>
      </c>
      <c r="DH38" s="122"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6"/>
      <c r="E39" s="102"/>
      <c r="F39" s="108"/>
      <c r="G39" s="115"/>
      <c r="H39" s="102"/>
      <c r="I39" s="108"/>
      <c r="J39" s="102"/>
      <c r="K39" s="109"/>
      <c r="L39" s="110"/>
      <c r="M39" s="102"/>
      <c r="N39" s="102"/>
      <c r="O39" s="103"/>
      <c r="P39" s="106"/>
      <c r="Q39" s="106"/>
      <c r="R39" s="78" t="s">
        <v>393</v>
      </c>
      <c r="S39" s="78" t="s">
        <v>264</v>
      </c>
      <c r="T39" s="78">
        <v>51</v>
      </c>
      <c r="U39" s="102"/>
      <c r="V39" s="78">
        <v>60</v>
      </c>
      <c r="W39" s="121"/>
      <c r="X39" s="78">
        <v>0</v>
      </c>
      <c r="Y39" s="102"/>
      <c r="Z39" s="79">
        <f>0.92*T39</f>
        <v>46.92</v>
      </c>
      <c r="AA39" s="129"/>
      <c r="AB39" s="80" t="s">
        <v>394</v>
      </c>
      <c r="AC39" s="116"/>
      <c r="AD39" s="78" t="s">
        <v>266</v>
      </c>
      <c r="AE39" s="116"/>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2"/>
      <c r="BN39" s="118"/>
      <c r="BO39" s="120"/>
      <c r="BP39" s="120"/>
      <c r="BQ39" s="115"/>
      <c r="BR39" s="114"/>
      <c r="BS39" s="115"/>
      <c r="BT39" s="115"/>
      <c r="BU39" s="102"/>
      <c r="BV39" s="102"/>
      <c r="BW39" s="102"/>
      <c r="BX39" s="102"/>
      <c r="BY39" s="115"/>
      <c r="BZ39" s="115"/>
      <c r="CA39" s="102"/>
      <c r="CB39" s="110"/>
      <c r="CC39" s="110"/>
      <c r="CD39" s="125"/>
      <c r="CE39" s="110"/>
      <c r="CF39" s="110"/>
      <c r="CG39" s="110"/>
      <c r="CH39" s="110"/>
      <c r="CI39" s="110"/>
      <c r="CJ39" s="110"/>
      <c r="CK39" s="110"/>
      <c r="CL39" s="110"/>
      <c r="CM39" s="110"/>
      <c r="CN39" s="110"/>
      <c r="CO39" s="110"/>
      <c r="CP39" s="110"/>
      <c r="CQ39" s="123"/>
      <c r="CR39" s="123"/>
      <c r="CS39" s="123"/>
      <c r="CT39" s="123"/>
      <c r="CU39" s="123"/>
      <c r="CV39" s="123"/>
      <c r="CW39" s="82" t="s">
        <v>266</v>
      </c>
      <c r="CX39" s="123"/>
      <c r="CY39" s="82" t="s">
        <v>266</v>
      </c>
      <c r="CZ39" s="82" t="s">
        <v>266</v>
      </c>
      <c r="DA39" s="82" t="s">
        <v>266</v>
      </c>
      <c r="DB39" s="82" t="s">
        <v>266</v>
      </c>
      <c r="DC39" s="82" t="s">
        <v>266</v>
      </c>
      <c r="DD39" s="82" t="s">
        <v>266</v>
      </c>
      <c r="DE39" s="82" t="s">
        <v>266</v>
      </c>
      <c r="DF39" s="123"/>
      <c r="DG39" s="82" t="s">
        <v>266</v>
      </c>
      <c r="DH39" s="123"/>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6"/>
      <c r="E40" s="102"/>
      <c r="F40" s="108"/>
      <c r="G40" s="108"/>
      <c r="H40" s="102"/>
      <c r="I40" s="108"/>
      <c r="J40" s="102"/>
      <c r="K40" s="104"/>
      <c r="L40" s="110"/>
      <c r="M40" s="102"/>
      <c r="N40" s="102"/>
      <c r="O40" s="103"/>
      <c r="P40" s="106"/>
      <c r="Q40" s="106"/>
      <c r="R40" s="78" t="s">
        <v>360</v>
      </c>
      <c r="S40" s="78" t="s">
        <v>264</v>
      </c>
      <c r="T40" s="78">
        <v>57</v>
      </c>
      <c r="U40" s="102"/>
      <c r="V40" s="78">
        <v>60</v>
      </c>
      <c r="W40" s="121"/>
      <c r="X40" s="78">
        <v>0</v>
      </c>
      <c r="Y40" s="102"/>
      <c r="Z40" s="79">
        <f>0.95*T40</f>
        <v>54.15</v>
      </c>
      <c r="AA40" s="129"/>
      <c r="AB40" s="80" t="s">
        <v>395</v>
      </c>
      <c r="AC40" s="116"/>
      <c r="AD40" s="78" t="s">
        <v>266</v>
      </c>
      <c r="AE40" s="116"/>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2"/>
      <c r="BN40" s="118"/>
      <c r="BO40" s="120"/>
      <c r="BP40" s="120"/>
      <c r="BQ40" s="108"/>
      <c r="BR40" s="114"/>
      <c r="BS40" s="115"/>
      <c r="BT40" s="115"/>
      <c r="BU40" s="102"/>
      <c r="BV40" s="102"/>
      <c r="BW40" s="102"/>
      <c r="BX40" s="102"/>
      <c r="BY40" s="115"/>
      <c r="BZ40" s="115"/>
      <c r="CA40" s="102"/>
      <c r="CB40" s="110"/>
      <c r="CC40" s="110"/>
      <c r="CD40" s="125"/>
      <c r="CE40" s="110"/>
      <c r="CF40" s="110"/>
      <c r="CG40" s="110"/>
      <c r="CH40" s="110"/>
      <c r="CI40" s="110"/>
      <c r="CJ40" s="110"/>
      <c r="CK40" s="110"/>
      <c r="CL40" s="110"/>
      <c r="CM40" s="110"/>
      <c r="CN40" s="110"/>
      <c r="CO40" s="110"/>
      <c r="CP40" s="110"/>
      <c r="CQ40" s="123"/>
      <c r="CR40" s="123"/>
      <c r="CS40" s="123"/>
      <c r="CT40" s="123"/>
      <c r="CU40" s="123"/>
      <c r="CV40" s="123"/>
      <c r="CW40" s="82" t="s">
        <v>266</v>
      </c>
      <c r="CX40" s="123"/>
      <c r="CY40" s="82" t="s">
        <v>266</v>
      </c>
      <c r="CZ40" s="82" t="s">
        <v>266</v>
      </c>
      <c r="DA40" s="82" t="s">
        <v>266</v>
      </c>
      <c r="DB40" s="82" t="s">
        <v>266</v>
      </c>
      <c r="DC40" s="82" t="s">
        <v>266</v>
      </c>
      <c r="DD40" s="82" t="s">
        <v>266</v>
      </c>
      <c r="DE40" s="82" t="s">
        <v>266</v>
      </c>
      <c r="DF40" s="123"/>
      <c r="DG40" s="82" t="s">
        <v>266</v>
      </c>
      <c r="DH40" s="123"/>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7"/>
      <c r="E41" s="102"/>
      <c r="F41" s="108"/>
      <c r="G41" s="108"/>
      <c r="H41" s="102"/>
      <c r="I41" s="108"/>
      <c r="J41" s="102"/>
      <c r="K41" s="104"/>
      <c r="L41" s="110"/>
      <c r="M41" s="102"/>
      <c r="N41" s="102"/>
      <c r="O41" s="103"/>
      <c r="P41" s="107"/>
      <c r="Q41" s="107"/>
      <c r="R41" s="78" t="s">
        <v>266</v>
      </c>
      <c r="S41" s="78" t="s">
        <v>266</v>
      </c>
      <c r="T41" s="83" t="s">
        <v>266</v>
      </c>
      <c r="U41" s="102"/>
      <c r="V41" s="83" t="s">
        <v>266</v>
      </c>
      <c r="W41" s="121"/>
      <c r="X41" s="83" t="s">
        <v>266</v>
      </c>
      <c r="Y41" s="102"/>
      <c r="Z41" s="84" t="s">
        <v>266</v>
      </c>
      <c r="AA41" s="129"/>
      <c r="AB41" s="89" t="s">
        <v>266</v>
      </c>
      <c r="AC41" s="116"/>
      <c r="AD41" s="78" t="s">
        <v>266</v>
      </c>
      <c r="AE41" s="116"/>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2"/>
      <c r="BN41" s="119"/>
      <c r="BO41" s="120"/>
      <c r="BP41" s="120"/>
      <c r="BQ41" s="108"/>
      <c r="BR41" s="114"/>
      <c r="BS41" s="115"/>
      <c r="BT41" s="108"/>
      <c r="BU41" s="102"/>
      <c r="BV41" s="102"/>
      <c r="BW41" s="102"/>
      <c r="BX41" s="102"/>
      <c r="BY41" s="115"/>
      <c r="BZ41" s="115"/>
      <c r="CA41" s="102"/>
      <c r="CB41" s="110"/>
      <c r="CC41" s="110"/>
      <c r="CD41" s="125"/>
      <c r="CE41" s="110"/>
      <c r="CF41" s="110"/>
      <c r="CG41" s="110"/>
      <c r="CH41" s="110"/>
      <c r="CI41" s="110"/>
      <c r="CJ41" s="110"/>
      <c r="CK41" s="110"/>
      <c r="CL41" s="110"/>
      <c r="CM41" s="110"/>
      <c r="CN41" s="110"/>
      <c r="CO41" s="110"/>
      <c r="CP41" s="110"/>
      <c r="CQ41" s="123"/>
      <c r="CR41" s="123"/>
      <c r="CS41" s="123"/>
      <c r="CT41" s="123"/>
      <c r="CU41" s="123"/>
      <c r="CV41" s="123"/>
      <c r="CW41" s="82" t="s">
        <v>266</v>
      </c>
      <c r="CX41" s="123"/>
      <c r="CY41" s="82" t="s">
        <v>266</v>
      </c>
      <c r="CZ41" s="82" t="s">
        <v>266</v>
      </c>
      <c r="DA41" s="82" t="s">
        <v>266</v>
      </c>
      <c r="DB41" s="82" t="s">
        <v>266</v>
      </c>
      <c r="DC41" s="82" t="s">
        <v>266</v>
      </c>
      <c r="DD41" s="82" t="s">
        <v>266</v>
      </c>
      <c r="DE41" s="82" t="s">
        <v>266</v>
      </c>
      <c r="DF41" s="123"/>
      <c r="DG41" s="82" t="s">
        <v>266</v>
      </c>
      <c r="DH41" s="123"/>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5" t="s">
        <v>396</v>
      </c>
      <c r="E42" s="102" t="s">
        <v>251</v>
      </c>
      <c r="F42" s="108" t="s">
        <v>397</v>
      </c>
      <c r="G42" s="108" t="s">
        <v>398</v>
      </c>
      <c r="H42" s="102" t="s">
        <v>399</v>
      </c>
      <c r="I42" s="108" t="s">
        <v>400</v>
      </c>
      <c r="J42" s="102" t="s">
        <v>401</v>
      </c>
      <c r="K42" s="109" t="s">
        <v>402</v>
      </c>
      <c r="L42" s="110" t="s">
        <v>258</v>
      </c>
      <c r="M42" s="102" t="s">
        <v>259</v>
      </c>
      <c r="N42" s="102" t="s">
        <v>260</v>
      </c>
      <c r="O42" s="103" t="s">
        <v>403</v>
      </c>
      <c r="P42" s="105" t="s">
        <v>262</v>
      </c>
      <c r="Q42" s="105">
        <v>2</v>
      </c>
      <c r="R42" s="80" t="s">
        <v>404</v>
      </c>
      <c r="S42" s="78" t="s">
        <v>264</v>
      </c>
      <c r="T42" s="78">
        <v>97</v>
      </c>
      <c r="U42" s="102">
        <f>T42+T43</f>
        <v>194</v>
      </c>
      <c r="V42" s="78">
        <v>61</v>
      </c>
      <c r="W42" s="121">
        <f>(T42*V42+T43*V43)/U42</f>
        <v>63</v>
      </c>
      <c r="X42" s="78">
        <v>0</v>
      </c>
      <c r="Y42" s="102">
        <v>0</v>
      </c>
      <c r="Z42" s="79">
        <f>30+54</f>
        <v>84</v>
      </c>
      <c r="AA42" s="121">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2" t="s">
        <v>267</v>
      </c>
      <c r="BN42" s="117" t="s">
        <v>406</v>
      </c>
      <c r="BO42" s="102" t="s">
        <v>269</v>
      </c>
      <c r="BP42" s="102" t="s">
        <v>269</v>
      </c>
      <c r="BQ42" s="115"/>
      <c r="BR42" s="114" t="s">
        <v>407</v>
      </c>
      <c r="BS42" s="115" t="s">
        <v>408</v>
      </c>
      <c r="BT42" s="115" t="s">
        <v>287</v>
      </c>
      <c r="BU42" s="102" t="s">
        <v>264</v>
      </c>
      <c r="BV42" s="102" t="s">
        <v>264</v>
      </c>
      <c r="BW42" s="102" t="s">
        <v>409</v>
      </c>
      <c r="BX42" s="102" t="s">
        <v>264</v>
      </c>
      <c r="BY42" s="115" t="s">
        <v>289</v>
      </c>
      <c r="BZ42" s="115" t="s">
        <v>289</v>
      </c>
      <c r="CA42" s="102" t="s">
        <v>266</v>
      </c>
      <c r="CB42" s="110" t="s">
        <v>266</v>
      </c>
      <c r="CC42" s="110" t="s">
        <v>266</v>
      </c>
      <c r="CD42" s="125" t="s">
        <v>266</v>
      </c>
      <c r="CE42" s="110" t="s">
        <v>266</v>
      </c>
      <c r="CF42" s="110" t="s">
        <v>266</v>
      </c>
      <c r="CG42" s="110" t="s">
        <v>266</v>
      </c>
      <c r="CH42" s="110" t="s">
        <v>266</v>
      </c>
      <c r="CI42" s="110" t="s">
        <v>266</v>
      </c>
      <c r="CJ42" s="110" t="s">
        <v>266</v>
      </c>
      <c r="CK42" s="110" t="s">
        <v>266</v>
      </c>
      <c r="CL42" s="110" t="s">
        <v>266</v>
      </c>
      <c r="CM42" s="110" t="s">
        <v>266</v>
      </c>
      <c r="CN42" s="110" t="s">
        <v>266</v>
      </c>
      <c r="CO42" s="110" t="s">
        <v>266</v>
      </c>
      <c r="CP42" s="110" t="s">
        <v>266</v>
      </c>
      <c r="CQ42" s="122" t="s">
        <v>266</v>
      </c>
      <c r="CR42" s="122" t="s">
        <v>266</v>
      </c>
      <c r="CS42" s="122" t="s">
        <v>266</v>
      </c>
      <c r="CT42" s="122" t="s">
        <v>266</v>
      </c>
      <c r="CU42" s="122" t="s">
        <v>266</v>
      </c>
      <c r="CV42" s="122" t="s">
        <v>266</v>
      </c>
      <c r="CW42" s="82" t="s">
        <v>266</v>
      </c>
      <c r="CX42" s="122" t="s">
        <v>266</v>
      </c>
      <c r="CY42" s="82" t="s">
        <v>266</v>
      </c>
      <c r="CZ42" s="82" t="s">
        <v>266</v>
      </c>
      <c r="DA42" s="82" t="s">
        <v>266</v>
      </c>
      <c r="DB42" s="82" t="s">
        <v>266</v>
      </c>
      <c r="DC42" s="82" t="s">
        <v>266</v>
      </c>
      <c r="DD42" s="82" t="s">
        <v>266</v>
      </c>
      <c r="DE42" s="82" t="s">
        <v>266</v>
      </c>
      <c r="DF42" s="122" t="s">
        <v>266</v>
      </c>
      <c r="DG42" s="82" t="s">
        <v>266</v>
      </c>
      <c r="DH42" s="122"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6"/>
      <c r="E43" s="102"/>
      <c r="F43" s="108"/>
      <c r="G43" s="108"/>
      <c r="H43" s="102"/>
      <c r="I43" s="108"/>
      <c r="J43" s="102"/>
      <c r="K43" s="109"/>
      <c r="L43" s="110"/>
      <c r="M43" s="102"/>
      <c r="N43" s="102"/>
      <c r="O43" s="103"/>
      <c r="P43" s="106"/>
      <c r="Q43" s="106"/>
      <c r="R43" s="80" t="s">
        <v>404</v>
      </c>
      <c r="S43" s="78" t="s">
        <v>264</v>
      </c>
      <c r="T43" s="78">
        <v>97</v>
      </c>
      <c r="U43" s="102"/>
      <c r="V43" s="78">
        <v>65</v>
      </c>
      <c r="W43" s="121"/>
      <c r="X43" s="78">
        <v>0</v>
      </c>
      <c r="Y43" s="102"/>
      <c r="Z43" s="79">
        <f>33+48</f>
        <v>81</v>
      </c>
      <c r="AA43" s="121"/>
      <c r="AB43" s="90" t="s">
        <v>410</v>
      </c>
      <c r="AC43" s="116"/>
      <c r="AD43" s="78" t="s">
        <v>266</v>
      </c>
      <c r="AE43" s="116"/>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2"/>
      <c r="BN43" s="118"/>
      <c r="BO43" s="120"/>
      <c r="BP43" s="120"/>
      <c r="BQ43" s="115"/>
      <c r="BR43" s="114"/>
      <c r="BS43" s="115"/>
      <c r="BT43" s="115"/>
      <c r="BU43" s="102"/>
      <c r="BV43" s="102"/>
      <c r="BW43" s="102"/>
      <c r="BX43" s="102"/>
      <c r="BY43" s="115"/>
      <c r="BZ43" s="115"/>
      <c r="CA43" s="102"/>
      <c r="CB43" s="110"/>
      <c r="CC43" s="110"/>
      <c r="CD43" s="125"/>
      <c r="CE43" s="110"/>
      <c r="CF43" s="110"/>
      <c r="CG43" s="110"/>
      <c r="CH43" s="110"/>
      <c r="CI43" s="110"/>
      <c r="CJ43" s="110"/>
      <c r="CK43" s="110"/>
      <c r="CL43" s="110"/>
      <c r="CM43" s="110"/>
      <c r="CN43" s="110"/>
      <c r="CO43" s="110"/>
      <c r="CP43" s="110"/>
      <c r="CQ43" s="123"/>
      <c r="CR43" s="123"/>
      <c r="CS43" s="123"/>
      <c r="CT43" s="123"/>
      <c r="CU43" s="123"/>
      <c r="CV43" s="123"/>
      <c r="CW43" s="82" t="s">
        <v>266</v>
      </c>
      <c r="CX43" s="123"/>
      <c r="CY43" s="82" t="s">
        <v>266</v>
      </c>
      <c r="CZ43" s="82" t="s">
        <v>266</v>
      </c>
      <c r="DA43" s="82" t="s">
        <v>266</v>
      </c>
      <c r="DB43" s="82" t="s">
        <v>266</v>
      </c>
      <c r="DC43" s="82" t="s">
        <v>266</v>
      </c>
      <c r="DD43" s="82" t="s">
        <v>266</v>
      </c>
      <c r="DE43" s="82" t="s">
        <v>266</v>
      </c>
      <c r="DF43" s="123"/>
      <c r="DG43" s="82" t="s">
        <v>266</v>
      </c>
      <c r="DH43" s="123"/>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6"/>
      <c r="E44" s="102"/>
      <c r="F44" s="108"/>
      <c r="G44" s="108"/>
      <c r="H44" s="102"/>
      <c r="I44" s="108"/>
      <c r="J44" s="102"/>
      <c r="K44" s="109"/>
      <c r="L44" s="110"/>
      <c r="M44" s="102"/>
      <c r="N44" s="102"/>
      <c r="O44" s="103"/>
      <c r="P44" s="106"/>
      <c r="Q44" s="106"/>
      <c r="R44" s="78" t="s">
        <v>266</v>
      </c>
      <c r="S44" s="78" t="s">
        <v>266</v>
      </c>
      <c r="T44" s="78" t="s">
        <v>266</v>
      </c>
      <c r="U44" s="102"/>
      <c r="V44" s="78" t="s">
        <v>266</v>
      </c>
      <c r="W44" s="121"/>
      <c r="X44" s="78" t="s">
        <v>266</v>
      </c>
      <c r="Y44" s="102"/>
      <c r="Z44" s="79" t="s">
        <v>266</v>
      </c>
      <c r="AA44" s="121"/>
      <c r="AB44" s="78" t="s">
        <v>266</v>
      </c>
      <c r="AC44" s="116"/>
      <c r="AD44" s="78" t="s">
        <v>266</v>
      </c>
      <c r="AE44" s="116"/>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2"/>
      <c r="BN44" s="118"/>
      <c r="BO44" s="120"/>
      <c r="BP44" s="120"/>
      <c r="BQ44" s="115"/>
      <c r="BR44" s="114"/>
      <c r="BS44" s="115"/>
      <c r="BT44" s="115"/>
      <c r="BU44" s="102"/>
      <c r="BV44" s="102"/>
      <c r="BW44" s="102"/>
      <c r="BX44" s="102"/>
      <c r="BY44" s="115"/>
      <c r="BZ44" s="115"/>
      <c r="CA44" s="102"/>
      <c r="CB44" s="110"/>
      <c r="CC44" s="110"/>
      <c r="CD44" s="125"/>
      <c r="CE44" s="110"/>
      <c r="CF44" s="110"/>
      <c r="CG44" s="110"/>
      <c r="CH44" s="110"/>
      <c r="CI44" s="110"/>
      <c r="CJ44" s="110"/>
      <c r="CK44" s="110"/>
      <c r="CL44" s="110"/>
      <c r="CM44" s="110"/>
      <c r="CN44" s="110"/>
      <c r="CO44" s="110"/>
      <c r="CP44" s="110"/>
      <c r="CQ44" s="123"/>
      <c r="CR44" s="123"/>
      <c r="CS44" s="123"/>
      <c r="CT44" s="123"/>
      <c r="CU44" s="123"/>
      <c r="CV44" s="123"/>
      <c r="CW44" s="82" t="s">
        <v>266</v>
      </c>
      <c r="CX44" s="123"/>
      <c r="CY44" s="82" t="s">
        <v>266</v>
      </c>
      <c r="CZ44" s="82" t="s">
        <v>266</v>
      </c>
      <c r="DA44" s="82" t="s">
        <v>266</v>
      </c>
      <c r="DB44" s="82" t="s">
        <v>266</v>
      </c>
      <c r="DC44" s="82" t="s">
        <v>266</v>
      </c>
      <c r="DD44" s="82" t="s">
        <v>266</v>
      </c>
      <c r="DE44" s="82" t="s">
        <v>266</v>
      </c>
      <c r="DF44" s="123"/>
      <c r="DG44" s="82" t="s">
        <v>266</v>
      </c>
      <c r="DH44" s="123"/>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7"/>
      <c r="E45" s="102"/>
      <c r="F45" s="108"/>
      <c r="G45" s="108"/>
      <c r="H45" s="102"/>
      <c r="I45" s="108"/>
      <c r="J45" s="102"/>
      <c r="K45" s="104"/>
      <c r="L45" s="110"/>
      <c r="M45" s="102"/>
      <c r="N45" s="102"/>
      <c r="O45" s="103"/>
      <c r="P45" s="107"/>
      <c r="Q45" s="107"/>
      <c r="R45" s="78" t="s">
        <v>266</v>
      </c>
      <c r="S45" s="78" t="s">
        <v>266</v>
      </c>
      <c r="T45" s="83" t="s">
        <v>266</v>
      </c>
      <c r="U45" s="102"/>
      <c r="V45" s="83" t="s">
        <v>266</v>
      </c>
      <c r="W45" s="121"/>
      <c r="X45" s="83" t="s">
        <v>266</v>
      </c>
      <c r="Y45" s="102"/>
      <c r="Z45" s="84" t="s">
        <v>266</v>
      </c>
      <c r="AA45" s="121"/>
      <c r="AB45" s="83" t="s">
        <v>266</v>
      </c>
      <c r="AC45" s="116"/>
      <c r="AD45" s="78" t="s">
        <v>266</v>
      </c>
      <c r="AE45" s="116"/>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2"/>
      <c r="BN45" s="119"/>
      <c r="BO45" s="120"/>
      <c r="BP45" s="120"/>
      <c r="BQ45" s="108"/>
      <c r="BR45" s="114"/>
      <c r="BS45" s="115"/>
      <c r="BT45" s="108"/>
      <c r="BU45" s="102"/>
      <c r="BV45" s="102"/>
      <c r="BW45" s="102"/>
      <c r="BX45" s="102"/>
      <c r="BY45" s="115"/>
      <c r="BZ45" s="115"/>
      <c r="CA45" s="102"/>
      <c r="CB45" s="110"/>
      <c r="CC45" s="110"/>
      <c r="CD45" s="125"/>
      <c r="CE45" s="110"/>
      <c r="CF45" s="110"/>
      <c r="CG45" s="110"/>
      <c r="CH45" s="110"/>
      <c r="CI45" s="110"/>
      <c r="CJ45" s="110"/>
      <c r="CK45" s="110"/>
      <c r="CL45" s="110"/>
      <c r="CM45" s="110"/>
      <c r="CN45" s="110"/>
      <c r="CO45" s="110"/>
      <c r="CP45" s="110"/>
      <c r="CQ45" s="123"/>
      <c r="CR45" s="123"/>
      <c r="CS45" s="123"/>
      <c r="CT45" s="123"/>
      <c r="CU45" s="123"/>
      <c r="CV45" s="123"/>
      <c r="CW45" s="82" t="s">
        <v>266</v>
      </c>
      <c r="CX45" s="123"/>
      <c r="CY45" s="82" t="s">
        <v>266</v>
      </c>
      <c r="CZ45" s="82" t="s">
        <v>266</v>
      </c>
      <c r="DA45" s="82" t="s">
        <v>266</v>
      </c>
      <c r="DB45" s="82" t="s">
        <v>266</v>
      </c>
      <c r="DC45" s="82" t="s">
        <v>266</v>
      </c>
      <c r="DD45" s="82" t="s">
        <v>266</v>
      </c>
      <c r="DE45" s="82" t="s">
        <v>266</v>
      </c>
      <c r="DF45" s="123"/>
      <c r="DG45" s="82" t="s">
        <v>266</v>
      </c>
      <c r="DH45" s="123"/>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5" t="s">
        <v>411</v>
      </c>
      <c r="E46" s="102" t="s">
        <v>251</v>
      </c>
      <c r="F46" s="108" t="s">
        <v>412</v>
      </c>
      <c r="G46" s="108" t="s">
        <v>413</v>
      </c>
      <c r="H46" s="102" t="s">
        <v>414</v>
      </c>
      <c r="I46" s="108" t="s">
        <v>415</v>
      </c>
      <c r="J46" s="102" t="s">
        <v>416</v>
      </c>
      <c r="K46" s="109" t="s">
        <v>417</v>
      </c>
      <c r="L46" s="110" t="s">
        <v>258</v>
      </c>
      <c r="M46" s="102" t="s">
        <v>418</v>
      </c>
      <c r="N46" s="102" t="s">
        <v>260</v>
      </c>
      <c r="O46" s="103" t="s">
        <v>419</v>
      </c>
      <c r="P46" s="105" t="s">
        <v>262</v>
      </c>
      <c r="Q46" s="105">
        <v>2</v>
      </c>
      <c r="R46" s="78" t="s">
        <v>420</v>
      </c>
      <c r="S46" s="78" t="s">
        <v>264</v>
      </c>
      <c r="T46" s="78">
        <v>67</v>
      </c>
      <c r="U46" s="102">
        <f>T46+T47</f>
        <v>100</v>
      </c>
      <c r="V46" s="78" t="s">
        <v>264</v>
      </c>
      <c r="W46" s="102" t="s">
        <v>264</v>
      </c>
      <c r="X46" s="79">
        <v>0</v>
      </c>
      <c r="Y46" s="121">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2" t="s">
        <v>267</v>
      </c>
      <c r="BN46" s="117" t="s">
        <v>421</v>
      </c>
      <c r="BO46" s="102" t="s">
        <v>269</v>
      </c>
      <c r="BP46" s="102" t="s">
        <v>269</v>
      </c>
      <c r="BQ46" s="115"/>
      <c r="BR46" s="102" t="s">
        <v>422</v>
      </c>
      <c r="BS46" s="115" t="s">
        <v>423</v>
      </c>
      <c r="BT46" s="115" t="s">
        <v>287</v>
      </c>
      <c r="BU46" s="102" t="s">
        <v>264</v>
      </c>
      <c r="BV46" s="102" t="s">
        <v>264</v>
      </c>
      <c r="BW46" s="102" t="s">
        <v>424</v>
      </c>
      <c r="BX46" s="102" t="s">
        <v>264</v>
      </c>
      <c r="BY46" s="115" t="s">
        <v>289</v>
      </c>
      <c r="BZ46" s="115" t="s">
        <v>289</v>
      </c>
      <c r="CA46" s="102" t="s">
        <v>266</v>
      </c>
      <c r="CB46" s="110" t="s">
        <v>266</v>
      </c>
      <c r="CC46" s="110" t="s">
        <v>266</v>
      </c>
      <c r="CD46" s="125" t="s">
        <v>266</v>
      </c>
      <c r="CE46" s="110" t="s">
        <v>266</v>
      </c>
      <c r="CF46" s="110" t="s">
        <v>266</v>
      </c>
      <c r="CG46" s="110" t="s">
        <v>266</v>
      </c>
      <c r="CH46" s="110" t="s">
        <v>266</v>
      </c>
      <c r="CI46" s="110" t="s">
        <v>266</v>
      </c>
      <c r="CJ46" s="110" t="s">
        <v>266</v>
      </c>
      <c r="CK46" s="110" t="s">
        <v>266</v>
      </c>
      <c r="CL46" s="110" t="s">
        <v>266</v>
      </c>
      <c r="CM46" s="110" t="s">
        <v>266</v>
      </c>
      <c r="CN46" s="110" t="s">
        <v>266</v>
      </c>
      <c r="CO46" s="110" t="s">
        <v>266</v>
      </c>
      <c r="CP46" s="110" t="s">
        <v>266</v>
      </c>
      <c r="CQ46" s="122" t="s">
        <v>266</v>
      </c>
      <c r="CR46" s="122" t="s">
        <v>266</v>
      </c>
      <c r="CS46" s="122" t="s">
        <v>266</v>
      </c>
      <c r="CT46" s="122" t="s">
        <v>266</v>
      </c>
      <c r="CU46" s="122" t="s">
        <v>266</v>
      </c>
      <c r="CV46" s="122" t="s">
        <v>266</v>
      </c>
      <c r="CW46" s="82" t="s">
        <v>266</v>
      </c>
      <c r="CX46" s="122" t="s">
        <v>266</v>
      </c>
      <c r="CY46" s="82" t="s">
        <v>266</v>
      </c>
      <c r="CZ46" s="82" t="s">
        <v>266</v>
      </c>
      <c r="DA46" s="82" t="s">
        <v>266</v>
      </c>
      <c r="DB46" s="82" t="s">
        <v>266</v>
      </c>
      <c r="DC46" s="82" t="s">
        <v>266</v>
      </c>
      <c r="DD46" s="82" t="s">
        <v>266</v>
      </c>
      <c r="DE46" s="82" t="s">
        <v>266</v>
      </c>
      <c r="DF46" s="122" t="s">
        <v>266</v>
      </c>
      <c r="DG46" s="82" t="s">
        <v>266</v>
      </c>
      <c r="DH46" s="122"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6"/>
      <c r="E47" s="102"/>
      <c r="F47" s="108"/>
      <c r="G47" s="108"/>
      <c r="H47" s="102"/>
      <c r="I47" s="108"/>
      <c r="J47" s="102"/>
      <c r="K47" s="109"/>
      <c r="L47" s="110"/>
      <c r="M47" s="102"/>
      <c r="N47" s="102"/>
      <c r="O47" s="103"/>
      <c r="P47" s="106"/>
      <c r="Q47" s="106"/>
      <c r="R47" s="91" t="s">
        <v>425</v>
      </c>
      <c r="S47" s="78" t="s">
        <v>264</v>
      </c>
      <c r="T47" s="78">
        <v>33</v>
      </c>
      <c r="U47" s="102"/>
      <c r="V47" s="78" t="s">
        <v>264</v>
      </c>
      <c r="W47" s="102"/>
      <c r="X47" s="79">
        <v>0</v>
      </c>
      <c r="Y47" s="121"/>
      <c r="Z47" s="78" t="s">
        <v>264</v>
      </c>
      <c r="AA47" s="102"/>
      <c r="AB47" s="78" t="s">
        <v>264</v>
      </c>
      <c r="AC47" s="116"/>
      <c r="AD47" s="78" t="s">
        <v>266</v>
      </c>
      <c r="AE47" s="116"/>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2"/>
      <c r="BN47" s="118"/>
      <c r="BO47" s="120"/>
      <c r="BP47" s="120"/>
      <c r="BQ47" s="115"/>
      <c r="BR47" s="102"/>
      <c r="BS47" s="115"/>
      <c r="BT47" s="115"/>
      <c r="BU47" s="102"/>
      <c r="BV47" s="102"/>
      <c r="BW47" s="102"/>
      <c r="BX47" s="102"/>
      <c r="BY47" s="115"/>
      <c r="BZ47" s="115"/>
      <c r="CA47" s="102"/>
      <c r="CB47" s="110"/>
      <c r="CC47" s="110"/>
      <c r="CD47" s="125"/>
      <c r="CE47" s="110"/>
      <c r="CF47" s="110"/>
      <c r="CG47" s="110"/>
      <c r="CH47" s="110"/>
      <c r="CI47" s="110"/>
      <c r="CJ47" s="110"/>
      <c r="CK47" s="110"/>
      <c r="CL47" s="110"/>
      <c r="CM47" s="110"/>
      <c r="CN47" s="110"/>
      <c r="CO47" s="110"/>
      <c r="CP47" s="110"/>
      <c r="CQ47" s="123"/>
      <c r="CR47" s="123"/>
      <c r="CS47" s="123"/>
      <c r="CT47" s="123"/>
      <c r="CU47" s="123"/>
      <c r="CV47" s="123"/>
      <c r="CW47" s="82" t="s">
        <v>266</v>
      </c>
      <c r="CX47" s="123"/>
      <c r="CY47" s="82" t="s">
        <v>266</v>
      </c>
      <c r="CZ47" s="82" t="s">
        <v>266</v>
      </c>
      <c r="DA47" s="82" t="s">
        <v>266</v>
      </c>
      <c r="DB47" s="82" t="s">
        <v>266</v>
      </c>
      <c r="DC47" s="82" t="s">
        <v>266</v>
      </c>
      <c r="DD47" s="82" t="s">
        <v>266</v>
      </c>
      <c r="DE47" s="82" t="s">
        <v>266</v>
      </c>
      <c r="DF47" s="123"/>
      <c r="DG47" s="82" t="s">
        <v>266</v>
      </c>
      <c r="DH47" s="123"/>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6"/>
      <c r="E48" s="102"/>
      <c r="F48" s="108"/>
      <c r="G48" s="108"/>
      <c r="H48" s="102"/>
      <c r="I48" s="108"/>
      <c r="J48" s="102"/>
      <c r="K48" s="109"/>
      <c r="L48" s="110"/>
      <c r="M48" s="102"/>
      <c r="N48" s="102"/>
      <c r="O48" s="103"/>
      <c r="P48" s="106"/>
      <c r="Q48" s="106"/>
      <c r="R48" s="78" t="s">
        <v>266</v>
      </c>
      <c r="S48" s="78" t="s">
        <v>266</v>
      </c>
      <c r="T48" s="78" t="s">
        <v>266</v>
      </c>
      <c r="U48" s="102"/>
      <c r="V48" s="78" t="s">
        <v>266</v>
      </c>
      <c r="W48" s="102"/>
      <c r="X48" s="79" t="s">
        <v>266</v>
      </c>
      <c r="Y48" s="121"/>
      <c r="Z48" s="78" t="s">
        <v>266</v>
      </c>
      <c r="AA48" s="102"/>
      <c r="AB48" s="78" t="s">
        <v>266</v>
      </c>
      <c r="AC48" s="116"/>
      <c r="AD48" s="78" t="s">
        <v>266</v>
      </c>
      <c r="AE48" s="116"/>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2"/>
      <c r="BN48" s="118"/>
      <c r="BO48" s="120"/>
      <c r="BP48" s="120"/>
      <c r="BQ48" s="115"/>
      <c r="BR48" s="102"/>
      <c r="BS48" s="115"/>
      <c r="BT48" s="115"/>
      <c r="BU48" s="102"/>
      <c r="BV48" s="102"/>
      <c r="BW48" s="102"/>
      <c r="BX48" s="102"/>
      <c r="BY48" s="115"/>
      <c r="BZ48" s="115"/>
      <c r="CA48" s="102"/>
      <c r="CB48" s="110"/>
      <c r="CC48" s="110"/>
      <c r="CD48" s="125"/>
      <c r="CE48" s="110"/>
      <c r="CF48" s="110"/>
      <c r="CG48" s="110"/>
      <c r="CH48" s="110"/>
      <c r="CI48" s="110"/>
      <c r="CJ48" s="110"/>
      <c r="CK48" s="110"/>
      <c r="CL48" s="110"/>
      <c r="CM48" s="110"/>
      <c r="CN48" s="110"/>
      <c r="CO48" s="110"/>
      <c r="CP48" s="110"/>
      <c r="CQ48" s="123"/>
      <c r="CR48" s="123"/>
      <c r="CS48" s="123"/>
      <c r="CT48" s="123"/>
      <c r="CU48" s="123"/>
      <c r="CV48" s="123"/>
      <c r="CW48" s="82" t="s">
        <v>266</v>
      </c>
      <c r="CX48" s="123"/>
      <c r="CY48" s="82" t="s">
        <v>266</v>
      </c>
      <c r="CZ48" s="82" t="s">
        <v>266</v>
      </c>
      <c r="DA48" s="82" t="s">
        <v>266</v>
      </c>
      <c r="DB48" s="82" t="s">
        <v>266</v>
      </c>
      <c r="DC48" s="82" t="s">
        <v>266</v>
      </c>
      <c r="DD48" s="82" t="s">
        <v>266</v>
      </c>
      <c r="DE48" s="82" t="s">
        <v>266</v>
      </c>
      <c r="DF48" s="123"/>
      <c r="DG48" s="82" t="s">
        <v>266</v>
      </c>
      <c r="DH48" s="123"/>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7"/>
      <c r="E49" s="102"/>
      <c r="F49" s="108"/>
      <c r="G49" s="108"/>
      <c r="H49" s="102"/>
      <c r="I49" s="108"/>
      <c r="J49" s="102"/>
      <c r="K49" s="104"/>
      <c r="L49" s="110"/>
      <c r="M49" s="102"/>
      <c r="N49" s="102"/>
      <c r="O49" s="104"/>
      <c r="P49" s="107"/>
      <c r="Q49" s="107"/>
      <c r="R49" s="78" t="s">
        <v>266</v>
      </c>
      <c r="S49" s="78" t="s">
        <v>266</v>
      </c>
      <c r="T49" s="83" t="s">
        <v>266</v>
      </c>
      <c r="U49" s="102"/>
      <c r="V49" s="78" t="s">
        <v>266</v>
      </c>
      <c r="W49" s="102"/>
      <c r="X49" s="79" t="s">
        <v>266</v>
      </c>
      <c r="Y49" s="121"/>
      <c r="Z49" s="78" t="s">
        <v>266</v>
      </c>
      <c r="AA49" s="102"/>
      <c r="AB49" s="78" t="s">
        <v>266</v>
      </c>
      <c r="AC49" s="116"/>
      <c r="AD49" s="78" t="s">
        <v>266</v>
      </c>
      <c r="AE49" s="116"/>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2"/>
      <c r="BN49" s="119"/>
      <c r="BO49" s="120"/>
      <c r="BP49" s="120"/>
      <c r="BQ49" s="108"/>
      <c r="BR49" s="102"/>
      <c r="BS49" s="108"/>
      <c r="BT49" s="108"/>
      <c r="BU49" s="102"/>
      <c r="BV49" s="102"/>
      <c r="BW49" s="102"/>
      <c r="BX49" s="102"/>
      <c r="BY49" s="115"/>
      <c r="BZ49" s="115"/>
      <c r="CA49" s="102"/>
      <c r="CB49" s="110"/>
      <c r="CC49" s="110"/>
      <c r="CD49" s="125"/>
      <c r="CE49" s="110"/>
      <c r="CF49" s="110"/>
      <c r="CG49" s="110"/>
      <c r="CH49" s="110"/>
      <c r="CI49" s="110"/>
      <c r="CJ49" s="110"/>
      <c r="CK49" s="110"/>
      <c r="CL49" s="110"/>
      <c r="CM49" s="110"/>
      <c r="CN49" s="110"/>
      <c r="CO49" s="110"/>
      <c r="CP49" s="110"/>
      <c r="CQ49" s="123"/>
      <c r="CR49" s="123"/>
      <c r="CS49" s="123"/>
      <c r="CT49" s="123"/>
      <c r="CU49" s="123"/>
      <c r="CV49" s="123"/>
      <c r="CW49" s="82" t="s">
        <v>266</v>
      </c>
      <c r="CX49" s="123"/>
      <c r="CY49" s="82" t="s">
        <v>266</v>
      </c>
      <c r="CZ49" s="82" t="s">
        <v>266</v>
      </c>
      <c r="DA49" s="82" t="s">
        <v>266</v>
      </c>
      <c r="DB49" s="82" t="s">
        <v>266</v>
      </c>
      <c r="DC49" s="82" t="s">
        <v>266</v>
      </c>
      <c r="DD49" s="82" t="s">
        <v>266</v>
      </c>
      <c r="DE49" s="82" t="s">
        <v>266</v>
      </c>
      <c r="DF49" s="123"/>
      <c r="DG49" s="82" t="s">
        <v>266</v>
      </c>
      <c r="DH49" s="123"/>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5" t="s">
        <v>426</v>
      </c>
      <c r="E50" s="102" t="s">
        <v>251</v>
      </c>
      <c r="F50" s="108" t="s">
        <v>427</v>
      </c>
      <c r="G50" s="108" t="s">
        <v>428</v>
      </c>
      <c r="H50" s="102" t="s">
        <v>429</v>
      </c>
      <c r="I50" s="108" t="s">
        <v>430</v>
      </c>
      <c r="J50" s="114" t="s">
        <v>431</v>
      </c>
      <c r="K50" s="109" t="s">
        <v>432</v>
      </c>
      <c r="L50" s="110" t="s">
        <v>258</v>
      </c>
      <c r="M50" s="102" t="s">
        <v>309</v>
      </c>
      <c r="N50" s="102" t="s">
        <v>386</v>
      </c>
      <c r="O50" s="103" t="s">
        <v>433</v>
      </c>
      <c r="P50" s="105" t="s">
        <v>262</v>
      </c>
      <c r="Q50" s="105">
        <v>2</v>
      </c>
      <c r="R50" s="78" t="s">
        <v>434</v>
      </c>
      <c r="S50" s="78" t="s">
        <v>264</v>
      </c>
      <c r="T50" s="78">
        <v>83</v>
      </c>
      <c r="U50" s="102">
        <f>T50+T51</f>
        <v>172</v>
      </c>
      <c r="V50" s="79">
        <v>59</v>
      </c>
      <c r="W50" s="121">
        <f>((V50*T50)+(V51*T51))/U50</f>
        <v>58.482558139534881</v>
      </c>
      <c r="X50" s="79">
        <v>0</v>
      </c>
      <c r="Y50" s="121">
        <v>0</v>
      </c>
      <c r="Z50" s="79">
        <f>0.94*T50</f>
        <v>78.02</v>
      </c>
      <c r="AA50" s="129">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2" t="s">
        <v>267</v>
      </c>
      <c r="BN50" s="117" t="s">
        <v>436</v>
      </c>
      <c r="BO50" s="102" t="s">
        <v>269</v>
      </c>
      <c r="BP50" s="102" t="s">
        <v>269</v>
      </c>
      <c r="BQ50" s="115"/>
      <c r="BR50" s="102" t="s">
        <v>299</v>
      </c>
      <c r="BS50" s="115" t="s">
        <v>437</v>
      </c>
      <c r="BT50" s="115" t="s">
        <v>287</v>
      </c>
      <c r="BU50" s="102" t="s">
        <v>264</v>
      </c>
      <c r="BV50" s="102" t="s">
        <v>264</v>
      </c>
      <c r="BW50" s="102" t="s">
        <v>438</v>
      </c>
      <c r="BX50" s="102" t="s">
        <v>264</v>
      </c>
      <c r="BY50" s="115" t="s">
        <v>289</v>
      </c>
      <c r="BZ50" s="115" t="s">
        <v>289</v>
      </c>
      <c r="CA50" s="102" t="s">
        <v>266</v>
      </c>
      <c r="CB50" s="110" t="s">
        <v>266</v>
      </c>
      <c r="CC50" s="110" t="s">
        <v>266</v>
      </c>
      <c r="CD50" s="125" t="s">
        <v>266</v>
      </c>
      <c r="CE50" s="110" t="s">
        <v>266</v>
      </c>
      <c r="CF50" s="110" t="s">
        <v>266</v>
      </c>
      <c r="CG50" s="110" t="s">
        <v>266</v>
      </c>
      <c r="CH50" s="110" t="s">
        <v>266</v>
      </c>
      <c r="CI50" s="110" t="s">
        <v>266</v>
      </c>
      <c r="CJ50" s="110" t="s">
        <v>266</v>
      </c>
      <c r="CK50" s="110" t="s">
        <v>266</v>
      </c>
      <c r="CL50" s="110" t="s">
        <v>266</v>
      </c>
      <c r="CM50" s="110" t="s">
        <v>266</v>
      </c>
      <c r="CN50" s="110" t="s">
        <v>266</v>
      </c>
      <c r="CO50" s="110" t="s">
        <v>266</v>
      </c>
      <c r="CP50" s="110" t="s">
        <v>266</v>
      </c>
      <c r="CQ50" s="122" t="s">
        <v>266</v>
      </c>
      <c r="CR50" s="122" t="s">
        <v>266</v>
      </c>
      <c r="CS50" s="122" t="s">
        <v>266</v>
      </c>
      <c r="CT50" s="122" t="s">
        <v>266</v>
      </c>
      <c r="CU50" s="122" t="s">
        <v>266</v>
      </c>
      <c r="CV50" s="122" t="s">
        <v>266</v>
      </c>
      <c r="CW50" s="82" t="s">
        <v>266</v>
      </c>
      <c r="CX50" s="122" t="s">
        <v>266</v>
      </c>
      <c r="CY50" s="82" t="s">
        <v>266</v>
      </c>
      <c r="CZ50" s="82" t="s">
        <v>266</v>
      </c>
      <c r="DA50" s="82" t="s">
        <v>266</v>
      </c>
      <c r="DB50" s="82" t="s">
        <v>266</v>
      </c>
      <c r="DC50" s="82" t="s">
        <v>266</v>
      </c>
      <c r="DD50" s="82" t="s">
        <v>266</v>
      </c>
      <c r="DE50" s="82" t="s">
        <v>266</v>
      </c>
      <c r="DF50" s="122" t="s">
        <v>266</v>
      </c>
      <c r="DG50" s="82" t="s">
        <v>266</v>
      </c>
      <c r="DH50" s="122"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6"/>
      <c r="E51" s="102"/>
      <c r="F51" s="108"/>
      <c r="G51" s="108"/>
      <c r="H51" s="102"/>
      <c r="I51" s="108"/>
      <c r="J51" s="114"/>
      <c r="K51" s="109"/>
      <c r="L51" s="110"/>
      <c r="M51" s="102"/>
      <c r="N51" s="102"/>
      <c r="O51" s="103"/>
      <c r="P51" s="106"/>
      <c r="Q51" s="106"/>
      <c r="R51" s="78" t="s">
        <v>439</v>
      </c>
      <c r="S51" s="78" t="s">
        <v>264</v>
      </c>
      <c r="T51" s="78">
        <v>89</v>
      </c>
      <c r="U51" s="102"/>
      <c r="V51" s="79">
        <v>58</v>
      </c>
      <c r="W51" s="121"/>
      <c r="X51" s="79">
        <v>0</v>
      </c>
      <c r="Y51" s="121"/>
      <c r="Z51" s="79">
        <f>0.96*T51</f>
        <v>85.44</v>
      </c>
      <c r="AA51" s="129"/>
      <c r="AB51" s="90" t="s">
        <v>440</v>
      </c>
      <c r="AC51" s="116"/>
      <c r="AD51" s="78" t="s">
        <v>266</v>
      </c>
      <c r="AE51" s="116"/>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2"/>
      <c r="BN51" s="118"/>
      <c r="BO51" s="120"/>
      <c r="BP51" s="120"/>
      <c r="BQ51" s="115"/>
      <c r="BR51" s="102"/>
      <c r="BS51" s="115"/>
      <c r="BT51" s="115"/>
      <c r="BU51" s="102"/>
      <c r="BV51" s="102"/>
      <c r="BW51" s="102"/>
      <c r="BX51" s="102"/>
      <c r="BY51" s="115"/>
      <c r="BZ51" s="115"/>
      <c r="CA51" s="102"/>
      <c r="CB51" s="110"/>
      <c r="CC51" s="110"/>
      <c r="CD51" s="125"/>
      <c r="CE51" s="110"/>
      <c r="CF51" s="110"/>
      <c r="CG51" s="110"/>
      <c r="CH51" s="110"/>
      <c r="CI51" s="110"/>
      <c r="CJ51" s="110"/>
      <c r="CK51" s="110"/>
      <c r="CL51" s="110"/>
      <c r="CM51" s="110"/>
      <c r="CN51" s="110"/>
      <c r="CO51" s="110"/>
      <c r="CP51" s="110"/>
      <c r="CQ51" s="123"/>
      <c r="CR51" s="123"/>
      <c r="CS51" s="123"/>
      <c r="CT51" s="123"/>
      <c r="CU51" s="123"/>
      <c r="CV51" s="123"/>
      <c r="CW51" s="82" t="s">
        <v>266</v>
      </c>
      <c r="CX51" s="123"/>
      <c r="CY51" s="82" t="s">
        <v>266</v>
      </c>
      <c r="CZ51" s="82" t="s">
        <v>266</v>
      </c>
      <c r="DA51" s="82" t="s">
        <v>266</v>
      </c>
      <c r="DB51" s="82" t="s">
        <v>266</v>
      </c>
      <c r="DC51" s="82" t="s">
        <v>266</v>
      </c>
      <c r="DD51" s="82" t="s">
        <v>266</v>
      </c>
      <c r="DE51" s="82" t="s">
        <v>266</v>
      </c>
      <c r="DF51" s="123"/>
      <c r="DG51" s="82" t="s">
        <v>266</v>
      </c>
      <c r="DH51" s="123"/>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6"/>
      <c r="E52" s="102"/>
      <c r="F52" s="108"/>
      <c r="G52" s="108"/>
      <c r="H52" s="102"/>
      <c r="I52" s="108"/>
      <c r="J52" s="114"/>
      <c r="K52" s="109"/>
      <c r="L52" s="110"/>
      <c r="M52" s="102"/>
      <c r="N52" s="102"/>
      <c r="O52" s="103"/>
      <c r="P52" s="106"/>
      <c r="Q52" s="106"/>
      <c r="R52" s="78" t="s">
        <v>266</v>
      </c>
      <c r="S52" s="78" t="s">
        <v>266</v>
      </c>
      <c r="T52" s="78" t="s">
        <v>266</v>
      </c>
      <c r="U52" s="102"/>
      <c r="V52" s="79" t="s">
        <v>266</v>
      </c>
      <c r="W52" s="121"/>
      <c r="X52" s="79" t="s">
        <v>266</v>
      </c>
      <c r="Y52" s="121"/>
      <c r="Z52" s="79" t="s">
        <v>266</v>
      </c>
      <c r="AA52" s="129"/>
      <c r="AB52" s="78" t="s">
        <v>266</v>
      </c>
      <c r="AC52" s="116"/>
      <c r="AD52" s="78" t="s">
        <v>266</v>
      </c>
      <c r="AE52" s="116"/>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2"/>
      <c r="BN52" s="118"/>
      <c r="BO52" s="120"/>
      <c r="BP52" s="120"/>
      <c r="BQ52" s="115"/>
      <c r="BR52" s="102"/>
      <c r="BS52" s="115"/>
      <c r="BT52" s="115"/>
      <c r="BU52" s="102"/>
      <c r="BV52" s="102"/>
      <c r="BW52" s="102"/>
      <c r="BX52" s="102"/>
      <c r="BY52" s="115"/>
      <c r="BZ52" s="115"/>
      <c r="CA52" s="102"/>
      <c r="CB52" s="110"/>
      <c r="CC52" s="110"/>
      <c r="CD52" s="125"/>
      <c r="CE52" s="110"/>
      <c r="CF52" s="110"/>
      <c r="CG52" s="110"/>
      <c r="CH52" s="110"/>
      <c r="CI52" s="110"/>
      <c r="CJ52" s="110"/>
      <c r="CK52" s="110"/>
      <c r="CL52" s="110"/>
      <c r="CM52" s="110"/>
      <c r="CN52" s="110"/>
      <c r="CO52" s="110"/>
      <c r="CP52" s="110"/>
      <c r="CQ52" s="123"/>
      <c r="CR52" s="123"/>
      <c r="CS52" s="123"/>
      <c r="CT52" s="123"/>
      <c r="CU52" s="123"/>
      <c r="CV52" s="123"/>
      <c r="CW52" s="82" t="s">
        <v>266</v>
      </c>
      <c r="CX52" s="123"/>
      <c r="CY52" s="82" t="s">
        <v>266</v>
      </c>
      <c r="CZ52" s="82" t="s">
        <v>266</v>
      </c>
      <c r="DA52" s="82" t="s">
        <v>266</v>
      </c>
      <c r="DB52" s="82" t="s">
        <v>266</v>
      </c>
      <c r="DC52" s="82" t="s">
        <v>266</v>
      </c>
      <c r="DD52" s="82" t="s">
        <v>266</v>
      </c>
      <c r="DE52" s="82" t="s">
        <v>266</v>
      </c>
      <c r="DF52" s="123"/>
      <c r="DG52" s="82" t="s">
        <v>266</v>
      </c>
      <c r="DH52" s="123"/>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7"/>
      <c r="E53" s="102"/>
      <c r="F53" s="108"/>
      <c r="G53" s="108"/>
      <c r="H53" s="102"/>
      <c r="I53" s="108"/>
      <c r="J53" s="102"/>
      <c r="K53" s="104"/>
      <c r="L53" s="110"/>
      <c r="M53" s="102"/>
      <c r="N53" s="102"/>
      <c r="O53" s="104"/>
      <c r="P53" s="107"/>
      <c r="Q53" s="107"/>
      <c r="R53" s="78" t="s">
        <v>266</v>
      </c>
      <c r="S53" s="78" t="s">
        <v>266</v>
      </c>
      <c r="T53" s="78" t="s">
        <v>266</v>
      </c>
      <c r="U53" s="102"/>
      <c r="V53" s="79" t="s">
        <v>266</v>
      </c>
      <c r="W53" s="121"/>
      <c r="X53" s="79" t="s">
        <v>266</v>
      </c>
      <c r="Y53" s="121"/>
      <c r="Z53" s="79" t="s">
        <v>266</v>
      </c>
      <c r="AA53" s="129"/>
      <c r="AB53" s="83" t="s">
        <v>266</v>
      </c>
      <c r="AC53" s="116"/>
      <c r="AD53" s="78" t="s">
        <v>266</v>
      </c>
      <c r="AE53" s="116"/>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2"/>
      <c r="BN53" s="119"/>
      <c r="BO53" s="120"/>
      <c r="BP53" s="120"/>
      <c r="BQ53" s="108"/>
      <c r="BR53" s="102"/>
      <c r="BS53" s="108"/>
      <c r="BT53" s="108"/>
      <c r="BU53" s="102"/>
      <c r="BV53" s="102"/>
      <c r="BW53" s="102"/>
      <c r="BX53" s="102"/>
      <c r="BY53" s="115"/>
      <c r="BZ53" s="115"/>
      <c r="CA53" s="102"/>
      <c r="CB53" s="110"/>
      <c r="CC53" s="110"/>
      <c r="CD53" s="125"/>
      <c r="CE53" s="110"/>
      <c r="CF53" s="110"/>
      <c r="CG53" s="110"/>
      <c r="CH53" s="110"/>
      <c r="CI53" s="110"/>
      <c r="CJ53" s="110"/>
      <c r="CK53" s="110"/>
      <c r="CL53" s="110"/>
      <c r="CM53" s="110"/>
      <c r="CN53" s="110"/>
      <c r="CO53" s="110"/>
      <c r="CP53" s="110"/>
      <c r="CQ53" s="123"/>
      <c r="CR53" s="123"/>
      <c r="CS53" s="123"/>
      <c r="CT53" s="123"/>
      <c r="CU53" s="123"/>
      <c r="CV53" s="123"/>
      <c r="CW53" s="82" t="s">
        <v>266</v>
      </c>
      <c r="CX53" s="123"/>
      <c r="CY53" s="82" t="s">
        <v>266</v>
      </c>
      <c r="CZ53" s="82" t="s">
        <v>266</v>
      </c>
      <c r="DA53" s="82" t="s">
        <v>266</v>
      </c>
      <c r="DB53" s="82" t="s">
        <v>266</v>
      </c>
      <c r="DC53" s="82" t="s">
        <v>266</v>
      </c>
      <c r="DD53" s="82" t="s">
        <v>266</v>
      </c>
      <c r="DE53" s="82" t="s">
        <v>266</v>
      </c>
      <c r="DF53" s="123"/>
      <c r="DG53" s="82" t="s">
        <v>266</v>
      </c>
      <c r="DH53" s="123"/>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5" t="s">
        <v>441</v>
      </c>
      <c r="E54" s="102" t="s">
        <v>251</v>
      </c>
      <c r="F54" s="108" t="s">
        <v>442</v>
      </c>
      <c r="G54" s="108" t="s">
        <v>443</v>
      </c>
      <c r="H54" s="102" t="s">
        <v>444</v>
      </c>
      <c r="I54" s="108" t="s">
        <v>445</v>
      </c>
      <c r="J54" s="102" t="s">
        <v>446</v>
      </c>
      <c r="K54" s="109" t="s">
        <v>447</v>
      </c>
      <c r="L54" s="110" t="s">
        <v>258</v>
      </c>
      <c r="M54" s="102" t="s">
        <v>309</v>
      </c>
      <c r="N54" s="102" t="s">
        <v>386</v>
      </c>
      <c r="O54" s="103" t="s">
        <v>448</v>
      </c>
      <c r="P54" s="105" t="s">
        <v>262</v>
      </c>
      <c r="Q54" s="105">
        <v>2</v>
      </c>
      <c r="R54" s="78" t="s">
        <v>449</v>
      </c>
      <c r="S54" s="78" t="s">
        <v>264</v>
      </c>
      <c r="T54" s="78">
        <v>140</v>
      </c>
      <c r="U54" s="102">
        <f>T54+T55</f>
        <v>223</v>
      </c>
      <c r="V54" s="79">
        <v>58.5</v>
      </c>
      <c r="W54" s="121">
        <f>((V54*T54)+(V55*T55))/U54</f>
        <v>59.281614349775779</v>
      </c>
      <c r="X54" s="79">
        <v>0</v>
      </c>
      <c r="Y54" s="121">
        <v>0</v>
      </c>
      <c r="Z54" s="79">
        <v>133</v>
      </c>
      <c r="AA54" s="121">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2" t="s">
        <v>267</v>
      </c>
      <c r="BN54" s="117" t="s">
        <v>451</v>
      </c>
      <c r="BO54" s="102" t="s">
        <v>269</v>
      </c>
      <c r="BP54" s="102" t="s">
        <v>269</v>
      </c>
      <c r="BQ54" s="115"/>
      <c r="BR54" s="102" t="s">
        <v>452</v>
      </c>
      <c r="BS54" s="115" t="s">
        <v>453</v>
      </c>
      <c r="BT54" s="115" t="s">
        <v>287</v>
      </c>
      <c r="BU54" s="102" t="s">
        <v>264</v>
      </c>
      <c r="BV54" s="102" t="s">
        <v>264</v>
      </c>
      <c r="BW54" s="102" t="s">
        <v>264</v>
      </c>
      <c r="BX54" s="102" t="s">
        <v>264</v>
      </c>
      <c r="BY54" s="115" t="s">
        <v>289</v>
      </c>
      <c r="BZ54" s="115" t="s">
        <v>289</v>
      </c>
      <c r="CA54" s="102" t="s">
        <v>266</v>
      </c>
      <c r="CB54" s="110" t="s">
        <v>266</v>
      </c>
      <c r="CC54" s="110" t="s">
        <v>266</v>
      </c>
      <c r="CD54" s="125" t="s">
        <v>266</v>
      </c>
      <c r="CE54" s="110" t="s">
        <v>266</v>
      </c>
      <c r="CF54" s="110" t="s">
        <v>266</v>
      </c>
      <c r="CG54" s="110" t="s">
        <v>266</v>
      </c>
      <c r="CH54" s="110" t="s">
        <v>266</v>
      </c>
      <c r="CI54" s="110" t="s">
        <v>266</v>
      </c>
      <c r="CJ54" s="110" t="s">
        <v>266</v>
      </c>
      <c r="CK54" s="110" t="s">
        <v>266</v>
      </c>
      <c r="CL54" s="110" t="s">
        <v>266</v>
      </c>
      <c r="CM54" s="110" t="s">
        <v>266</v>
      </c>
      <c r="CN54" s="110" t="s">
        <v>266</v>
      </c>
      <c r="CO54" s="110" t="s">
        <v>266</v>
      </c>
      <c r="CP54" s="110" t="s">
        <v>266</v>
      </c>
      <c r="CQ54" s="122" t="s">
        <v>266</v>
      </c>
      <c r="CR54" s="122" t="s">
        <v>266</v>
      </c>
      <c r="CS54" s="122" t="s">
        <v>266</v>
      </c>
      <c r="CT54" s="122" t="s">
        <v>266</v>
      </c>
      <c r="CU54" s="122" t="s">
        <v>266</v>
      </c>
      <c r="CV54" s="122" t="s">
        <v>266</v>
      </c>
      <c r="CW54" s="82" t="s">
        <v>266</v>
      </c>
      <c r="CX54" s="122" t="s">
        <v>266</v>
      </c>
      <c r="CY54" s="82" t="s">
        <v>266</v>
      </c>
      <c r="CZ54" s="82" t="s">
        <v>266</v>
      </c>
      <c r="DA54" s="82" t="s">
        <v>266</v>
      </c>
      <c r="DB54" s="82" t="s">
        <v>266</v>
      </c>
      <c r="DC54" s="82" t="s">
        <v>266</v>
      </c>
      <c r="DD54" s="82" t="s">
        <v>266</v>
      </c>
      <c r="DE54" s="82" t="s">
        <v>266</v>
      </c>
      <c r="DF54" s="122" t="s">
        <v>266</v>
      </c>
      <c r="DG54" s="82" t="s">
        <v>266</v>
      </c>
      <c r="DH54" s="122"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6"/>
      <c r="E55" s="102"/>
      <c r="F55" s="108"/>
      <c r="G55" s="108"/>
      <c r="H55" s="102"/>
      <c r="I55" s="108"/>
      <c r="J55" s="102"/>
      <c r="K55" s="109"/>
      <c r="L55" s="110"/>
      <c r="M55" s="102"/>
      <c r="N55" s="102"/>
      <c r="O55" s="103"/>
      <c r="P55" s="106"/>
      <c r="Q55" s="106"/>
      <c r="R55" s="78" t="s">
        <v>360</v>
      </c>
      <c r="S55" s="78" t="s">
        <v>264</v>
      </c>
      <c r="T55" s="78">
        <v>83</v>
      </c>
      <c r="U55" s="102"/>
      <c r="V55" s="79">
        <v>60.6</v>
      </c>
      <c r="W55" s="121"/>
      <c r="X55" s="79">
        <v>0</v>
      </c>
      <c r="Y55" s="121"/>
      <c r="Z55" s="79">
        <v>80</v>
      </c>
      <c r="AA55" s="121"/>
      <c r="AB55" s="80" t="s">
        <v>454</v>
      </c>
      <c r="AC55" s="116"/>
      <c r="AD55" s="78" t="s">
        <v>266</v>
      </c>
      <c r="AE55" s="116"/>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2"/>
      <c r="BN55" s="118"/>
      <c r="BO55" s="120"/>
      <c r="BP55" s="120"/>
      <c r="BQ55" s="115"/>
      <c r="BR55" s="102"/>
      <c r="BS55" s="115"/>
      <c r="BT55" s="115"/>
      <c r="BU55" s="102"/>
      <c r="BV55" s="102"/>
      <c r="BW55" s="102"/>
      <c r="BX55" s="102"/>
      <c r="BY55" s="115"/>
      <c r="BZ55" s="115"/>
      <c r="CA55" s="102"/>
      <c r="CB55" s="110"/>
      <c r="CC55" s="110"/>
      <c r="CD55" s="125"/>
      <c r="CE55" s="110"/>
      <c r="CF55" s="110"/>
      <c r="CG55" s="110"/>
      <c r="CH55" s="110"/>
      <c r="CI55" s="110"/>
      <c r="CJ55" s="110"/>
      <c r="CK55" s="110"/>
      <c r="CL55" s="110"/>
      <c r="CM55" s="110"/>
      <c r="CN55" s="110"/>
      <c r="CO55" s="110"/>
      <c r="CP55" s="110"/>
      <c r="CQ55" s="123"/>
      <c r="CR55" s="123"/>
      <c r="CS55" s="123"/>
      <c r="CT55" s="123"/>
      <c r="CU55" s="123"/>
      <c r="CV55" s="123"/>
      <c r="CW55" s="82" t="s">
        <v>266</v>
      </c>
      <c r="CX55" s="123"/>
      <c r="CY55" s="82" t="s">
        <v>266</v>
      </c>
      <c r="CZ55" s="82" t="s">
        <v>266</v>
      </c>
      <c r="DA55" s="82" t="s">
        <v>266</v>
      </c>
      <c r="DB55" s="82" t="s">
        <v>266</v>
      </c>
      <c r="DC55" s="82" t="s">
        <v>266</v>
      </c>
      <c r="DD55" s="82" t="s">
        <v>266</v>
      </c>
      <c r="DE55" s="82" t="s">
        <v>266</v>
      </c>
      <c r="DF55" s="123"/>
      <c r="DG55" s="82" t="s">
        <v>266</v>
      </c>
      <c r="DH55" s="123"/>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6"/>
      <c r="E56" s="102"/>
      <c r="F56" s="108"/>
      <c r="G56" s="108"/>
      <c r="H56" s="102"/>
      <c r="I56" s="108"/>
      <c r="J56" s="102"/>
      <c r="K56" s="109"/>
      <c r="L56" s="110"/>
      <c r="M56" s="102"/>
      <c r="N56" s="102"/>
      <c r="O56" s="103"/>
      <c r="P56" s="106"/>
      <c r="Q56" s="106"/>
      <c r="R56" s="78" t="s">
        <v>266</v>
      </c>
      <c r="S56" s="78" t="s">
        <v>266</v>
      </c>
      <c r="T56" s="78" t="s">
        <v>266</v>
      </c>
      <c r="U56" s="102"/>
      <c r="V56" s="79" t="s">
        <v>266</v>
      </c>
      <c r="W56" s="121"/>
      <c r="X56" s="79" t="s">
        <v>266</v>
      </c>
      <c r="Y56" s="121"/>
      <c r="Z56" s="79" t="s">
        <v>266</v>
      </c>
      <c r="AA56" s="121"/>
      <c r="AB56" s="78" t="s">
        <v>266</v>
      </c>
      <c r="AC56" s="116"/>
      <c r="AD56" s="78" t="s">
        <v>266</v>
      </c>
      <c r="AE56" s="116"/>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2"/>
      <c r="BN56" s="118"/>
      <c r="BO56" s="120"/>
      <c r="BP56" s="120"/>
      <c r="BQ56" s="115"/>
      <c r="BR56" s="102"/>
      <c r="BS56" s="115"/>
      <c r="BT56" s="115"/>
      <c r="BU56" s="102"/>
      <c r="BV56" s="102"/>
      <c r="BW56" s="102"/>
      <c r="BX56" s="102"/>
      <c r="BY56" s="115"/>
      <c r="BZ56" s="115"/>
      <c r="CA56" s="102"/>
      <c r="CB56" s="110"/>
      <c r="CC56" s="110"/>
      <c r="CD56" s="125"/>
      <c r="CE56" s="110"/>
      <c r="CF56" s="110"/>
      <c r="CG56" s="110"/>
      <c r="CH56" s="110"/>
      <c r="CI56" s="110"/>
      <c r="CJ56" s="110"/>
      <c r="CK56" s="110"/>
      <c r="CL56" s="110"/>
      <c r="CM56" s="110"/>
      <c r="CN56" s="110"/>
      <c r="CO56" s="110"/>
      <c r="CP56" s="110"/>
      <c r="CQ56" s="123"/>
      <c r="CR56" s="123"/>
      <c r="CS56" s="123"/>
      <c r="CT56" s="123"/>
      <c r="CU56" s="123"/>
      <c r="CV56" s="123"/>
      <c r="CW56" s="82" t="s">
        <v>266</v>
      </c>
      <c r="CX56" s="123"/>
      <c r="CY56" s="82" t="s">
        <v>266</v>
      </c>
      <c r="CZ56" s="82" t="s">
        <v>266</v>
      </c>
      <c r="DA56" s="82" t="s">
        <v>266</v>
      </c>
      <c r="DB56" s="82" t="s">
        <v>266</v>
      </c>
      <c r="DC56" s="82" t="s">
        <v>266</v>
      </c>
      <c r="DD56" s="82" t="s">
        <v>266</v>
      </c>
      <c r="DE56" s="82" t="s">
        <v>266</v>
      </c>
      <c r="DF56" s="123"/>
      <c r="DG56" s="82" t="s">
        <v>266</v>
      </c>
      <c r="DH56" s="123"/>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7"/>
      <c r="E57" s="102"/>
      <c r="F57" s="108"/>
      <c r="G57" s="108"/>
      <c r="H57" s="102"/>
      <c r="I57" s="108"/>
      <c r="J57" s="102"/>
      <c r="K57" s="104"/>
      <c r="L57" s="110"/>
      <c r="M57" s="102"/>
      <c r="N57" s="102"/>
      <c r="O57" s="104"/>
      <c r="P57" s="107"/>
      <c r="Q57" s="107"/>
      <c r="R57" s="78" t="s">
        <v>266</v>
      </c>
      <c r="S57" s="78" t="s">
        <v>266</v>
      </c>
      <c r="T57" s="78" t="s">
        <v>266</v>
      </c>
      <c r="U57" s="102"/>
      <c r="V57" s="79" t="s">
        <v>266</v>
      </c>
      <c r="W57" s="121"/>
      <c r="X57" s="79" t="s">
        <v>266</v>
      </c>
      <c r="Y57" s="121"/>
      <c r="Z57" s="84" t="s">
        <v>266</v>
      </c>
      <c r="AA57" s="121"/>
      <c r="AB57" s="83" t="s">
        <v>266</v>
      </c>
      <c r="AC57" s="116"/>
      <c r="AD57" s="78" t="s">
        <v>266</v>
      </c>
      <c r="AE57" s="116"/>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2"/>
      <c r="BN57" s="119"/>
      <c r="BO57" s="120"/>
      <c r="BP57" s="120"/>
      <c r="BQ57" s="108"/>
      <c r="BR57" s="102"/>
      <c r="BS57" s="108"/>
      <c r="BT57" s="108"/>
      <c r="BU57" s="102"/>
      <c r="BV57" s="102"/>
      <c r="BW57" s="102"/>
      <c r="BX57" s="102"/>
      <c r="BY57" s="115"/>
      <c r="BZ57" s="115"/>
      <c r="CA57" s="102"/>
      <c r="CB57" s="110"/>
      <c r="CC57" s="110"/>
      <c r="CD57" s="125"/>
      <c r="CE57" s="110"/>
      <c r="CF57" s="110"/>
      <c r="CG57" s="110"/>
      <c r="CH57" s="110"/>
      <c r="CI57" s="110"/>
      <c r="CJ57" s="110"/>
      <c r="CK57" s="110"/>
      <c r="CL57" s="110"/>
      <c r="CM57" s="110"/>
      <c r="CN57" s="110"/>
      <c r="CO57" s="110"/>
      <c r="CP57" s="110"/>
      <c r="CQ57" s="123"/>
      <c r="CR57" s="123"/>
      <c r="CS57" s="123"/>
      <c r="CT57" s="123"/>
      <c r="CU57" s="123"/>
      <c r="CV57" s="123"/>
      <c r="CW57" s="82" t="s">
        <v>266</v>
      </c>
      <c r="CX57" s="123"/>
      <c r="CY57" s="82" t="s">
        <v>266</v>
      </c>
      <c r="CZ57" s="82" t="s">
        <v>266</v>
      </c>
      <c r="DA57" s="82" t="s">
        <v>266</v>
      </c>
      <c r="DB57" s="82" t="s">
        <v>266</v>
      </c>
      <c r="DC57" s="82" t="s">
        <v>266</v>
      </c>
      <c r="DD57" s="82" t="s">
        <v>266</v>
      </c>
      <c r="DE57" s="82" t="s">
        <v>266</v>
      </c>
      <c r="DF57" s="123"/>
      <c r="DG57" s="82" t="s">
        <v>266</v>
      </c>
      <c r="DH57" s="123"/>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5" t="s">
        <v>455</v>
      </c>
      <c r="E58" s="102" t="s">
        <v>251</v>
      </c>
      <c r="F58" s="124" t="s">
        <v>456</v>
      </c>
      <c r="G58" s="108" t="s">
        <v>457</v>
      </c>
      <c r="H58" s="102" t="s">
        <v>458</v>
      </c>
      <c r="I58" s="108" t="s">
        <v>459</v>
      </c>
      <c r="J58" s="102" t="s">
        <v>264</v>
      </c>
      <c r="K58" s="109" t="s">
        <v>460</v>
      </c>
      <c r="L58" s="110" t="s">
        <v>258</v>
      </c>
      <c r="M58" s="102" t="s">
        <v>259</v>
      </c>
      <c r="N58" s="102" t="s">
        <v>260</v>
      </c>
      <c r="O58" s="103" t="s">
        <v>461</v>
      </c>
      <c r="P58" s="105" t="s">
        <v>262</v>
      </c>
      <c r="Q58" s="105">
        <v>2</v>
      </c>
      <c r="R58" s="78" t="s">
        <v>462</v>
      </c>
      <c r="S58" s="78" t="s">
        <v>264</v>
      </c>
      <c r="T58" s="78">
        <v>109</v>
      </c>
      <c r="U58" s="102">
        <f>T58+T59</f>
        <v>218</v>
      </c>
      <c r="V58" s="79">
        <v>60</v>
      </c>
      <c r="W58" s="121">
        <f>((V58*T58)+(V59*T59))/U58</f>
        <v>59.5</v>
      </c>
      <c r="X58" s="79">
        <v>0</v>
      </c>
      <c r="Y58" s="121">
        <v>0</v>
      </c>
      <c r="Z58" s="79">
        <v>106</v>
      </c>
      <c r="AA58" s="129">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2" t="s">
        <v>267</v>
      </c>
      <c r="BN58" s="117" t="s">
        <v>464</v>
      </c>
      <c r="BO58" s="102" t="s">
        <v>269</v>
      </c>
      <c r="BP58" s="102" t="s">
        <v>269</v>
      </c>
      <c r="BQ58" s="115"/>
      <c r="BR58" s="102" t="s">
        <v>465</v>
      </c>
      <c r="BS58" s="115" t="s">
        <v>466</v>
      </c>
      <c r="BT58" s="115" t="s">
        <v>287</v>
      </c>
      <c r="BU58" s="102" t="s">
        <v>264</v>
      </c>
      <c r="BV58" s="102" t="s">
        <v>264</v>
      </c>
      <c r="BW58" s="102" t="s">
        <v>264</v>
      </c>
      <c r="BX58" s="102" t="s">
        <v>264</v>
      </c>
      <c r="BY58" s="115" t="s">
        <v>289</v>
      </c>
      <c r="BZ58" s="115" t="s">
        <v>289</v>
      </c>
      <c r="CA58" s="102" t="s">
        <v>266</v>
      </c>
      <c r="CB58" s="110" t="s">
        <v>266</v>
      </c>
      <c r="CC58" s="110" t="s">
        <v>266</v>
      </c>
      <c r="CD58" s="125" t="s">
        <v>266</v>
      </c>
      <c r="CE58" s="110" t="s">
        <v>266</v>
      </c>
      <c r="CF58" s="110" t="s">
        <v>266</v>
      </c>
      <c r="CG58" s="110" t="s">
        <v>266</v>
      </c>
      <c r="CH58" s="110" t="s">
        <v>266</v>
      </c>
      <c r="CI58" s="110" t="s">
        <v>266</v>
      </c>
      <c r="CJ58" s="110" t="s">
        <v>266</v>
      </c>
      <c r="CK58" s="110" t="s">
        <v>266</v>
      </c>
      <c r="CL58" s="110" t="s">
        <v>266</v>
      </c>
      <c r="CM58" s="110" t="s">
        <v>266</v>
      </c>
      <c r="CN58" s="110" t="s">
        <v>266</v>
      </c>
      <c r="CO58" s="110" t="s">
        <v>266</v>
      </c>
      <c r="CP58" s="110" t="s">
        <v>266</v>
      </c>
      <c r="CQ58" s="122" t="s">
        <v>266</v>
      </c>
      <c r="CR58" s="122" t="s">
        <v>266</v>
      </c>
      <c r="CS58" s="122" t="s">
        <v>266</v>
      </c>
      <c r="CT58" s="122" t="s">
        <v>266</v>
      </c>
      <c r="CU58" s="122" t="s">
        <v>266</v>
      </c>
      <c r="CV58" s="122" t="s">
        <v>266</v>
      </c>
      <c r="CW58" s="82" t="s">
        <v>266</v>
      </c>
      <c r="CX58" s="122" t="s">
        <v>266</v>
      </c>
      <c r="CY58" s="82" t="s">
        <v>266</v>
      </c>
      <c r="CZ58" s="82" t="s">
        <v>266</v>
      </c>
      <c r="DA58" s="82" t="s">
        <v>266</v>
      </c>
      <c r="DB58" s="82" t="s">
        <v>266</v>
      </c>
      <c r="DC58" s="82" t="s">
        <v>266</v>
      </c>
      <c r="DD58" s="82" t="s">
        <v>266</v>
      </c>
      <c r="DE58" s="82" t="s">
        <v>266</v>
      </c>
      <c r="DF58" s="122" t="s">
        <v>266</v>
      </c>
      <c r="DG58" s="82" t="s">
        <v>266</v>
      </c>
      <c r="DH58" s="122"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6"/>
      <c r="E59" s="102"/>
      <c r="F59" s="124"/>
      <c r="G59" s="108"/>
      <c r="H59" s="102"/>
      <c r="I59" s="108"/>
      <c r="J59" s="102"/>
      <c r="K59" s="109"/>
      <c r="L59" s="110"/>
      <c r="M59" s="102"/>
      <c r="N59" s="102"/>
      <c r="O59" s="103"/>
      <c r="P59" s="106"/>
      <c r="Q59" s="106"/>
      <c r="R59" s="78" t="s">
        <v>462</v>
      </c>
      <c r="S59" s="78" t="s">
        <v>264</v>
      </c>
      <c r="T59" s="78">
        <v>109</v>
      </c>
      <c r="U59" s="102"/>
      <c r="V59" s="79">
        <v>59</v>
      </c>
      <c r="W59" s="121"/>
      <c r="X59" s="79">
        <v>0</v>
      </c>
      <c r="Y59" s="121"/>
      <c r="Z59" s="79">
        <v>101</v>
      </c>
      <c r="AA59" s="129"/>
      <c r="AB59" s="80" t="s">
        <v>467</v>
      </c>
      <c r="AC59" s="116"/>
      <c r="AD59" s="78" t="s">
        <v>266</v>
      </c>
      <c r="AE59" s="116"/>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2"/>
      <c r="BN59" s="118"/>
      <c r="BO59" s="120"/>
      <c r="BP59" s="120"/>
      <c r="BQ59" s="115"/>
      <c r="BR59" s="102"/>
      <c r="BS59" s="115"/>
      <c r="BT59" s="115"/>
      <c r="BU59" s="102"/>
      <c r="BV59" s="102"/>
      <c r="BW59" s="102"/>
      <c r="BX59" s="102"/>
      <c r="BY59" s="115"/>
      <c r="BZ59" s="115"/>
      <c r="CA59" s="102"/>
      <c r="CB59" s="110"/>
      <c r="CC59" s="110"/>
      <c r="CD59" s="125"/>
      <c r="CE59" s="110"/>
      <c r="CF59" s="110"/>
      <c r="CG59" s="110"/>
      <c r="CH59" s="110"/>
      <c r="CI59" s="110"/>
      <c r="CJ59" s="110"/>
      <c r="CK59" s="110"/>
      <c r="CL59" s="110"/>
      <c r="CM59" s="110"/>
      <c r="CN59" s="110"/>
      <c r="CO59" s="110"/>
      <c r="CP59" s="110"/>
      <c r="CQ59" s="123"/>
      <c r="CR59" s="123"/>
      <c r="CS59" s="123"/>
      <c r="CT59" s="123"/>
      <c r="CU59" s="123"/>
      <c r="CV59" s="123"/>
      <c r="CW59" s="82" t="s">
        <v>266</v>
      </c>
      <c r="CX59" s="123"/>
      <c r="CY59" s="82" t="s">
        <v>266</v>
      </c>
      <c r="CZ59" s="82" t="s">
        <v>266</v>
      </c>
      <c r="DA59" s="82" t="s">
        <v>266</v>
      </c>
      <c r="DB59" s="82" t="s">
        <v>266</v>
      </c>
      <c r="DC59" s="82" t="s">
        <v>266</v>
      </c>
      <c r="DD59" s="82" t="s">
        <v>266</v>
      </c>
      <c r="DE59" s="82" t="s">
        <v>266</v>
      </c>
      <c r="DF59" s="123"/>
      <c r="DG59" s="82" t="s">
        <v>266</v>
      </c>
      <c r="DH59" s="123"/>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6"/>
      <c r="E60" s="102"/>
      <c r="F60" s="124"/>
      <c r="G60" s="108"/>
      <c r="H60" s="102"/>
      <c r="I60" s="108"/>
      <c r="J60" s="102"/>
      <c r="K60" s="109"/>
      <c r="L60" s="110"/>
      <c r="M60" s="102"/>
      <c r="N60" s="102"/>
      <c r="O60" s="103"/>
      <c r="P60" s="106"/>
      <c r="Q60" s="106"/>
      <c r="R60" s="78" t="s">
        <v>266</v>
      </c>
      <c r="S60" s="78" t="s">
        <v>266</v>
      </c>
      <c r="T60" s="78" t="s">
        <v>266</v>
      </c>
      <c r="U60" s="102"/>
      <c r="V60" s="79" t="s">
        <v>266</v>
      </c>
      <c r="W60" s="121"/>
      <c r="X60" s="79" t="s">
        <v>266</v>
      </c>
      <c r="Y60" s="121"/>
      <c r="Z60" s="79" t="s">
        <v>266</v>
      </c>
      <c r="AA60" s="129"/>
      <c r="AB60" s="78" t="s">
        <v>266</v>
      </c>
      <c r="AC60" s="116"/>
      <c r="AD60" s="78" t="s">
        <v>266</v>
      </c>
      <c r="AE60" s="116"/>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2"/>
      <c r="BN60" s="118"/>
      <c r="BO60" s="120"/>
      <c r="BP60" s="120"/>
      <c r="BQ60" s="115"/>
      <c r="BR60" s="102"/>
      <c r="BS60" s="115"/>
      <c r="BT60" s="115"/>
      <c r="BU60" s="102"/>
      <c r="BV60" s="102"/>
      <c r="BW60" s="102"/>
      <c r="BX60" s="102"/>
      <c r="BY60" s="115"/>
      <c r="BZ60" s="115"/>
      <c r="CA60" s="102"/>
      <c r="CB60" s="110"/>
      <c r="CC60" s="110"/>
      <c r="CD60" s="125"/>
      <c r="CE60" s="110"/>
      <c r="CF60" s="110"/>
      <c r="CG60" s="110"/>
      <c r="CH60" s="110"/>
      <c r="CI60" s="110"/>
      <c r="CJ60" s="110"/>
      <c r="CK60" s="110"/>
      <c r="CL60" s="110"/>
      <c r="CM60" s="110"/>
      <c r="CN60" s="110"/>
      <c r="CO60" s="110"/>
      <c r="CP60" s="110"/>
      <c r="CQ60" s="123"/>
      <c r="CR60" s="123"/>
      <c r="CS60" s="123"/>
      <c r="CT60" s="123"/>
      <c r="CU60" s="123"/>
      <c r="CV60" s="123"/>
      <c r="CW60" s="82" t="s">
        <v>266</v>
      </c>
      <c r="CX60" s="123"/>
      <c r="CY60" s="82" t="s">
        <v>266</v>
      </c>
      <c r="CZ60" s="82" t="s">
        <v>266</v>
      </c>
      <c r="DA60" s="82" t="s">
        <v>266</v>
      </c>
      <c r="DB60" s="82" t="s">
        <v>266</v>
      </c>
      <c r="DC60" s="82" t="s">
        <v>266</v>
      </c>
      <c r="DD60" s="82" t="s">
        <v>266</v>
      </c>
      <c r="DE60" s="82" t="s">
        <v>266</v>
      </c>
      <c r="DF60" s="123"/>
      <c r="DG60" s="82" t="s">
        <v>266</v>
      </c>
      <c r="DH60" s="123"/>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7"/>
      <c r="E61" s="102"/>
      <c r="F61" s="124"/>
      <c r="G61" s="108"/>
      <c r="H61" s="102"/>
      <c r="I61" s="108"/>
      <c r="J61" s="102"/>
      <c r="K61" s="104"/>
      <c r="L61" s="110"/>
      <c r="M61" s="102"/>
      <c r="N61" s="102"/>
      <c r="O61" s="104"/>
      <c r="P61" s="107"/>
      <c r="Q61" s="107"/>
      <c r="R61" s="78" t="s">
        <v>266</v>
      </c>
      <c r="S61" s="78" t="s">
        <v>266</v>
      </c>
      <c r="T61" s="83" t="s">
        <v>266</v>
      </c>
      <c r="U61" s="102"/>
      <c r="V61" s="79" t="s">
        <v>266</v>
      </c>
      <c r="W61" s="121"/>
      <c r="X61" s="79" t="s">
        <v>266</v>
      </c>
      <c r="Y61" s="121"/>
      <c r="Z61" s="79" t="s">
        <v>266</v>
      </c>
      <c r="AA61" s="129"/>
      <c r="AB61" s="83" t="s">
        <v>266</v>
      </c>
      <c r="AC61" s="116"/>
      <c r="AD61" s="78" t="s">
        <v>266</v>
      </c>
      <c r="AE61" s="116"/>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2"/>
      <c r="BN61" s="119"/>
      <c r="BO61" s="120"/>
      <c r="BP61" s="120"/>
      <c r="BQ61" s="108"/>
      <c r="BR61" s="102"/>
      <c r="BS61" s="108"/>
      <c r="BT61" s="108"/>
      <c r="BU61" s="102"/>
      <c r="BV61" s="102"/>
      <c r="BW61" s="102"/>
      <c r="BX61" s="102"/>
      <c r="BY61" s="115"/>
      <c r="BZ61" s="115"/>
      <c r="CA61" s="102"/>
      <c r="CB61" s="110"/>
      <c r="CC61" s="110"/>
      <c r="CD61" s="125"/>
      <c r="CE61" s="110"/>
      <c r="CF61" s="110"/>
      <c r="CG61" s="110"/>
      <c r="CH61" s="110"/>
      <c r="CI61" s="110"/>
      <c r="CJ61" s="110"/>
      <c r="CK61" s="110"/>
      <c r="CL61" s="110"/>
      <c r="CM61" s="110"/>
      <c r="CN61" s="110"/>
      <c r="CO61" s="110"/>
      <c r="CP61" s="110"/>
      <c r="CQ61" s="123"/>
      <c r="CR61" s="123"/>
      <c r="CS61" s="123"/>
      <c r="CT61" s="123"/>
      <c r="CU61" s="123"/>
      <c r="CV61" s="123"/>
      <c r="CW61" s="82" t="s">
        <v>266</v>
      </c>
      <c r="CX61" s="123"/>
      <c r="CY61" s="82" t="s">
        <v>266</v>
      </c>
      <c r="CZ61" s="82" t="s">
        <v>266</v>
      </c>
      <c r="DA61" s="82" t="s">
        <v>266</v>
      </c>
      <c r="DB61" s="82" t="s">
        <v>266</v>
      </c>
      <c r="DC61" s="82" t="s">
        <v>266</v>
      </c>
      <c r="DD61" s="82" t="s">
        <v>266</v>
      </c>
      <c r="DE61" s="82" t="s">
        <v>266</v>
      </c>
      <c r="DF61" s="123"/>
      <c r="DG61" s="82" t="s">
        <v>266</v>
      </c>
      <c r="DH61" s="123"/>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5" t="s">
        <v>468</v>
      </c>
      <c r="E62" s="102" t="s">
        <v>251</v>
      </c>
      <c r="F62" s="108" t="s">
        <v>469</v>
      </c>
      <c r="G62" s="108" t="s">
        <v>470</v>
      </c>
      <c r="H62" s="102" t="s">
        <v>471</v>
      </c>
      <c r="I62" s="108" t="s">
        <v>472</v>
      </c>
      <c r="J62" s="114" t="s">
        <v>473</v>
      </c>
      <c r="K62" s="109" t="s">
        <v>474</v>
      </c>
      <c r="L62" s="110" t="s">
        <v>258</v>
      </c>
      <c r="M62" s="102" t="s">
        <v>309</v>
      </c>
      <c r="N62" s="102" t="s">
        <v>386</v>
      </c>
      <c r="O62" s="103" t="s">
        <v>475</v>
      </c>
      <c r="P62" s="105" t="s">
        <v>476</v>
      </c>
      <c r="Q62" s="105">
        <v>2</v>
      </c>
      <c r="R62" s="78" t="s">
        <v>477</v>
      </c>
      <c r="S62" s="78" t="s">
        <v>264</v>
      </c>
      <c r="T62" s="78">
        <v>54</v>
      </c>
      <c r="U62" s="102">
        <f>T62+T63</f>
        <v>109</v>
      </c>
      <c r="V62" s="79">
        <v>61.5</v>
      </c>
      <c r="W62" s="121">
        <f>((V62*T62)+(V63*T63))/U62</f>
        <v>61.752293577981654</v>
      </c>
      <c r="X62" s="79">
        <v>0</v>
      </c>
      <c r="Y62" s="121">
        <v>0</v>
      </c>
      <c r="Z62" s="79">
        <v>50</v>
      </c>
      <c r="AA62" s="130">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2" t="s">
        <v>267</v>
      </c>
      <c r="BN62" s="117" t="s">
        <v>390</v>
      </c>
      <c r="BO62" s="102" t="s">
        <v>269</v>
      </c>
      <c r="BP62" s="102" t="s">
        <v>269</v>
      </c>
      <c r="BQ62" s="115"/>
      <c r="BR62" s="102" t="s">
        <v>299</v>
      </c>
      <c r="BS62" s="115" t="s">
        <v>479</v>
      </c>
      <c r="BT62" s="115" t="s">
        <v>287</v>
      </c>
      <c r="BU62" s="102" t="s">
        <v>264</v>
      </c>
      <c r="BV62" s="102" t="s">
        <v>264</v>
      </c>
      <c r="BW62" s="102" t="s">
        <v>264</v>
      </c>
      <c r="BX62" s="102" t="s">
        <v>264</v>
      </c>
      <c r="BY62" s="115" t="s">
        <v>289</v>
      </c>
      <c r="BZ62" s="115" t="s">
        <v>289</v>
      </c>
      <c r="CA62" s="102" t="s">
        <v>266</v>
      </c>
      <c r="CB62" s="110" t="s">
        <v>266</v>
      </c>
      <c r="CC62" s="110" t="s">
        <v>266</v>
      </c>
      <c r="CD62" s="125" t="s">
        <v>266</v>
      </c>
      <c r="CE62" s="110" t="s">
        <v>266</v>
      </c>
      <c r="CF62" s="110" t="s">
        <v>266</v>
      </c>
      <c r="CG62" s="110" t="s">
        <v>266</v>
      </c>
      <c r="CH62" s="110" t="s">
        <v>266</v>
      </c>
      <c r="CI62" s="110" t="s">
        <v>266</v>
      </c>
      <c r="CJ62" s="110" t="s">
        <v>266</v>
      </c>
      <c r="CK62" s="110" t="s">
        <v>266</v>
      </c>
      <c r="CL62" s="110" t="s">
        <v>266</v>
      </c>
      <c r="CM62" s="110" t="s">
        <v>266</v>
      </c>
      <c r="CN62" s="110" t="s">
        <v>266</v>
      </c>
      <c r="CO62" s="110" t="s">
        <v>266</v>
      </c>
      <c r="CP62" s="110" t="s">
        <v>266</v>
      </c>
      <c r="CQ62" s="122" t="s">
        <v>266</v>
      </c>
      <c r="CR62" s="122" t="s">
        <v>266</v>
      </c>
      <c r="CS62" s="122" t="s">
        <v>266</v>
      </c>
      <c r="CT62" s="122" t="s">
        <v>266</v>
      </c>
      <c r="CU62" s="122" t="s">
        <v>266</v>
      </c>
      <c r="CV62" s="122" t="s">
        <v>266</v>
      </c>
      <c r="CW62" s="82" t="s">
        <v>266</v>
      </c>
      <c r="CX62" s="122" t="s">
        <v>266</v>
      </c>
      <c r="CY62" s="82" t="s">
        <v>266</v>
      </c>
      <c r="CZ62" s="82" t="s">
        <v>266</v>
      </c>
      <c r="DA62" s="82" t="s">
        <v>266</v>
      </c>
      <c r="DB62" s="82" t="s">
        <v>266</v>
      </c>
      <c r="DC62" s="82" t="s">
        <v>266</v>
      </c>
      <c r="DD62" s="82" t="s">
        <v>266</v>
      </c>
      <c r="DE62" s="82" t="s">
        <v>266</v>
      </c>
      <c r="DF62" s="122" t="s">
        <v>266</v>
      </c>
      <c r="DG62" s="82" t="s">
        <v>266</v>
      </c>
      <c r="DH62" s="122"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6"/>
      <c r="E63" s="102"/>
      <c r="F63" s="108"/>
      <c r="G63" s="108"/>
      <c r="H63" s="102"/>
      <c r="I63" s="108"/>
      <c r="J63" s="114"/>
      <c r="K63" s="109"/>
      <c r="L63" s="110"/>
      <c r="M63" s="102"/>
      <c r="N63" s="102"/>
      <c r="O63" s="103"/>
      <c r="P63" s="106"/>
      <c r="Q63" s="106"/>
      <c r="R63" s="78" t="s">
        <v>276</v>
      </c>
      <c r="S63" s="78" t="s">
        <v>264</v>
      </c>
      <c r="T63" s="78">
        <v>55</v>
      </c>
      <c r="U63" s="102"/>
      <c r="V63" s="79">
        <v>62</v>
      </c>
      <c r="W63" s="121"/>
      <c r="X63" s="79">
        <v>0</v>
      </c>
      <c r="Y63" s="121"/>
      <c r="Z63" s="79">
        <v>53</v>
      </c>
      <c r="AA63" s="130"/>
      <c r="AB63" s="80" t="s">
        <v>480</v>
      </c>
      <c r="AC63" s="116"/>
      <c r="AD63" s="78" t="s">
        <v>266</v>
      </c>
      <c r="AE63" s="116"/>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2"/>
      <c r="BN63" s="118"/>
      <c r="BO63" s="120"/>
      <c r="BP63" s="120"/>
      <c r="BQ63" s="115"/>
      <c r="BR63" s="102"/>
      <c r="BS63" s="115"/>
      <c r="BT63" s="115"/>
      <c r="BU63" s="102"/>
      <c r="BV63" s="102"/>
      <c r="BW63" s="102"/>
      <c r="BX63" s="102"/>
      <c r="BY63" s="115"/>
      <c r="BZ63" s="115"/>
      <c r="CA63" s="102"/>
      <c r="CB63" s="110"/>
      <c r="CC63" s="110"/>
      <c r="CD63" s="125"/>
      <c r="CE63" s="110"/>
      <c r="CF63" s="110"/>
      <c r="CG63" s="110"/>
      <c r="CH63" s="110"/>
      <c r="CI63" s="110"/>
      <c r="CJ63" s="110"/>
      <c r="CK63" s="110"/>
      <c r="CL63" s="110"/>
      <c r="CM63" s="110"/>
      <c r="CN63" s="110"/>
      <c r="CO63" s="110"/>
      <c r="CP63" s="110"/>
      <c r="CQ63" s="123"/>
      <c r="CR63" s="123"/>
      <c r="CS63" s="123"/>
      <c r="CT63" s="123"/>
      <c r="CU63" s="123"/>
      <c r="CV63" s="123"/>
      <c r="CW63" s="82" t="s">
        <v>266</v>
      </c>
      <c r="CX63" s="123"/>
      <c r="CY63" s="82" t="s">
        <v>266</v>
      </c>
      <c r="CZ63" s="82" t="s">
        <v>266</v>
      </c>
      <c r="DA63" s="82" t="s">
        <v>266</v>
      </c>
      <c r="DB63" s="82" t="s">
        <v>266</v>
      </c>
      <c r="DC63" s="82" t="s">
        <v>266</v>
      </c>
      <c r="DD63" s="82" t="s">
        <v>266</v>
      </c>
      <c r="DE63" s="82" t="s">
        <v>266</v>
      </c>
      <c r="DF63" s="123"/>
      <c r="DG63" s="82" t="s">
        <v>266</v>
      </c>
      <c r="DH63" s="123"/>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6"/>
      <c r="E64" s="102"/>
      <c r="F64" s="108"/>
      <c r="G64" s="108"/>
      <c r="H64" s="102"/>
      <c r="I64" s="108"/>
      <c r="J64" s="114"/>
      <c r="K64" s="109"/>
      <c r="L64" s="110"/>
      <c r="M64" s="102"/>
      <c r="N64" s="102"/>
      <c r="O64" s="103"/>
      <c r="P64" s="106"/>
      <c r="Q64" s="106"/>
      <c r="R64" s="78" t="s">
        <v>266</v>
      </c>
      <c r="S64" s="78" t="s">
        <v>266</v>
      </c>
      <c r="T64" s="78" t="s">
        <v>266</v>
      </c>
      <c r="U64" s="102"/>
      <c r="V64" s="79" t="s">
        <v>266</v>
      </c>
      <c r="W64" s="121"/>
      <c r="X64" s="79" t="s">
        <v>266</v>
      </c>
      <c r="Y64" s="121"/>
      <c r="Z64" s="79" t="s">
        <v>266</v>
      </c>
      <c r="AA64" s="130"/>
      <c r="AB64" s="78" t="s">
        <v>266</v>
      </c>
      <c r="AC64" s="116"/>
      <c r="AD64" s="78" t="s">
        <v>266</v>
      </c>
      <c r="AE64" s="116"/>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2"/>
      <c r="BN64" s="118"/>
      <c r="BO64" s="120"/>
      <c r="BP64" s="120"/>
      <c r="BQ64" s="115"/>
      <c r="BR64" s="102"/>
      <c r="BS64" s="115"/>
      <c r="BT64" s="115"/>
      <c r="BU64" s="102"/>
      <c r="BV64" s="102"/>
      <c r="BW64" s="102"/>
      <c r="BX64" s="102"/>
      <c r="BY64" s="115"/>
      <c r="BZ64" s="115"/>
      <c r="CA64" s="102"/>
      <c r="CB64" s="110"/>
      <c r="CC64" s="110"/>
      <c r="CD64" s="125"/>
      <c r="CE64" s="110"/>
      <c r="CF64" s="110"/>
      <c r="CG64" s="110"/>
      <c r="CH64" s="110"/>
      <c r="CI64" s="110"/>
      <c r="CJ64" s="110"/>
      <c r="CK64" s="110"/>
      <c r="CL64" s="110"/>
      <c r="CM64" s="110"/>
      <c r="CN64" s="110"/>
      <c r="CO64" s="110"/>
      <c r="CP64" s="110"/>
      <c r="CQ64" s="123"/>
      <c r="CR64" s="123"/>
      <c r="CS64" s="123"/>
      <c r="CT64" s="123"/>
      <c r="CU64" s="123"/>
      <c r="CV64" s="123"/>
      <c r="CW64" s="82" t="s">
        <v>266</v>
      </c>
      <c r="CX64" s="123"/>
      <c r="CY64" s="82" t="s">
        <v>266</v>
      </c>
      <c r="CZ64" s="82" t="s">
        <v>266</v>
      </c>
      <c r="DA64" s="82" t="s">
        <v>266</v>
      </c>
      <c r="DB64" s="82" t="s">
        <v>266</v>
      </c>
      <c r="DC64" s="82" t="s">
        <v>266</v>
      </c>
      <c r="DD64" s="82" t="s">
        <v>266</v>
      </c>
      <c r="DE64" s="82" t="s">
        <v>266</v>
      </c>
      <c r="DF64" s="123"/>
      <c r="DG64" s="82" t="s">
        <v>266</v>
      </c>
      <c r="DH64" s="123"/>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7"/>
      <c r="E65" s="102"/>
      <c r="F65" s="108"/>
      <c r="G65" s="108"/>
      <c r="H65" s="102"/>
      <c r="I65" s="108"/>
      <c r="J65" s="102"/>
      <c r="K65" s="104"/>
      <c r="L65" s="110"/>
      <c r="M65" s="102"/>
      <c r="N65" s="102"/>
      <c r="O65" s="104"/>
      <c r="P65" s="107"/>
      <c r="Q65" s="107"/>
      <c r="R65" s="83" t="s">
        <v>266</v>
      </c>
      <c r="S65" s="78" t="s">
        <v>266</v>
      </c>
      <c r="T65" s="83" t="s">
        <v>266</v>
      </c>
      <c r="U65" s="102"/>
      <c r="V65" s="79" t="s">
        <v>266</v>
      </c>
      <c r="W65" s="121"/>
      <c r="X65" s="79" t="s">
        <v>266</v>
      </c>
      <c r="Y65" s="121"/>
      <c r="Z65" s="84" t="s">
        <v>266</v>
      </c>
      <c r="AA65" s="130"/>
      <c r="AB65" s="83" t="s">
        <v>266</v>
      </c>
      <c r="AC65" s="116"/>
      <c r="AD65" s="78" t="s">
        <v>266</v>
      </c>
      <c r="AE65" s="116"/>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2"/>
      <c r="BN65" s="119"/>
      <c r="BO65" s="120"/>
      <c r="BP65" s="120"/>
      <c r="BQ65" s="108"/>
      <c r="BR65" s="102"/>
      <c r="BS65" s="108"/>
      <c r="BT65" s="108"/>
      <c r="BU65" s="102"/>
      <c r="BV65" s="102"/>
      <c r="BW65" s="102"/>
      <c r="BX65" s="102"/>
      <c r="BY65" s="115"/>
      <c r="BZ65" s="115"/>
      <c r="CA65" s="102"/>
      <c r="CB65" s="110"/>
      <c r="CC65" s="110"/>
      <c r="CD65" s="125"/>
      <c r="CE65" s="110"/>
      <c r="CF65" s="110"/>
      <c r="CG65" s="110"/>
      <c r="CH65" s="110"/>
      <c r="CI65" s="110"/>
      <c r="CJ65" s="110"/>
      <c r="CK65" s="110"/>
      <c r="CL65" s="110"/>
      <c r="CM65" s="110"/>
      <c r="CN65" s="110"/>
      <c r="CO65" s="110"/>
      <c r="CP65" s="110"/>
      <c r="CQ65" s="123"/>
      <c r="CR65" s="123"/>
      <c r="CS65" s="123"/>
      <c r="CT65" s="123"/>
      <c r="CU65" s="123"/>
      <c r="CV65" s="123"/>
      <c r="CW65" s="82" t="s">
        <v>266</v>
      </c>
      <c r="CX65" s="123"/>
      <c r="CY65" s="82" t="s">
        <v>266</v>
      </c>
      <c r="CZ65" s="82" t="s">
        <v>266</v>
      </c>
      <c r="DA65" s="82" t="s">
        <v>266</v>
      </c>
      <c r="DB65" s="82" t="s">
        <v>266</v>
      </c>
      <c r="DC65" s="82" t="s">
        <v>266</v>
      </c>
      <c r="DD65" s="82" t="s">
        <v>266</v>
      </c>
      <c r="DE65" s="82" t="s">
        <v>266</v>
      </c>
      <c r="DF65" s="123"/>
      <c r="DG65" s="82" t="s">
        <v>266</v>
      </c>
      <c r="DH65" s="123"/>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5" t="s">
        <v>481</v>
      </c>
      <c r="E66" s="102" t="s">
        <v>251</v>
      </c>
      <c r="F66" s="108" t="s">
        <v>482</v>
      </c>
      <c r="G66" s="108" t="s">
        <v>483</v>
      </c>
      <c r="H66" s="102" t="s">
        <v>484</v>
      </c>
      <c r="I66" s="108" t="s">
        <v>485</v>
      </c>
      <c r="J66" s="104" t="s">
        <v>486</v>
      </c>
      <c r="K66" s="109" t="s">
        <v>487</v>
      </c>
      <c r="L66" s="102" t="s">
        <v>258</v>
      </c>
      <c r="M66" s="102" t="s">
        <v>309</v>
      </c>
      <c r="N66" s="102" t="s">
        <v>386</v>
      </c>
      <c r="O66" s="103" t="s">
        <v>488</v>
      </c>
      <c r="P66" s="105" t="s">
        <v>262</v>
      </c>
      <c r="Q66" s="105">
        <v>1</v>
      </c>
      <c r="R66" s="78" t="s">
        <v>276</v>
      </c>
      <c r="S66" s="78" t="s">
        <v>264</v>
      </c>
      <c r="T66" s="78">
        <v>545</v>
      </c>
      <c r="U66" s="102">
        <v>545</v>
      </c>
      <c r="V66" s="78">
        <v>63</v>
      </c>
      <c r="W66" s="102">
        <v>63</v>
      </c>
      <c r="X66" s="78">
        <v>0</v>
      </c>
      <c r="Y66" s="121">
        <v>0</v>
      </c>
      <c r="Z66" s="78">
        <f>(187+289)</f>
        <v>476</v>
      </c>
      <c r="AA66" s="121">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2" t="s">
        <v>490</v>
      </c>
      <c r="BN66" s="117" t="s">
        <v>491</v>
      </c>
      <c r="BO66" s="102" t="s">
        <v>269</v>
      </c>
      <c r="BP66" s="102" t="s">
        <v>269</v>
      </c>
      <c r="BQ66" s="115"/>
      <c r="BR66" s="114" t="s">
        <v>299</v>
      </c>
      <c r="BS66" s="115" t="s">
        <v>492</v>
      </c>
      <c r="BT66" s="115" t="s">
        <v>287</v>
      </c>
      <c r="BU66" s="102" t="s">
        <v>264</v>
      </c>
      <c r="BV66" s="102" t="s">
        <v>264</v>
      </c>
      <c r="BW66" s="102" t="s">
        <v>264</v>
      </c>
      <c r="BX66" s="102" t="s">
        <v>264</v>
      </c>
      <c r="BY66" s="115" t="s">
        <v>289</v>
      </c>
      <c r="BZ66" s="115" t="s">
        <v>289</v>
      </c>
      <c r="CA66" s="102" t="s">
        <v>266</v>
      </c>
      <c r="CB66" s="110" t="s">
        <v>266</v>
      </c>
      <c r="CC66" s="110" t="s">
        <v>266</v>
      </c>
      <c r="CD66" s="125" t="s">
        <v>266</v>
      </c>
      <c r="CE66" s="110" t="s">
        <v>266</v>
      </c>
      <c r="CF66" s="110" t="s">
        <v>266</v>
      </c>
      <c r="CG66" s="110" t="s">
        <v>266</v>
      </c>
      <c r="CH66" s="110" t="s">
        <v>266</v>
      </c>
      <c r="CI66" s="110" t="s">
        <v>266</v>
      </c>
      <c r="CJ66" s="110" t="s">
        <v>266</v>
      </c>
      <c r="CK66" s="110" t="s">
        <v>266</v>
      </c>
      <c r="CL66" s="110" t="s">
        <v>266</v>
      </c>
      <c r="CM66" s="110" t="s">
        <v>266</v>
      </c>
      <c r="CN66" s="110" t="s">
        <v>266</v>
      </c>
      <c r="CO66" s="110" t="s">
        <v>266</v>
      </c>
      <c r="CP66" s="110" t="s">
        <v>266</v>
      </c>
      <c r="CQ66" s="122" t="s">
        <v>266</v>
      </c>
      <c r="CR66" s="122" t="s">
        <v>266</v>
      </c>
      <c r="CS66" s="122" t="s">
        <v>266</v>
      </c>
      <c r="CT66" s="122" t="s">
        <v>266</v>
      </c>
      <c r="CU66" s="122" t="s">
        <v>266</v>
      </c>
      <c r="CV66" s="122" t="s">
        <v>266</v>
      </c>
      <c r="CW66" s="82" t="s">
        <v>266</v>
      </c>
      <c r="CX66" s="122" t="s">
        <v>266</v>
      </c>
      <c r="CY66" s="82" t="s">
        <v>266</v>
      </c>
      <c r="CZ66" s="82" t="s">
        <v>266</v>
      </c>
      <c r="DA66" s="82" t="s">
        <v>266</v>
      </c>
      <c r="DB66" s="82" t="s">
        <v>266</v>
      </c>
      <c r="DC66" s="82" t="s">
        <v>266</v>
      </c>
      <c r="DD66" s="82" t="s">
        <v>266</v>
      </c>
      <c r="DE66" s="82" t="s">
        <v>266</v>
      </c>
      <c r="DF66" s="122" t="s">
        <v>266</v>
      </c>
      <c r="DG66" s="82" t="s">
        <v>266</v>
      </c>
      <c r="DH66" s="122"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6"/>
      <c r="E67" s="102"/>
      <c r="F67" s="108"/>
      <c r="G67" s="108"/>
      <c r="H67" s="102"/>
      <c r="I67" s="108"/>
      <c r="J67" s="104"/>
      <c r="K67" s="109"/>
      <c r="L67" s="102"/>
      <c r="M67" s="102"/>
      <c r="N67" s="102"/>
      <c r="O67" s="103"/>
      <c r="P67" s="106"/>
      <c r="Q67" s="106"/>
      <c r="R67" s="78" t="s">
        <v>266</v>
      </c>
      <c r="S67" s="78" t="s">
        <v>266</v>
      </c>
      <c r="T67" s="78" t="s">
        <v>266</v>
      </c>
      <c r="U67" s="102"/>
      <c r="V67" s="78" t="s">
        <v>266</v>
      </c>
      <c r="W67" s="102"/>
      <c r="X67" s="78" t="s">
        <v>266</v>
      </c>
      <c r="Y67" s="121"/>
      <c r="Z67" s="78" t="s">
        <v>266</v>
      </c>
      <c r="AA67" s="121"/>
      <c r="AB67" s="80" t="s">
        <v>266</v>
      </c>
      <c r="AC67" s="116"/>
      <c r="AD67" s="78" t="s">
        <v>266</v>
      </c>
      <c r="AE67" s="116"/>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2"/>
      <c r="BN67" s="118"/>
      <c r="BO67" s="120"/>
      <c r="BP67" s="120"/>
      <c r="BQ67" s="115"/>
      <c r="BR67" s="114"/>
      <c r="BS67" s="115"/>
      <c r="BT67" s="115"/>
      <c r="BU67" s="102"/>
      <c r="BV67" s="102"/>
      <c r="BW67" s="102"/>
      <c r="BX67" s="102"/>
      <c r="BY67" s="115"/>
      <c r="BZ67" s="115"/>
      <c r="CA67" s="102"/>
      <c r="CB67" s="110"/>
      <c r="CC67" s="110"/>
      <c r="CD67" s="125"/>
      <c r="CE67" s="110"/>
      <c r="CF67" s="110"/>
      <c r="CG67" s="110"/>
      <c r="CH67" s="110"/>
      <c r="CI67" s="110"/>
      <c r="CJ67" s="110"/>
      <c r="CK67" s="110"/>
      <c r="CL67" s="110"/>
      <c r="CM67" s="110"/>
      <c r="CN67" s="110"/>
      <c r="CO67" s="110"/>
      <c r="CP67" s="110"/>
      <c r="CQ67" s="123"/>
      <c r="CR67" s="123"/>
      <c r="CS67" s="123"/>
      <c r="CT67" s="123"/>
      <c r="CU67" s="123"/>
      <c r="CV67" s="123"/>
      <c r="CW67" s="82" t="s">
        <v>266</v>
      </c>
      <c r="CX67" s="123"/>
      <c r="CY67" s="82" t="s">
        <v>266</v>
      </c>
      <c r="CZ67" s="82" t="s">
        <v>266</v>
      </c>
      <c r="DA67" s="82" t="s">
        <v>266</v>
      </c>
      <c r="DB67" s="82" t="s">
        <v>266</v>
      </c>
      <c r="DC67" s="82" t="s">
        <v>266</v>
      </c>
      <c r="DD67" s="82" t="s">
        <v>266</v>
      </c>
      <c r="DE67" s="82" t="s">
        <v>266</v>
      </c>
      <c r="DF67" s="123"/>
      <c r="DG67" s="82" t="s">
        <v>266</v>
      </c>
      <c r="DH67" s="123"/>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6"/>
      <c r="E68" s="102"/>
      <c r="F68" s="108"/>
      <c r="G68" s="108"/>
      <c r="H68" s="102"/>
      <c r="I68" s="108"/>
      <c r="J68" s="104"/>
      <c r="K68" s="109"/>
      <c r="L68" s="102"/>
      <c r="M68" s="102"/>
      <c r="N68" s="102"/>
      <c r="O68" s="103"/>
      <c r="P68" s="106"/>
      <c r="Q68" s="106"/>
      <c r="R68" s="78" t="s">
        <v>266</v>
      </c>
      <c r="S68" s="78" t="s">
        <v>266</v>
      </c>
      <c r="T68" s="78" t="s">
        <v>266</v>
      </c>
      <c r="U68" s="102"/>
      <c r="V68" s="78" t="s">
        <v>266</v>
      </c>
      <c r="W68" s="102"/>
      <c r="X68" s="78" t="s">
        <v>266</v>
      </c>
      <c r="Y68" s="121"/>
      <c r="Z68" s="78" t="s">
        <v>266</v>
      </c>
      <c r="AA68" s="121"/>
      <c r="AB68" s="80" t="s">
        <v>266</v>
      </c>
      <c r="AC68" s="116"/>
      <c r="AD68" s="78" t="s">
        <v>266</v>
      </c>
      <c r="AE68" s="116"/>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2"/>
      <c r="BN68" s="118"/>
      <c r="BO68" s="120"/>
      <c r="BP68" s="120"/>
      <c r="BQ68" s="115"/>
      <c r="BR68" s="114"/>
      <c r="BS68" s="115"/>
      <c r="BT68" s="115"/>
      <c r="BU68" s="102"/>
      <c r="BV68" s="102"/>
      <c r="BW68" s="102"/>
      <c r="BX68" s="102"/>
      <c r="BY68" s="115"/>
      <c r="BZ68" s="115"/>
      <c r="CA68" s="102"/>
      <c r="CB68" s="110"/>
      <c r="CC68" s="110"/>
      <c r="CD68" s="125"/>
      <c r="CE68" s="110"/>
      <c r="CF68" s="110"/>
      <c r="CG68" s="110"/>
      <c r="CH68" s="110"/>
      <c r="CI68" s="110"/>
      <c r="CJ68" s="110"/>
      <c r="CK68" s="110"/>
      <c r="CL68" s="110"/>
      <c r="CM68" s="110"/>
      <c r="CN68" s="110"/>
      <c r="CO68" s="110"/>
      <c r="CP68" s="110"/>
      <c r="CQ68" s="123"/>
      <c r="CR68" s="123"/>
      <c r="CS68" s="123"/>
      <c r="CT68" s="123"/>
      <c r="CU68" s="123"/>
      <c r="CV68" s="123"/>
      <c r="CW68" s="82" t="s">
        <v>266</v>
      </c>
      <c r="CX68" s="123"/>
      <c r="CY68" s="82" t="s">
        <v>266</v>
      </c>
      <c r="CZ68" s="82" t="s">
        <v>266</v>
      </c>
      <c r="DA68" s="82" t="s">
        <v>266</v>
      </c>
      <c r="DB68" s="82" t="s">
        <v>266</v>
      </c>
      <c r="DC68" s="82" t="s">
        <v>266</v>
      </c>
      <c r="DD68" s="82" t="s">
        <v>266</v>
      </c>
      <c r="DE68" s="82" t="s">
        <v>266</v>
      </c>
      <c r="DF68" s="123"/>
      <c r="DG68" s="82" t="s">
        <v>266</v>
      </c>
      <c r="DH68" s="123"/>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7"/>
      <c r="E69" s="102"/>
      <c r="F69" s="108"/>
      <c r="G69" s="108"/>
      <c r="H69" s="102"/>
      <c r="I69" s="108"/>
      <c r="J69" s="104"/>
      <c r="K69" s="109"/>
      <c r="L69" s="102"/>
      <c r="M69" s="102"/>
      <c r="N69" s="102"/>
      <c r="O69" s="103"/>
      <c r="P69" s="107"/>
      <c r="Q69" s="107"/>
      <c r="R69" s="78" t="s">
        <v>266</v>
      </c>
      <c r="S69" s="78" t="s">
        <v>266</v>
      </c>
      <c r="T69" s="78" t="s">
        <v>266</v>
      </c>
      <c r="U69" s="102"/>
      <c r="V69" s="78" t="s">
        <v>266</v>
      </c>
      <c r="W69" s="102"/>
      <c r="X69" s="78" t="s">
        <v>266</v>
      </c>
      <c r="Y69" s="121"/>
      <c r="Z69" s="78" t="s">
        <v>266</v>
      </c>
      <c r="AA69" s="121"/>
      <c r="AB69" s="80" t="s">
        <v>266</v>
      </c>
      <c r="AC69" s="116"/>
      <c r="AD69" s="78" t="s">
        <v>266</v>
      </c>
      <c r="AE69" s="116"/>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2"/>
      <c r="BN69" s="119"/>
      <c r="BO69" s="120"/>
      <c r="BP69" s="120"/>
      <c r="BQ69" s="108"/>
      <c r="BR69" s="114"/>
      <c r="BS69" s="115"/>
      <c r="BT69" s="108"/>
      <c r="BU69" s="102"/>
      <c r="BV69" s="102"/>
      <c r="BW69" s="102"/>
      <c r="BX69" s="102"/>
      <c r="BY69" s="115"/>
      <c r="BZ69" s="115"/>
      <c r="CA69" s="102"/>
      <c r="CB69" s="110"/>
      <c r="CC69" s="110"/>
      <c r="CD69" s="125"/>
      <c r="CE69" s="110"/>
      <c r="CF69" s="110"/>
      <c r="CG69" s="110"/>
      <c r="CH69" s="110"/>
      <c r="CI69" s="110"/>
      <c r="CJ69" s="110"/>
      <c r="CK69" s="110"/>
      <c r="CL69" s="110"/>
      <c r="CM69" s="110"/>
      <c r="CN69" s="110"/>
      <c r="CO69" s="110"/>
      <c r="CP69" s="110"/>
      <c r="CQ69" s="123"/>
      <c r="CR69" s="123"/>
      <c r="CS69" s="123"/>
      <c r="CT69" s="123"/>
      <c r="CU69" s="123"/>
      <c r="CV69" s="123"/>
      <c r="CW69" s="82" t="s">
        <v>266</v>
      </c>
      <c r="CX69" s="123"/>
      <c r="CY69" s="82" t="s">
        <v>266</v>
      </c>
      <c r="CZ69" s="82" t="s">
        <v>266</v>
      </c>
      <c r="DA69" s="82" t="s">
        <v>266</v>
      </c>
      <c r="DB69" s="82" t="s">
        <v>266</v>
      </c>
      <c r="DC69" s="82" t="s">
        <v>266</v>
      </c>
      <c r="DD69" s="82" t="s">
        <v>266</v>
      </c>
      <c r="DE69" s="82" t="s">
        <v>266</v>
      </c>
      <c r="DF69" s="123"/>
      <c r="DG69" s="82" t="s">
        <v>266</v>
      </c>
      <c r="DH69" s="123"/>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5" t="s">
        <v>493</v>
      </c>
      <c r="E70" s="102" t="s">
        <v>251</v>
      </c>
      <c r="F70" s="108" t="s">
        <v>494</v>
      </c>
      <c r="G70" s="108" t="s">
        <v>495</v>
      </c>
      <c r="H70" s="102" t="s">
        <v>496</v>
      </c>
      <c r="I70" s="108" t="s">
        <v>497</v>
      </c>
      <c r="J70" s="104" t="s">
        <v>486</v>
      </c>
      <c r="K70" s="109" t="s">
        <v>498</v>
      </c>
      <c r="L70" s="102" t="s">
        <v>258</v>
      </c>
      <c r="M70" s="102" t="s">
        <v>499</v>
      </c>
      <c r="N70" s="102" t="s">
        <v>386</v>
      </c>
      <c r="O70" s="103" t="s">
        <v>500</v>
      </c>
      <c r="P70" s="105" t="s">
        <v>262</v>
      </c>
      <c r="Q70" s="105">
        <v>1</v>
      </c>
      <c r="R70" s="78" t="s">
        <v>276</v>
      </c>
      <c r="S70" s="78" t="s">
        <v>264</v>
      </c>
      <c r="T70" s="78">
        <v>126</v>
      </c>
      <c r="U70" s="102">
        <v>126</v>
      </c>
      <c r="V70" s="78">
        <v>62</v>
      </c>
      <c r="W70" s="121">
        <v>62.1</v>
      </c>
      <c r="X70" s="78">
        <v>0</v>
      </c>
      <c r="Y70" s="102">
        <v>0</v>
      </c>
      <c r="Z70" s="78">
        <f>(41+72)</f>
        <v>113</v>
      </c>
      <c r="AA70" s="130">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2" t="s">
        <v>490</v>
      </c>
      <c r="BN70" s="117" t="s">
        <v>502</v>
      </c>
      <c r="BO70" s="102" t="s">
        <v>269</v>
      </c>
      <c r="BP70" s="102" t="s">
        <v>269</v>
      </c>
      <c r="BQ70" s="115"/>
      <c r="BR70" s="103" t="s">
        <v>503</v>
      </c>
      <c r="BS70" s="108" t="s">
        <v>504</v>
      </c>
      <c r="BT70" s="115" t="s">
        <v>287</v>
      </c>
      <c r="BU70" s="102" t="s">
        <v>264</v>
      </c>
      <c r="BV70" s="102" t="s">
        <v>264</v>
      </c>
      <c r="BW70" s="102" t="s">
        <v>264</v>
      </c>
      <c r="BX70" s="102" t="s">
        <v>264</v>
      </c>
      <c r="BY70" s="115" t="s">
        <v>289</v>
      </c>
      <c r="BZ70" s="115" t="s">
        <v>289</v>
      </c>
      <c r="CA70" s="102" t="s">
        <v>266</v>
      </c>
      <c r="CB70" s="110" t="s">
        <v>266</v>
      </c>
      <c r="CC70" s="110" t="s">
        <v>266</v>
      </c>
      <c r="CD70" s="125" t="s">
        <v>266</v>
      </c>
      <c r="CE70" s="110" t="s">
        <v>266</v>
      </c>
      <c r="CF70" s="110" t="s">
        <v>266</v>
      </c>
      <c r="CG70" s="110" t="s">
        <v>266</v>
      </c>
      <c r="CH70" s="110" t="s">
        <v>266</v>
      </c>
      <c r="CI70" s="110" t="s">
        <v>266</v>
      </c>
      <c r="CJ70" s="110" t="s">
        <v>266</v>
      </c>
      <c r="CK70" s="110" t="s">
        <v>266</v>
      </c>
      <c r="CL70" s="110" t="s">
        <v>266</v>
      </c>
      <c r="CM70" s="110" t="s">
        <v>266</v>
      </c>
      <c r="CN70" s="110" t="s">
        <v>266</v>
      </c>
      <c r="CO70" s="110" t="s">
        <v>266</v>
      </c>
      <c r="CP70" s="110" t="s">
        <v>266</v>
      </c>
      <c r="CQ70" s="122" t="s">
        <v>266</v>
      </c>
      <c r="CR70" s="122" t="s">
        <v>266</v>
      </c>
      <c r="CS70" s="122" t="s">
        <v>266</v>
      </c>
      <c r="CT70" s="122" t="s">
        <v>266</v>
      </c>
      <c r="CU70" s="122" t="s">
        <v>266</v>
      </c>
      <c r="CV70" s="122" t="s">
        <v>266</v>
      </c>
      <c r="CW70" s="82" t="s">
        <v>266</v>
      </c>
      <c r="CX70" s="122" t="s">
        <v>266</v>
      </c>
      <c r="CY70" s="82" t="s">
        <v>266</v>
      </c>
      <c r="CZ70" s="82" t="s">
        <v>266</v>
      </c>
      <c r="DA70" s="82" t="s">
        <v>266</v>
      </c>
      <c r="DB70" s="82" t="s">
        <v>266</v>
      </c>
      <c r="DC70" s="82" t="s">
        <v>266</v>
      </c>
      <c r="DD70" s="82" t="s">
        <v>266</v>
      </c>
      <c r="DE70" s="82" t="s">
        <v>266</v>
      </c>
      <c r="DF70" s="122" t="s">
        <v>266</v>
      </c>
      <c r="DG70" s="82" t="s">
        <v>266</v>
      </c>
      <c r="DH70" s="122"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6"/>
      <c r="E71" s="102"/>
      <c r="F71" s="108"/>
      <c r="G71" s="108"/>
      <c r="H71" s="102"/>
      <c r="I71" s="108"/>
      <c r="J71" s="104"/>
      <c r="K71" s="109"/>
      <c r="L71" s="102"/>
      <c r="M71" s="102"/>
      <c r="N71" s="102"/>
      <c r="O71" s="103"/>
      <c r="P71" s="106"/>
      <c r="Q71" s="106"/>
      <c r="R71" s="78" t="s">
        <v>266</v>
      </c>
      <c r="S71" s="78" t="s">
        <v>266</v>
      </c>
      <c r="T71" s="78" t="s">
        <v>266</v>
      </c>
      <c r="U71" s="102"/>
      <c r="V71" s="78" t="s">
        <v>266</v>
      </c>
      <c r="W71" s="121"/>
      <c r="X71" s="78" t="s">
        <v>266</v>
      </c>
      <c r="Y71" s="102"/>
      <c r="Z71" s="78" t="s">
        <v>266</v>
      </c>
      <c r="AA71" s="130"/>
      <c r="AB71" s="78" t="s">
        <v>266</v>
      </c>
      <c r="AC71" s="116"/>
      <c r="AD71" s="78" t="s">
        <v>266</v>
      </c>
      <c r="AE71" s="116"/>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2"/>
      <c r="BN71" s="118"/>
      <c r="BO71" s="120"/>
      <c r="BP71" s="120"/>
      <c r="BQ71" s="115"/>
      <c r="BR71" s="103"/>
      <c r="BS71" s="108"/>
      <c r="BT71" s="115"/>
      <c r="BU71" s="102"/>
      <c r="BV71" s="102"/>
      <c r="BW71" s="102"/>
      <c r="BX71" s="102"/>
      <c r="BY71" s="115"/>
      <c r="BZ71" s="115"/>
      <c r="CA71" s="102"/>
      <c r="CB71" s="110"/>
      <c r="CC71" s="110"/>
      <c r="CD71" s="125"/>
      <c r="CE71" s="110"/>
      <c r="CF71" s="110"/>
      <c r="CG71" s="110"/>
      <c r="CH71" s="110"/>
      <c r="CI71" s="110"/>
      <c r="CJ71" s="110"/>
      <c r="CK71" s="110"/>
      <c r="CL71" s="110"/>
      <c r="CM71" s="110"/>
      <c r="CN71" s="110"/>
      <c r="CO71" s="110"/>
      <c r="CP71" s="110"/>
      <c r="CQ71" s="123"/>
      <c r="CR71" s="123"/>
      <c r="CS71" s="123"/>
      <c r="CT71" s="123"/>
      <c r="CU71" s="123"/>
      <c r="CV71" s="123"/>
      <c r="CW71" s="82" t="s">
        <v>266</v>
      </c>
      <c r="CX71" s="123"/>
      <c r="CY71" s="82" t="s">
        <v>266</v>
      </c>
      <c r="CZ71" s="82" t="s">
        <v>266</v>
      </c>
      <c r="DA71" s="82" t="s">
        <v>266</v>
      </c>
      <c r="DB71" s="82" t="s">
        <v>266</v>
      </c>
      <c r="DC71" s="82" t="s">
        <v>266</v>
      </c>
      <c r="DD71" s="82" t="s">
        <v>266</v>
      </c>
      <c r="DE71" s="82" t="s">
        <v>266</v>
      </c>
      <c r="DF71" s="123"/>
      <c r="DG71" s="82" t="s">
        <v>266</v>
      </c>
      <c r="DH71" s="123"/>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6"/>
      <c r="E72" s="102"/>
      <c r="F72" s="108"/>
      <c r="G72" s="108"/>
      <c r="H72" s="102"/>
      <c r="I72" s="108"/>
      <c r="J72" s="104"/>
      <c r="K72" s="109"/>
      <c r="L72" s="102"/>
      <c r="M72" s="102"/>
      <c r="N72" s="102"/>
      <c r="O72" s="103"/>
      <c r="P72" s="106"/>
      <c r="Q72" s="106"/>
      <c r="R72" s="78" t="s">
        <v>266</v>
      </c>
      <c r="S72" s="78" t="s">
        <v>266</v>
      </c>
      <c r="T72" s="78" t="s">
        <v>266</v>
      </c>
      <c r="U72" s="102"/>
      <c r="V72" s="78" t="s">
        <v>266</v>
      </c>
      <c r="W72" s="121"/>
      <c r="X72" s="78" t="s">
        <v>266</v>
      </c>
      <c r="Y72" s="102"/>
      <c r="Z72" s="78" t="s">
        <v>266</v>
      </c>
      <c r="AA72" s="130"/>
      <c r="AB72" s="78" t="s">
        <v>266</v>
      </c>
      <c r="AC72" s="116"/>
      <c r="AD72" s="78" t="s">
        <v>266</v>
      </c>
      <c r="AE72" s="116"/>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2"/>
      <c r="BN72" s="118"/>
      <c r="BO72" s="120"/>
      <c r="BP72" s="120"/>
      <c r="BQ72" s="115"/>
      <c r="BR72" s="103"/>
      <c r="BS72" s="108"/>
      <c r="BT72" s="115"/>
      <c r="BU72" s="102"/>
      <c r="BV72" s="102"/>
      <c r="BW72" s="102"/>
      <c r="BX72" s="102"/>
      <c r="BY72" s="115"/>
      <c r="BZ72" s="115"/>
      <c r="CA72" s="102"/>
      <c r="CB72" s="110"/>
      <c r="CC72" s="110"/>
      <c r="CD72" s="125"/>
      <c r="CE72" s="110"/>
      <c r="CF72" s="110"/>
      <c r="CG72" s="110"/>
      <c r="CH72" s="110"/>
      <c r="CI72" s="110"/>
      <c r="CJ72" s="110"/>
      <c r="CK72" s="110"/>
      <c r="CL72" s="110"/>
      <c r="CM72" s="110"/>
      <c r="CN72" s="110"/>
      <c r="CO72" s="110"/>
      <c r="CP72" s="110"/>
      <c r="CQ72" s="123"/>
      <c r="CR72" s="123"/>
      <c r="CS72" s="123"/>
      <c r="CT72" s="123"/>
      <c r="CU72" s="123"/>
      <c r="CV72" s="123"/>
      <c r="CW72" s="82" t="s">
        <v>266</v>
      </c>
      <c r="CX72" s="123"/>
      <c r="CY72" s="82" t="s">
        <v>266</v>
      </c>
      <c r="CZ72" s="82" t="s">
        <v>266</v>
      </c>
      <c r="DA72" s="82" t="s">
        <v>266</v>
      </c>
      <c r="DB72" s="82" t="s">
        <v>266</v>
      </c>
      <c r="DC72" s="82" t="s">
        <v>266</v>
      </c>
      <c r="DD72" s="82" t="s">
        <v>266</v>
      </c>
      <c r="DE72" s="82" t="s">
        <v>266</v>
      </c>
      <c r="DF72" s="123"/>
      <c r="DG72" s="82" t="s">
        <v>266</v>
      </c>
      <c r="DH72" s="123"/>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7"/>
      <c r="E73" s="102"/>
      <c r="F73" s="108"/>
      <c r="G73" s="108"/>
      <c r="H73" s="102"/>
      <c r="I73" s="108"/>
      <c r="J73" s="104"/>
      <c r="K73" s="109"/>
      <c r="L73" s="102"/>
      <c r="M73" s="102"/>
      <c r="N73" s="102"/>
      <c r="O73" s="103"/>
      <c r="P73" s="107"/>
      <c r="Q73" s="107"/>
      <c r="R73" s="78" t="s">
        <v>266</v>
      </c>
      <c r="S73" s="78" t="s">
        <v>266</v>
      </c>
      <c r="T73" s="78" t="s">
        <v>266</v>
      </c>
      <c r="U73" s="102"/>
      <c r="V73" s="78" t="s">
        <v>266</v>
      </c>
      <c r="W73" s="121"/>
      <c r="X73" s="78" t="s">
        <v>266</v>
      </c>
      <c r="Y73" s="102"/>
      <c r="Z73" s="78" t="s">
        <v>266</v>
      </c>
      <c r="AA73" s="130"/>
      <c r="AB73" s="78" t="s">
        <v>266</v>
      </c>
      <c r="AC73" s="116"/>
      <c r="AD73" s="78" t="s">
        <v>266</v>
      </c>
      <c r="AE73" s="116"/>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2"/>
      <c r="BN73" s="119"/>
      <c r="BO73" s="120"/>
      <c r="BP73" s="120"/>
      <c r="BQ73" s="108"/>
      <c r="BR73" s="103"/>
      <c r="BS73" s="108"/>
      <c r="BT73" s="108"/>
      <c r="BU73" s="102"/>
      <c r="BV73" s="102"/>
      <c r="BW73" s="102"/>
      <c r="BX73" s="102"/>
      <c r="BY73" s="115"/>
      <c r="BZ73" s="115"/>
      <c r="CA73" s="102"/>
      <c r="CB73" s="110"/>
      <c r="CC73" s="110"/>
      <c r="CD73" s="125"/>
      <c r="CE73" s="110"/>
      <c r="CF73" s="110"/>
      <c r="CG73" s="110"/>
      <c r="CH73" s="110"/>
      <c r="CI73" s="110"/>
      <c r="CJ73" s="110"/>
      <c r="CK73" s="110"/>
      <c r="CL73" s="110"/>
      <c r="CM73" s="110"/>
      <c r="CN73" s="110"/>
      <c r="CO73" s="110"/>
      <c r="CP73" s="110"/>
      <c r="CQ73" s="123"/>
      <c r="CR73" s="123"/>
      <c r="CS73" s="123"/>
      <c r="CT73" s="123"/>
      <c r="CU73" s="123"/>
      <c r="CV73" s="123"/>
      <c r="CW73" s="82" t="s">
        <v>266</v>
      </c>
      <c r="CX73" s="123"/>
      <c r="CY73" s="82" t="s">
        <v>266</v>
      </c>
      <c r="CZ73" s="82" t="s">
        <v>266</v>
      </c>
      <c r="DA73" s="82" t="s">
        <v>266</v>
      </c>
      <c r="DB73" s="82" t="s">
        <v>266</v>
      </c>
      <c r="DC73" s="82" t="s">
        <v>266</v>
      </c>
      <c r="DD73" s="82" t="s">
        <v>266</v>
      </c>
      <c r="DE73" s="82" t="s">
        <v>266</v>
      </c>
      <c r="DF73" s="123"/>
      <c r="DG73" s="82" t="s">
        <v>266</v>
      </c>
      <c r="DH73" s="123"/>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5" t="s">
        <v>505</v>
      </c>
      <c r="E74" s="102" t="s">
        <v>251</v>
      </c>
      <c r="F74" s="108" t="s">
        <v>506</v>
      </c>
      <c r="G74" s="108" t="s">
        <v>507</v>
      </c>
      <c r="H74" s="102" t="s">
        <v>508</v>
      </c>
      <c r="I74" s="108" t="s">
        <v>509</v>
      </c>
      <c r="J74" s="104" t="s">
        <v>486</v>
      </c>
      <c r="K74" s="109" t="s">
        <v>510</v>
      </c>
      <c r="L74" s="102" t="s">
        <v>258</v>
      </c>
      <c r="M74" s="102" t="s">
        <v>309</v>
      </c>
      <c r="N74" s="102" t="s">
        <v>386</v>
      </c>
      <c r="O74" s="103" t="s">
        <v>511</v>
      </c>
      <c r="P74" s="105" t="s">
        <v>262</v>
      </c>
      <c r="Q74" s="105">
        <v>1</v>
      </c>
      <c r="R74" s="78" t="s">
        <v>276</v>
      </c>
      <c r="S74" s="78" t="s">
        <v>264</v>
      </c>
      <c r="T74" s="78">
        <v>126</v>
      </c>
      <c r="U74" s="102">
        <v>126</v>
      </c>
      <c r="V74" s="78">
        <v>62</v>
      </c>
      <c r="W74" s="121">
        <v>62.1</v>
      </c>
      <c r="X74" s="78">
        <v>0</v>
      </c>
      <c r="Y74" s="102">
        <v>0</v>
      </c>
      <c r="Z74" s="78">
        <f>(41+72)</f>
        <v>113</v>
      </c>
      <c r="AA74" s="130">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2" t="s">
        <v>490</v>
      </c>
      <c r="BN74" s="117" t="s">
        <v>512</v>
      </c>
      <c r="BO74" s="102" t="s">
        <v>269</v>
      </c>
      <c r="BP74" s="102" t="s">
        <v>269</v>
      </c>
      <c r="BQ74" s="115"/>
      <c r="BR74" s="103" t="s">
        <v>513</v>
      </c>
      <c r="BS74" s="115" t="s">
        <v>514</v>
      </c>
      <c r="BT74" s="115" t="s">
        <v>287</v>
      </c>
      <c r="BU74" s="102" t="s">
        <v>264</v>
      </c>
      <c r="BV74" s="102" t="s">
        <v>264</v>
      </c>
      <c r="BW74" s="102" t="s">
        <v>264</v>
      </c>
      <c r="BX74" s="102" t="s">
        <v>264</v>
      </c>
      <c r="BY74" s="115" t="s">
        <v>289</v>
      </c>
      <c r="BZ74" s="115" t="s">
        <v>289</v>
      </c>
      <c r="CA74" s="102" t="s">
        <v>266</v>
      </c>
      <c r="CB74" s="110" t="s">
        <v>266</v>
      </c>
      <c r="CC74" s="110" t="s">
        <v>266</v>
      </c>
      <c r="CD74" s="125" t="s">
        <v>266</v>
      </c>
      <c r="CE74" s="110" t="s">
        <v>266</v>
      </c>
      <c r="CF74" s="110" t="s">
        <v>266</v>
      </c>
      <c r="CG74" s="110" t="s">
        <v>266</v>
      </c>
      <c r="CH74" s="110" t="s">
        <v>266</v>
      </c>
      <c r="CI74" s="110" t="s">
        <v>266</v>
      </c>
      <c r="CJ74" s="110" t="s">
        <v>266</v>
      </c>
      <c r="CK74" s="110" t="s">
        <v>266</v>
      </c>
      <c r="CL74" s="110" t="s">
        <v>266</v>
      </c>
      <c r="CM74" s="110" t="s">
        <v>266</v>
      </c>
      <c r="CN74" s="110" t="s">
        <v>266</v>
      </c>
      <c r="CO74" s="110" t="s">
        <v>266</v>
      </c>
      <c r="CP74" s="110" t="s">
        <v>266</v>
      </c>
      <c r="CQ74" s="122" t="s">
        <v>266</v>
      </c>
      <c r="CR74" s="122" t="s">
        <v>266</v>
      </c>
      <c r="CS74" s="122" t="s">
        <v>266</v>
      </c>
      <c r="CT74" s="122" t="s">
        <v>266</v>
      </c>
      <c r="CU74" s="122" t="s">
        <v>266</v>
      </c>
      <c r="CV74" s="122" t="s">
        <v>266</v>
      </c>
      <c r="CW74" s="82" t="s">
        <v>266</v>
      </c>
      <c r="CX74" s="122" t="s">
        <v>266</v>
      </c>
      <c r="CY74" s="82" t="s">
        <v>266</v>
      </c>
      <c r="CZ74" s="82" t="s">
        <v>266</v>
      </c>
      <c r="DA74" s="82" t="s">
        <v>266</v>
      </c>
      <c r="DB74" s="82" t="s">
        <v>266</v>
      </c>
      <c r="DC74" s="82" t="s">
        <v>266</v>
      </c>
      <c r="DD74" s="82" t="s">
        <v>266</v>
      </c>
      <c r="DE74" s="82" t="s">
        <v>266</v>
      </c>
      <c r="DF74" s="122" t="s">
        <v>266</v>
      </c>
      <c r="DG74" s="82" t="s">
        <v>266</v>
      </c>
      <c r="DH74" s="122"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6"/>
      <c r="E75" s="102"/>
      <c r="F75" s="108"/>
      <c r="G75" s="108"/>
      <c r="H75" s="102"/>
      <c r="I75" s="108"/>
      <c r="J75" s="104"/>
      <c r="K75" s="109"/>
      <c r="L75" s="102"/>
      <c r="M75" s="102"/>
      <c r="N75" s="102"/>
      <c r="O75" s="103"/>
      <c r="P75" s="106"/>
      <c r="Q75" s="106"/>
      <c r="R75" s="78" t="s">
        <v>266</v>
      </c>
      <c r="S75" s="78" t="s">
        <v>266</v>
      </c>
      <c r="T75" s="78" t="s">
        <v>266</v>
      </c>
      <c r="U75" s="102"/>
      <c r="V75" s="78" t="s">
        <v>266</v>
      </c>
      <c r="W75" s="121"/>
      <c r="X75" s="78" t="s">
        <v>266</v>
      </c>
      <c r="Y75" s="102"/>
      <c r="Z75" s="78" t="s">
        <v>266</v>
      </c>
      <c r="AA75" s="130"/>
      <c r="AB75" s="78" t="s">
        <v>266</v>
      </c>
      <c r="AC75" s="116"/>
      <c r="AD75" s="78" t="s">
        <v>266</v>
      </c>
      <c r="AE75" s="116"/>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2"/>
      <c r="BN75" s="118"/>
      <c r="BO75" s="120"/>
      <c r="BP75" s="120"/>
      <c r="BQ75" s="115"/>
      <c r="BR75" s="103"/>
      <c r="BS75" s="115"/>
      <c r="BT75" s="115"/>
      <c r="BU75" s="102"/>
      <c r="BV75" s="102"/>
      <c r="BW75" s="102"/>
      <c r="BX75" s="102"/>
      <c r="BY75" s="115"/>
      <c r="BZ75" s="115"/>
      <c r="CA75" s="102"/>
      <c r="CB75" s="110"/>
      <c r="CC75" s="110"/>
      <c r="CD75" s="125"/>
      <c r="CE75" s="110"/>
      <c r="CF75" s="110"/>
      <c r="CG75" s="110"/>
      <c r="CH75" s="110"/>
      <c r="CI75" s="110"/>
      <c r="CJ75" s="110"/>
      <c r="CK75" s="110"/>
      <c r="CL75" s="110"/>
      <c r="CM75" s="110"/>
      <c r="CN75" s="110"/>
      <c r="CO75" s="110"/>
      <c r="CP75" s="110"/>
      <c r="CQ75" s="123"/>
      <c r="CR75" s="123"/>
      <c r="CS75" s="123"/>
      <c r="CT75" s="123"/>
      <c r="CU75" s="123"/>
      <c r="CV75" s="123"/>
      <c r="CW75" s="82" t="s">
        <v>266</v>
      </c>
      <c r="CX75" s="123"/>
      <c r="CY75" s="82" t="s">
        <v>266</v>
      </c>
      <c r="CZ75" s="82" t="s">
        <v>266</v>
      </c>
      <c r="DA75" s="82" t="s">
        <v>266</v>
      </c>
      <c r="DB75" s="82" t="s">
        <v>266</v>
      </c>
      <c r="DC75" s="82" t="s">
        <v>266</v>
      </c>
      <c r="DD75" s="82" t="s">
        <v>266</v>
      </c>
      <c r="DE75" s="82" t="s">
        <v>266</v>
      </c>
      <c r="DF75" s="123"/>
      <c r="DG75" s="82" t="s">
        <v>266</v>
      </c>
      <c r="DH75" s="123"/>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6"/>
      <c r="E76" s="102"/>
      <c r="F76" s="108"/>
      <c r="G76" s="108"/>
      <c r="H76" s="102"/>
      <c r="I76" s="108"/>
      <c r="J76" s="104"/>
      <c r="K76" s="109"/>
      <c r="L76" s="102"/>
      <c r="M76" s="102"/>
      <c r="N76" s="102"/>
      <c r="O76" s="103"/>
      <c r="P76" s="106"/>
      <c r="Q76" s="106"/>
      <c r="R76" s="78" t="s">
        <v>266</v>
      </c>
      <c r="S76" s="78" t="s">
        <v>266</v>
      </c>
      <c r="T76" s="78" t="s">
        <v>266</v>
      </c>
      <c r="U76" s="102"/>
      <c r="V76" s="78" t="s">
        <v>266</v>
      </c>
      <c r="W76" s="121"/>
      <c r="X76" s="78" t="s">
        <v>266</v>
      </c>
      <c r="Y76" s="102"/>
      <c r="Z76" s="78" t="s">
        <v>266</v>
      </c>
      <c r="AA76" s="130"/>
      <c r="AB76" s="78" t="s">
        <v>266</v>
      </c>
      <c r="AC76" s="116"/>
      <c r="AD76" s="78" t="s">
        <v>266</v>
      </c>
      <c r="AE76" s="116"/>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2"/>
      <c r="BN76" s="118"/>
      <c r="BO76" s="120"/>
      <c r="BP76" s="120"/>
      <c r="BQ76" s="115"/>
      <c r="BR76" s="103"/>
      <c r="BS76" s="115"/>
      <c r="BT76" s="115"/>
      <c r="BU76" s="102"/>
      <c r="BV76" s="102"/>
      <c r="BW76" s="102"/>
      <c r="BX76" s="102"/>
      <c r="BY76" s="115"/>
      <c r="BZ76" s="115"/>
      <c r="CA76" s="102"/>
      <c r="CB76" s="110"/>
      <c r="CC76" s="110"/>
      <c r="CD76" s="125"/>
      <c r="CE76" s="110"/>
      <c r="CF76" s="110"/>
      <c r="CG76" s="110"/>
      <c r="CH76" s="110"/>
      <c r="CI76" s="110"/>
      <c r="CJ76" s="110"/>
      <c r="CK76" s="110"/>
      <c r="CL76" s="110"/>
      <c r="CM76" s="110"/>
      <c r="CN76" s="110"/>
      <c r="CO76" s="110"/>
      <c r="CP76" s="110"/>
      <c r="CQ76" s="123"/>
      <c r="CR76" s="123"/>
      <c r="CS76" s="123"/>
      <c r="CT76" s="123"/>
      <c r="CU76" s="123"/>
      <c r="CV76" s="123"/>
      <c r="CW76" s="82" t="s">
        <v>266</v>
      </c>
      <c r="CX76" s="123"/>
      <c r="CY76" s="82" t="s">
        <v>266</v>
      </c>
      <c r="CZ76" s="82" t="s">
        <v>266</v>
      </c>
      <c r="DA76" s="82" t="s">
        <v>266</v>
      </c>
      <c r="DB76" s="82" t="s">
        <v>266</v>
      </c>
      <c r="DC76" s="82" t="s">
        <v>266</v>
      </c>
      <c r="DD76" s="82" t="s">
        <v>266</v>
      </c>
      <c r="DE76" s="82" t="s">
        <v>266</v>
      </c>
      <c r="DF76" s="123"/>
      <c r="DG76" s="82" t="s">
        <v>266</v>
      </c>
      <c r="DH76" s="123"/>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7"/>
      <c r="E77" s="102"/>
      <c r="F77" s="108"/>
      <c r="G77" s="108"/>
      <c r="H77" s="102"/>
      <c r="I77" s="108"/>
      <c r="J77" s="104"/>
      <c r="K77" s="109"/>
      <c r="L77" s="102"/>
      <c r="M77" s="102"/>
      <c r="N77" s="102"/>
      <c r="O77" s="103"/>
      <c r="P77" s="107"/>
      <c r="Q77" s="107"/>
      <c r="R77" s="78" t="s">
        <v>266</v>
      </c>
      <c r="S77" s="78" t="s">
        <v>266</v>
      </c>
      <c r="T77" s="78" t="s">
        <v>266</v>
      </c>
      <c r="U77" s="102"/>
      <c r="V77" s="78" t="s">
        <v>266</v>
      </c>
      <c r="W77" s="121"/>
      <c r="X77" s="78" t="s">
        <v>266</v>
      </c>
      <c r="Y77" s="102"/>
      <c r="Z77" s="78" t="s">
        <v>266</v>
      </c>
      <c r="AA77" s="130"/>
      <c r="AB77" s="78" t="s">
        <v>266</v>
      </c>
      <c r="AC77" s="116"/>
      <c r="AD77" s="78" t="s">
        <v>266</v>
      </c>
      <c r="AE77" s="116"/>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2"/>
      <c r="BN77" s="119"/>
      <c r="BO77" s="120"/>
      <c r="BP77" s="120"/>
      <c r="BQ77" s="108"/>
      <c r="BR77" s="103"/>
      <c r="BS77" s="115"/>
      <c r="BT77" s="108"/>
      <c r="BU77" s="102"/>
      <c r="BV77" s="102"/>
      <c r="BW77" s="102"/>
      <c r="BX77" s="102"/>
      <c r="BY77" s="115"/>
      <c r="BZ77" s="115"/>
      <c r="CA77" s="102"/>
      <c r="CB77" s="110"/>
      <c r="CC77" s="110"/>
      <c r="CD77" s="125"/>
      <c r="CE77" s="110"/>
      <c r="CF77" s="110"/>
      <c r="CG77" s="110"/>
      <c r="CH77" s="110"/>
      <c r="CI77" s="110"/>
      <c r="CJ77" s="110"/>
      <c r="CK77" s="110"/>
      <c r="CL77" s="110"/>
      <c r="CM77" s="110"/>
      <c r="CN77" s="110"/>
      <c r="CO77" s="110"/>
      <c r="CP77" s="110"/>
      <c r="CQ77" s="123"/>
      <c r="CR77" s="123"/>
      <c r="CS77" s="123"/>
      <c r="CT77" s="123"/>
      <c r="CU77" s="123"/>
      <c r="CV77" s="123"/>
      <c r="CW77" s="82" t="s">
        <v>266</v>
      </c>
      <c r="CX77" s="123"/>
      <c r="CY77" s="82" t="s">
        <v>266</v>
      </c>
      <c r="CZ77" s="82" t="s">
        <v>266</v>
      </c>
      <c r="DA77" s="82" t="s">
        <v>266</v>
      </c>
      <c r="DB77" s="82" t="s">
        <v>266</v>
      </c>
      <c r="DC77" s="82" t="s">
        <v>266</v>
      </c>
      <c r="DD77" s="82" t="s">
        <v>266</v>
      </c>
      <c r="DE77" s="82" t="s">
        <v>266</v>
      </c>
      <c r="DF77" s="123"/>
      <c r="DG77" s="82" t="s">
        <v>266</v>
      </c>
      <c r="DH77" s="123"/>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5" t="s">
        <v>515</v>
      </c>
      <c r="E78" s="102" t="s">
        <v>251</v>
      </c>
      <c r="F78" s="108" t="s">
        <v>516</v>
      </c>
      <c r="G78" s="108" t="s">
        <v>517</v>
      </c>
      <c r="H78" s="102" t="s">
        <v>518</v>
      </c>
      <c r="I78" s="108" t="s">
        <v>519</v>
      </c>
      <c r="J78" s="105" t="s">
        <v>520</v>
      </c>
      <c r="K78" s="109" t="s">
        <v>521</v>
      </c>
      <c r="L78" s="102" t="s">
        <v>258</v>
      </c>
      <c r="M78" s="104" t="s">
        <v>522</v>
      </c>
      <c r="N78" s="102" t="s">
        <v>344</v>
      </c>
      <c r="O78" s="114" t="s">
        <v>264</v>
      </c>
      <c r="P78" s="105" t="s">
        <v>262</v>
      </c>
      <c r="Q78" s="105">
        <v>1</v>
      </c>
      <c r="R78" s="78" t="s">
        <v>276</v>
      </c>
      <c r="S78" s="78" t="s">
        <v>264</v>
      </c>
      <c r="T78" s="78">
        <v>948</v>
      </c>
      <c r="U78" s="102">
        <v>948</v>
      </c>
      <c r="V78" s="78">
        <v>63</v>
      </c>
      <c r="W78" s="102">
        <v>63</v>
      </c>
      <c r="X78" s="78">
        <v>0</v>
      </c>
      <c r="Y78" s="102">
        <v>0</v>
      </c>
      <c r="Z78" s="79">
        <f>0.89*T78</f>
        <v>843.72</v>
      </c>
      <c r="AA78" s="121">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2" t="s">
        <v>490</v>
      </c>
      <c r="BN78" s="117" t="s">
        <v>436</v>
      </c>
      <c r="BO78" s="102" t="s">
        <v>330</v>
      </c>
      <c r="BP78" s="102" t="s">
        <v>269</v>
      </c>
      <c r="BQ78" s="115"/>
      <c r="BR78" s="103" t="s">
        <v>524</v>
      </c>
      <c r="BS78" s="108" t="s">
        <v>525</v>
      </c>
      <c r="BT78" s="115" t="s">
        <v>287</v>
      </c>
      <c r="BU78" s="102" t="s">
        <v>264</v>
      </c>
      <c r="BV78" s="102" t="s">
        <v>264</v>
      </c>
      <c r="BW78" s="102" t="s">
        <v>264</v>
      </c>
      <c r="BX78" s="102" t="s">
        <v>264</v>
      </c>
      <c r="BY78" s="115" t="s">
        <v>289</v>
      </c>
      <c r="BZ78" s="115" t="s">
        <v>289</v>
      </c>
      <c r="CA78" s="102" t="s">
        <v>266</v>
      </c>
      <c r="CB78" s="110" t="s">
        <v>266</v>
      </c>
      <c r="CC78" s="110" t="s">
        <v>266</v>
      </c>
      <c r="CD78" s="125" t="s">
        <v>266</v>
      </c>
      <c r="CE78" s="110" t="s">
        <v>266</v>
      </c>
      <c r="CF78" s="110" t="s">
        <v>266</v>
      </c>
      <c r="CG78" s="110" t="s">
        <v>266</v>
      </c>
      <c r="CH78" s="110" t="s">
        <v>266</v>
      </c>
      <c r="CI78" s="110" t="s">
        <v>266</v>
      </c>
      <c r="CJ78" s="110" t="s">
        <v>266</v>
      </c>
      <c r="CK78" s="110" t="s">
        <v>266</v>
      </c>
      <c r="CL78" s="110" t="s">
        <v>266</v>
      </c>
      <c r="CM78" s="110" t="s">
        <v>266</v>
      </c>
      <c r="CN78" s="110" t="s">
        <v>266</v>
      </c>
      <c r="CO78" s="110" t="s">
        <v>266</v>
      </c>
      <c r="CP78" s="110" t="s">
        <v>266</v>
      </c>
      <c r="CQ78" s="122" t="s">
        <v>266</v>
      </c>
      <c r="CR78" s="122" t="s">
        <v>266</v>
      </c>
      <c r="CS78" s="122" t="s">
        <v>266</v>
      </c>
      <c r="CT78" s="122" t="s">
        <v>266</v>
      </c>
      <c r="CU78" s="122" t="s">
        <v>266</v>
      </c>
      <c r="CV78" s="122" t="s">
        <v>266</v>
      </c>
      <c r="CW78" s="82" t="s">
        <v>266</v>
      </c>
      <c r="CX78" s="122" t="s">
        <v>266</v>
      </c>
      <c r="CY78" s="82" t="s">
        <v>266</v>
      </c>
      <c r="CZ78" s="82" t="s">
        <v>266</v>
      </c>
      <c r="DA78" s="82" t="s">
        <v>266</v>
      </c>
      <c r="DB78" s="82" t="s">
        <v>266</v>
      </c>
      <c r="DC78" s="82" t="s">
        <v>266</v>
      </c>
      <c r="DD78" s="82" t="s">
        <v>266</v>
      </c>
      <c r="DE78" s="82" t="s">
        <v>266</v>
      </c>
      <c r="DF78" s="122" t="s">
        <v>266</v>
      </c>
      <c r="DG78" s="82" t="s">
        <v>266</v>
      </c>
      <c r="DH78" s="122"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6"/>
      <c r="E79" s="102"/>
      <c r="F79" s="108"/>
      <c r="G79" s="108"/>
      <c r="H79" s="102"/>
      <c r="I79" s="108"/>
      <c r="J79" s="106"/>
      <c r="K79" s="109"/>
      <c r="L79" s="102"/>
      <c r="M79" s="104"/>
      <c r="N79" s="102"/>
      <c r="O79" s="114"/>
      <c r="P79" s="106"/>
      <c r="Q79" s="106"/>
      <c r="R79" s="78" t="s">
        <v>266</v>
      </c>
      <c r="S79" s="78" t="s">
        <v>266</v>
      </c>
      <c r="T79" s="78" t="s">
        <v>266</v>
      </c>
      <c r="U79" s="102"/>
      <c r="V79" s="78" t="s">
        <v>266</v>
      </c>
      <c r="W79" s="102"/>
      <c r="X79" s="78" t="s">
        <v>266</v>
      </c>
      <c r="Y79" s="102"/>
      <c r="Z79" s="78" t="s">
        <v>266</v>
      </c>
      <c r="AA79" s="121"/>
      <c r="AB79" s="78" t="s">
        <v>266</v>
      </c>
      <c r="AC79" s="116"/>
      <c r="AD79" s="78" t="s">
        <v>266</v>
      </c>
      <c r="AE79" s="116"/>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2"/>
      <c r="BN79" s="118"/>
      <c r="BO79" s="120"/>
      <c r="BP79" s="120"/>
      <c r="BQ79" s="115"/>
      <c r="BR79" s="103"/>
      <c r="BS79" s="108"/>
      <c r="BT79" s="115"/>
      <c r="BU79" s="102"/>
      <c r="BV79" s="102"/>
      <c r="BW79" s="102"/>
      <c r="BX79" s="102"/>
      <c r="BY79" s="115"/>
      <c r="BZ79" s="115"/>
      <c r="CA79" s="102"/>
      <c r="CB79" s="110"/>
      <c r="CC79" s="110"/>
      <c r="CD79" s="125"/>
      <c r="CE79" s="110"/>
      <c r="CF79" s="110"/>
      <c r="CG79" s="110"/>
      <c r="CH79" s="110"/>
      <c r="CI79" s="110"/>
      <c r="CJ79" s="110"/>
      <c r="CK79" s="110"/>
      <c r="CL79" s="110"/>
      <c r="CM79" s="110"/>
      <c r="CN79" s="110"/>
      <c r="CO79" s="110"/>
      <c r="CP79" s="110"/>
      <c r="CQ79" s="123"/>
      <c r="CR79" s="123"/>
      <c r="CS79" s="123"/>
      <c r="CT79" s="123"/>
      <c r="CU79" s="123"/>
      <c r="CV79" s="123"/>
      <c r="CW79" s="82" t="s">
        <v>266</v>
      </c>
      <c r="CX79" s="123"/>
      <c r="CY79" s="82" t="s">
        <v>266</v>
      </c>
      <c r="CZ79" s="82" t="s">
        <v>266</v>
      </c>
      <c r="DA79" s="82" t="s">
        <v>266</v>
      </c>
      <c r="DB79" s="82" t="s">
        <v>266</v>
      </c>
      <c r="DC79" s="82" t="s">
        <v>266</v>
      </c>
      <c r="DD79" s="82" t="s">
        <v>266</v>
      </c>
      <c r="DE79" s="82" t="s">
        <v>266</v>
      </c>
      <c r="DF79" s="123"/>
      <c r="DG79" s="82" t="s">
        <v>266</v>
      </c>
      <c r="DH79" s="123"/>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6"/>
      <c r="E80" s="102"/>
      <c r="F80" s="108"/>
      <c r="G80" s="108"/>
      <c r="H80" s="102"/>
      <c r="I80" s="108"/>
      <c r="J80" s="106"/>
      <c r="K80" s="109"/>
      <c r="L80" s="102"/>
      <c r="M80" s="104"/>
      <c r="N80" s="102"/>
      <c r="O80" s="114"/>
      <c r="P80" s="106"/>
      <c r="Q80" s="106"/>
      <c r="R80" s="78" t="s">
        <v>266</v>
      </c>
      <c r="S80" s="78" t="s">
        <v>266</v>
      </c>
      <c r="T80" s="78" t="s">
        <v>266</v>
      </c>
      <c r="U80" s="102"/>
      <c r="V80" s="78" t="s">
        <v>266</v>
      </c>
      <c r="W80" s="102"/>
      <c r="X80" s="78" t="s">
        <v>266</v>
      </c>
      <c r="Y80" s="102"/>
      <c r="Z80" s="78" t="s">
        <v>266</v>
      </c>
      <c r="AA80" s="121"/>
      <c r="AB80" s="78" t="s">
        <v>266</v>
      </c>
      <c r="AC80" s="116"/>
      <c r="AD80" s="78" t="s">
        <v>266</v>
      </c>
      <c r="AE80" s="116"/>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2"/>
      <c r="BN80" s="118"/>
      <c r="BO80" s="120"/>
      <c r="BP80" s="120"/>
      <c r="BQ80" s="115"/>
      <c r="BR80" s="103"/>
      <c r="BS80" s="108"/>
      <c r="BT80" s="115"/>
      <c r="BU80" s="102"/>
      <c r="BV80" s="102"/>
      <c r="BW80" s="102"/>
      <c r="BX80" s="102"/>
      <c r="BY80" s="115"/>
      <c r="BZ80" s="115"/>
      <c r="CA80" s="102"/>
      <c r="CB80" s="110"/>
      <c r="CC80" s="110"/>
      <c r="CD80" s="125"/>
      <c r="CE80" s="110"/>
      <c r="CF80" s="110"/>
      <c r="CG80" s="110"/>
      <c r="CH80" s="110"/>
      <c r="CI80" s="110"/>
      <c r="CJ80" s="110"/>
      <c r="CK80" s="110"/>
      <c r="CL80" s="110"/>
      <c r="CM80" s="110"/>
      <c r="CN80" s="110"/>
      <c r="CO80" s="110"/>
      <c r="CP80" s="110"/>
      <c r="CQ80" s="123"/>
      <c r="CR80" s="123"/>
      <c r="CS80" s="123"/>
      <c r="CT80" s="123"/>
      <c r="CU80" s="123"/>
      <c r="CV80" s="123"/>
      <c r="CW80" s="82" t="s">
        <v>266</v>
      </c>
      <c r="CX80" s="123"/>
      <c r="CY80" s="82" t="s">
        <v>266</v>
      </c>
      <c r="CZ80" s="82" t="s">
        <v>266</v>
      </c>
      <c r="DA80" s="82" t="s">
        <v>266</v>
      </c>
      <c r="DB80" s="82" t="s">
        <v>266</v>
      </c>
      <c r="DC80" s="82" t="s">
        <v>266</v>
      </c>
      <c r="DD80" s="82" t="s">
        <v>266</v>
      </c>
      <c r="DE80" s="82" t="s">
        <v>266</v>
      </c>
      <c r="DF80" s="123"/>
      <c r="DG80" s="82" t="s">
        <v>266</v>
      </c>
      <c r="DH80" s="123"/>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7"/>
      <c r="E81" s="102"/>
      <c r="F81" s="108"/>
      <c r="G81" s="108"/>
      <c r="H81" s="102"/>
      <c r="I81" s="108"/>
      <c r="J81" s="107"/>
      <c r="K81" s="109"/>
      <c r="L81" s="102"/>
      <c r="M81" s="104"/>
      <c r="N81" s="102"/>
      <c r="O81" s="114"/>
      <c r="P81" s="107"/>
      <c r="Q81" s="107"/>
      <c r="R81" s="78" t="s">
        <v>266</v>
      </c>
      <c r="S81" s="78" t="s">
        <v>266</v>
      </c>
      <c r="T81" s="78" t="s">
        <v>266</v>
      </c>
      <c r="U81" s="102"/>
      <c r="V81" s="78" t="s">
        <v>266</v>
      </c>
      <c r="W81" s="102"/>
      <c r="X81" s="78" t="s">
        <v>266</v>
      </c>
      <c r="Y81" s="102"/>
      <c r="Z81" s="78" t="s">
        <v>266</v>
      </c>
      <c r="AA81" s="121"/>
      <c r="AB81" s="78" t="s">
        <v>266</v>
      </c>
      <c r="AC81" s="116"/>
      <c r="AD81" s="78" t="s">
        <v>266</v>
      </c>
      <c r="AE81" s="116"/>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2"/>
      <c r="BN81" s="119"/>
      <c r="BO81" s="120"/>
      <c r="BP81" s="120"/>
      <c r="BQ81" s="108"/>
      <c r="BR81" s="103"/>
      <c r="BS81" s="108"/>
      <c r="BT81" s="108"/>
      <c r="BU81" s="102"/>
      <c r="BV81" s="102"/>
      <c r="BW81" s="102"/>
      <c r="BX81" s="102"/>
      <c r="BY81" s="115"/>
      <c r="BZ81" s="115"/>
      <c r="CA81" s="102"/>
      <c r="CB81" s="110"/>
      <c r="CC81" s="110"/>
      <c r="CD81" s="125"/>
      <c r="CE81" s="110"/>
      <c r="CF81" s="110"/>
      <c r="CG81" s="110"/>
      <c r="CH81" s="110"/>
      <c r="CI81" s="110"/>
      <c r="CJ81" s="110"/>
      <c r="CK81" s="110"/>
      <c r="CL81" s="110"/>
      <c r="CM81" s="110"/>
      <c r="CN81" s="110"/>
      <c r="CO81" s="110"/>
      <c r="CP81" s="110"/>
      <c r="CQ81" s="123"/>
      <c r="CR81" s="123"/>
      <c r="CS81" s="123"/>
      <c r="CT81" s="123"/>
      <c r="CU81" s="123"/>
      <c r="CV81" s="123"/>
      <c r="CW81" s="82" t="s">
        <v>266</v>
      </c>
      <c r="CX81" s="123"/>
      <c r="CY81" s="82" t="s">
        <v>266</v>
      </c>
      <c r="CZ81" s="82" t="s">
        <v>266</v>
      </c>
      <c r="DA81" s="82" t="s">
        <v>266</v>
      </c>
      <c r="DB81" s="82" t="s">
        <v>266</v>
      </c>
      <c r="DC81" s="82" t="s">
        <v>266</v>
      </c>
      <c r="DD81" s="82" t="s">
        <v>266</v>
      </c>
      <c r="DE81" s="82" t="s">
        <v>266</v>
      </c>
      <c r="DF81" s="123"/>
      <c r="DG81" s="82" t="s">
        <v>266</v>
      </c>
      <c r="DH81" s="123"/>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5" t="s">
        <v>526</v>
      </c>
      <c r="E82" s="102" t="s">
        <v>251</v>
      </c>
      <c r="F82" s="108" t="s">
        <v>527</v>
      </c>
      <c r="G82" s="108" t="s">
        <v>528</v>
      </c>
      <c r="H82" s="102" t="s">
        <v>529</v>
      </c>
      <c r="I82" s="108" t="s">
        <v>530</v>
      </c>
      <c r="J82" s="102" t="s">
        <v>531</v>
      </c>
      <c r="K82" s="109" t="s">
        <v>532</v>
      </c>
      <c r="L82" s="102" t="s">
        <v>258</v>
      </c>
      <c r="M82" s="102" t="s">
        <v>309</v>
      </c>
      <c r="N82" s="102" t="s">
        <v>386</v>
      </c>
      <c r="O82" s="103" t="s">
        <v>533</v>
      </c>
      <c r="P82" s="105" t="s">
        <v>262</v>
      </c>
      <c r="Q82" s="105">
        <v>1</v>
      </c>
      <c r="R82" s="78" t="s">
        <v>264</v>
      </c>
      <c r="S82" s="78" t="s">
        <v>264</v>
      </c>
      <c r="T82" s="78">
        <v>102</v>
      </c>
      <c r="U82" s="102">
        <v>102</v>
      </c>
      <c r="V82" s="78">
        <v>64</v>
      </c>
      <c r="W82" s="121">
        <v>63.6</v>
      </c>
      <c r="X82" s="78">
        <v>0</v>
      </c>
      <c r="Y82" s="102">
        <v>0</v>
      </c>
      <c r="Z82" s="79">
        <f>(57%+39%)*T82</f>
        <v>97.92</v>
      </c>
      <c r="AA82" s="121">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2" t="s">
        <v>490</v>
      </c>
      <c r="BN82" s="117" t="s">
        <v>451</v>
      </c>
      <c r="BO82" s="102" t="s">
        <v>269</v>
      </c>
      <c r="BP82" s="102" t="s">
        <v>269</v>
      </c>
      <c r="BQ82" s="115"/>
      <c r="BR82" s="103" t="s">
        <v>534</v>
      </c>
      <c r="BS82" s="115" t="s">
        <v>535</v>
      </c>
      <c r="BT82" s="115" t="s">
        <v>287</v>
      </c>
      <c r="BU82" s="102" t="s">
        <v>264</v>
      </c>
      <c r="BV82" s="102" t="s">
        <v>264</v>
      </c>
      <c r="BW82" s="102" t="s">
        <v>264</v>
      </c>
      <c r="BX82" s="102" t="s">
        <v>264</v>
      </c>
      <c r="BY82" s="115" t="s">
        <v>289</v>
      </c>
      <c r="BZ82" s="115" t="s">
        <v>289</v>
      </c>
      <c r="CA82" s="102" t="s">
        <v>266</v>
      </c>
      <c r="CB82" s="110" t="s">
        <v>266</v>
      </c>
      <c r="CC82" s="110" t="s">
        <v>266</v>
      </c>
      <c r="CD82" s="125" t="s">
        <v>266</v>
      </c>
      <c r="CE82" s="110" t="s">
        <v>266</v>
      </c>
      <c r="CF82" s="110" t="s">
        <v>266</v>
      </c>
      <c r="CG82" s="110" t="s">
        <v>266</v>
      </c>
      <c r="CH82" s="110" t="s">
        <v>266</v>
      </c>
      <c r="CI82" s="110" t="s">
        <v>266</v>
      </c>
      <c r="CJ82" s="110" t="s">
        <v>266</v>
      </c>
      <c r="CK82" s="110" t="s">
        <v>266</v>
      </c>
      <c r="CL82" s="110" t="s">
        <v>266</v>
      </c>
      <c r="CM82" s="110" t="s">
        <v>266</v>
      </c>
      <c r="CN82" s="110" t="s">
        <v>266</v>
      </c>
      <c r="CO82" s="110" t="s">
        <v>266</v>
      </c>
      <c r="CP82" s="110" t="s">
        <v>266</v>
      </c>
      <c r="CQ82" s="122" t="s">
        <v>266</v>
      </c>
      <c r="CR82" s="122" t="s">
        <v>266</v>
      </c>
      <c r="CS82" s="122" t="s">
        <v>266</v>
      </c>
      <c r="CT82" s="122" t="s">
        <v>266</v>
      </c>
      <c r="CU82" s="122" t="s">
        <v>266</v>
      </c>
      <c r="CV82" s="122" t="s">
        <v>266</v>
      </c>
      <c r="CW82" s="82" t="s">
        <v>266</v>
      </c>
      <c r="CX82" s="122" t="s">
        <v>266</v>
      </c>
      <c r="CY82" s="82" t="s">
        <v>266</v>
      </c>
      <c r="CZ82" s="82" t="s">
        <v>266</v>
      </c>
      <c r="DA82" s="82" t="s">
        <v>266</v>
      </c>
      <c r="DB82" s="82" t="s">
        <v>266</v>
      </c>
      <c r="DC82" s="82" t="s">
        <v>266</v>
      </c>
      <c r="DD82" s="82" t="s">
        <v>266</v>
      </c>
      <c r="DE82" s="82" t="s">
        <v>266</v>
      </c>
      <c r="DF82" s="122" t="s">
        <v>266</v>
      </c>
      <c r="DG82" s="82" t="s">
        <v>266</v>
      </c>
      <c r="DH82" s="122"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6"/>
      <c r="E83" s="102"/>
      <c r="F83" s="108"/>
      <c r="G83" s="108"/>
      <c r="H83" s="102"/>
      <c r="I83" s="108"/>
      <c r="J83" s="102"/>
      <c r="K83" s="109"/>
      <c r="L83" s="102"/>
      <c r="M83" s="102"/>
      <c r="N83" s="102"/>
      <c r="O83" s="103"/>
      <c r="P83" s="106"/>
      <c r="Q83" s="106"/>
      <c r="R83" s="78" t="s">
        <v>266</v>
      </c>
      <c r="S83" s="78" t="s">
        <v>266</v>
      </c>
      <c r="T83" s="78" t="s">
        <v>266</v>
      </c>
      <c r="U83" s="102"/>
      <c r="V83" s="78" t="s">
        <v>266</v>
      </c>
      <c r="W83" s="121"/>
      <c r="X83" s="78" t="s">
        <v>266</v>
      </c>
      <c r="Y83" s="102"/>
      <c r="Z83" s="78" t="s">
        <v>266</v>
      </c>
      <c r="AA83" s="121"/>
      <c r="AB83" s="78" t="s">
        <v>266</v>
      </c>
      <c r="AC83" s="116"/>
      <c r="AD83" s="78" t="s">
        <v>266</v>
      </c>
      <c r="AE83" s="116"/>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2"/>
      <c r="BN83" s="118"/>
      <c r="BO83" s="120"/>
      <c r="BP83" s="120"/>
      <c r="BQ83" s="115"/>
      <c r="BR83" s="103"/>
      <c r="BS83" s="115"/>
      <c r="BT83" s="115"/>
      <c r="BU83" s="102"/>
      <c r="BV83" s="102"/>
      <c r="BW83" s="102"/>
      <c r="BX83" s="102"/>
      <c r="BY83" s="115"/>
      <c r="BZ83" s="115"/>
      <c r="CA83" s="102"/>
      <c r="CB83" s="110"/>
      <c r="CC83" s="110"/>
      <c r="CD83" s="125"/>
      <c r="CE83" s="110"/>
      <c r="CF83" s="110"/>
      <c r="CG83" s="110"/>
      <c r="CH83" s="110"/>
      <c r="CI83" s="110"/>
      <c r="CJ83" s="110"/>
      <c r="CK83" s="110"/>
      <c r="CL83" s="110"/>
      <c r="CM83" s="110"/>
      <c r="CN83" s="110"/>
      <c r="CO83" s="110"/>
      <c r="CP83" s="110"/>
      <c r="CQ83" s="123"/>
      <c r="CR83" s="123"/>
      <c r="CS83" s="123"/>
      <c r="CT83" s="123"/>
      <c r="CU83" s="123"/>
      <c r="CV83" s="123"/>
      <c r="CW83" s="82" t="s">
        <v>266</v>
      </c>
      <c r="CX83" s="123"/>
      <c r="CY83" s="82" t="s">
        <v>266</v>
      </c>
      <c r="CZ83" s="82" t="s">
        <v>266</v>
      </c>
      <c r="DA83" s="82" t="s">
        <v>266</v>
      </c>
      <c r="DB83" s="82" t="s">
        <v>266</v>
      </c>
      <c r="DC83" s="82" t="s">
        <v>266</v>
      </c>
      <c r="DD83" s="82" t="s">
        <v>266</v>
      </c>
      <c r="DE83" s="82" t="s">
        <v>266</v>
      </c>
      <c r="DF83" s="123"/>
      <c r="DG83" s="82" t="s">
        <v>266</v>
      </c>
      <c r="DH83" s="123"/>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6"/>
      <c r="E84" s="102"/>
      <c r="F84" s="108"/>
      <c r="G84" s="108"/>
      <c r="H84" s="102"/>
      <c r="I84" s="108"/>
      <c r="J84" s="102"/>
      <c r="K84" s="109"/>
      <c r="L84" s="102"/>
      <c r="M84" s="102"/>
      <c r="N84" s="102"/>
      <c r="O84" s="103"/>
      <c r="P84" s="106"/>
      <c r="Q84" s="106"/>
      <c r="R84" s="78" t="s">
        <v>266</v>
      </c>
      <c r="S84" s="78" t="s">
        <v>266</v>
      </c>
      <c r="T84" s="78" t="s">
        <v>266</v>
      </c>
      <c r="U84" s="102"/>
      <c r="V84" s="78" t="s">
        <v>266</v>
      </c>
      <c r="W84" s="121"/>
      <c r="X84" s="78" t="s">
        <v>266</v>
      </c>
      <c r="Y84" s="102"/>
      <c r="Z84" s="78" t="s">
        <v>266</v>
      </c>
      <c r="AA84" s="121"/>
      <c r="AB84" s="78" t="s">
        <v>266</v>
      </c>
      <c r="AC84" s="116"/>
      <c r="AD84" s="78" t="s">
        <v>266</v>
      </c>
      <c r="AE84" s="116"/>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2"/>
      <c r="BN84" s="118"/>
      <c r="BO84" s="120"/>
      <c r="BP84" s="120"/>
      <c r="BQ84" s="115"/>
      <c r="BR84" s="103"/>
      <c r="BS84" s="115"/>
      <c r="BT84" s="115"/>
      <c r="BU84" s="102"/>
      <c r="BV84" s="102"/>
      <c r="BW84" s="102"/>
      <c r="BX84" s="102"/>
      <c r="BY84" s="115"/>
      <c r="BZ84" s="115"/>
      <c r="CA84" s="102"/>
      <c r="CB84" s="110"/>
      <c r="CC84" s="110"/>
      <c r="CD84" s="125"/>
      <c r="CE84" s="110"/>
      <c r="CF84" s="110"/>
      <c r="CG84" s="110"/>
      <c r="CH84" s="110"/>
      <c r="CI84" s="110"/>
      <c r="CJ84" s="110"/>
      <c r="CK84" s="110"/>
      <c r="CL84" s="110"/>
      <c r="CM84" s="110"/>
      <c r="CN84" s="110"/>
      <c r="CO84" s="110"/>
      <c r="CP84" s="110"/>
      <c r="CQ84" s="123"/>
      <c r="CR84" s="123"/>
      <c r="CS84" s="123"/>
      <c r="CT84" s="123"/>
      <c r="CU84" s="123"/>
      <c r="CV84" s="123"/>
      <c r="CW84" s="82" t="s">
        <v>266</v>
      </c>
      <c r="CX84" s="123"/>
      <c r="CY84" s="82" t="s">
        <v>266</v>
      </c>
      <c r="CZ84" s="82" t="s">
        <v>266</v>
      </c>
      <c r="DA84" s="82" t="s">
        <v>266</v>
      </c>
      <c r="DB84" s="82" t="s">
        <v>266</v>
      </c>
      <c r="DC84" s="82" t="s">
        <v>266</v>
      </c>
      <c r="DD84" s="82" t="s">
        <v>266</v>
      </c>
      <c r="DE84" s="82" t="s">
        <v>266</v>
      </c>
      <c r="DF84" s="123"/>
      <c r="DG84" s="82" t="s">
        <v>266</v>
      </c>
      <c r="DH84" s="123"/>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7"/>
      <c r="E85" s="102"/>
      <c r="F85" s="108"/>
      <c r="G85" s="108"/>
      <c r="H85" s="102"/>
      <c r="I85" s="108"/>
      <c r="J85" s="102"/>
      <c r="K85" s="109"/>
      <c r="L85" s="102"/>
      <c r="M85" s="102"/>
      <c r="N85" s="102"/>
      <c r="O85" s="103"/>
      <c r="P85" s="107"/>
      <c r="Q85" s="107"/>
      <c r="R85" s="78" t="s">
        <v>266</v>
      </c>
      <c r="S85" s="78" t="s">
        <v>266</v>
      </c>
      <c r="T85" s="78" t="s">
        <v>266</v>
      </c>
      <c r="U85" s="102"/>
      <c r="V85" s="78" t="s">
        <v>266</v>
      </c>
      <c r="W85" s="121"/>
      <c r="X85" s="78" t="s">
        <v>266</v>
      </c>
      <c r="Y85" s="102"/>
      <c r="Z85" s="78" t="s">
        <v>266</v>
      </c>
      <c r="AA85" s="121"/>
      <c r="AB85" s="78" t="s">
        <v>266</v>
      </c>
      <c r="AC85" s="116"/>
      <c r="AD85" s="78" t="s">
        <v>266</v>
      </c>
      <c r="AE85" s="116"/>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2"/>
      <c r="BN85" s="119"/>
      <c r="BO85" s="120"/>
      <c r="BP85" s="120"/>
      <c r="BQ85" s="115"/>
      <c r="BR85" s="103"/>
      <c r="BS85" s="115"/>
      <c r="BT85" s="115"/>
      <c r="BU85" s="102"/>
      <c r="BV85" s="102"/>
      <c r="BW85" s="102"/>
      <c r="BX85" s="102"/>
      <c r="BY85" s="115"/>
      <c r="BZ85" s="115"/>
      <c r="CA85" s="102"/>
      <c r="CB85" s="110"/>
      <c r="CC85" s="110"/>
      <c r="CD85" s="125"/>
      <c r="CE85" s="110"/>
      <c r="CF85" s="110"/>
      <c r="CG85" s="110"/>
      <c r="CH85" s="110"/>
      <c r="CI85" s="110"/>
      <c r="CJ85" s="110"/>
      <c r="CK85" s="110"/>
      <c r="CL85" s="110"/>
      <c r="CM85" s="110"/>
      <c r="CN85" s="110"/>
      <c r="CO85" s="110"/>
      <c r="CP85" s="110"/>
      <c r="CQ85" s="123"/>
      <c r="CR85" s="123"/>
      <c r="CS85" s="123"/>
      <c r="CT85" s="123"/>
      <c r="CU85" s="123"/>
      <c r="CV85" s="123"/>
      <c r="CW85" s="82" t="s">
        <v>266</v>
      </c>
      <c r="CX85" s="123"/>
      <c r="CY85" s="82" t="s">
        <v>266</v>
      </c>
      <c r="CZ85" s="82" t="s">
        <v>266</v>
      </c>
      <c r="DA85" s="82" t="s">
        <v>266</v>
      </c>
      <c r="DB85" s="82" t="s">
        <v>266</v>
      </c>
      <c r="DC85" s="82" t="s">
        <v>266</v>
      </c>
      <c r="DD85" s="82" t="s">
        <v>266</v>
      </c>
      <c r="DE85" s="82" t="s">
        <v>266</v>
      </c>
      <c r="DF85" s="123"/>
      <c r="DG85" s="82" t="s">
        <v>266</v>
      </c>
      <c r="DH85" s="123"/>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5" t="s">
        <v>536</v>
      </c>
      <c r="E86" s="102" t="s">
        <v>251</v>
      </c>
      <c r="F86" s="124" t="s">
        <v>537</v>
      </c>
      <c r="G86" s="108" t="s">
        <v>538</v>
      </c>
      <c r="H86" s="102" t="s">
        <v>539</v>
      </c>
      <c r="I86" s="108" t="s">
        <v>540</v>
      </c>
      <c r="J86" s="102" t="s">
        <v>264</v>
      </c>
      <c r="K86" s="109" t="s">
        <v>541</v>
      </c>
      <c r="L86" s="110" t="s">
        <v>258</v>
      </c>
      <c r="M86" s="102" t="s">
        <v>309</v>
      </c>
      <c r="N86" s="102" t="s">
        <v>386</v>
      </c>
      <c r="O86" s="103" t="s">
        <v>542</v>
      </c>
      <c r="P86" s="102" t="s">
        <v>359</v>
      </c>
      <c r="Q86" s="105">
        <v>5</v>
      </c>
      <c r="R86" s="78" t="s">
        <v>543</v>
      </c>
      <c r="S86" s="78" t="s">
        <v>264</v>
      </c>
      <c r="T86" s="78">
        <v>9</v>
      </c>
      <c r="U86" s="102">
        <f>T86+T87+T88+T89+T90</f>
        <v>35</v>
      </c>
      <c r="V86" s="78" t="s">
        <v>264</v>
      </c>
      <c r="W86" s="102" t="s">
        <v>264</v>
      </c>
      <c r="X86" s="79">
        <v>0</v>
      </c>
      <c r="Y86" s="121">
        <v>0</v>
      </c>
      <c r="Z86" s="78" t="s">
        <v>264</v>
      </c>
      <c r="AA86" s="102" t="s">
        <v>264</v>
      </c>
      <c r="AB86" s="80" t="s">
        <v>264</v>
      </c>
      <c r="AC86" s="110" t="s">
        <v>266</v>
      </c>
      <c r="AD86" s="78" t="s">
        <v>266</v>
      </c>
      <c r="AE86" s="110" t="s">
        <v>266</v>
      </c>
      <c r="AF86" s="78" t="s">
        <v>266</v>
      </c>
      <c r="AG86" s="78" t="s">
        <v>266</v>
      </c>
      <c r="AH86" s="78" t="s">
        <v>266</v>
      </c>
      <c r="AI86" s="78" t="s">
        <v>266</v>
      </c>
      <c r="AJ86" s="78" t="s">
        <v>266</v>
      </c>
      <c r="AK86" s="78" t="s">
        <v>266</v>
      </c>
      <c r="AL86" s="78" t="s">
        <v>266</v>
      </c>
      <c r="AM86" s="78" t="s">
        <v>266</v>
      </c>
      <c r="AN86" s="78" t="s">
        <v>266</v>
      </c>
      <c r="AO86" s="110" t="s">
        <v>266</v>
      </c>
      <c r="AP86" s="78" t="s">
        <v>266</v>
      </c>
      <c r="AQ86" s="110"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2" t="s">
        <v>490</v>
      </c>
      <c r="BN86" s="117" t="s">
        <v>544</v>
      </c>
      <c r="BO86" s="102" t="s">
        <v>269</v>
      </c>
      <c r="BP86" s="102" t="s">
        <v>269</v>
      </c>
      <c r="BQ86" s="115"/>
      <c r="BR86" s="102" t="s">
        <v>264</v>
      </c>
      <c r="BS86" s="115" t="s">
        <v>545</v>
      </c>
      <c r="BT86" s="115" t="s">
        <v>287</v>
      </c>
      <c r="BU86" s="102" t="s">
        <v>264</v>
      </c>
      <c r="BV86" s="102" t="s">
        <v>264</v>
      </c>
      <c r="BW86" s="102" t="s">
        <v>264</v>
      </c>
      <c r="BX86" s="102" t="s">
        <v>264</v>
      </c>
      <c r="BY86" s="115" t="s">
        <v>289</v>
      </c>
      <c r="BZ86" s="115" t="s">
        <v>289</v>
      </c>
      <c r="CA86" s="102" t="s">
        <v>266</v>
      </c>
      <c r="CB86" s="110" t="s">
        <v>266</v>
      </c>
      <c r="CC86" s="110" t="s">
        <v>266</v>
      </c>
      <c r="CD86" s="125" t="s">
        <v>266</v>
      </c>
      <c r="CE86" s="110" t="s">
        <v>266</v>
      </c>
      <c r="CF86" s="110" t="s">
        <v>266</v>
      </c>
      <c r="CG86" s="110" t="s">
        <v>266</v>
      </c>
      <c r="CH86" s="110" t="s">
        <v>266</v>
      </c>
      <c r="CI86" s="110" t="s">
        <v>266</v>
      </c>
      <c r="CJ86" s="110" t="s">
        <v>266</v>
      </c>
      <c r="CK86" s="110" t="s">
        <v>266</v>
      </c>
      <c r="CL86" s="110" t="s">
        <v>266</v>
      </c>
      <c r="CM86" s="110" t="s">
        <v>266</v>
      </c>
      <c r="CN86" s="110" t="s">
        <v>266</v>
      </c>
      <c r="CO86" s="110" t="s">
        <v>266</v>
      </c>
      <c r="CP86" s="110" t="s">
        <v>266</v>
      </c>
      <c r="CQ86" s="110" t="s">
        <v>266</v>
      </c>
      <c r="CR86" s="110" t="s">
        <v>266</v>
      </c>
      <c r="CS86" s="110" t="s">
        <v>266</v>
      </c>
      <c r="CT86" s="110" t="s">
        <v>266</v>
      </c>
      <c r="CU86" s="110" t="s">
        <v>266</v>
      </c>
      <c r="CV86" s="110" t="s">
        <v>266</v>
      </c>
      <c r="CW86" s="82" t="s">
        <v>266</v>
      </c>
      <c r="CX86" s="110" t="s">
        <v>266</v>
      </c>
      <c r="CY86" s="82" t="s">
        <v>266</v>
      </c>
      <c r="CZ86" s="82" t="s">
        <v>266</v>
      </c>
      <c r="DA86" s="82" t="s">
        <v>266</v>
      </c>
      <c r="DB86" s="82" t="s">
        <v>266</v>
      </c>
      <c r="DC86" s="82" t="s">
        <v>266</v>
      </c>
      <c r="DD86" s="82" t="s">
        <v>266</v>
      </c>
      <c r="DE86" s="82" t="s">
        <v>266</v>
      </c>
      <c r="DF86" s="110" t="s">
        <v>266</v>
      </c>
      <c r="DG86" s="82" t="s">
        <v>266</v>
      </c>
      <c r="DH86" s="110"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6"/>
      <c r="E87" s="102"/>
      <c r="F87" s="124"/>
      <c r="G87" s="108"/>
      <c r="H87" s="102"/>
      <c r="I87" s="108"/>
      <c r="J87" s="102"/>
      <c r="K87" s="104"/>
      <c r="L87" s="110"/>
      <c r="M87" s="102"/>
      <c r="N87" s="102"/>
      <c r="O87" s="104"/>
      <c r="P87" s="102"/>
      <c r="Q87" s="106"/>
      <c r="R87" s="78" t="s">
        <v>404</v>
      </c>
      <c r="S87" s="78" t="s">
        <v>264</v>
      </c>
      <c r="T87" s="78">
        <v>9</v>
      </c>
      <c r="U87" s="102"/>
      <c r="V87" s="78" t="s">
        <v>264</v>
      </c>
      <c r="W87" s="102"/>
      <c r="X87" s="79">
        <v>0</v>
      </c>
      <c r="Y87" s="121"/>
      <c r="Z87" s="78" t="s">
        <v>264</v>
      </c>
      <c r="AA87" s="102"/>
      <c r="AB87" s="78" t="s">
        <v>264</v>
      </c>
      <c r="AC87" s="110"/>
      <c r="AD87" s="78" t="s">
        <v>266</v>
      </c>
      <c r="AE87" s="110"/>
      <c r="AF87" s="78" t="s">
        <v>266</v>
      </c>
      <c r="AG87" s="78" t="s">
        <v>266</v>
      </c>
      <c r="AH87" s="78" t="s">
        <v>266</v>
      </c>
      <c r="AI87" s="78" t="s">
        <v>266</v>
      </c>
      <c r="AJ87" s="78" t="s">
        <v>266</v>
      </c>
      <c r="AK87" s="78" t="s">
        <v>266</v>
      </c>
      <c r="AL87" s="78" t="s">
        <v>266</v>
      </c>
      <c r="AM87" s="78" t="s">
        <v>266</v>
      </c>
      <c r="AN87" s="78" t="s">
        <v>266</v>
      </c>
      <c r="AO87" s="110"/>
      <c r="AP87" s="78" t="s">
        <v>266</v>
      </c>
      <c r="AQ87" s="110"/>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2"/>
      <c r="BN87" s="118"/>
      <c r="BO87" s="120"/>
      <c r="BP87" s="120"/>
      <c r="BQ87" s="108"/>
      <c r="BR87" s="102"/>
      <c r="BS87" s="108"/>
      <c r="BT87" s="108"/>
      <c r="BU87" s="102"/>
      <c r="BV87" s="102"/>
      <c r="BW87" s="102"/>
      <c r="BX87" s="102"/>
      <c r="BY87" s="108"/>
      <c r="BZ87" s="108"/>
      <c r="CA87" s="102"/>
      <c r="CB87" s="110"/>
      <c r="CC87" s="110"/>
      <c r="CD87" s="125"/>
      <c r="CE87" s="110"/>
      <c r="CF87" s="110"/>
      <c r="CG87" s="110"/>
      <c r="CH87" s="110"/>
      <c r="CI87" s="110"/>
      <c r="CJ87" s="110"/>
      <c r="CK87" s="110"/>
      <c r="CL87" s="110"/>
      <c r="CM87" s="110"/>
      <c r="CN87" s="110"/>
      <c r="CO87" s="110"/>
      <c r="CP87" s="110"/>
      <c r="CQ87" s="110"/>
      <c r="CR87" s="110"/>
      <c r="CS87" s="110"/>
      <c r="CT87" s="110"/>
      <c r="CU87" s="110"/>
      <c r="CV87" s="110"/>
      <c r="CW87" s="82" t="s">
        <v>266</v>
      </c>
      <c r="CX87" s="110"/>
      <c r="CY87" s="82" t="s">
        <v>266</v>
      </c>
      <c r="CZ87" s="82" t="s">
        <v>266</v>
      </c>
      <c r="DA87" s="82" t="s">
        <v>266</v>
      </c>
      <c r="DB87" s="82" t="s">
        <v>266</v>
      </c>
      <c r="DC87" s="82" t="s">
        <v>266</v>
      </c>
      <c r="DD87" s="82" t="s">
        <v>266</v>
      </c>
      <c r="DE87" s="82" t="s">
        <v>266</v>
      </c>
      <c r="DF87" s="110"/>
      <c r="DG87" s="82" t="s">
        <v>266</v>
      </c>
      <c r="DH87" s="110"/>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6"/>
      <c r="E88" s="102"/>
      <c r="F88" s="124"/>
      <c r="G88" s="108"/>
      <c r="H88" s="102"/>
      <c r="I88" s="108"/>
      <c r="J88" s="102"/>
      <c r="K88" s="104"/>
      <c r="L88" s="110"/>
      <c r="M88" s="102"/>
      <c r="N88" s="102"/>
      <c r="O88" s="104"/>
      <c r="P88" s="102"/>
      <c r="Q88" s="106"/>
      <c r="R88" s="78" t="s">
        <v>317</v>
      </c>
      <c r="S88" s="78" t="s">
        <v>264</v>
      </c>
      <c r="T88" s="78">
        <v>8</v>
      </c>
      <c r="U88" s="102"/>
      <c r="V88" s="78" t="s">
        <v>264</v>
      </c>
      <c r="W88" s="102"/>
      <c r="X88" s="79">
        <v>0</v>
      </c>
      <c r="Y88" s="121"/>
      <c r="Z88" s="78" t="s">
        <v>264</v>
      </c>
      <c r="AA88" s="102"/>
      <c r="AB88" s="78" t="s">
        <v>264</v>
      </c>
      <c r="AC88" s="110"/>
      <c r="AD88" s="78" t="s">
        <v>266</v>
      </c>
      <c r="AE88" s="110"/>
      <c r="AF88" s="78" t="s">
        <v>266</v>
      </c>
      <c r="AG88" s="78" t="s">
        <v>266</v>
      </c>
      <c r="AH88" s="78" t="s">
        <v>266</v>
      </c>
      <c r="AI88" s="78" t="s">
        <v>266</v>
      </c>
      <c r="AJ88" s="78" t="s">
        <v>266</v>
      </c>
      <c r="AK88" s="78" t="s">
        <v>266</v>
      </c>
      <c r="AL88" s="78" t="s">
        <v>266</v>
      </c>
      <c r="AM88" s="78" t="s">
        <v>266</v>
      </c>
      <c r="AN88" s="78" t="s">
        <v>266</v>
      </c>
      <c r="AO88" s="110"/>
      <c r="AP88" s="78" t="s">
        <v>266</v>
      </c>
      <c r="AQ88" s="110"/>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2"/>
      <c r="BN88" s="118"/>
      <c r="BO88" s="120"/>
      <c r="BP88" s="120"/>
      <c r="BQ88" s="108"/>
      <c r="BR88" s="102"/>
      <c r="BS88" s="108"/>
      <c r="BT88" s="108"/>
      <c r="BU88" s="102"/>
      <c r="BV88" s="102"/>
      <c r="BW88" s="102"/>
      <c r="BX88" s="102"/>
      <c r="BY88" s="108"/>
      <c r="BZ88" s="108"/>
      <c r="CA88" s="102"/>
      <c r="CB88" s="110"/>
      <c r="CC88" s="110"/>
      <c r="CD88" s="125"/>
      <c r="CE88" s="110"/>
      <c r="CF88" s="110"/>
      <c r="CG88" s="110"/>
      <c r="CH88" s="110"/>
      <c r="CI88" s="110"/>
      <c r="CJ88" s="110"/>
      <c r="CK88" s="110"/>
      <c r="CL88" s="110"/>
      <c r="CM88" s="110"/>
      <c r="CN88" s="110"/>
      <c r="CO88" s="110"/>
      <c r="CP88" s="110"/>
      <c r="CQ88" s="110"/>
      <c r="CR88" s="110"/>
      <c r="CS88" s="110"/>
      <c r="CT88" s="110"/>
      <c r="CU88" s="110"/>
      <c r="CV88" s="110"/>
      <c r="CW88" s="82" t="s">
        <v>266</v>
      </c>
      <c r="CX88" s="110"/>
      <c r="CY88" s="82" t="s">
        <v>266</v>
      </c>
      <c r="CZ88" s="82" t="s">
        <v>266</v>
      </c>
      <c r="DA88" s="82" t="s">
        <v>266</v>
      </c>
      <c r="DB88" s="82" t="s">
        <v>266</v>
      </c>
      <c r="DC88" s="82" t="s">
        <v>266</v>
      </c>
      <c r="DD88" s="82" t="s">
        <v>266</v>
      </c>
      <c r="DE88" s="82" t="s">
        <v>266</v>
      </c>
      <c r="DF88" s="110"/>
      <c r="DG88" s="82" t="s">
        <v>266</v>
      </c>
      <c r="DH88" s="110"/>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6"/>
      <c r="E89" s="102"/>
      <c r="F89" s="124"/>
      <c r="G89" s="108"/>
      <c r="H89" s="102"/>
      <c r="I89" s="108"/>
      <c r="J89" s="102"/>
      <c r="K89" s="104"/>
      <c r="L89" s="110"/>
      <c r="M89" s="102"/>
      <c r="N89" s="102"/>
      <c r="O89" s="104"/>
      <c r="P89" s="102"/>
      <c r="Q89" s="106"/>
      <c r="R89" s="78" t="s">
        <v>546</v>
      </c>
      <c r="S89" s="78" t="s">
        <v>264</v>
      </c>
      <c r="T89" s="78">
        <v>6</v>
      </c>
      <c r="U89" s="102"/>
      <c r="V89" s="78" t="s">
        <v>264</v>
      </c>
      <c r="W89" s="102"/>
      <c r="X89" s="79">
        <v>0</v>
      </c>
      <c r="Y89" s="121"/>
      <c r="Z89" s="78" t="s">
        <v>264</v>
      </c>
      <c r="AA89" s="102"/>
      <c r="AB89" s="78" t="s">
        <v>264</v>
      </c>
      <c r="AC89" s="110"/>
      <c r="AD89" s="78" t="s">
        <v>266</v>
      </c>
      <c r="AE89" s="110"/>
      <c r="AF89" s="78" t="s">
        <v>266</v>
      </c>
      <c r="AG89" s="78" t="s">
        <v>266</v>
      </c>
      <c r="AH89" s="78" t="s">
        <v>266</v>
      </c>
      <c r="AI89" s="78" t="s">
        <v>266</v>
      </c>
      <c r="AJ89" s="78" t="s">
        <v>266</v>
      </c>
      <c r="AK89" s="78" t="s">
        <v>266</v>
      </c>
      <c r="AL89" s="78" t="s">
        <v>266</v>
      </c>
      <c r="AM89" s="78" t="s">
        <v>266</v>
      </c>
      <c r="AN89" s="78" t="s">
        <v>266</v>
      </c>
      <c r="AO89" s="110"/>
      <c r="AP89" s="78" t="s">
        <v>266</v>
      </c>
      <c r="AQ89" s="110"/>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2"/>
      <c r="BN89" s="118"/>
      <c r="BO89" s="120"/>
      <c r="BP89" s="120"/>
      <c r="BQ89" s="108"/>
      <c r="BR89" s="102"/>
      <c r="BS89" s="108"/>
      <c r="BT89" s="108"/>
      <c r="BU89" s="102"/>
      <c r="BV89" s="102"/>
      <c r="BW89" s="102"/>
      <c r="BX89" s="102"/>
      <c r="BY89" s="108"/>
      <c r="BZ89" s="108"/>
      <c r="CA89" s="102"/>
      <c r="CB89" s="110"/>
      <c r="CC89" s="110"/>
      <c r="CD89" s="125"/>
      <c r="CE89" s="110"/>
      <c r="CF89" s="110"/>
      <c r="CG89" s="110"/>
      <c r="CH89" s="110"/>
      <c r="CI89" s="110"/>
      <c r="CJ89" s="110"/>
      <c r="CK89" s="110"/>
      <c r="CL89" s="110"/>
      <c r="CM89" s="110"/>
      <c r="CN89" s="110"/>
      <c r="CO89" s="110"/>
      <c r="CP89" s="110"/>
      <c r="CQ89" s="110"/>
      <c r="CR89" s="110"/>
      <c r="CS89" s="110"/>
      <c r="CT89" s="110"/>
      <c r="CU89" s="110"/>
      <c r="CV89" s="110"/>
      <c r="CW89" s="82" t="s">
        <v>266</v>
      </c>
      <c r="CX89" s="110"/>
      <c r="CY89" s="82" t="s">
        <v>266</v>
      </c>
      <c r="CZ89" s="82" t="s">
        <v>266</v>
      </c>
      <c r="DA89" s="82" t="s">
        <v>266</v>
      </c>
      <c r="DB89" s="82" t="s">
        <v>266</v>
      </c>
      <c r="DC89" s="82" t="s">
        <v>266</v>
      </c>
      <c r="DD89" s="82" t="s">
        <v>266</v>
      </c>
      <c r="DE89" s="82" t="s">
        <v>266</v>
      </c>
      <c r="DF89" s="110"/>
      <c r="DG89" s="82" t="s">
        <v>266</v>
      </c>
      <c r="DH89" s="110"/>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7"/>
      <c r="E90" s="102"/>
      <c r="F90" s="124"/>
      <c r="G90" s="108"/>
      <c r="H90" s="102"/>
      <c r="I90" s="108"/>
      <c r="J90" s="102"/>
      <c r="K90" s="104"/>
      <c r="L90" s="110"/>
      <c r="M90" s="102"/>
      <c r="N90" s="102"/>
      <c r="O90" s="104"/>
      <c r="P90" s="102"/>
      <c r="Q90" s="107"/>
      <c r="R90" s="78" t="s">
        <v>547</v>
      </c>
      <c r="S90" s="78" t="s">
        <v>264</v>
      </c>
      <c r="T90" s="78">
        <v>3</v>
      </c>
      <c r="U90" s="102"/>
      <c r="V90" s="78" t="s">
        <v>264</v>
      </c>
      <c r="W90" s="102"/>
      <c r="X90" s="79">
        <v>0</v>
      </c>
      <c r="Y90" s="121"/>
      <c r="Z90" s="78" t="s">
        <v>264</v>
      </c>
      <c r="AA90" s="102"/>
      <c r="AB90" s="78" t="s">
        <v>264</v>
      </c>
      <c r="AC90" s="110"/>
      <c r="AD90" s="78" t="s">
        <v>266</v>
      </c>
      <c r="AE90" s="110"/>
      <c r="AF90" s="78" t="s">
        <v>266</v>
      </c>
      <c r="AG90" s="78" t="s">
        <v>266</v>
      </c>
      <c r="AH90" s="78" t="s">
        <v>266</v>
      </c>
      <c r="AI90" s="78" t="s">
        <v>266</v>
      </c>
      <c r="AJ90" s="78" t="s">
        <v>266</v>
      </c>
      <c r="AK90" s="78" t="s">
        <v>266</v>
      </c>
      <c r="AL90" s="78" t="s">
        <v>266</v>
      </c>
      <c r="AM90" s="78" t="s">
        <v>266</v>
      </c>
      <c r="AN90" s="78" t="s">
        <v>266</v>
      </c>
      <c r="AO90" s="110"/>
      <c r="AP90" s="78" t="s">
        <v>266</v>
      </c>
      <c r="AQ90" s="110"/>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2"/>
      <c r="BN90" s="119"/>
      <c r="BO90" s="120"/>
      <c r="BP90" s="120"/>
      <c r="BQ90" s="108"/>
      <c r="BR90" s="102"/>
      <c r="BS90" s="108"/>
      <c r="BT90" s="108"/>
      <c r="BU90" s="102"/>
      <c r="BV90" s="102"/>
      <c r="BW90" s="102"/>
      <c r="BX90" s="102"/>
      <c r="BY90" s="108"/>
      <c r="BZ90" s="108"/>
      <c r="CA90" s="102"/>
      <c r="CB90" s="110"/>
      <c r="CC90" s="110"/>
      <c r="CD90" s="125"/>
      <c r="CE90" s="110"/>
      <c r="CF90" s="110"/>
      <c r="CG90" s="110"/>
      <c r="CH90" s="110"/>
      <c r="CI90" s="110"/>
      <c r="CJ90" s="110"/>
      <c r="CK90" s="110"/>
      <c r="CL90" s="110"/>
      <c r="CM90" s="110"/>
      <c r="CN90" s="110"/>
      <c r="CO90" s="110"/>
      <c r="CP90" s="110"/>
      <c r="CQ90" s="110"/>
      <c r="CR90" s="110"/>
      <c r="CS90" s="110"/>
      <c r="CT90" s="110"/>
      <c r="CU90" s="110"/>
      <c r="CV90" s="110"/>
      <c r="CW90" s="82" t="s">
        <v>266</v>
      </c>
      <c r="CX90" s="110"/>
      <c r="CY90" s="82" t="s">
        <v>266</v>
      </c>
      <c r="CZ90" s="82" t="s">
        <v>266</v>
      </c>
      <c r="DA90" s="82" t="s">
        <v>266</v>
      </c>
      <c r="DB90" s="82" t="s">
        <v>266</v>
      </c>
      <c r="DC90" s="82" t="s">
        <v>266</v>
      </c>
      <c r="DD90" s="82" t="s">
        <v>266</v>
      </c>
      <c r="DE90" s="82" t="s">
        <v>266</v>
      </c>
      <c r="DF90" s="110"/>
      <c r="DG90" s="82" t="s">
        <v>266</v>
      </c>
      <c r="DH90" s="110"/>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5" t="s">
        <v>548</v>
      </c>
      <c r="E91" s="102" t="s">
        <v>251</v>
      </c>
      <c r="F91" s="124" t="s">
        <v>549</v>
      </c>
      <c r="G91" s="108" t="s">
        <v>550</v>
      </c>
      <c r="H91" s="102" t="s">
        <v>551</v>
      </c>
      <c r="I91" s="108" t="s">
        <v>552</v>
      </c>
      <c r="J91" s="102" t="s">
        <v>264</v>
      </c>
      <c r="K91" s="109" t="s">
        <v>553</v>
      </c>
      <c r="L91" s="102" t="s">
        <v>258</v>
      </c>
      <c r="M91" s="102" t="s">
        <v>309</v>
      </c>
      <c r="N91" s="102" t="s">
        <v>386</v>
      </c>
      <c r="O91" s="103" t="s">
        <v>554</v>
      </c>
      <c r="P91" s="102" t="s">
        <v>359</v>
      </c>
      <c r="Q91" s="105">
        <v>1</v>
      </c>
      <c r="R91" s="78" t="s">
        <v>264</v>
      </c>
      <c r="S91" s="78" t="s">
        <v>264</v>
      </c>
      <c r="T91" s="78">
        <v>259</v>
      </c>
      <c r="U91" s="102">
        <v>259</v>
      </c>
      <c r="V91" s="78" t="s">
        <v>264</v>
      </c>
      <c r="W91" s="102" t="s">
        <v>264</v>
      </c>
      <c r="X91" s="78">
        <v>0</v>
      </c>
      <c r="Y91" s="102">
        <v>0</v>
      </c>
      <c r="Z91" s="78" t="s">
        <v>264</v>
      </c>
      <c r="AA91" s="126"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2" t="s">
        <v>555</v>
      </c>
      <c r="BN91" s="117" t="s">
        <v>556</v>
      </c>
      <c r="BO91" s="102" t="s">
        <v>269</v>
      </c>
      <c r="BP91" s="102" t="s">
        <v>330</v>
      </c>
      <c r="BQ91" s="115"/>
      <c r="BR91" s="114" t="s">
        <v>557</v>
      </c>
      <c r="BS91" s="115" t="s">
        <v>558</v>
      </c>
      <c r="BT91" s="115" t="s">
        <v>287</v>
      </c>
      <c r="BU91" s="115" t="s">
        <v>559</v>
      </c>
      <c r="BV91" s="115" t="s">
        <v>264</v>
      </c>
      <c r="BW91" s="115" t="s">
        <v>264</v>
      </c>
      <c r="BX91" s="115" t="s">
        <v>559</v>
      </c>
      <c r="BY91" s="102" t="s">
        <v>289</v>
      </c>
      <c r="BZ91" s="102" t="s">
        <v>289</v>
      </c>
      <c r="CA91" s="102" t="s">
        <v>266</v>
      </c>
      <c r="CB91" s="110" t="s">
        <v>266</v>
      </c>
      <c r="CC91" s="110" t="s">
        <v>266</v>
      </c>
      <c r="CD91" s="125" t="s">
        <v>266</v>
      </c>
      <c r="CE91" s="110" t="s">
        <v>266</v>
      </c>
      <c r="CF91" s="110" t="s">
        <v>266</v>
      </c>
      <c r="CG91" s="110" t="s">
        <v>266</v>
      </c>
      <c r="CH91" s="110" t="s">
        <v>266</v>
      </c>
      <c r="CI91" s="110" t="s">
        <v>266</v>
      </c>
      <c r="CJ91" s="110" t="s">
        <v>266</v>
      </c>
      <c r="CK91" s="110" t="s">
        <v>266</v>
      </c>
      <c r="CL91" s="110" t="s">
        <v>266</v>
      </c>
      <c r="CM91" s="110" t="s">
        <v>266</v>
      </c>
      <c r="CN91" s="110" t="s">
        <v>266</v>
      </c>
      <c r="CO91" s="110" t="s">
        <v>266</v>
      </c>
      <c r="CP91" s="110" t="s">
        <v>266</v>
      </c>
      <c r="CQ91" s="110" t="s">
        <v>266</v>
      </c>
      <c r="CR91" s="110" t="s">
        <v>266</v>
      </c>
      <c r="CS91" s="110" t="s">
        <v>266</v>
      </c>
      <c r="CT91" s="110" t="s">
        <v>266</v>
      </c>
      <c r="CU91" s="110" t="s">
        <v>266</v>
      </c>
      <c r="CV91" s="110" t="s">
        <v>266</v>
      </c>
      <c r="CW91" s="82" t="s">
        <v>266</v>
      </c>
      <c r="CX91" s="110" t="s">
        <v>266</v>
      </c>
      <c r="CY91" s="82" t="s">
        <v>266</v>
      </c>
      <c r="CZ91" s="82" t="s">
        <v>266</v>
      </c>
      <c r="DA91" s="82" t="s">
        <v>266</v>
      </c>
      <c r="DB91" s="82" t="s">
        <v>266</v>
      </c>
      <c r="DC91" s="82" t="s">
        <v>266</v>
      </c>
      <c r="DD91" s="82" t="s">
        <v>266</v>
      </c>
      <c r="DE91" s="82" t="s">
        <v>266</v>
      </c>
      <c r="DF91" s="110" t="s">
        <v>266</v>
      </c>
      <c r="DG91" s="82" t="s">
        <v>266</v>
      </c>
      <c r="DH91" s="110"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6"/>
      <c r="E92" s="102"/>
      <c r="F92" s="124"/>
      <c r="G92" s="108"/>
      <c r="H92" s="102"/>
      <c r="I92" s="108"/>
      <c r="J92" s="102"/>
      <c r="K92" s="109"/>
      <c r="L92" s="102"/>
      <c r="M92" s="102"/>
      <c r="N92" s="102"/>
      <c r="O92" s="103"/>
      <c r="P92" s="102"/>
      <c r="Q92" s="106"/>
      <c r="R92" s="78" t="s">
        <v>266</v>
      </c>
      <c r="S92" s="78" t="s">
        <v>266</v>
      </c>
      <c r="T92" s="78" t="s">
        <v>266</v>
      </c>
      <c r="U92" s="102"/>
      <c r="V92" s="78" t="s">
        <v>266</v>
      </c>
      <c r="W92" s="102"/>
      <c r="X92" s="78" t="s">
        <v>266</v>
      </c>
      <c r="Y92" s="102"/>
      <c r="Z92" s="78" t="s">
        <v>266</v>
      </c>
      <c r="AA92" s="126"/>
      <c r="AB92" s="78" t="s">
        <v>266</v>
      </c>
      <c r="AC92" s="116"/>
      <c r="AD92" s="78" t="s">
        <v>266</v>
      </c>
      <c r="AE92" s="116"/>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2"/>
      <c r="BN92" s="118"/>
      <c r="BO92" s="120"/>
      <c r="BP92" s="120"/>
      <c r="BQ92" s="115"/>
      <c r="BR92" s="114"/>
      <c r="BS92" s="115"/>
      <c r="BT92" s="115"/>
      <c r="BU92" s="115"/>
      <c r="BV92" s="115"/>
      <c r="BW92" s="115"/>
      <c r="BX92" s="115"/>
      <c r="BY92" s="120"/>
      <c r="BZ92" s="120"/>
      <c r="CA92" s="102"/>
      <c r="CB92" s="110"/>
      <c r="CC92" s="110"/>
      <c r="CD92" s="125"/>
      <c r="CE92" s="110"/>
      <c r="CF92" s="110"/>
      <c r="CG92" s="110"/>
      <c r="CH92" s="110"/>
      <c r="CI92" s="110"/>
      <c r="CJ92" s="110"/>
      <c r="CK92" s="110"/>
      <c r="CL92" s="110"/>
      <c r="CM92" s="110"/>
      <c r="CN92" s="110"/>
      <c r="CO92" s="110"/>
      <c r="CP92" s="110"/>
      <c r="CQ92" s="110"/>
      <c r="CR92" s="110"/>
      <c r="CS92" s="110"/>
      <c r="CT92" s="110"/>
      <c r="CU92" s="110"/>
      <c r="CV92" s="110"/>
      <c r="CW92" s="82" t="s">
        <v>266</v>
      </c>
      <c r="CX92" s="110"/>
      <c r="CY92" s="82" t="s">
        <v>266</v>
      </c>
      <c r="CZ92" s="82" t="s">
        <v>266</v>
      </c>
      <c r="DA92" s="82" t="s">
        <v>266</v>
      </c>
      <c r="DB92" s="82" t="s">
        <v>266</v>
      </c>
      <c r="DC92" s="82" t="s">
        <v>266</v>
      </c>
      <c r="DD92" s="82" t="s">
        <v>266</v>
      </c>
      <c r="DE92" s="82" t="s">
        <v>266</v>
      </c>
      <c r="DF92" s="110"/>
      <c r="DG92" s="82" t="s">
        <v>266</v>
      </c>
      <c r="DH92" s="110"/>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6"/>
      <c r="E93" s="102"/>
      <c r="F93" s="124"/>
      <c r="G93" s="108"/>
      <c r="H93" s="102"/>
      <c r="I93" s="108"/>
      <c r="J93" s="102"/>
      <c r="K93" s="109"/>
      <c r="L93" s="102"/>
      <c r="M93" s="102"/>
      <c r="N93" s="102"/>
      <c r="O93" s="103"/>
      <c r="P93" s="102"/>
      <c r="Q93" s="106"/>
      <c r="R93" s="78" t="s">
        <v>266</v>
      </c>
      <c r="S93" s="78" t="s">
        <v>266</v>
      </c>
      <c r="T93" s="78" t="s">
        <v>266</v>
      </c>
      <c r="U93" s="102"/>
      <c r="V93" s="78" t="s">
        <v>266</v>
      </c>
      <c r="W93" s="102"/>
      <c r="X93" s="78" t="s">
        <v>266</v>
      </c>
      <c r="Y93" s="102"/>
      <c r="Z93" s="78" t="s">
        <v>266</v>
      </c>
      <c r="AA93" s="126"/>
      <c r="AB93" s="78" t="s">
        <v>266</v>
      </c>
      <c r="AC93" s="116"/>
      <c r="AD93" s="78" t="s">
        <v>266</v>
      </c>
      <c r="AE93" s="116"/>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2"/>
      <c r="BN93" s="118"/>
      <c r="BO93" s="120"/>
      <c r="BP93" s="120"/>
      <c r="BQ93" s="115"/>
      <c r="BR93" s="114"/>
      <c r="BS93" s="115"/>
      <c r="BT93" s="115"/>
      <c r="BU93" s="115"/>
      <c r="BV93" s="115"/>
      <c r="BW93" s="115"/>
      <c r="BX93" s="115"/>
      <c r="BY93" s="120"/>
      <c r="BZ93" s="120"/>
      <c r="CA93" s="102"/>
      <c r="CB93" s="110"/>
      <c r="CC93" s="110"/>
      <c r="CD93" s="125"/>
      <c r="CE93" s="110"/>
      <c r="CF93" s="110"/>
      <c r="CG93" s="110"/>
      <c r="CH93" s="110"/>
      <c r="CI93" s="110"/>
      <c r="CJ93" s="110"/>
      <c r="CK93" s="110"/>
      <c r="CL93" s="110"/>
      <c r="CM93" s="110"/>
      <c r="CN93" s="110"/>
      <c r="CO93" s="110"/>
      <c r="CP93" s="110"/>
      <c r="CQ93" s="110"/>
      <c r="CR93" s="110"/>
      <c r="CS93" s="110"/>
      <c r="CT93" s="110"/>
      <c r="CU93" s="110"/>
      <c r="CV93" s="110"/>
      <c r="CW93" s="82" t="s">
        <v>266</v>
      </c>
      <c r="CX93" s="110"/>
      <c r="CY93" s="82" t="s">
        <v>266</v>
      </c>
      <c r="CZ93" s="82" t="s">
        <v>266</v>
      </c>
      <c r="DA93" s="82" t="s">
        <v>266</v>
      </c>
      <c r="DB93" s="82" t="s">
        <v>266</v>
      </c>
      <c r="DC93" s="82" t="s">
        <v>266</v>
      </c>
      <c r="DD93" s="82" t="s">
        <v>266</v>
      </c>
      <c r="DE93" s="82" t="s">
        <v>266</v>
      </c>
      <c r="DF93" s="110"/>
      <c r="DG93" s="82" t="s">
        <v>266</v>
      </c>
      <c r="DH93" s="110"/>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7"/>
      <c r="E94" s="102"/>
      <c r="F94" s="124"/>
      <c r="G94" s="108"/>
      <c r="H94" s="102"/>
      <c r="I94" s="108"/>
      <c r="J94" s="102"/>
      <c r="K94" s="109"/>
      <c r="L94" s="102"/>
      <c r="M94" s="102"/>
      <c r="N94" s="102"/>
      <c r="O94" s="103"/>
      <c r="P94" s="102"/>
      <c r="Q94" s="107"/>
      <c r="R94" s="78" t="s">
        <v>266</v>
      </c>
      <c r="S94" s="78" t="s">
        <v>266</v>
      </c>
      <c r="T94" s="78" t="s">
        <v>266</v>
      </c>
      <c r="U94" s="102"/>
      <c r="V94" s="78" t="s">
        <v>266</v>
      </c>
      <c r="W94" s="102"/>
      <c r="X94" s="78" t="s">
        <v>266</v>
      </c>
      <c r="Y94" s="102"/>
      <c r="Z94" s="78" t="s">
        <v>266</v>
      </c>
      <c r="AA94" s="126"/>
      <c r="AB94" s="78" t="s">
        <v>266</v>
      </c>
      <c r="AC94" s="116"/>
      <c r="AD94" s="78" t="s">
        <v>266</v>
      </c>
      <c r="AE94" s="116"/>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2"/>
      <c r="BN94" s="119"/>
      <c r="BO94" s="120"/>
      <c r="BP94" s="120"/>
      <c r="BQ94" s="115"/>
      <c r="BR94" s="114"/>
      <c r="BS94" s="115"/>
      <c r="BT94" s="115"/>
      <c r="BU94" s="115"/>
      <c r="BV94" s="115"/>
      <c r="BW94" s="115"/>
      <c r="BX94" s="115"/>
      <c r="BY94" s="120"/>
      <c r="BZ94" s="120"/>
      <c r="CA94" s="102"/>
      <c r="CB94" s="110"/>
      <c r="CC94" s="110"/>
      <c r="CD94" s="125"/>
      <c r="CE94" s="110"/>
      <c r="CF94" s="110"/>
      <c r="CG94" s="110"/>
      <c r="CH94" s="110"/>
      <c r="CI94" s="110"/>
      <c r="CJ94" s="110"/>
      <c r="CK94" s="110"/>
      <c r="CL94" s="110"/>
      <c r="CM94" s="110"/>
      <c r="CN94" s="110"/>
      <c r="CO94" s="110"/>
      <c r="CP94" s="110"/>
      <c r="CQ94" s="110"/>
      <c r="CR94" s="110"/>
      <c r="CS94" s="110"/>
      <c r="CT94" s="110"/>
      <c r="CU94" s="110"/>
      <c r="CV94" s="110"/>
      <c r="CW94" s="82" t="s">
        <v>266</v>
      </c>
      <c r="CX94" s="110"/>
      <c r="CY94" s="82" t="s">
        <v>266</v>
      </c>
      <c r="CZ94" s="82" t="s">
        <v>266</v>
      </c>
      <c r="DA94" s="82" t="s">
        <v>266</v>
      </c>
      <c r="DB94" s="82" t="s">
        <v>266</v>
      </c>
      <c r="DC94" s="82" t="s">
        <v>266</v>
      </c>
      <c r="DD94" s="82" t="s">
        <v>266</v>
      </c>
      <c r="DE94" s="82" t="s">
        <v>266</v>
      </c>
      <c r="DF94" s="110"/>
      <c r="DG94" s="82" t="s">
        <v>266</v>
      </c>
      <c r="DH94" s="110"/>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5" t="s">
        <v>560</v>
      </c>
      <c r="E95" s="102" t="s">
        <v>251</v>
      </c>
      <c r="F95" s="124" t="s">
        <v>561</v>
      </c>
      <c r="G95" s="108" t="s">
        <v>562</v>
      </c>
      <c r="H95" s="102" t="s">
        <v>563</v>
      </c>
      <c r="I95" s="108" t="s">
        <v>564</v>
      </c>
      <c r="J95" s="102" t="s">
        <v>264</v>
      </c>
      <c r="K95" s="109" t="s">
        <v>565</v>
      </c>
      <c r="L95" s="102" t="s">
        <v>258</v>
      </c>
      <c r="M95" s="102" t="s">
        <v>309</v>
      </c>
      <c r="N95" s="102" t="s">
        <v>386</v>
      </c>
      <c r="O95" s="103" t="s">
        <v>566</v>
      </c>
      <c r="P95" s="105" t="s">
        <v>262</v>
      </c>
      <c r="Q95" s="105">
        <v>1</v>
      </c>
      <c r="R95" s="78" t="s">
        <v>264</v>
      </c>
      <c r="S95" s="78" t="s">
        <v>264</v>
      </c>
      <c r="T95" s="78">
        <v>9</v>
      </c>
      <c r="U95" s="102">
        <v>9</v>
      </c>
      <c r="V95" s="78" t="s">
        <v>264</v>
      </c>
      <c r="W95" s="102" t="s">
        <v>264</v>
      </c>
      <c r="X95" s="78">
        <v>0</v>
      </c>
      <c r="Y95" s="102">
        <v>0</v>
      </c>
      <c r="Z95" s="79">
        <f>0.78*T95</f>
        <v>7.0200000000000005</v>
      </c>
      <c r="AA95" s="130">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2" t="s">
        <v>555</v>
      </c>
      <c r="BN95" s="117" t="s">
        <v>451</v>
      </c>
      <c r="BO95" s="102" t="s">
        <v>269</v>
      </c>
      <c r="BP95" s="102" t="s">
        <v>269</v>
      </c>
      <c r="BQ95" s="115"/>
      <c r="BR95" s="114" t="s">
        <v>299</v>
      </c>
      <c r="BS95" s="115" t="s">
        <v>568</v>
      </c>
      <c r="BT95" s="115" t="s">
        <v>287</v>
      </c>
      <c r="BU95" s="102" t="s">
        <v>264</v>
      </c>
      <c r="BV95" s="102" t="s">
        <v>264</v>
      </c>
      <c r="BW95" s="102" t="s">
        <v>264</v>
      </c>
      <c r="BX95" s="102" t="s">
        <v>264</v>
      </c>
      <c r="BY95" s="102" t="s">
        <v>289</v>
      </c>
      <c r="BZ95" s="102" t="s">
        <v>289</v>
      </c>
      <c r="CA95" s="102" t="s">
        <v>266</v>
      </c>
      <c r="CB95" s="110" t="s">
        <v>266</v>
      </c>
      <c r="CC95" s="110" t="s">
        <v>266</v>
      </c>
      <c r="CD95" s="125" t="s">
        <v>266</v>
      </c>
      <c r="CE95" s="110" t="s">
        <v>266</v>
      </c>
      <c r="CF95" s="110" t="s">
        <v>266</v>
      </c>
      <c r="CG95" s="110" t="s">
        <v>266</v>
      </c>
      <c r="CH95" s="110" t="s">
        <v>266</v>
      </c>
      <c r="CI95" s="110" t="s">
        <v>266</v>
      </c>
      <c r="CJ95" s="110" t="s">
        <v>266</v>
      </c>
      <c r="CK95" s="110" t="s">
        <v>266</v>
      </c>
      <c r="CL95" s="110" t="s">
        <v>266</v>
      </c>
      <c r="CM95" s="110" t="s">
        <v>266</v>
      </c>
      <c r="CN95" s="110" t="s">
        <v>266</v>
      </c>
      <c r="CO95" s="110" t="s">
        <v>266</v>
      </c>
      <c r="CP95" s="110" t="s">
        <v>266</v>
      </c>
      <c r="CQ95" s="110" t="s">
        <v>266</v>
      </c>
      <c r="CR95" s="110" t="s">
        <v>266</v>
      </c>
      <c r="CS95" s="110" t="s">
        <v>266</v>
      </c>
      <c r="CT95" s="110" t="s">
        <v>266</v>
      </c>
      <c r="CU95" s="110" t="s">
        <v>266</v>
      </c>
      <c r="CV95" s="110" t="s">
        <v>266</v>
      </c>
      <c r="CW95" s="82" t="s">
        <v>266</v>
      </c>
      <c r="CX95" s="110" t="s">
        <v>266</v>
      </c>
      <c r="CY95" s="82" t="s">
        <v>266</v>
      </c>
      <c r="CZ95" s="82" t="s">
        <v>266</v>
      </c>
      <c r="DA95" s="82" t="s">
        <v>266</v>
      </c>
      <c r="DB95" s="82" t="s">
        <v>266</v>
      </c>
      <c r="DC95" s="82" t="s">
        <v>266</v>
      </c>
      <c r="DD95" s="82" t="s">
        <v>266</v>
      </c>
      <c r="DE95" s="82" t="s">
        <v>266</v>
      </c>
      <c r="DF95" s="110" t="s">
        <v>266</v>
      </c>
      <c r="DG95" s="82" t="s">
        <v>266</v>
      </c>
      <c r="DH95" s="110"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6"/>
      <c r="E96" s="102"/>
      <c r="F96" s="124"/>
      <c r="G96" s="108"/>
      <c r="H96" s="102"/>
      <c r="I96" s="108"/>
      <c r="J96" s="102"/>
      <c r="K96" s="109"/>
      <c r="L96" s="102"/>
      <c r="M96" s="102"/>
      <c r="N96" s="102"/>
      <c r="O96" s="103"/>
      <c r="P96" s="106"/>
      <c r="Q96" s="106"/>
      <c r="R96" s="78" t="s">
        <v>266</v>
      </c>
      <c r="S96" s="78" t="s">
        <v>266</v>
      </c>
      <c r="T96" s="78" t="s">
        <v>266</v>
      </c>
      <c r="U96" s="102"/>
      <c r="V96" s="78" t="s">
        <v>266</v>
      </c>
      <c r="W96" s="102"/>
      <c r="X96" s="78" t="s">
        <v>266</v>
      </c>
      <c r="Y96" s="102"/>
      <c r="Z96" s="78" t="s">
        <v>266</v>
      </c>
      <c r="AA96" s="130"/>
      <c r="AB96" s="78" t="s">
        <v>266</v>
      </c>
      <c r="AC96" s="116"/>
      <c r="AD96" s="78" t="s">
        <v>266</v>
      </c>
      <c r="AE96" s="116"/>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2"/>
      <c r="BN96" s="118"/>
      <c r="BO96" s="120"/>
      <c r="BP96" s="120"/>
      <c r="BQ96" s="115"/>
      <c r="BR96" s="114"/>
      <c r="BS96" s="115"/>
      <c r="BT96" s="115"/>
      <c r="BU96" s="102"/>
      <c r="BV96" s="102"/>
      <c r="BW96" s="102"/>
      <c r="BX96" s="102"/>
      <c r="BY96" s="120"/>
      <c r="BZ96" s="120"/>
      <c r="CA96" s="102"/>
      <c r="CB96" s="110"/>
      <c r="CC96" s="110"/>
      <c r="CD96" s="125"/>
      <c r="CE96" s="110"/>
      <c r="CF96" s="110"/>
      <c r="CG96" s="110"/>
      <c r="CH96" s="110"/>
      <c r="CI96" s="110"/>
      <c r="CJ96" s="110"/>
      <c r="CK96" s="110"/>
      <c r="CL96" s="110"/>
      <c r="CM96" s="110"/>
      <c r="CN96" s="110"/>
      <c r="CO96" s="110"/>
      <c r="CP96" s="110"/>
      <c r="CQ96" s="110"/>
      <c r="CR96" s="110"/>
      <c r="CS96" s="110"/>
      <c r="CT96" s="110"/>
      <c r="CU96" s="110"/>
      <c r="CV96" s="110"/>
      <c r="CW96" s="82" t="s">
        <v>266</v>
      </c>
      <c r="CX96" s="110"/>
      <c r="CY96" s="82" t="s">
        <v>266</v>
      </c>
      <c r="CZ96" s="82" t="s">
        <v>266</v>
      </c>
      <c r="DA96" s="82" t="s">
        <v>266</v>
      </c>
      <c r="DB96" s="82" t="s">
        <v>266</v>
      </c>
      <c r="DC96" s="82" t="s">
        <v>266</v>
      </c>
      <c r="DD96" s="82" t="s">
        <v>266</v>
      </c>
      <c r="DE96" s="82" t="s">
        <v>266</v>
      </c>
      <c r="DF96" s="110"/>
      <c r="DG96" s="82" t="s">
        <v>266</v>
      </c>
      <c r="DH96" s="110"/>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6"/>
      <c r="E97" s="102"/>
      <c r="F97" s="124"/>
      <c r="G97" s="108"/>
      <c r="H97" s="102"/>
      <c r="I97" s="108"/>
      <c r="J97" s="102"/>
      <c r="K97" s="109"/>
      <c r="L97" s="102"/>
      <c r="M97" s="102"/>
      <c r="N97" s="102"/>
      <c r="O97" s="103"/>
      <c r="P97" s="106"/>
      <c r="Q97" s="106"/>
      <c r="R97" s="78" t="s">
        <v>266</v>
      </c>
      <c r="S97" s="78" t="s">
        <v>266</v>
      </c>
      <c r="T97" s="78" t="s">
        <v>266</v>
      </c>
      <c r="U97" s="102"/>
      <c r="V97" s="78" t="s">
        <v>266</v>
      </c>
      <c r="W97" s="102"/>
      <c r="X97" s="78" t="s">
        <v>266</v>
      </c>
      <c r="Y97" s="102"/>
      <c r="Z97" s="78" t="s">
        <v>266</v>
      </c>
      <c r="AA97" s="130"/>
      <c r="AB97" s="78" t="s">
        <v>266</v>
      </c>
      <c r="AC97" s="116"/>
      <c r="AD97" s="78" t="s">
        <v>266</v>
      </c>
      <c r="AE97" s="116"/>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2"/>
      <c r="BN97" s="118"/>
      <c r="BO97" s="120"/>
      <c r="BP97" s="120"/>
      <c r="BQ97" s="115"/>
      <c r="BR97" s="114"/>
      <c r="BS97" s="115"/>
      <c r="BT97" s="115"/>
      <c r="BU97" s="102"/>
      <c r="BV97" s="102"/>
      <c r="BW97" s="102"/>
      <c r="BX97" s="102"/>
      <c r="BY97" s="120"/>
      <c r="BZ97" s="120"/>
      <c r="CA97" s="102"/>
      <c r="CB97" s="110"/>
      <c r="CC97" s="110"/>
      <c r="CD97" s="125"/>
      <c r="CE97" s="110"/>
      <c r="CF97" s="110"/>
      <c r="CG97" s="110"/>
      <c r="CH97" s="110"/>
      <c r="CI97" s="110"/>
      <c r="CJ97" s="110"/>
      <c r="CK97" s="110"/>
      <c r="CL97" s="110"/>
      <c r="CM97" s="110"/>
      <c r="CN97" s="110"/>
      <c r="CO97" s="110"/>
      <c r="CP97" s="110"/>
      <c r="CQ97" s="110"/>
      <c r="CR97" s="110"/>
      <c r="CS97" s="110"/>
      <c r="CT97" s="110"/>
      <c r="CU97" s="110"/>
      <c r="CV97" s="110"/>
      <c r="CW97" s="82" t="s">
        <v>266</v>
      </c>
      <c r="CX97" s="110"/>
      <c r="CY97" s="82" t="s">
        <v>266</v>
      </c>
      <c r="CZ97" s="82" t="s">
        <v>266</v>
      </c>
      <c r="DA97" s="82" t="s">
        <v>266</v>
      </c>
      <c r="DB97" s="82" t="s">
        <v>266</v>
      </c>
      <c r="DC97" s="82" t="s">
        <v>266</v>
      </c>
      <c r="DD97" s="82" t="s">
        <v>266</v>
      </c>
      <c r="DE97" s="82" t="s">
        <v>266</v>
      </c>
      <c r="DF97" s="110"/>
      <c r="DG97" s="82" t="s">
        <v>266</v>
      </c>
      <c r="DH97" s="110"/>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7"/>
      <c r="E98" s="102"/>
      <c r="F98" s="124"/>
      <c r="G98" s="108"/>
      <c r="H98" s="102"/>
      <c r="I98" s="108"/>
      <c r="J98" s="102"/>
      <c r="K98" s="109"/>
      <c r="L98" s="102"/>
      <c r="M98" s="102"/>
      <c r="N98" s="102"/>
      <c r="O98" s="103"/>
      <c r="P98" s="107"/>
      <c r="Q98" s="107"/>
      <c r="R98" s="78" t="s">
        <v>266</v>
      </c>
      <c r="S98" s="78" t="s">
        <v>266</v>
      </c>
      <c r="T98" s="78" t="s">
        <v>266</v>
      </c>
      <c r="U98" s="102"/>
      <c r="V98" s="78" t="s">
        <v>266</v>
      </c>
      <c r="W98" s="102"/>
      <c r="X98" s="78" t="s">
        <v>266</v>
      </c>
      <c r="Y98" s="102"/>
      <c r="Z98" s="78" t="s">
        <v>266</v>
      </c>
      <c r="AA98" s="130"/>
      <c r="AB98" s="78" t="s">
        <v>266</v>
      </c>
      <c r="AC98" s="116"/>
      <c r="AD98" s="78" t="s">
        <v>266</v>
      </c>
      <c r="AE98" s="116"/>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2"/>
      <c r="BN98" s="119"/>
      <c r="BO98" s="120"/>
      <c r="BP98" s="120"/>
      <c r="BQ98" s="115"/>
      <c r="BR98" s="114"/>
      <c r="BS98" s="115"/>
      <c r="BT98" s="115"/>
      <c r="BU98" s="102"/>
      <c r="BV98" s="102"/>
      <c r="BW98" s="102"/>
      <c r="BX98" s="102"/>
      <c r="BY98" s="120"/>
      <c r="BZ98" s="120"/>
      <c r="CA98" s="102"/>
      <c r="CB98" s="110"/>
      <c r="CC98" s="110"/>
      <c r="CD98" s="125"/>
      <c r="CE98" s="110"/>
      <c r="CF98" s="110"/>
      <c r="CG98" s="110"/>
      <c r="CH98" s="110"/>
      <c r="CI98" s="110"/>
      <c r="CJ98" s="110"/>
      <c r="CK98" s="110"/>
      <c r="CL98" s="110"/>
      <c r="CM98" s="110"/>
      <c r="CN98" s="110"/>
      <c r="CO98" s="110"/>
      <c r="CP98" s="110"/>
      <c r="CQ98" s="110"/>
      <c r="CR98" s="110"/>
      <c r="CS98" s="110"/>
      <c r="CT98" s="110"/>
      <c r="CU98" s="110"/>
      <c r="CV98" s="110"/>
      <c r="CW98" s="82" t="s">
        <v>266</v>
      </c>
      <c r="CX98" s="110"/>
      <c r="CY98" s="82" t="s">
        <v>266</v>
      </c>
      <c r="CZ98" s="82" t="s">
        <v>266</v>
      </c>
      <c r="DA98" s="82" t="s">
        <v>266</v>
      </c>
      <c r="DB98" s="82" t="s">
        <v>266</v>
      </c>
      <c r="DC98" s="82" t="s">
        <v>266</v>
      </c>
      <c r="DD98" s="82" t="s">
        <v>266</v>
      </c>
      <c r="DE98" s="82" t="s">
        <v>266</v>
      </c>
      <c r="DF98" s="110"/>
      <c r="DG98" s="82" t="s">
        <v>266</v>
      </c>
      <c r="DH98" s="110"/>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5" t="s">
        <v>569</v>
      </c>
      <c r="E99" s="102" t="s">
        <v>251</v>
      </c>
      <c r="F99" s="124" t="s">
        <v>570</v>
      </c>
      <c r="G99" s="108" t="s">
        <v>571</v>
      </c>
      <c r="H99" s="102" t="s">
        <v>572</v>
      </c>
      <c r="I99" s="108" t="s">
        <v>573</v>
      </c>
      <c r="J99" s="102" t="s">
        <v>574</v>
      </c>
      <c r="K99" s="109" t="s">
        <v>575</v>
      </c>
      <c r="L99" s="102" t="s">
        <v>258</v>
      </c>
      <c r="M99" s="102" t="s">
        <v>576</v>
      </c>
      <c r="N99" s="102" t="s">
        <v>260</v>
      </c>
      <c r="O99" s="103" t="s">
        <v>577</v>
      </c>
      <c r="P99" s="105" t="s">
        <v>262</v>
      </c>
      <c r="Q99" s="105">
        <v>2</v>
      </c>
      <c r="R99" s="78" t="s">
        <v>263</v>
      </c>
      <c r="S99" s="92" t="s">
        <v>264</v>
      </c>
      <c r="T99" s="78">
        <v>179</v>
      </c>
      <c r="U99" s="102">
        <f>T99+T100</f>
        <v>361</v>
      </c>
      <c r="V99" s="78">
        <v>62</v>
      </c>
      <c r="W99" s="121">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17" t="s">
        <v>579</v>
      </c>
      <c r="BO99" s="102" t="s">
        <v>269</v>
      </c>
      <c r="BP99" s="102" t="s">
        <v>330</v>
      </c>
      <c r="BQ99" s="114"/>
      <c r="BR99" s="102" t="s">
        <v>580</v>
      </c>
      <c r="BS99" s="114" t="s">
        <v>264</v>
      </c>
      <c r="BT99" s="114" t="s">
        <v>287</v>
      </c>
      <c r="BU99" s="103" t="s">
        <v>581</v>
      </c>
      <c r="BV99" s="103" t="s">
        <v>264</v>
      </c>
      <c r="BW99" s="103" t="s">
        <v>264</v>
      </c>
      <c r="BX99" s="103" t="s">
        <v>581</v>
      </c>
      <c r="BY99" s="102" t="s">
        <v>289</v>
      </c>
      <c r="BZ99" s="102" t="s">
        <v>289</v>
      </c>
      <c r="CA99" s="102" t="s">
        <v>266</v>
      </c>
      <c r="CB99" s="110" t="s">
        <v>266</v>
      </c>
      <c r="CC99" s="110" t="s">
        <v>266</v>
      </c>
      <c r="CD99" s="125" t="s">
        <v>266</v>
      </c>
      <c r="CE99" s="110" t="s">
        <v>266</v>
      </c>
      <c r="CF99" s="110" t="s">
        <v>266</v>
      </c>
      <c r="CG99" s="110" t="s">
        <v>266</v>
      </c>
      <c r="CH99" s="110" t="s">
        <v>266</v>
      </c>
      <c r="CI99" s="110" t="s">
        <v>266</v>
      </c>
      <c r="CJ99" s="110" t="s">
        <v>266</v>
      </c>
      <c r="CK99" s="110" t="s">
        <v>266</v>
      </c>
      <c r="CL99" s="110" t="s">
        <v>266</v>
      </c>
      <c r="CM99" s="102" t="s">
        <v>266</v>
      </c>
      <c r="CN99" s="102" t="s">
        <v>266</v>
      </c>
      <c r="CO99" s="102" t="s">
        <v>266</v>
      </c>
      <c r="CP99" s="102" t="s">
        <v>266</v>
      </c>
      <c r="CQ99" s="110" t="s">
        <v>266</v>
      </c>
      <c r="CR99" s="110" t="s">
        <v>266</v>
      </c>
      <c r="CS99" s="110" t="s">
        <v>266</v>
      </c>
      <c r="CT99" s="110" t="s">
        <v>266</v>
      </c>
      <c r="CU99" s="110" t="s">
        <v>266</v>
      </c>
      <c r="CV99" s="110" t="s">
        <v>266</v>
      </c>
      <c r="CW99" s="82" t="s">
        <v>266</v>
      </c>
      <c r="CX99" s="110" t="s">
        <v>266</v>
      </c>
      <c r="CY99" s="82" t="s">
        <v>266</v>
      </c>
      <c r="CZ99" s="82" t="s">
        <v>266</v>
      </c>
      <c r="DA99" s="82" t="s">
        <v>266</v>
      </c>
      <c r="DB99" s="82" t="s">
        <v>266</v>
      </c>
      <c r="DC99" s="82" t="s">
        <v>266</v>
      </c>
      <c r="DD99" s="82" t="s">
        <v>266</v>
      </c>
      <c r="DE99" s="82" t="s">
        <v>266</v>
      </c>
      <c r="DF99" s="110" t="s">
        <v>266</v>
      </c>
      <c r="DG99" s="82" t="s">
        <v>266</v>
      </c>
      <c r="DH99" s="110"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6"/>
      <c r="E100" s="102"/>
      <c r="F100" s="124"/>
      <c r="G100" s="108"/>
      <c r="H100" s="102"/>
      <c r="I100" s="108"/>
      <c r="J100" s="102"/>
      <c r="K100" s="109"/>
      <c r="L100" s="120"/>
      <c r="M100" s="102"/>
      <c r="N100" s="102"/>
      <c r="O100" s="103"/>
      <c r="P100" s="106"/>
      <c r="Q100" s="106"/>
      <c r="R100" s="78" t="s">
        <v>276</v>
      </c>
      <c r="S100" s="92" t="s">
        <v>264</v>
      </c>
      <c r="T100" s="78">
        <v>182</v>
      </c>
      <c r="U100" s="120"/>
      <c r="V100" s="78">
        <v>61</v>
      </c>
      <c r="W100" s="133"/>
      <c r="X100" s="78">
        <v>0</v>
      </c>
      <c r="Y100" s="120"/>
      <c r="Z100" s="78" t="s">
        <v>264</v>
      </c>
      <c r="AA100" s="120"/>
      <c r="AB100" s="78" t="s">
        <v>264</v>
      </c>
      <c r="AC100" s="120"/>
      <c r="AD100" s="92" t="s">
        <v>266</v>
      </c>
      <c r="AE100" s="120"/>
      <c r="AF100" s="92" t="s">
        <v>266</v>
      </c>
      <c r="AG100" s="92" t="s">
        <v>266</v>
      </c>
      <c r="AH100" s="92" t="s">
        <v>266</v>
      </c>
      <c r="AI100" s="92" t="s">
        <v>266</v>
      </c>
      <c r="AJ100" s="92" t="s">
        <v>266</v>
      </c>
      <c r="AK100" s="92" t="s">
        <v>266</v>
      </c>
      <c r="AL100" s="92" t="s">
        <v>266</v>
      </c>
      <c r="AM100" s="92" t="s">
        <v>266</v>
      </c>
      <c r="AN100" s="92" t="s">
        <v>266</v>
      </c>
      <c r="AO100" s="120"/>
      <c r="AP100" s="92" t="s">
        <v>266</v>
      </c>
      <c r="AQ100" s="120"/>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18"/>
      <c r="BO100" s="120"/>
      <c r="BP100" s="120"/>
      <c r="BQ100" s="120"/>
      <c r="BR100" s="120"/>
      <c r="BS100" s="120"/>
      <c r="BT100" s="120"/>
      <c r="BU100" s="134"/>
      <c r="BV100" s="134"/>
      <c r="BW100" s="134"/>
      <c r="BX100" s="134"/>
      <c r="BY100" s="120"/>
      <c r="BZ100" s="120"/>
      <c r="CA100" s="102"/>
      <c r="CB100" s="110"/>
      <c r="CC100" s="110"/>
      <c r="CD100" s="125"/>
      <c r="CE100" s="110"/>
      <c r="CF100" s="110"/>
      <c r="CG100" s="110"/>
      <c r="CH100" s="110"/>
      <c r="CI100" s="110"/>
      <c r="CJ100" s="110"/>
      <c r="CK100" s="110"/>
      <c r="CL100" s="110"/>
      <c r="CM100" s="120"/>
      <c r="CN100" s="120"/>
      <c r="CO100" s="120"/>
      <c r="CP100" s="120"/>
      <c r="CQ100" s="110"/>
      <c r="CR100" s="110"/>
      <c r="CS100" s="110"/>
      <c r="CT100" s="110"/>
      <c r="CU100" s="110"/>
      <c r="CV100" s="110"/>
      <c r="CW100" s="82" t="s">
        <v>266</v>
      </c>
      <c r="CX100" s="110"/>
      <c r="CY100" s="82" t="s">
        <v>266</v>
      </c>
      <c r="CZ100" s="82" t="s">
        <v>266</v>
      </c>
      <c r="DA100" s="82" t="s">
        <v>266</v>
      </c>
      <c r="DB100" s="82" t="s">
        <v>266</v>
      </c>
      <c r="DC100" s="82" t="s">
        <v>266</v>
      </c>
      <c r="DD100" s="82" t="s">
        <v>266</v>
      </c>
      <c r="DE100" s="82" t="s">
        <v>266</v>
      </c>
      <c r="DF100" s="110"/>
      <c r="DG100" s="82" t="s">
        <v>266</v>
      </c>
      <c r="DH100" s="110"/>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6"/>
      <c r="E101" s="102"/>
      <c r="F101" s="124"/>
      <c r="G101" s="108"/>
      <c r="H101" s="102"/>
      <c r="I101" s="108"/>
      <c r="J101" s="102"/>
      <c r="K101" s="109"/>
      <c r="L101" s="120"/>
      <c r="M101" s="102"/>
      <c r="N101" s="102"/>
      <c r="O101" s="103"/>
      <c r="P101" s="106"/>
      <c r="Q101" s="106"/>
      <c r="R101" s="92" t="s">
        <v>266</v>
      </c>
      <c r="S101" s="92" t="s">
        <v>266</v>
      </c>
      <c r="T101" s="78" t="s">
        <v>266</v>
      </c>
      <c r="U101" s="120"/>
      <c r="V101" s="78" t="s">
        <v>266</v>
      </c>
      <c r="W101" s="133"/>
      <c r="X101" s="78" t="s">
        <v>266</v>
      </c>
      <c r="Y101" s="120"/>
      <c r="Z101" s="78" t="s">
        <v>266</v>
      </c>
      <c r="AA101" s="120"/>
      <c r="AB101" s="78" t="s">
        <v>266</v>
      </c>
      <c r="AC101" s="120"/>
      <c r="AD101" s="92" t="s">
        <v>266</v>
      </c>
      <c r="AE101" s="120"/>
      <c r="AF101" s="92" t="s">
        <v>266</v>
      </c>
      <c r="AG101" s="92" t="s">
        <v>266</v>
      </c>
      <c r="AH101" s="92" t="s">
        <v>266</v>
      </c>
      <c r="AI101" s="92" t="s">
        <v>266</v>
      </c>
      <c r="AJ101" s="92" t="s">
        <v>266</v>
      </c>
      <c r="AK101" s="92" t="s">
        <v>266</v>
      </c>
      <c r="AL101" s="92" t="s">
        <v>266</v>
      </c>
      <c r="AM101" s="92" t="s">
        <v>266</v>
      </c>
      <c r="AN101" s="92" t="s">
        <v>266</v>
      </c>
      <c r="AO101" s="120"/>
      <c r="AP101" s="92" t="s">
        <v>266</v>
      </c>
      <c r="AQ101" s="120"/>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18"/>
      <c r="BO101" s="120"/>
      <c r="BP101" s="120"/>
      <c r="BQ101" s="120"/>
      <c r="BR101" s="120"/>
      <c r="BS101" s="120"/>
      <c r="BT101" s="120"/>
      <c r="BU101" s="134"/>
      <c r="BV101" s="134"/>
      <c r="BW101" s="134"/>
      <c r="BX101" s="134"/>
      <c r="BY101" s="120"/>
      <c r="BZ101" s="120"/>
      <c r="CA101" s="102"/>
      <c r="CB101" s="110"/>
      <c r="CC101" s="110"/>
      <c r="CD101" s="125"/>
      <c r="CE101" s="110"/>
      <c r="CF101" s="110"/>
      <c r="CG101" s="110"/>
      <c r="CH101" s="110"/>
      <c r="CI101" s="110"/>
      <c r="CJ101" s="110"/>
      <c r="CK101" s="110"/>
      <c r="CL101" s="110"/>
      <c r="CM101" s="120"/>
      <c r="CN101" s="120"/>
      <c r="CO101" s="120"/>
      <c r="CP101" s="120"/>
      <c r="CQ101" s="110"/>
      <c r="CR101" s="110"/>
      <c r="CS101" s="110"/>
      <c r="CT101" s="110"/>
      <c r="CU101" s="110"/>
      <c r="CV101" s="110"/>
      <c r="CW101" s="82" t="s">
        <v>266</v>
      </c>
      <c r="CX101" s="110"/>
      <c r="CY101" s="82" t="s">
        <v>266</v>
      </c>
      <c r="CZ101" s="82" t="s">
        <v>266</v>
      </c>
      <c r="DA101" s="82" t="s">
        <v>266</v>
      </c>
      <c r="DB101" s="82" t="s">
        <v>266</v>
      </c>
      <c r="DC101" s="82" t="s">
        <v>266</v>
      </c>
      <c r="DD101" s="82" t="s">
        <v>266</v>
      </c>
      <c r="DE101" s="82" t="s">
        <v>266</v>
      </c>
      <c r="DF101" s="110"/>
      <c r="DG101" s="82" t="s">
        <v>266</v>
      </c>
      <c r="DH101" s="110"/>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7"/>
      <c r="E102" s="102"/>
      <c r="F102" s="124"/>
      <c r="G102" s="108"/>
      <c r="H102" s="102"/>
      <c r="I102" s="108"/>
      <c r="J102" s="102"/>
      <c r="K102" s="104"/>
      <c r="L102" s="120"/>
      <c r="M102" s="102"/>
      <c r="N102" s="102"/>
      <c r="O102" s="104"/>
      <c r="P102" s="107"/>
      <c r="Q102" s="107"/>
      <c r="R102" s="92" t="s">
        <v>266</v>
      </c>
      <c r="S102" s="92" t="s">
        <v>266</v>
      </c>
      <c r="T102" s="78" t="s">
        <v>266</v>
      </c>
      <c r="U102" s="120"/>
      <c r="V102" s="78" t="s">
        <v>266</v>
      </c>
      <c r="W102" s="133"/>
      <c r="X102" s="78" t="s">
        <v>266</v>
      </c>
      <c r="Y102" s="120"/>
      <c r="Z102" s="78" t="s">
        <v>266</v>
      </c>
      <c r="AA102" s="120"/>
      <c r="AB102" s="78" t="s">
        <v>266</v>
      </c>
      <c r="AC102" s="120"/>
      <c r="AD102" s="92" t="s">
        <v>266</v>
      </c>
      <c r="AE102" s="120"/>
      <c r="AF102" s="92" t="s">
        <v>266</v>
      </c>
      <c r="AG102" s="92" t="s">
        <v>266</v>
      </c>
      <c r="AH102" s="92" t="s">
        <v>266</v>
      </c>
      <c r="AI102" s="92" t="s">
        <v>266</v>
      </c>
      <c r="AJ102" s="92" t="s">
        <v>266</v>
      </c>
      <c r="AK102" s="92" t="s">
        <v>266</v>
      </c>
      <c r="AL102" s="92" t="s">
        <v>266</v>
      </c>
      <c r="AM102" s="92" t="s">
        <v>266</v>
      </c>
      <c r="AN102" s="92" t="s">
        <v>266</v>
      </c>
      <c r="AO102" s="120"/>
      <c r="AP102" s="92" t="s">
        <v>266</v>
      </c>
      <c r="AQ102" s="120"/>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19"/>
      <c r="BO102" s="120"/>
      <c r="BP102" s="120"/>
      <c r="BQ102" s="120"/>
      <c r="BR102" s="120"/>
      <c r="BS102" s="120"/>
      <c r="BT102" s="120"/>
      <c r="BU102" s="134"/>
      <c r="BV102" s="134"/>
      <c r="BW102" s="134"/>
      <c r="BX102" s="134"/>
      <c r="BY102" s="120"/>
      <c r="BZ102" s="120"/>
      <c r="CA102" s="102"/>
      <c r="CB102" s="110"/>
      <c r="CC102" s="110"/>
      <c r="CD102" s="125"/>
      <c r="CE102" s="110"/>
      <c r="CF102" s="110"/>
      <c r="CG102" s="110"/>
      <c r="CH102" s="110"/>
      <c r="CI102" s="110"/>
      <c r="CJ102" s="110"/>
      <c r="CK102" s="110"/>
      <c r="CL102" s="110"/>
      <c r="CM102" s="120"/>
      <c r="CN102" s="120"/>
      <c r="CO102" s="120"/>
      <c r="CP102" s="120"/>
      <c r="CQ102" s="110"/>
      <c r="CR102" s="110"/>
      <c r="CS102" s="110"/>
      <c r="CT102" s="110"/>
      <c r="CU102" s="110"/>
      <c r="CV102" s="110"/>
      <c r="CW102" s="82" t="s">
        <v>266</v>
      </c>
      <c r="CX102" s="110"/>
      <c r="CY102" s="82" t="s">
        <v>266</v>
      </c>
      <c r="CZ102" s="82" t="s">
        <v>266</v>
      </c>
      <c r="DA102" s="82" t="s">
        <v>266</v>
      </c>
      <c r="DB102" s="82" t="s">
        <v>266</v>
      </c>
      <c r="DC102" s="82" t="s">
        <v>266</v>
      </c>
      <c r="DD102" s="82" t="s">
        <v>266</v>
      </c>
      <c r="DE102" s="82" t="s">
        <v>266</v>
      </c>
      <c r="DF102" s="110"/>
      <c r="DG102" s="82" t="s">
        <v>266</v>
      </c>
      <c r="DH102" s="110"/>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5" t="s">
        <v>582</v>
      </c>
      <c r="E103" s="102" t="s">
        <v>251</v>
      </c>
      <c r="F103" s="108" t="s">
        <v>583</v>
      </c>
      <c r="G103" s="108" t="s">
        <v>584</v>
      </c>
      <c r="H103" s="102" t="s">
        <v>585</v>
      </c>
      <c r="I103" s="108" t="s">
        <v>586</v>
      </c>
      <c r="J103" s="102" t="s">
        <v>574</v>
      </c>
      <c r="K103" s="109" t="s">
        <v>587</v>
      </c>
      <c r="L103" s="102" t="s">
        <v>258</v>
      </c>
      <c r="M103" s="102" t="s">
        <v>576</v>
      </c>
      <c r="N103" s="102" t="s">
        <v>260</v>
      </c>
      <c r="O103" s="103" t="s">
        <v>576</v>
      </c>
      <c r="P103" s="105" t="s">
        <v>262</v>
      </c>
      <c r="Q103" s="105">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17" t="s">
        <v>451</v>
      </c>
      <c r="BO103" s="102" t="s">
        <v>269</v>
      </c>
      <c r="BP103" s="102" t="s">
        <v>330</v>
      </c>
      <c r="BQ103" s="102"/>
      <c r="BR103" s="102" t="s">
        <v>588</v>
      </c>
      <c r="BS103" s="102" t="s">
        <v>264</v>
      </c>
      <c r="BT103" s="102" t="s">
        <v>287</v>
      </c>
      <c r="BU103" s="104" t="s">
        <v>589</v>
      </c>
      <c r="BV103" s="104" t="s">
        <v>264</v>
      </c>
      <c r="BW103" s="104" t="s">
        <v>264</v>
      </c>
      <c r="BX103" s="104" t="s">
        <v>589</v>
      </c>
      <c r="BY103" s="102" t="s">
        <v>289</v>
      </c>
      <c r="BZ103" s="102" t="s">
        <v>289</v>
      </c>
      <c r="CA103" s="102" t="s">
        <v>266</v>
      </c>
      <c r="CB103" s="110" t="s">
        <v>266</v>
      </c>
      <c r="CC103" s="110" t="s">
        <v>266</v>
      </c>
      <c r="CD103" s="125" t="s">
        <v>266</v>
      </c>
      <c r="CE103" s="110" t="s">
        <v>266</v>
      </c>
      <c r="CF103" s="110" t="s">
        <v>266</v>
      </c>
      <c r="CG103" s="110" t="s">
        <v>266</v>
      </c>
      <c r="CH103" s="110" t="s">
        <v>266</v>
      </c>
      <c r="CI103" s="110" t="s">
        <v>266</v>
      </c>
      <c r="CJ103" s="110" t="s">
        <v>266</v>
      </c>
      <c r="CK103" s="110" t="s">
        <v>266</v>
      </c>
      <c r="CL103" s="110" t="s">
        <v>266</v>
      </c>
      <c r="CM103" s="102" t="s">
        <v>266</v>
      </c>
      <c r="CN103" s="102" t="s">
        <v>266</v>
      </c>
      <c r="CO103" s="102" t="s">
        <v>266</v>
      </c>
      <c r="CP103" s="102" t="s">
        <v>266</v>
      </c>
      <c r="CQ103" s="110" t="s">
        <v>266</v>
      </c>
      <c r="CR103" s="110" t="s">
        <v>266</v>
      </c>
      <c r="CS103" s="110" t="s">
        <v>266</v>
      </c>
      <c r="CT103" s="110" t="s">
        <v>266</v>
      </c>
      <c r="CU103" s="110" t="s">
        <v>266</v>
      </c>
      <c r="CV103" s="110" t="s">
        <v>266</v>
      </c>
      <c r="CW103" s="82" t="s">
        <v>266</v>
      </c>
      <c r="CX103" s="110" t="s">
        <v>266</v>
      </c>
      <c r="CY103" s="82" t="s">
        <v>266</v>
      </c>
      <c r="CZ103" s="82" t="s">
        <v>266</v>
      </c>
      <c r="DA103" s="82" t="s">
        <v>266</v>
      </c>
      <c r="DB103" s="82" t="s">
        <v>266</v>
      </c>
      <c r="DC103" s="82" t="s">
        <v>266</v>
      </c>
      <c r="DD103" s="82" t="s">
        <v>266</v>
      </c>
      <c r="DE103" s="82" t="s">
        <v>266</v>
      </c>
      <c r="DF103" s="110" t="s">
        <v>266</v>
      </c>
      <c r="DG103" s="82" t="s">
        <v>266</v>
      </c>
      <c r="DH103" s="110"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6"/>
      <c r="E104" s="102"/>
      <c r="F104" s="108"/>
      <c r="G104" s="108"/>
      <c r="H104" s="102"/>
      <c r="I104" s="108"/>
      <c r="J104" s="102"/>
      <c r="K104" s="104"/>
      <c r="L104" s="120"/>
      <c r="M104" s="102"/>
      <c r="N104" s="102"/>
      <c r="O104" s="103"/>
      <c r="P104" s="106"/>
      <c r="Q104" s="106"/>
      <c r="R104" s="78" t="s">
        <v>276</v>
      </c>
      <c r="S104" s="78" t="s">
        <v>264</v>
      </c>
      <c r="T104" s="78" t="s">
        <v>264</v>
      </c>
      <c r="U104" s="120"/>
      <c r="V104" s="78" t="s">
        <v>264</v>
      </c>
      <c r="W104" s="120"/>
      <c r="X104" s="78">
        <v>0</v>
      </c>
      <c r="Y104" s="120"/>
      <c r="Z104" s="78" t="s">
        <v>264</v>
      </c>
      <c r="AA104" s="120"/>
      <c r="AB104" s="78" t="s">
        <v>264</v>
      </c>
      <c r="AC104" s="120"/>
      <c r="AD104" s="78" t="s">
        <v>266</v>
      </c>
      <c r="AE104" s="120"/>
      <c r="AF104" s="78" t="s">
        <v>266</v>
      </c>
      <c r="AG104" s="78" t="s">
        <v>266</v>
      </c>
      <c r="AH104" s="78" t="s">
        <v>266</v>
      </c>
      <c r="AI104" s="78" t="s">
        <v>266</v>
      </c>
      <c r="AJ104" s="78" t="s">
        <v>266</v>
      </c>
      <c r="AK104" s="78" t="s">
        <v>266</v>
      </c>
      <c r="AL104" s="78" t="s">
        <v>266</v>
      </c>
      <c r="AM104" s="78" t="s">
        <v>266</v>
      </c>
      <c r="AN104" s="78" t="s">
        <v>266</v>
      </c>
      <c r="AO104" s="120"/>
      <c r="AP104" s="78" t="s">
        <v>266</v>
      </c>
      <c r="AQ104" s="120"/>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18"/>
      <c r="BO104" s="120"/>
      <c r="BP104" s="120"/>
      <c r="BQ104" s="120"/>
      <c r="BR104" s="120"/>
      <c r="BS104" s="120"/>
      <c r="BT104" s="120"/>
      <c r="BU104" s="134"/>
      <c r="BV104" s="134"/>
      <c r="BW104" s="134"/>
      <c r="BX104" s="134"/>
      <c r="BY104" s="120"/>
      <c r="BZ104" s="120"/>
      <c r="CA104" s="102"/>
      <c r="CB104" s="110"/>
      <c r="CC104" s="110"/>
      <c r="CD104" s="125"/>
      <c r="CE104" s="110"/>
      <c r="CF104" s="110"/>
      <c r="CG104" s="110"/>
      <c r="CH104" s="110"/>
      <c r="CI104" s="110"/>
      <c r="CJ104" s="110"/>
      <c r="CK104" s="110"/>
      <c r="CL104" s="110"/>
      <c r="CM104" s="120"/>
      <c r="CN104" s="120"/>
      <c r="CO104" s="120"/>
      <c r="CP104" s="120"/>
      <c r="CQ104" s="110"/>
      <c r="CR104" s="110"/>
      <c r="CS104" s="110"/>
      <c r="CT104" s="110"/>
      <c r="CU104" s="110"/>
      <c r="CV104" s="110"/>
      <c r="CW104" s="82" t="s">
        <v>266</v>
      </c>
      <c r="CX104" s="110"/>
      <c r="CY104" s="82" t="s">
        <v>266</v>
      </c>
      <c r="CZ104" s="82" t="s">
        <v>266</v>
      </c>
      <c r="DA104" s="82" t="s">
        <v>266</v>
      </c>
      <c r="DB104" s="82" t="s">
        <v>266</v>
      </c>
      <c r="DC104" s="82" t="s">
        <v>266</v>
      </c>
      <c r="DD104" s="82" t="s">
        <v>266</v>
      </c>
      <c r="DE104" s="82" t="s">
        <v>266</v>
      </c>
      <c r="DF104" s="110"/>
      <c r="DG104" s="82" t="s">
        <v>266</v>
      </c>
      <c r="DH104" s="110"/>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6"/>
      <c r="E105" s="102"/>
      <c r="F105" s="108"/>
      <c r="G105" s="108"/>
      <c r="H105" s="102"/>
      <c r="I105" s="108"/>
      <c r="J105" s="102"/>
      <c r="K105" s="104"/>
      <c r="L105" s="120"/>
      <c r="M105" s="102"/>
      <c r="N105" s="102"/>
      <c r="O105" s="103"/>
      <c r="P105" s="106"/>
      <c r="Q105" s="106"/>
      <c r="R105" s="78" t="s">
        <v>266</v>
      </c>
      <c r="S105" s="78" t="s">
        <v>266</v>
      </c>
      <c r="T105" s="78" t="s">
        <v>266</v>
      </c>
      <c r="U105" s="120"/>
      <c r="V105" s="78" t="s">
        <v>266</v>
      </c>
      <c r="W105" s="120"/>
      <c r="X105" s="78" t="s">
        <v>266</v>
      </c>
      <c r="Y105" s="120"/>
      <c r="Z105" s="78" t="s">
        <v>266</v>
      </c>
      <c r="AA105" s="120"/>
      <c r="AB105" s="78" t="s">
        <v>266</v>
      </c>
      <c r="AC105" s="120"/>
      <c r="AD105" s="78" t="s">
        <v>266</v>
      </c>
      <c r="AE105" s="120"/>
      <c r="AF105" s="78" t="s">
        <v>266</v>
      </c>
      <c r="AG105" s="78" t="s">
        <v>266</v>
      </c>
      <c r="AH105" s="78" t="s">
        <v>266</v>
      </c>
      <c r="AI105" s="78" t="s">
        <v>266</v>
      </c>
      <c r="AJ105" s="78" t="s">
        <v>266</v>
      </c>
      <c r="AK105" s="78" t="s">
        <v>266</v>
      </c>
      <c r="AL105" s="78" t="s">
        <v>266</v>
      </c>
      <c r="AM105" s="78" t="s">
        <v>266</v>
      </c>
      <c r="AN105" s="78" t="s">
        <v>266</v>
      </c>
      <c r="AO105" s="120"/>
      <c r="AP105" s="78" t="s">
        <v>266</v>
      </c>
      <c r="AQ105" s="120"/>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18"/>
      <c r="BO105" s="120"/>
      <c r="BP105" s="120"/>
      <c r="BQ105" s="120"/>
      <c r="BR105" s="120"/>
      <c r="BS105" s="120"/>
      <c r="BT105" s="120"/>
      <c r="BU105" s="134"/>
      <c r="BV105" s="134"/>
      <c r="BW105" s="134"/>
      <c r="BX105" s="134"/>
      <c r="BY105" s="120"/>
      <c r="BZ105" s="120"/>
      <c r="CA105" s="102"/>
      <c r="CB105" s="110"/>
      <c r="CC105" s="110"/>
      <c r="CD105" s="125"/>
      <c r="CE105" s="110"/>
      <c r="CF105" s="110"/>
      <c r="CG105" s="110"/>
      <c r="CH105" s="110"/>
      <c r="CI105" s="110"/>
      <c r="CJ105" s="110"/>
      <c r="CK105" s="110"/>
      <c r="CL105" s="110"/>
      <c r="CM105" s="120"/>
      <c r="CN105" s="120"/>
      <c r="CO105" s="120"/>
      <c r="CP105" s="120"/>
      <c r="CQ105" s="110"/>
      <c r="CR105" s="110"/>
      <c r="CS105" s="110"/>
      <c r="CT105" s="110"/>
      <c r="CU105" s="110"/>
      <c r="CV105" s="110"/>
      <c r="CW105" s="82" t="s">
        <v>266</v>
      </c>
      <c r="CX105" s="110"/>
      <c r="CY105" s="82" t="s">
        <v>266</v>
      </c>
      <c r="CZ105" s="82" t="s">
        <v>266</v>
      </c>
      <c r="DA105" s="82" t="s">
        <v>266</v>
      </c>
      <c r="DB105" s="82" t="s">
        <v>266</v>
      </c>
      <c r="DC105" s="82" t="s">
        <v>266</v>
      </c>
      <c r="DD105" s="82" t="s">
        <v>266</v>
      </c>
      <c r="DE105" s="82" t="s">
        <v>266</v>
      </c>
      <c r="DF105" s="110"/>
      <c r="DG105" s="82" t="s">
        <v>266</v>
      </c>
      <c r="DH105" s="110"/>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7"/>
      <c r="E106" s="102"/>
      <c r="F106" s="108"/>
      <c r="G106" s="108"/>
      <c r="H106" s="102"/>
      <c r="I106" s="108"/>
      <c r="J106" s="102"/>
      <c r="K106" s="104"/>
      <c r="L106" s="120"/>
      <c r="M106" s="102"/>
      <c r="N106" s="102"/>
      <c r="O106" s="104"/>
      <c r="P106" s="107"/>
      <c r="Q106" s="107"/>
      <c r="R106" s="78" t="s">
        <v>266</v>
      </c>
      <c r="S106" s="78" t="s">
        <v>266</v>
      </c>
      <c r="T106" s="78" t="s">
        <v>266</v>
      </c>
      <c r="U106" s="120"/>
      <c r="V106" s="78" t="s">
        <v>266</v>
      </c>
      <c r="W106" s="120"/>
      <c r="X106" s="78" t="s">
        <v>266</v>
      </c>
      <c r="Y106" s="120"/>
      <c r="Z106" s="78" t="s">
        <v>266</v>
      </c>
      <c r="AA106" s="120"/>
      <c r="AB106" s="78" t="s">
        <v>266</v>
      </c>
      <c r="AC106" s="120"/>
      <c r="AD106" s="78" t="s">
        <v>266</v>
      </c>
      <c r="AE106" s="120"/>
      <c r="AF106" s="78" t="s">
        <v>266</v>
      </c>
      <c r="AG106" s="78" t="s">
        <v>266</v>
      </c>
      <c r="AH106" s="78" t="s">
        <v>266</v>
      </c>
      <c r="AI106" s="78" t="s">
        <v>266</v>
      </c>
      <c r="AJ106" s="78" t="s">
        <v>266</v>
      </c>
      <c r="AK106" s="78" t="s">
        <v>266</v>
      </c>
      <c r="AL106" s="78" t="s">
        <v>266</v>
      </c>
      <c r="AM106" s="78" t="s">
        <v>266</v>
      </c>
      <c r="AN106" s="78" t="s">
        <v>266</v>
      </c>
      <c r="AO106" s="120"/>
      <c r="AP106" s="78" t="s">
        <v>266</v>
      </c>
      <c r="AQ106" s="120"/>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19"/>
      <c r="BO106" s="120"/>
      <c r="BP106" s="120"/>
      <c r="BQ106" s="120"/>
      <c r="BR106" s="120"/>
      <c r="BS106" s="120"/>
      <c r="BT106" s="120"/>
      <c r="BU106" s="134"/>
      <c r="BV106" s="134"/>
      <c r="BW106" s="134"/>
      <c r="BX106" s="134"/>
      <c r="BY106" s="120"/>
      <c r="BZ106" s="120"/>
      <c r="CA106" s="102"/>
      <c r="CB106" s="110"/>
      <c r="CC106" s="110"/>
      <c r="CD106" s="125"/>
      <c r="CE106" s="110"/>
      <c r="CF106" s="110"/>
      <c r="CG106" s="110"/>
      <c r="CH106" s="110"/>
      <c r="CI106" s="110"/>
      <c r="CJ106" s="110"/>
      <c r="CK106" s="110"/>
      <c r="CL106" s="110"/>
      <c r="CM106" s="120"/>
      <c r="CN106" s="120"/>
      <c r="CO106" s="120"/>
      <c r="CP106" s="120"/>
      <c r="CQ106" s="110"/>
      <c r="CR106" s="110"/>
      <c r="CS106" s="110"/>
      <c r="CT106" s="110"/>
      <c r="CU106" s="110"/>
      <c r="CV106" s="110"/>
      <c r="CW106" s="82" t="s">
        <v>266</v>
      </c>
      <c r="CX106" s="110"/>
      <c r="CY106" s="82" t="s">
        <v>266</v>
      </c>
      <c r="CZ106" s="82" t="s">
        <v>266</v>
      </c>
      <c r="DA106" s="82" t="s">
        <v>266</v>
      </c>
      <c r="DB106" s="82" t="s">
        <v>266</v>
      </c>
      <c r="DC106" s="82" t="s">
        <v>266</v>
      </c>
      <c r="DD106" s="82" t="s">
        <v>266</v>
      </c>
      <c r="DE106" s="82" t="s">
        <v>266</v>
      </c>
      <c r="DF106" s="110"/>
      <c r="DG106" s="82" t="s">
        <v>266</v>
      </c>
      <c r="DH106" s="110"/>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5" t="s">
        <v>590</v>
      </c>
      <c r="E107" s="102" t="s">
        <v>251</v>
      </c>
      <c r="F107" s="124" t="s">
        <v>591</v>
      </c>
      <c r="G107" s="108" t="s">
        <v>592</v>
      </c>
      <c r="H107" s="102" t="s">
        <v>593</v>
      </c>
      <c r="I107" s="108" t="s">
        <v>594</v>
      </c>
      <c r="J107" s="102" t="s">
        <v>574</v>
      </c>
      <c r="K107" s="109" t="s">
        <v>595</v>
      </c>
      <c r="L107" s="114" t="s">
        <v>258</v>
      </c>
      <c r="M107" s="102" t="s">
        <v>596</v>
      </c>
      <c r="N107" s="102" t="s">
        <v>260</v>
      </c>
      <c r="O107" s="103" t="s">
        <v>597</v>
      </c>
      <c r="P107" s="105" t="s">
        <v>262</v>
      </c>
      <c r="Q107" s="105">
        <v>2</v>
      </c>
      <c r="R107" s="78" t="s">
        <v>263</v>
      </c>
      <c r="S107" s="78" t="s">
        <v>264</v>
      </c>
      <c r="T107" s="92">
        <v>179</v>
      </c>
      <c r="U107" s="102">
        <f>T107+T108</f>
        <v>361</v>
      </c>
      <c r="V107" s="92">
        <v>62</v>
      </c>
      <c r="W107" s="121">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17" t="s">
        <v>421</v>
      </c>
      <c r="BO107" s="102" t="s">
        <v>269</v>
      </c>
      <c r="BP107" s="102" t="s">
        <v>330</v>
      </c>
      <c r="BQ107" s="102"/>
      <c r="BR107" s="102" t="s">
        <v>598</v>
      </c>
      <c r="BS107" s="102" t="s">
        <v>264</v>
      </c>
      <c r="BT107" s="102" t="s">
        <v>287</v>
      </c>
      <c r="BU107" s="104" t="s">
        <v>599</v>
      </c>
      <c r="BV107" s="104" t="s">
        <v>264</v>
      </c>
      <c r="BW107" s="104" t="s">
        <v>264</v>
      </c>
      <c r="BX107" s="104" t="s">
        <v>599</v>
      </c>
      <c r="BY107" s="102" t="s">
        <v>289</v>
      </c>
      <c r="BZ107" s="102" t="s">
        <v>289</v>
      </c>
      <c r="CA107" s="102" t="s">
        <v>266</v>
      </c>
      <c r="CB107" s="110" t="s">
        <v>266</v>
      </c>
      <c r="CC107" s="110" t="s">
        <v>266</v>
      </c>
      <c r="CD107" s="125" t="s">
        <v>266</v>
      </c>
      <c r="CE107" s="110" t="s">
        <v>266</v>
      </c>
      <c r="CF107" s="110" t="s">
        <v>266</v>
      </c>
      <c r="CG107" s="110" t="s">
        <v>266</v>
      </c>
      <c r="CH107" s="110" t="s">
        <v>266</v>
      </c>
      <c r="CI107" s="110" t="s">
        <v>266</v>
      </c>
      <c r="CJ107" s="110" t="s">
        <v>266</v>
      </c>
      <c r="CK107" s="110" t="s">
        <v>266</v>
      </c>
      <c r="CL107" s="110" t="s">
        <v>266</v>
      </c>
      <c r="CM107" s="102" t="s">
        <v>266</v>
      </c>
      <c r="CN107" s="102" t="s">
        <v>266</v>
      </c>
      <c r="CO107" s="102" t="s">
        <v>266</v>
      </c>
      <c r="CP107" s="102" t="s">
        <v>266</v>
      </c>
      <c r="CQ107" s="110" t="s">
        <v>266</v>
      </c>
      <c r="CR107" s="110" t="s">
        <v>266</v>
      </c>
      <c r="CS107" s="110" t="s">
        <v>266</v>
      </c>
      <c r="CT107" s="110" t="s">
        <v>266</v>
      </c>
      <c r="CU107" s="110" t="s">
        <v>266</v>
      </c>
      <c r="CV107" s="110" t="s">
        <v>266</v>
      </c>
      <c r="CW107" s="82" t="s">
        <v>266</v>
      </c>
      <c r="CX107" s="110" t="s">
        <v>266</v>
      </c>
      <c r="CY107" s="82" t="s">
        <v>266</v>
      </c>
      <c r="CZ107" s="82" t="s">
        <v>266</v>
      </c>
      <c r="DA107" s="82" t="s">
        <v>266</v>
      </c>
      <c r="DB107" s="82" t="s">
        <v>266</v>
      </c>
      <c r="DC107" s="82" t="s">
        <v>266</v>
      </c>
      <c r="DD107" s="82" t="s">
        <v>266</v>
      </c>
      <c r="DE107" s="82" t="s">
        <v>266</v>
      </c>
      <c r="DF107" s="110" t="s">
        <v>266</v>
      </c>
      <c r="DG107" s="82" t="s">
        <v>266</v>
      </c>
      <c r="DH107" s="110"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6"/>
      <c r="E108" s="102"/>
      <c r="F108" s="124"/>
      <c r="G108" s="108"/>
      <c r="H108" s="102"/>
      <c r="I108" s="108"/>
      <c r="J108" s="102"/>
      <c r="K108" s="109"/>
      <c r="L108" s="114"/>
      <c r="M108" s="102"/>
      <c r="N108" s="102"/>
      <c r="O108" s="103"/>
      <c r="P108" s="106"/>
      <c r="Q108" s="106"/>
      <c r="R108" s="78" t="s">
        <v>600</v>
      </c>
      <c r="S108" s="78" t="s">
        <v>264</v>
      </c>
      <c r="T108" s="92">
        <v>182</v>
      </c>
      <c r="U108" s="120"/>
      <c r="V108" s="92">
        <v>61</v>
      </c>
      <c r="W108" s="133"/>
      <c r="X108" s="78">
        <v>0</v>
      </c>
      <c r="Y108" s="102"/>
      <c r="Z108" s="78" t="s">
        <v>264</v>
      </c>
      <c r="AA108" s="102"/>
      <c r="AB108" s="78" t="s">
        <v>264</v>
      </c>
      <c r="AC108" s="120"/>
      <c r="AD108" s="78" t="s">
        <v>266</v>
      </c>
      <c r="AE108" s="120"/>
      <c r="AF108" s="78" t="s">
        <v>266</v>
      </c>
      <c r="AG108" s="78" t="s">
        <v>266</v>
      </c>
      <c r="AH108" s="78" t="s">
        <v>266</v>
      </c>
      <c r="AI108" s="78" t="s">
        <v>266</v>
      </c>
      <c r="AJ108" s="78" t="s">
        <v>266</v>
      </c>
      <c r="AK108" s="78" t="s">
        <v>266</v>
      </c>
      <c r="AL108" s="78" t="s">
        <v>266</v>
      </c>
      <c r="AM108" s="78" t="s">
        <v>266</v>
      </c>
      <c r="AN108" s="78" t="s">
        <v>266</v>
      </c>
      <c r="AO108" s="120"/>
      <c r="AP108" s="78" t="s">
        <v>266</v>
      </c>
      <c r="AQ108" s="120"/>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18"/>
      <c r="BO108" s="120"/>
      <c r="BP108" s="120"/>
      <c r="BQ108" s="120"/>
      <c r="BR108" s="120"/>
      <c r="BS108" s="120"/>
      <c r="BT108" s="120"/>
      <c r="BU108" s="134"/>
      <c r="BV108" s="134"/>
      <c r="BW108" s="134"/>
      <c r="BX108" s="134"/>
      <c r="BY108" s="120"/>
      <c r="BZ108" s="120"/>
      <c r="CA108" s="102"/>
      <c r="CB108" s="110"/>
      <c r="CC108" s="110"/>
      <c r="CD108" s="125"/>
      <c r="CE108" s="110"/>
      <c r="CF108" s="110"/>
      <c r="CG108" s="110"/>
      <c r="CH108" s="110"/>
      <c r="CI108" s="110"/>
      <c r="CJ108" s="110"/>
      <c r="CK108" s="110"/>
      <c r="CL108" s="110"/>
      <c r="CM108" s="120"/>
      <c r="CN108" s="120"/>
      <c r="CO108" s="120"/>
      <c r="CP108" s="120"/>
      <c r="CQ108" s="110"/>
      <c r="CR108" s="110"/>
      <c r="CS108" s="110"/>
      <c r="CT108" s="110"/>
      <c r="CU108" s="110"/>
      <c r="CV108" s="110"/>
      <c r="CW108" s="82" t="s">
        <v>266</v>
      </c>
      <c r="CX108" s="110"/>
      <c r="CY108" s="82" t="s">
        <v>266</v>
      </c>
      <c r="CZ108" s="82" t="s">
        <v>266</v>
      </c>
      <c r="DA108" s="82" t="s">
        <v>266</v>
      </c>
      <c r="DB108" s="82" t="s">
        <v>266</v>
      </c>
      <c r="DC108" s="82" t="s">
        <v>266</v>
      </c>
      <c r="DD108" s="82" t="s">
        <v>266</v>
      </c>
      <c r="DE108" s="82" t="s">
        <v>266</v>
      </c>
      <c r="DF108" s="110"/>
      <c r="DG108" s="82" t="s">
        <v>266</v>
      </c>
      <c r="DH108" s="110"/>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6"/>
      <c r="E109" s="102"/>
      <c r="F109" s="124"/>
      <c r="G109" s="108"/>
      <c r="H109" s="102"/>
      <c r="I109" s="108"/>
      <c r="J109" s="102"/>
      <c r="K109" s="109"/>
      <c r="L109" s="114"/>
      <c r="M109" s="102"/>
      <c r="N109" s="102"/>
      <c r="O109" s="103"/>
      <c r="P109" s="106"/>
      <c r="Q109" s="106"/>
      <c r="R109" s="78" t="s">
        <v>266</v>
      </c>
      <c r="S109" s="78" t="s">
        <v>266</v>
      </c>
      <c r="T109" s="92" t="s">
        <v>266</v>
      </c>
      <c r="U109" s="120"/>
      <c r="V109" s="92" t="s">
        <v>266</v>
      </c>
      <c r="W109" s="133"/>
      <c r="X109" s="78" t="s">
        <v>266</v>
      </c>
      <c r="Y109" s="102"/>
      <c r="Z109" s="78" t="s">
        <v>266</v>
      </c>
      <c r="AA109" s="102"/>
      <c r="AB109" s="78" t="s">
        <v>266</v>
      </c>
      <c r="AC109" s="120"/>
      <c r="AD109" s="78" t="s">
        <v>266</v>
      </c>
      <c r="AE109" s="120"/>
      <c r="AF109" s="78" t="s">
        <v>266</v>
      </c>
      <c r="AG109" s="78" t="s">
        <v>266</v>
      </c>
      <c r="AH109" s="78" t="s">
        <v>266</v>
      </c>
      <c r="AI109" s="78" t="s">
        <v>266</v>
      </c>
      <c r="AJ109" s="78" t="s">
        <v>266</v>
      </c>
      <c r="AK109" s="78" t="s">
        <v>266</v>
      </c>
      <c r="AL109" s="78" t="s">
        <v>266</v>
      </c>
      <c r="AM109" s="78" t="s">
        <v>266</v>
      </c>
      <c r="AN109" s="78" t="s">
        <v>266</v>
      </c>
      <c r="AO109" s="120"/>
      <c r="AP109" s="78" t="s">
        <v>266</v>
      </c>
      <c r="AQ109" s="120"/>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18"/>
      <c r="BO109" s="120"/>
      <c r="BP109" s="120"/>
      <c r="BQ109" s="120"/>
      <c r="BR109" s="120"/>
      <c r="BS109" s="120"/>
      <c r="BT109" s="120"/>
      <c r="BU109" s="134"/>
      <c r="BV109" s="134"/>
      <c r="BW109" s="134"/>
      <c r="BX109" s="134"/>
      <c r="BY109" s="120"/>
      <c r="BZ109" s="120"/>
      <c r="CA109" s="102"/>
      <c r="CB109" s="110"/>
      <c r="CC109" s="110"/>
      <c r="CD109" s="125"/>
      <c r="CE109" s="110"/>
      <c r="CF109" s="110"/>
      <c r="CG109" s="110"/>
      <c r="CH109" s="110"/>
      <c r="CI109" s="110"/>
      <c r="CJ109" s="110"/>
      <c r="CK109" s="110"/>
      <c r="CL109" s="110"/>
      <c r="CM109" s="120"/>
      <c r="CN109" s="120"/>
      <c r="CO109" s="120"/>
      <c r="CP109" s="120"/>
      <c r="CQ109" s="110"/>
      <c r="CR109" s="110"/>
      <c r="CS109" s="110"/>
      <c r="CT109" s="110"/>
      <c r="CU109" s="110"/>
      <c r="CV109" s="110"/>
      <c r="CW109" s="82" t="s">
        <v>266</v>
      </c>
      <c r="CX109" s="110"/>
      <c r="CY109" s="82" t="s">
        <v>266</v>
      </c>
      <c r="CZ109" s="82" t="s">
        <v>266</v>
      </c>
      <c r="DA109" s="82" t="s">
        <v>266</v>
      </c>
      <c r="DB109" s="82" t="s">
        <v>266</v>
      </c>
      <c r="DC109" s="82" t="s">
        <v>266</v>
      </c>
      <c r="DD109" s="82" t="s">
        <v>266</v>
      </c>
      <c r="DE109" s="82" t="s">
        <v>266</v>
      </c>
      <c r="DF109" s="110"/>
      <c r="DG109" s="82" t="s">
        <v>266</v>
      </c>
      <c r="DH109" s="110"/>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7"/>
      <c r="E110" s="102"/>
      <c r="F110" s="124"/>
      <c r="G110" s="108"/>
      <c r="H110" s="102"/>
      <c r="I110" s="108"/>
      <c r="J110" s="102"/>
      <c r="K110" s="104"/>
      <c r="L110" s="102"/>
      <c r="M110" s="102"/>
      <c r="N110" s="102"/>
      <c r="O110" s="104"/>
      <c r="P110" s="107"/>
      <c r="Q110" s="107"/>
      <c r="R110" s="78" t="s">
        <v>266</v>
      </c>
      <c r="S110" s="78" t="s">
        <v>266</v>
      </c>
      <c r="T110" s="92" t="s">
        <v>266</v>
      </c>
      <c r="U110" s="120"/>
      <c r="V110" s="92" t="s">
        <v>266</v>
      </c>
      <c r="W110" s="133"/>
      <c r="X110" s="78" t="s">
        <v>266</v>
      </c>
      <c r="Y110" s="102"/>
      <c r="Z110" s="78" t="s">
        <v>266</v>
      </c>
      <c r="AA110" s="102"/>
      <c r="AB110" s="78" t="s">
        <v>266</v>
      </c>
      <c r="AC110" s="120"/>
      <c r="AD110" s="78" t="s">
        <v>266</v>
      </c>
      <c r="AE110" s="120"/>
      <c r="AF110" s="78" t="s">
        <v>266</v>
      </c>
      <c r="AG110" s="78" t="s">
        <v>266</v>
      </c>
      <c r="AH110" s="78" t="s">
        <v>266</v>
      </c>
      <c r="AI110" s="78" t="s">
        <v>266</v>
      </c>
      <c r="AJ110" s="78" t="s">
        <v>266</v>
      </c>
      <c r="AK110" s="78" t="s">
        <v>266</v>
      </c>
      <c r="AL110" s="78" t="s">
        <v>266</v>
      </c>
      <c r="AM110" s="78" t="s">
        <v>266</v>
      </c>
      <c r="AN110" s="78" t="s">
        <v>266</v>
      </c>
      <c r="AO110" s="120"/>
      <c r="AP110" s="78" t="s">
        <v>266</v>
      </c>
      <c r="AQ110" s="120"/>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19"/>
      <c r="BO110" s="120"/>
      <c r="BP110" s="120"/>
      <c r="BQ110" s="120"/>
      <c r="BR110" s="120"/>
      <c r="BS110" s="120"/>
      <c r="BT110" s="120"/>
      <c r="BU110" s="134"/>
      <c r="BV110" s="134"/>
      <c r="BW110" s="134"/>
      <c r="BX110" s="134"/>
      <c r="BY110" s="120"/>
      <c r="BZ110" s="120"/>
      <c r="CA110" s="102"/>
      <c r="CB110" s="110"/>
      <c r="CC110" s="110"/>
      <c r="CD110" s="125"/>
      <c r="CE110" s="110"/>
      <c r="CF110" s="110"/>
      <c r="CG110" s="110"/>
      <c r="CH110" s="110"/>
      <c r="CI110" s="110"/>
      <c r="CJ110" s="110"/>
      <c r="CK110" s="110"/>
      <c r="CL110" s="110"/>
      <c r="CM110" s="120"/>
      <c r="CN110" s="120"/>
      <c r="CO110" s="120"/>
      <c r="CP110" s="120"/>
      <c r="CQ110" s="110"/>
      <c r="CR110" s="110"/>
      <c r="CS110" s="110"/>
      <c r="CT110" s="110"/>
      <c r="CU110" s="110"/>
      <c r="CV110" s="110"/>
      <c r="CW110" s="82" t="s">
        <v>266</v>
      </c>
      <c r="CX110" s="110"/>
      <c r="CY110" s="82" t="s">
        <v>266</v>
      </c>
      <c r="CZ110" s="82" t="s">
        <v>266</v>
      </c>
      <c r="DA110" s="82" t="s">
        <v>266</v>
      </c>
      <c r="DB110" s="82" t="s">
        <v>266</v>
      </c>
      <c r="DC110" s="82" t="s">
        <v>266</v>
      </c>
      <c r="DD110" s="82" t="s">
        <v>266</v>
      </c>
      <c r="DE110" s="82" t="s">
        <v>266</v>
      </c>
      <c r="DF110" s="110"/>
      <c r="DG110" s="82" t="s">
        <v>266</v>
      </c>
      <c r="DH110" s="110"/>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5" t="s">
        <v>601</v>
      </c>
      <c r="E111" s="102" t="s">
        <v>251</v>
      </c>
      <c r="F111" s="124" t="s">
        <v>602</v>
      </c>
      <c r="G111" s="108" t="s">
        <v>603</v>
      </c>
      <c r="H111" s="102" t="s">
        <v>604</v>
      </c>
      <c r="I111" s="108" t="s">
        <v>605</v>
      </c>
      <c r="J111" s="104" t="s">
        <v>606</v>
      </c>
      <c r="K111" s="109" t="s">
        <v>607</v>
      </c>
      <c r="L111" s="114" t="s">
        <v>258</v>
      </c>
      <c r="M111" s="102" t="s">
        <v>596</v>
      </c>
      <c r="N111" s="102" t="s">
        <v>260</v>
      </c>
      <c r="O111" s="114" t="s">
        <v>608</v>
      </c>
      <c r="P111" s="102" t="s">
        <v>262</v>
      </c>
      <c r="Q111" s="105">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2" t="s">
        <v>578</v>
      </c>
      <c r="BN111" s="117" t="s">
        <v>451</v>
      </c>
      <c r="BO111" s="102" t="s">
        <v>269</v>
      </c>
      <c r="BP111" s="102" t="s">
        <v>330</v>
      </c>
      <c r="BQ111" s="102"/>
      <c r="BR111" s="102" t="s">
        <v>264</v>
      </c>
      <c r="BS111" s="102" t="s">
        <v>264</v>
      </c>
      <c r="BT111" s="102" t="s">
        <v>287</v>
      </c>
      <c r="BU111" s="104" t="s">
        <v>610</v>
      </c>
      <c r="BV111" s="104" t="s">
        <v>264</v>
      </c>
      <c r="BW111" s="104" t="s">
        <v>264</v>
      </c>
      <c r="BX111" s="104" t="s">
        <v>610</v>
      </c>
      <c r="BY111" s="102" t="s">
        <v>289</v>
      </c>
      <c r="BZ111" s="102" t="s">
        <v>289</v>
      </c>
      <c r="CA111" s="102" t="s">
        <v>266</v>
      </c>
      <c r="CB111" s="102" t="s">
        <v>266</v>
      </c>
      <c r="CC111" s="102" t="s">
        <v>266</v>
      </c>
      <c r="CD111" s="125"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6"/>
      <c r="E112" s="102"/>
      <c r="F112" s="124"/>
      <c r="G112" s="108"/>
      <c r="H112" s="102"/>
      <c r="I112" s="108"/>
      <c r="J112" s="104"/>
      <c r="K112" s="109"/>
      <c r="L112" s="114"/>
      <c r="M112" s="102"/>
      <c r="N112" s="102"/>
      <c r="O112" s="114"/>
      <c r="P112" s="102"/>
      <c r="Q112" s="106"/>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2"/>
      <c r="BN112" s="118"/>
      <c r="BO112" s="102"/>
      <c r="BP112" s="102"/>
      <c r="BQ112" s="102"/>
      <c r="BR112" s="102"/>
      <c r="BS112" s="102"/>
      <c r="BT112" s="102"/>
      <c r="BU112" s="104"/>
      <c r="BV112" s="104"/>
      <c r="BW112" s="104"/>
      <c r="BX112" s="104"/>
      <c r="BY112" s="102"/>
      <c r="BZ112" s="102"/>
      <c r="CA112" s="102"/>
      <c r="CB112" s="102"/>
      <c r="CC112" s="102"/>
      <c r="CD112" s="125"/>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6"/>
      <c r="E113" s="102"/>
      <c r="F113" s="124"/>
      <c r="G113" s="108"/>
      <c r="H113" s="102"/>
      <c r="I113" s="108"/>
      <c r="J113" s="104"/>
      <c r="K113" s="109"/>
      <c r="L113" s="114"/>
      <c r="M113" s="102"/>
      <c r="N113" s="102"/>
      <c r="O113" s="114"/>
      <c r="P113" s="102"/>
      <c r="Q113" s="106"/>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2"/>
      <c r="BN113" s="118"/>
      <c r="BO113" s="102"/>
      <c r="BP113" s="102"/>
      <c r="BQ113" s="102"/>
      <c r="BR113" s="102"/>
      <c r="BS113" s="102"/>
      <c r="BT113" s="102"/>
      <c r="BU113" s="104"/>
      <c r="BV113" s="104"/>
      <c r="BW113" s="104"/>
      <c r="BX113" s="104"/>
      <c r="BY113" s="102"/>
      <c r="BZ113" s="102"/>
      <c r="CA113" s="102"/>
      <c r="CB113" s="102"/>
      <c r="CC113" s="102"/>
      <c r="CD113" s="125"/>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6"/>
      <c r="E114" s="102"/>
      <c r="F114" s="124"/>
      <c r="G114" s="108"/>
      <c r="H114" s="102"/>
      <c r="I114" s="108"/>
      <c r="J114" s="104"/>
      <c r="K114" s="104"/>
      <c r="L114" s="102"/>
      <c r="M114" s="102"/>
      <c r="N114" s="102"/>
      <c r="O114" s="102"/>
      <c r="P114" s="102"/>
      <c r="Q114" s="106"/>
      <c r="R114" s="78" t="s">
        <v>612</v>
      </c>
      <c r="S114" s="78" t="s">
        <v>264</v>
      </c>
      <c r="T114" s="78" t="s">
        <v>264</v>
      </c>
      <c r="U114" s="102"/>
      <c r="V114" s="78" t="s">
        <v>264</v>
      </c>
      <c r="W114" s="102"/>
      <c r="X114" s="78">
        <v>0</v>
      </c>
      <c r="Y114" s="102"/>
      <c r="Z114" s="78" t="s">
        <v>264</v>
      </c>
      <c r="AA114" s="102"/>
      <c r="AB114" s="78" t="s">
        <v>264</v>
      </c>
      <c r="AC114" s="120"/>
      <c r="AD114" s="78" t="s">
        <v>266</v>
      </c>
      <c r="AE114" s="120"/>
      <c r="AF114" s="78" t="s">
        <v>266</v>
      </c>
      <c r="AG114" s="78" t="s">
        <v>266</v>
      </c>
      <c r="AH114" s="78" t="s">
        <v>266</v>
      </c>
      <c r="AI114" s="78" t="s">
        <v>266</v>
      </c>
      <c r="AJ114" s="78" t="s">
        <v>266</v>
      </c>
      <c r="AK114" s="78" t="s">
        <v>266</v>
      </c>
      <c r="AL114" s="78" t="s">
        <v>266</v>
      </c>
      <c r="AM114" s="78" t="s">
        <v>266</v>
      </c>
      <c r="AN114" s="78" t="s">
        <v>266</v>
      </c>
      <c r="AO114" s="120"/>
      <c r="AP114" s="78" t="s">
        <v>266</v>
      </c>
      <c r="AQ114" s="120"/>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2"/>
      <c r="BN114" s="118"/>
      <c r="BO114" s="120"/>
      <c r="BP114" s="120"/>
      <c r="BQ114" s="120"/>
      <c r="BR114" s="120"/>
      <c r="BS114" s="120"/>
      <c r="BT114" s="120"/>
      <c r="BU114" s="134"/>
      <c r="BV114" s="134"/>
      <c r="BW114" s="134"/>
      <c r="BX114" s="134"/>
      <c r="BY114" s="120"/>
      <c r="BZ114" s="120"/>
      <c r="CA114" s="102"/>
      <c r="CB114" s="102"/>
      <c r="CC114" s="102"/>
      <c r="CD114" s="125"/>
      <c r="CE114" s="102"/>
      <c r="CF114" s="102"/>
      <c r="CG114" s="102"/>
      <c r="CH114" s="102"/>
      <c r="CI114" s="102"/>
      <c r="CJ114" s="102"/>
      <c r="CK114" s="102"/>
      <c r="CL114" s="102"/>
      <c r="CM114" s="120"/>
      <c r="CN114" s="120"/>
      <c r="CO114" s="120"/>
      <c r="CP114" s="120"/>
      <c r="CQ114" s="120"/>
      <c r="CR114" s="120"/>
      <c r="CS114" s="120"/>
      <c r="CT114" s="120"/>
      <c r="CU114" s="120"/>
      <c r="CV114" s="120"/>
      <c r="CW114" s="82" t="s">
        <v>266</v>
      </c>
      <c r="CX114" s="120"/>
      <c r="CY114" s="82" t="s">
        <v>266</v>
      </c>
      <c r="CZ114" s="82" t="s">
        <v>266</v>
      </c>
      <c r="DA114" s="82" t="s">
        <v>266</v>
      </c>
      <c r="DB114" s="82" t="s">
        <v>266</v>
      </c>
      <c r="DC114" s="82" t="s">
        <v>266</v>
      </c>
      <c r="DD114" s="82" t="s">
        <v>266</v>
      </c>
      <c r="DE114" s="82" t="s">
        <v>266</v>
      </c>
      <c r="DF114" s="120"/>
      <c r="DG114" s="82" t="s">
        <v>266</v>
      </c>
      <c r="DH114" s="120"/>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7"/>
      <c r="E115" s="102"/>
      <c r="F115" s="124"/>
      <c r="G115" s="108"/>
      <c r="H115" s="102"/>
      <c r="I115" s="108"/>
      <c r="J115" s="104"/>
      <c r="K115" s="104"/>
      <c r="L115" s="102"/>
      <c r="M115" s="102"/>
      <c r="N115" s="102"/>
      <c r="O115" s="102"/>
      <c r="P115" s="102"/>
      <c r="Q115" s="107"/>
      <c r="R115" s="80" t="s">
        <v>613</v>
      </c>
      <c r="S115" s="78" t="s">
        <v>264</v>
      </c>
      <c r="T115" s="78" t="s">
        <v>264</v>
      </c>
      <c r="U115" s="102"/>
      <c r="V115" s="78" t="s">
        <v>264</v>
      </c>
      <c r="W115" s="102"/>
      <c r="X115" s="78">
        <v>0</v>
      </c>
      <c r="Y115" s="102"/>
      <c r="Z115" s="78" t="s">
        <v>264</v>
      </c>
      <c r="AA115" s="102"/>
      <c r="AB115" s="78" t="s">
        <v>264</v>
      </c>
      <c r="AC115" s="120"/>
      <c r="AD115" s="78" t="s">
        <v>266</v>
      </c>
      <c r="AE115" s="120"/>
      <c r="AF115" s="78" t="s">
        <v>266</v>
      </c>
      <c r="AG115" s="78" t="s">
        <v>266</v>
      </c>
      <c r="AH115" s="78" t="s">
        <v>266</v>
      </c>
      <c r="AI115" s="78" t="s">
        <v>266</v>
      </c>
      <c r="AJ115" s="78" t="s">
        <v>266</v>
      </c>
      <c r="AK115" s="78" t="s">
        <v>266</v>
      </c>
      <c r="AL115" s="78" t="s">
        <v>266</v>
      </c>
      <c r="AM115" s="78" t="s">
        <v>266</v>
      </c>
      <c r="AN115" s="78" t="s">
        <v>266</v>
      </c>
      <c r="AO115" s="120"/>
      <c r="AP115" s="78" t="s">
        <v>266</v>
      </c>
      <c r="AQ115" s="120"/>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2"/>
      <c r="BN115" s="119"/>
      <c r="BO115" s="120"/>
      <c r="BP115" s="120"/>
      <c r="BQ115" s="120"/>
      <c r="BR115" s="120"/>
      <c r="BS115" s="120"/>
      <c r="BT115" s="120"/>
      <c r="BU115" s="134"/>
      <c r="BV115" s="134"/>
      <c r="BW115" s="134"/>
      <c r="BX115" s="134"/>
      <c r="BY115" s="120"/>
      <c r="BZ115" s="120"/>
      <c r="CA115" s="102"/>
      <c r="CB115" s="102"/>
      <c r="CC115" s="102"/>
      <c r="CD115" s="125"/>
      <c r="CE115" s="102"/>
      <c r="CF115" s="102"/>
      <c r="CG115" s="102"/>
      <c r="CH115" s="102"/>
      <c r="CI115" s="102"/>
      <c r="CJ115" s="102"/>
      <c r="CK115" s="102"/>
      <c r="CL115" s="102"/>
      <c r="CM115" s="120"/>
      <c r="CN115" s="120"/>
      <c r="CO115" s="120"/>
      <c r="CP115" s="120"/>
      <c r="CQ115" s="120"/>
      <c r="CR115" s="120"/>
      <c r="CS115" s="120"/>
      <c r="CT115" s="120"/>
      <c r="CU115" s="120"/>
      <c r="CV115" s="120"/>
      <c r="CW115" s="82" t="s">
        <v>266</v>
      </c>
      <c r="CX115" s="120"/>
      <c r="CY115" s="82" t="s">
        <v>266</v>
      </c>
      <c r="CZ115" s="82" t="s">
        <v>266</v>
      </c>
      <c r="DA115" s="82" t="s">
        <v>266</v>
      </c>
      <c r="DB115" s="82" t="s">
        <v>266</v>
      </c>
      <c r="DC115" s="82" t="s">
        <v>266</v>
      </c>
      <c r="DD115" s="82" t="s">
        <v>266</v>
      </c>
      <c r="DE115" s="82" t="s">
        <v>266</v>
      </c>
      <c r="DF115" s="120"/>
      <c r="DG115" s="82" t="s">
        <v>266</v>
      </c>
      <c r="DH115" s="120"/>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5" t="s">
        <v>614</v>
      </c>
      <c r="E116" s="105" t="s">
        <v>251</v>
      </c>
      <c r="F116" s="124" t="s">
        <v>615</v>
      </c>
      <c r="G116" s="108" t="s">
        <v>616</v>
      </c>
      <c r="H116" s="102" t="s">
        <v>617</v>
      </c>
      <c r="I116" s="108" t="s">
        <v>618</v>
      </c>
      <c r="J116" s="102" t="s">
        <v>264</v>
      </c>
      <c r="K116" s="109" t="s">
        <v>619</v>
      </c>
      <c r="L116" s="114" t="s">
        <v>258</v>
      </c>
      <c r="M116" s="104" t="s">
        <v>620</v>
      </c>
      <c r="N116" s="102" t="s">
        <v>386</v>
      </c>
      <c r="O116" s="103" t="s">
        <v>621</v>
      </c>
      <c r="P116" s="102" t="s">
        <v>359</v>
      </c>
      <c r="Q116" s="105">
        <v>5</v>
      </c>
      <c r="R116" s="93" t="s">
        <v>622</v>
      </c>
      <c r="S116" s="78" t="s">
        <v>264</v>
      </c>
      <c r="T116" s="78" t="s">
        <v>264</v>
      </c>
      <c r="U116" s="102" t="s">
        <v>264</v>
      </c>
      <c r="V116" s="78" t="s">
        <v>264</v>
      </c>
      <c r="W116" s="102" t="s">
        <v>264</v>
      </c>
      <c r="X116" s="79">
        <v>0</v>
      </c>
      <c r="Y116" s="121">
        <v>0</v>
      </c>
      <c r="Z116" s="78" t="s">
        <v>264</v>
      </c>
      <c r="AA116" s="102" t="s">
        <v>264</v>
      </c>
      <c r="AB116" s="78" t="s">
        <v>264</v>
      </c>
      <c r="AC116" s="102" t="s">
        <v>266</v>
      </c>
      <c r="AD116" s="78" t="s">
        <v>266</v>
      </c>
      <c r="AE116" s="110" t="s">
        <v>266</v>
      </c>
      <c r="AF116" s="78" t="s">
        <v>266</v>
      </c>
      <c r="AG116" s="78" t="s">
        <v>266</v>
      </c>
      <c r="AH116" s="78" t="s">
        <v>266</v>
      </c>
      <c r="AI116" s="78" t="s">
        <v>266</v>
      </c>
      <c r="AJ116" s="78" t="s">
        <v>266</v>
      </c>
      <c r="AK116" s="78" t="s">
        <v>266</v>
      </c>
      <c r="AL116" s="78" t="s">
        <v>266</v>
      </c>
      <c r="AM116" s="78" t="s">
        <v>266</v>
      </c>
      <c r="AN116" s="78" t="s">
        <v>266</v>
      </c>
      <c r="AO116" s="110" t="s">
        <v>266</v>
      </c>
      <c r="AP116" s="78" t="s">
        <v>266</v>
      </c>
      <c r="AQ116" s="110"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17" t="s">
        <v>623</v>
      </c>
      <c r="BO116" s="102" t="s">
        <v>269</v>
      </c>
      <c r="BP116" s="102" t="s">
        <v>330</v>
      </c>
      <c r="BQ116" s="102"/>
      <c r="BR116" s="102" t="s">
        <v>624</v>
      </c>
      <c r="BS116" s="102" t="s">
        <v>264</v>
      </c>
      <c r="BT116" s="102" t="s">
        <v>287</v>
      </c>
      <c r="BU116" s="103" t="s">
        <v>625</v>
      </c>
      <c r="BV116" s="103" t="s">
        <v>264</v>
      </c>
      <c r="BW116" s="103" t="s">
        <v>264</v>
      </c>
      <c r="BX116" s="103" t="s">
        <v>625</v>
      </c>
      <c r="BY116" s="102" t="s">
        <v>289</v>
      </c>
      <c r="BZ116" s="102" t="s">
        <v>289</v>
      </c>
      <c r="CA116" s="102" t="s">
        <v>266</v>
      </c>
      <c r="CB116" s="102" t="s">
        <v>266</v>
      </c>
      <c r="CC116" s="102" t="s">
        <v>266</v>
      </c>
      <c r="CD116" s="125" t="s">
        <v>266</v>
      </c>
      <c r="CE116" s="102" t="s">
        <v>266</v>
      </c>
      <c r="CF116" s="102" t="s">
        <v>266</v>
      </c>
      <c r="CG116" s="114" t="s">
        <v>266</v>
      </c>
      <c r="CH116" s="114" t="s">
        <v>266</v>
      </c>
      <c r="CI116" s="114" t="s">
        <v>266</v>
      </c>
      <c r="CJ116" s="114"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6"/>
      <c r="E117" s="106"/>
      <c r="F117" s="124"/>
      <c r="G117" s="108"/>
      <c r="H117" s="102"/>
      <c r="I117" s="108"/>
      <c r="J117" s="102"/>
      <c r="K117" s="109"/>
      <c r="L117" s="102"/>
      <c r="M117" s="104"/>
      <c r="N117" s="102"/>
      <c r="O117" s="104"/>
      <c r="P117" s="102"/>
      <c r="Q117" s="106"/>
      <c r="R117" s="91" t="s">
        <v>626</v>
      </c>
      <c r="S117" s="78" t="s">
        <v>264</v>
      </c>
      <c r="T117" s="78" t="s">
        <v>264</v>
      </c>
      <c r="U117" s="102"/>
      <c r="V117" s="78" t="s">
        <v>264</v>
      </c>
      <c r="W117" s="102"/>
      <c r="X117" s="79">
        <v>0</v>
      </c>
      <c r="Y117" s="121"/>
      <c r="Z117" s="78" t="s">
        <v>264</v>
      </c>
      <c r="AA117" s="102"/>
      <c r="AB117" s="78" t="s">
        <v>264</v>
      </c>
      <c r="AC117" s="102"/>
      <c r="AD117" s="78" t="s">
        <v>266</v>
      </c>
      <c r="AE117" s="110"/>
      <c r="AF117" s="78" t="s">
        <v>266</v>
      </c>
      <c r="AG117" s="78" t="s">
        <v>266</v>
      </c>
      <c r="AH117" s="78" t="s">
        <v>266</v>
      </c>
      <c r="AI117" s="78" t="s">
        <v>266</v>
      </c>
      <c r="AJ117" s="78" t="s">
        <v>266</v>
      </c>
      <c r="AK117" s="78" t="s">
        <v>266</v>
      </c>
      <c r="AL117" s="78" t="s">
        <v>266</v>
      </c>
      <c r="AM117" s="78" t="s">
        <v>266</v>
      </c>
      <c r="AN117" s="78" t="s">
        <v>266</v>
      </c>
      <c r="AO117" s="110"/>
      <c r="AP117" s="78" t="s">
        <v>266</v>
      </c>
      <c r="AQ117" s="110"/>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18"/>
      <c r="BO117" s="102"/>
      <c r="BP117" s="102"/>
      <c r="BQ117" s="102"/>
      <c r="BR117" s="102"/>
      <c r="BS117" s="102"/>
      <c r="BT117" s="102"/>
      <c r="BU117" s="104"/>
      <c r="BV117" s="104"/>
      <c r="BW117" s="104"/>
      <c r="BX117" s="104"/>
      <c r="BY117" s="102"/>
      <c r="BZ117" s="102"/>
      <c r="CA117" s="102"/>
      <c r="CB117" s="102"/>
      <c r="CC117" s="102"/>
      <c r="CD117" s="125"/>
      <c r="CE117" s="102"/>
      <c r="CF117" s="102"/>
      <c r="CG117" s="114"/>
      <c r="CH117" s="114"/>
      <c r="CI117" s="114"/>
      <c r="CJ117" s="114"/>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6"/>
      <c r="E118" s="106"/>
      <c r="F118" s="124"/>
      <c r="G118" s="108"/>
      <c r="H118" s="102"/>
      <c r="I118" s="108"/>
      <c r="J118" s="102"/>
      <c r="K118" s="109"/>
      <c r="L118" s="102"/>
      <c r="M118" s="104"/>
      <c r="N118" s="102"/>
      <c r="O118" s="104"/>
      <c r="P118" s="102"/>
      <c r="Q118" s="106"/>
      <c r="R118" s="91" t="s">
        <v>627</v>
      </c>
      <c r="S118" s="78" t="s">
        <v>264</v>
      </c>
      <c r="T118" s="78" t="s">
        <v>264</v>
      </c>
      <c r="U118" s="102"/>
      <c r="V118" s="78" t="s">
        <v>264</v>
      </c>
      <c r="W118" s="102"/>
      <c r="X118" s="79">
        <v>0</v>
      </c>
      <c r="Y118" s="121"/>
      <c r="Z118" s="78" t="s">
        <v>264</v>
      </c>
      <c r="AA118" s="102"/>
      <c r="AB118" s="78" t="s">
        <v>264</v>
      </c>
      <c r="AC118" s="102"/>
      <c r="AD118" s="78" t="s">
        <v>266</v>
      </c>
      <c r="AE118" s="110"/>
      <c r="AF118" s="78" t="s">
        <v>266</v>
      </c>
      <c r="AG118" s="78" t="s">
        <v>266</v>
      </c>
      <c r="AH118" s="78" t="s">
        <v>266</v>
      </c>
      <c r="AI118" s="78" t="s">
        <v>266</v>
      </c>
      <c r="AJ118" s="78" t="s">
        <v>266</v>
      </c>
      <c r="AK118" s="78" t="s">
        <v>266</v>
      </c>
      <c r="AL118" s="78" t="s">
        <v>266</v>
      </c>
      <c r="AM118" s="78" t="s">
        <v>266</v>
      </c>
      <c r="AN118" s="78" t="s">
        <v>266</v>
      </c>
      <c r="AO118" s="110"/>
      <c r="AP118" s="78" t="s">
        <v>266</v>
      </c>
      <c r="AQ118" s="110"/>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18"/>
      <c r="BO118" s="120"/>
      <c r="BP118" s="120"/>
      <c r="BQ118" s="102"/>
      <c r="BR118" s="120"/>
      <c r="BS118" s="102"/>
      <c r="BT118" s="102"/>
      <c r="BU118" s="104"/>
      <c r="BV118" s="104"/>
      <c r="BW118" s="104"/>
      <c r="BX118" s="104"/>
      <c r="BY118" s="102"/>
      <c r="BZ118" s="102"/>
      <c r="CA118" s="102"/>
      <c r="CB118" s="102"/>
      <c r="CC118" s="102"/>
      <c r="CD118" s="125"/>
      <c r="CE118" s="102"/>
      <c r="CF118" s="102"/>
      <c r="CG118" s="114"/>
      <c r="CH118" s="114"/>
      <c r="CI118" s="114"/>
      <c r="CJ118" s="114"/>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6"/>
      <c r="E119" s="106"/>
      <c r="F119" s="124"/>
      <c r="G119" s="108"/>
      <c r="H119" s="102"/>
      <c r="I119" s="108"/>
      <c r="J119" s="102"/>
      <c r="K119" s="109"/>
      <c r="L119" s="102"/>
      <c r="M119" s="104"/>
      <c r="N119" s="102"/>
      <c r="O119" s="104"/>
      <c r="P119" s="102"/>
      <c r="Q119" s="106"/>
      <c r="R119" s="93" t="s">
        <v>628</v>
      </c>
      <c r="S119" s="78" t="s">
        <v>264</v>
      </c>
      <c r="T119" s="78" t="s">
        <v>264</v>
      </c>
      <c r="U119" s="102"/>
      <c r="V119" s="78" t="s">
        <v>264</v>
      </c>
      <c r="W119" s="102"/>
      <c r="X119" s="79">
        <v>0</v>
      </c>
      <c r="Y119" s="121"/>
      <c r="Z119" s="78" t="s">
        <v>264</v>
      </c>
      <c r="AA119" s="102"/>
      <c r="AB119" s="78" t="s">
        <v>264</v>
      </c>
      <c r="AC119" s="102"/>
      <c r="AD119" s="78" t="s">
        <v>266</v>
      </c>
      <c r="AE119" s="110"/>
      <c r="AF119" s="78" t="s">
        <v>266</v>
      </c>
      <c r="AG119" s="78" t="s">
        <v>266</v>
      </c>
      <c r="AH119" s="78" t="s">
        <v>266</v>
      </c>
      <c r="AI119" s="78" t="s">
        <v>266</v>
      </c>
      <c r="AJ119" s="78" t="s">
        <v>266</v>
      </c>
      <c r="AK119" s="78" t="s">
        <v>266</v>
      </c>
      <c r="AL119" s="78" t="s">
        <v>266</v>
      </c>
      <c r="AM119" s="78" t="s">
        <v>266</v>
      </c>
      <c r="AN119" s="78" t="s">
        <v>266</v>
      </c>
      <c r="AO119" s="110"/>
      <c r="AP119" s="78" t="s">
        <v>266</v>
      </c>
      <c r="AQ119" s="110"/>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18"/>
      <c r="BO119" s="120"/>
      <c r="BP119" s="120"/>
      <c r="BQ119" s="120"/>
      <c r="BR119" s="120"/>
      <c r="BS119" s="120"/>
      <c r="BT119" s="120"/>
      <c r="BU119" s="134"/>
      <c r="BV119" s="134"/>
      <c r="BW119" s="134"/>
      <c r="BX119" s="134"/>
      <c r="BY119" s="120"/>
      <c r="BZ119" s="120"/>
      <c r="CA119" s="102"/>
      <c r="CB119" s="102"/>
      <c r="CC119" s="102"/>
      <c r="CD119" s="125"/>
      <c r="CE119" s="102"/>
      <c r="CF119" s="102"/>
      <c r="CG119" s="114"/>
      <c r="CH119" s="114"/>
      <c r="CI119" s="114"/>
      <c r="CJ119" s="114"/>
      <c r="CK119" s="102"/>
      <c r="CL119" s="102"/>
      <c r="CM119" s="102"/>
      <c r="CN119" s="102"/>
      <c r="CO119" s="102"/>
      <c r="CP119" s="102"/>
      <c r="CQ119" s="120"/>
      <c r="CR119" s="120"/>
      <c r="CS119" s="120"/>
      <c r="CT119" s="120"/>
      <c r="CU119" s="120"/>
      <c r="CV119" s="120"/>
      <c r="CW119" s="82" t="s">
        <v>266</v>
      </c>
      <c r="CX119" s="120"/>
      <c r="CY119" s="82" t="s">
        <v>266</v>
      </c>
      <c r="CZ119" s="82" t="s">
        <v>266</v>
      </c>
      <c r="DA119" s="82" t="s">
        <v>266</v>
      </c>
      <c r="DB119" s="82" t="s">
        <v>266</v>
      </c>
      <c r="DC119" s="82" t="s">
        <v>266</v>
      </c>
      <c r="DD119" s="82" t="s">
        <v>266</v>
      </c>
      <c r="DE119" s="82" t="s">
        <v>266</v>
      </c>
      <c r="DF119" s="120"/>
      <c r="DG119" s="82" t="s">
        <v>266</v>
      </c>
      <c r="DH119" s="120"/>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7"/>
      <c r="E120" s="107"/>
      <c r="F120" s="124"/>
      <c r="G120" s="108"/>
      <c r="H120" s="102"/>
      <c r="I120" s="108"/>
      <c r="J120" s="102"/>
      <c r="K120" s="104"/>
      <c r="L120" s="102"/>
      <c r="M120" s="104"/>
      <c r="N120" s="102"/>
      <c r="O120" s="104"/>
      <c r="P120" s="102"/>
      <c r="Q120" s="107"/>
      <c r="R120" s="91" t="s">
        <v>629</v>
      </c>
      <c r="S120" s="78" t="s">
        <v>264</v>
      </c>
      <c r="T120" s="78" t="s">
        <v>264</v>
      </c>
      <c r="U120" s="102"/>
      <c r="V120" s="78" t="s">
        <v>264</v>
      </c>
      <c r="W120" s="102"/>
      <c r="X120" s="79">
        <v>0</v>
      </c>
      <c r="Y120" s="121"/>
      <c r="Z120" s="78" t="s">
        <v>264</v>
      </c>
      <c r="AA120" s="102"/>
      <c r="AB120" s="78" t="s">
        <v>264</v>
      </c>
      <c r="AC120" s="102"/>
      <c r="AD120" s="78" t="s">
        <v>266</v>
      </c>
      <c r="AE120" s="110"/>
      <c r="AF120" s="78" t="s">
        <v>266</v>
      </c>
      <c r="AG120" s="78" t="s">
        <v>266</v>
      </c>
      <c r="AH120" s="78" t="s">
        <v>266</v>
      </c>
      <c r="AI120" s="78" t="s">
        <v>266</v>
      </c>
      <c r="AJ120" s="78" t="s">
        <v>266</v>
      </c>
      <c r="AK120" s="78" t="s">
        <v>266</v>
      </c>
      <c r="AL120" s="78" t="s">
        <v>266</v>
      </c>
      <c r="AM120" s="78" t="s">
        <v>266</v>
      </c>
      <c r="AN120" s="78" t="s">
        <v>266</v>
      </c>
      <c r="AO120" s="110"/>
      <c r="AP120" s="78" t="s">
        <v>266</v>
      </c>
      <c r="AQ120" s="110"/>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19"/>
      <c r="BO120" s="120"/>
      <c r="BP120" s="120"/>
      <c r="BQ120" s="120"/>
      <c r="BR120" s="120"/>
      <c r="BS120" s="120"/>
      <c r="BT120" s="120"/>
      <c r="BU120" s="134"/>
      <c r="BV120" s="134"/>
      <c r="BW120" s="134"/>
      <c r="BX120" s="134"/>
      <c r="BY120" s="120"/>
      <c r="BZ120" s="120"/>
      <c r="CA120" s="102"/>
      <c r="CB120" s="102"/>
      <c r="CC120" s="102"/>
      <c r="CD120" s="125"/>
      <c r="CE120" s="102"/>
      <c r="CF120" s="102"/>
      <c r="CG120" s="102"/>
      <c r="CH120" s="102"/>
      <c r="CI120" s="102"/>
      <c r="CJ120" s="102"/>
      <c r="CK120" s="102"/>
      <c r="CL120" s="102"/>
      <c r="CM120" s="102"/>
      <c r="CN120" s="102"/>
      <c r="CO120" s="102"/>
      <c r="CP120" s="102"/>
      <c r="CQ120" s="120"/>
      <c r="CR120" s="120"/>
      <c r="CS120" s="120"/>
      <c r="CT120" s="120"/>
      <c r="CU120" s="120"/>
      <c r="CV120" s="120"/>
      <c r="CW120" s="82" t="s">
        <v>266</v>
      </c>
      <c r="CX120" s="120"/>
      <c r="CY120" s="82" t="s">
        <v>266</v>
      </c>
      <c r="CZ120" s="82" t="s">
        <v>266</v>
      </c>
      <c r="DA120" s="82" t="s">
        <v>266</v>
      </c>
      <c r="DB120" s="82" t="s">
        <v>266</v>
      </c>
      <c r="DC120" s="82" t="s">
        <v>266</v>
      </c>
      <c r="DD120" s="82" t="s">
        <v>266</v>
      </c>
      <c r="DE120" s="82" t="s">
        <v>266</v>
      </c>
      <c r="DF120" s="120"/>
      <c r="DG120" s="82" t="s">
        <v>266</v>
      </c>
      <c r="DH120" s="120"/>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5" t="s">
        <v>630</v>
      </c>
      <c r="E121" s="102" t="s">
        <v>251</v>
      </c>
      <c r="F121" s="124" t="s">
        <v>631</v>
      </c>
      <c r="G121" s="108" t="s">
        <v>632</v>
      </c>
      <c r="H121" s="102" t="s">
        <v>633</v>
      </c>
      <c r="I121" s="108" t="s">
        <v>634</v>
      </c>
      <c r="J121" s="102" t="s">
        <v>574</v>
      </c>
      <c r="K121" s="109" t="s">
        <v>635</v>
      </c>
      <c r="L121" s="114" t="s">
        <v>258</v>
      </c>
      <c r="M121" s="104" t="s">
        <v>636</v>
      </c>
      <c r="N121" s="102" t="s">
        <v>260</v>
      </c>
      <c r="O121" s="103" t="s">
        <v>637</v>
      </c>
      <c r="P121" s="102" t="s">
        <v>264</v>
      </c>
      <c r="Q121" s="105">
        <v>2</v>
      </c>
      <c r="R121" s="78" t="s">
        <v>638</v>
      </c>
      <c r="S121" s="78" t="s">
        <v>264</v>
      </c>
      <c r="T121" s="78" t="s">
        <v>264</v>
      </c>
      <c r="U121" s="102" t="s">
        <v>264</v>
      </c>
      <c r="V121" s="78" t="s">
        <v>264</v>
      </c>
      <c r="W121" s="102" t="s">
        <v>264</v>
      </c>
      <c r="X121" s="79">
        <v>0</v>
      </c>
      <c r="Y121" s="121">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17" t="s">
        <v>451</v>
      </c>
      <c r="BO121" s="102" t="s">
        <v>269</v>
      </c>
      <c r="BP121" s="102" t="s">
        <v>330</v>
      </c>
      <c r="BQ121" s="114"/>
      <c r="BR121" s="102" t="s">
        <v>264</v>
      </c>
      <c r="BS121" s="114" t="s">
        <v>264</v>
      </c>
      <c r="BT121" s="114" t="s">
        <v>287</v>
      </c>
      <c r="BU121" s="135" t="s">
        <v>639</v>
      </c>
      <c r="BV121" s="135" t="s">
        <v>264</v>
      </c>
      <c r="BW121" s="135" t="s">
        <v>264</v>
      </c>
      <c r="BX121" s="135" t="s">
        <v>639</v>
      </c>
      <c r="BY121" s="114" t="s">
        <v>289</v>
      </c>
      <c r="BZ121" s="114" t="s">
        <v>289</v>
      </c>
      <c r="CA121" s="102" t="s">
        <v>266</v>
      </c>
      <c r="CB121" s="110" t="s">
        <v>266</v>
      </c>
      <c r="CC121" s="110" t="s">
        <v>266</v>
      </c>
      <c r="CD121" s="125" t="s">
        <v>266</v>
      </c>
      <c r="CE121" s="102" t="s">
        <v>266</v>
      </c>
      <c r="CF121" s="102" t="s">
        <v>266</v>
      </c>
      <c r="CG121" s="114" t="s">
        <v>266</v>
      </c>
      <c r="CH121" s="114" t="s">
        <v>266</v>
      </c>
      <c r="CI121" s="114" t="s">
        <v>266</v>
      </c>
      <c r="CJ121" s="114"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6"/>
      <c r="E122" s="102"/>
      <c r="F122" s="124"/>
      <c r="G122" s="108"/>
      <c r="H122" s="102"/>
      <c r="I122" s="108"/>
      <c r="J122" s="102"/>
      <c r="K122" s="109"/>
      <c r="L122" s="114"/>
      <c r="M122" s="104"/>
      <c r="N122" s="102"/>
      <c r="O122" s="103"/>
      <c r="P122" s="102"/>
      <c r="Q122" s="106"/>
      <c r="R122" s="78" t="s">
        <v>640</v>
      </c>
      <c r="S122" s="78" t="s">
        <v>264</v>
      </c>
      <c r="T122" s="78" t="s">
        <v>264</v>
      </c>
      <c r="U122" s="102"/>
      <c r="V122" s="78" t="s">
        <v>264</v>
      </c>
      <c r="W122" s="102"/>
      <c r="X122" s="79">
        <v>0</v>
      </c>
      <c r="Y122" s="121"/>
      <c r="Z122" s="78" t="s">
        <v>264</v>
      </c>
      <c r="AA122" s="102"/>
      <c r="AB122" s="78" t="s">
        <v>264</v>
      </c>
      <c r="AC122" s="120"/>
      <c r="AD122" s="78" t="s">
        <v>266</v>
      </c>
      <c r="AE122" s="120"/>
      <c r="AF122" s="78" t="s">
        <v>266</v>
      </c>
      <c r="AG122" s="78" t="s">
        <v>266</v>
      </c>
      <c r="AH122" s="78" t="s">
        <v>266</v>
      </c>
      <c r="AI122" s="78" t="s">
        <v>266</v>
      </c>
      <c r="AJ122" s="78" t="s">
        <v>266</v>
      </c>
      <c r="AK122" s="78" t="s">
        <v>266</v>
      </c>
      <c r="AL122" s="78" t="s">
        <v>266</v>
      </c>
      <c r="AM122" s="78" t="s">
        <v>266</v>
      </c>
      <c r="AN122" s="78" t="s">
        <v>266</v>
      </c>
      <c r="AO122" s="120"/>
      <c r="AP122" s="78" t="s">
        <v>266</v>
      </c>
      <c r="AQ122" s="120"/>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18"/>
      <c r="BO122" s="120"/>
      <c r="BP122" s="120"/>
      <c r="BQ122" s="120"/>
      <c r="BR122" s="120"/>
      <c r="BS122" s="120"/>
      <c r="BT122" s="120"/>
      <c r="BU122" s="136"/>
      <c r="BV122" s="136"/>
      <c r="BW122" s="136"/>
      <c r="BX122" s="136"/>
      <c r="BY122" s="120"/>
      <c r="BZ122" s="120"/>
      <c r="CA122" s="102"/>
      <c r="CB122" s="110"/>
      <c r="CC122" s="110"/>
      <c r="CD122" s="125"/>
      <c r="CE122" s="102"/>
      <c r="CF122" s="102"/>
      <c r="CG122" s="114"/>
      <c r="CH122" s="114"/>
      <c r="CI122" s="114"/>
      <c r="CJ122" s="114"/>
      <c r="CK122" s="102"/>
      <c r="CL122" s="102"/>
      <c r="CM122" s="120"/>
      <c r="CN122" s="120"/>
      <c r="CO122" s="120"/>
      <c r="CP122" s="120"/>
      <c r="CQ122" s="120"/>
      <c r="CR122" s="120"/>
      <c r="CS122" s="120"/>
      <c r="CT122" s="120"/>
      <c r="CU122" s="120"/>
      <c r="CV122" s="120"/>
      <c r="CW122" s="82" t="s">
        <v>266</v>
      </c>
      <c r="CX122" s="120"/>
      <c r="CY122" s="82" t="s">
        <v>266</v>
      </c>
      <c r="CZ122" s="82" t="s">
        <v>266</v>
      </c>
      <c r="DA122" s="82" t="s">
        <v>266</v>
      </c>
      <c r="DB122" s="82" t="s">
        <v>266</v>
      </c>
      <c r="DC122" s="82" t="s">
        <v>266</v>
      </c>
      <c r="DD122" s="82" t="s">
        <v>266</v>
      </c>
      <c r="DE122" s="82" t="s">
        <v>266</v>
      </c>
      <c r="DF122" s="120"/>
      <c r="DG122" s="82" t="s">
        <v>266</v>
      </c>
      <c r="DH122" s="120"/>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6"/>
      <c r="E123" s="102"/>
      <c r="F123" s="124"/>
      <c r="G123" s="108"/>
      <c r="H123" s="102"/>
      <c r="I123" s="108"/>
      <c r="J123" s="102"/>
      <c r="K123" s="109"/>
      <c r="L123" s="114"/>
      <c r="M123" s="104"/>
      <c r="N123" s="102"/>
      <c r="O123" s="103"/>
      <c r="P123" s="102"/>
      <c r="Q123" s="106"/>
      <c r="R123" s="78" t="s">
        <v>266</v>
      </c>
      <c r="S123" s="78" t="s">
        <v>266</v>
      </c>
      <c r="T123" s="78" t="s">
        <v>266</v>
      </c>
      <c r="U123" s="102"/>
      <c r="V123" s="78" t="s">
        <v>264</v>
      </c>
      <c r="W123" s="102"/>
      <c r="X123" s="79" t="s">
        <v>266</v>
      </c>
      <c r="Y123" s="121"/>
      <c r="Z123" s="78" t="s">
        <v>266</v>
      </c>
      <c r="AA123" s="102"/>
      <c r="AB123" s="78" t="s">
        <v>266</v>
      </c>
      <c r="AC123" s="120"/>
      <c r="AD123" s="78" t="s">
        <v>266</v>
      </c>
      <c r="AE123" s="120"/>
      <c r="AF123" s="78" t="s">
        <v>266</v>
      </c>
      <c r="AG123" s="78" t="s">
        <v>266</v>
      </c>
      <c r="AH123" s="78" t="s">
        <v>266</v>
      </c>
      <c r="AI123" s="78" t="s">
        <v>266</v>
      </c>
      <c r="AJ123" s="78" t="s">
        <v>266</v>
      </c>
      <c r="AK123" s="78" t="s">
        <v>266</v>
      </c>
      <c r="AL123" s="78" t="s">
        <v>266</v>
      </c>
      <c r="AM123" s="78" t="s">
        <v>266</v>
      </c>
      <c r="AN123" s="78" t="s">
        <v>266</v>
      </c>
      <c r="AO123" s="120"/>
      <c r="AP123" s="78" t="s">
        <v>266</v>
      </c>
      <c r="AQ123" s="120"/>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18"/>
      <c r="BO123" s="120"/>
      <c r="BP123" s="120"/>
      <c r="BQ123" s="120"/>
      <c r="BR123" s="120"/>
      <c r="BS123" s="120"/>
      <c r="BT123" s="120"/>
      <c r="BU123" s="136"/>
      <c r="BV123" s="136"/>
      <c r="BW123" s="136"/>
      <c r="BX123" s="136"/>
      <c r="BY123" s="120"/>
      <c r="BZ123" s="120"/>
      <c r="CA123" s="102"/>
      <c r="CB123" s="110"/>
      <c r="CC123" s="110"/>
      <c r="CD123" s="125"/>
      <c r="CE123" s="102"/>
      <c r="CF123" s="102"/>
      <c r="CG123" s="114"/>
      <c r="CH123" s="114"/>
      <c r="CI123" s="114"/>
      <c r="CJ123" s="114"/>
      <c r="CK123" s="102"/>
      <c r="CL123" s="102"/>
      <c r="CM123" s="120"/>
      <c r="CN123" s="120"/>
      <c r="CO123" s="120"/>
      <c r="CP123" s="120"/>
      <c r="CQ123" s="120"/>
      <c r="CR123" s="120"/>
      <c r="CS123" s="120"/>
      <c r="CT123" s="120"/>
      <c r="CU123" s="120"/>
      <c r="CV123" s="120"/>
      <c r="CW123" s="82" t="s">
        <v>266</v>
      </c>
      <c r="CX123" s="120"/>
      <c r="CY123" s="82" t="s">
        <v>266</v>
      </c>
      <c r="CZ123" s="82" t="s">
        <v>266</v>
      </c>
      <c r="DA123" s="82" t="s">
        <v>266</v>
      </c>
      <c r="DB123" s="82" t="s">
        <v>266</v>
      </c>
      <c r="DC123" s="82" t="s">
        <v>266</v>
      </c>
      <c r="DD123" s="82" t="s">
        <v>266</v>
      </c>
      <c r="DE123" s="82" t="s">
        <v>266</v>
      </c>
      <c r="DF123" s="120"/>
      <c r="DG123" s="82" t="s">
        <v>266</v>
      </c>
      <c r="DH123" s="120"/>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7"/>
      <c r="E124" s="102"/>
      <c r="F124" s="124"/>
      <c r="G124" s="108"/>
      <c r="H124" s="102"/>
      <c r="I124" s="108"/>
      <c r="J124" s="102"/>
      <c r="K124" s="104"/>
      <c r="L124" s="102"/>
      <c r="M124" s="104"/>
      <c r="N124" s="102"/>
      <c r="O124" s="104"/>
      <c r="P124" s="102"/>
      <c r="Q124" s="107"/>
      <c r="R124" s="78" t="s">
        <v>266</v>
      </c>
      <c r="S124" s="78" t="s">
        <v>266</v>
      </c>
      <c r="T124" s="78" t="s">
        <v>266</v>
      </c>
      <c r="U124" s="102"/>
      <c r="V124" s="78" t="s">
        <v>264</v>
      </c>
      <c r="W124" s="102"/>
      <c r="X124" s="79" t="s">
        <v>266</v>
      </c>
      <c r="Y124" s="121"/>
      <c r="Z124" s="78" t="s">
        <v>266</v>
      </c>
      <c r="AA124" s="102"/>
      <c r="AB124" s="78" t="s">
        <v>266</v>
      </c>
      <c r="AC124" s="120"/>
      <c r="AD124" s="78" t="s">
        <v>266</v>
      </c>
      <c r="AE124" s="120"/>
      <c r="AF124" s="78" t="s">
        <v>266</v>
      </c>
      <c r="AG124" s="78" t="s">
        <v>266</v>
      </c>
      <c r="AH124" s="78" t="s">
        <v>266</v>
      </c>
      <c r="AI124" s="78" t="s">
        <v>266</v>
      </c>
      <c r="AJ124" s="78" t="s">
        <v>266</v>
      </c>
      <c r="AK124" s="78" t="s">
        <v>266</v>
      </c>
      <c r="AL124" s="78" t="s">
        <v>266</v>
      </c>
      <c r="AM124" s="78" t="s">
        <v>266</v>
      </c>
      <c r="AN124" s="78" t="s">
        <v>266</v>
      </c>
      <c r="AO124" s="120"/>
      <c r="AP124" s="78" t="s">
        <v>266</v>
      </c>
      <c r="AQ124" s="120"/>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19"/>
      <c r="BO124" s="120"/>
      <c r="BP124" s="120"/>
      <c r="BQ124" s="120"/>
      <c r="BR124" s="120"/>
      <c r="BS124" s="120"/>
      <c r="BT124" s="120"/>
      <c r="BU124" s="136"/>
      <c r="BV124" s="136"/>
      <c r="BW124" s="136"/>
      <c r="BX124" s="136"/>
      <c r="BY124" s="120"/>
      <c r="BZ124" s="120"/>
      <c r="CA124" s="102"/>
      <c r="CB124" s="110"/>
      <c r="CC124" s="110"/>
      <c r="CD124" s="125"/>
      <c r="CE124" s="102"/>
      <c r="CF124" s="102"/>
      <c r="CG124" s="102"/>
      <c r="CH124" s="102"/>
      <c r="CI124" s="102"/>
      <c r="CJ124" s="102"/>
      <c r="CK124" s="102"/>
      <c r="CL124" s="102"/>
      <c r="CM124" s="120"/>
      <c r="CN124" s="120"/>
      <c r="CO124" s="120"/>
      <c r="CP124" s="120"/>
      <c r="CQ124" s="120"/>
      <c r="CR124" s="120"/>
      <c r="CS124" s="120"/>
      <c r="CT124" s="120"/>
      <c r="CU124" s="120"/>
      <c r="CV124" s="120"/>
      <c r="CW124" s="82" t="s">
        <v>266</v>
      </c>
      <c r="CX124" s="120"/>
      <c r="CY124" s="82" t="s">
        <v>266</v>
      </c>
      <c r="CZ124" s="82" t="s">
        <v>266</v>
      </c>
      <c r="DA124" s="82" t="s">
        <v>266</v>
      </c>
      <c r="DB124" s="82" t="s">
        <v>266</v>
      </c>
      <c r="DC124" s="82" t="s">
        <v>266</v>
      </c>
      <c r="DD124" s="82" t="s">
        <v>266</v>
      </c>
      <c r="DE124" s="82" t="s">
        <v>266</v>
      </c>
      <c r="DF124" s="120"/>
      <c r="DG124" s="82" t="s">
        <v>266</v>
      </c>
      <c r="DH124" s="120"/>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5" t="s">
        <v>641</v>
      </c>
      <c r="E125" s="102" t="s">
        <v>251</v>
      </c>
      <c r="F125" s="124" t="s">
        <v>642</v>
      </c>
      <c r="G125" s="108" t="s">
        <v>643</v>
      </c>
      <c r="H125" s="102" t="s">
        <v>644</v>
      </c>
      <c r="I125" s="108" t="s">
        <v>645</v>
      </c>
      <c r="J125" s="102" t="s">
        <v>264</v>
      </c>
      <c r="K125" s="109" t="s">
        <v>646</v>
      </c>
      <c r="L125" s="114" t="s">
        <v>258</v>
      </c>
      <c r="M125" s="104" t="s">
        <v>647</v>
      </c>
      <c r="N125" s="102" t="s">
        <v>260</v>
      </c>
      <c r="O125" s="103" t="s">
        <v>648</v>
      </c>
      <c r="P125" s="102" t="s">
        <v>262</v>
      </c>
      <c r="Q125" s="105">
        <v>2</v>
      </c>
      <c r="R125" s="78" t="s">
        <v>649</v>
      </c>
      <c r="S125" s="78" t="s">
        <v>264</v>
      </c>
      <c r="T125" s="78" t="s">
        <v>264</v>
      </c>
      <c r="U125" s="102" t="s">
        <v>264</v>
      </c>
      <c r="V125" s="78" t="s">
        <v>264</v>
      </c>
      <c r="W125" s="102" t="s">
        <v>264</v>
      </c>
      <c r="X125" s="79">
        <v>0</v>
      </c>
      <c r="Y125" s="121">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17" t="s">
        <v>451</v>
      </c>
      <c r="BO125" s="102" t="s">
        <v>269</v>
      </c>
      <c r="BP125" s="102" t="s">
        <v>330</v>
      </c>
      <c r="BQ125" s="114"/>
      <c r="BR125" s="102" t="s">
        <v>264</v>
      </c>
      <c r="BS125" s="114" t="s">
        <v>264</v>
      </c>
      <c r="BT125" s="114" t="s">
        <v>287</v>
      </c>
      <c r="BU125" s="114" t="s">
        <v>650</v>
      </c>
      <c r="BV125" s="114" t="s">
        <v>264</v>
      </c>
      <c r="BW125" s="114" t="s">
        <v>264</v>
      </c>
      <c r="BX125" s="114" t="s">
        <v>650</v>
      </c>
      <c r="BY125" s="114" t="s">
        <v>289</v>
      </c>
      <c r="BZ125" s="114" t="s">
        <v>289</v>
      </c>
      <c r="CA125" s="102" t="s">
        <v>266</v>
      </c>
      <c r="CB125" s="110" t="s">
        <v>266</v>
      </c>
      <c r="CC125" s="110" t="s">
        <v>266</v>
      </c>
      <c r="CD125" s="125" t="s">
        <v>266</v>
      </c>
      <c r="CE125" s="102" t="s">
        <v>266</v>
      </c>
      <c r="CF125" s="102" t="s">
        <v>266</v>
      </c>
      <c r="CG125" s="114" t="s">
        <v>266</v>
      </c>
      <c r="CH125" s="114" t="s">
        <v>266</v>
      </c>
      <c r="CI125" s="114" t="s">
        <v>266</v>
      </c>
      <c r="CJ125" s="114" t="s">
        <v>266</v>
      </c>
      <c r="CK125" s="102" t="s">
        <v>266</v>
      </c>
      <c r="CL125" s="114"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6"/>
      <c r="E126" s="102"/>
      <c r="F126" s="124"/>
      <c r="G126" s="108"/>
      <c r="H126" s="102"/>
      <c r="I126" s="108"/>
      <c r="J126" s="102"/>
      <c r="K126" s="109"/>
      <c r="L126" s="114"/>
      <c r="M126" s="104"/>
      <c r="N126" s="102"/>
      <c r="O126" s="103"/>
      <c r="P126" s="102"/>
      <c r="Q126" s="106"/>
      <c r="R126" s="78" t="s">
        <v>640</v>
      </c>
      <c r="S126" s="78" t="s">
        <v>264</v>
      </c>
      <c r="T126" s="78" t="s">
        <v>264</v>
      </c>
      <c r="U126" s="102"/>
      <c r="V126" s="78" t="s">
        <v>264</v>
      </c>
      <c r="W126" s="102"/>
      <c r="X126" s="79">
        <v>0</v>
      </c>
      <c r="Y126" s="121"/>
      <c r="Z126" s="78" t="s">
        <v>264</v>
      </c>
      <c r="AA126" s="102"/>
      <c r="AB126" s="78" t="s">
        <v>264</v>
      </c>
      <c r="AC126" s="120"/>
      <c r="AD126" s="78" t="s">
        <v>266</v>
      </c>
      <c r="AE126" s="120"/>
      <c r="AF126" s="78" t="s">
        <v>266</v>
      </c>
      <c r="AG126" s="78" t="s">
        <v>266</v>
      </c>
      <c r="AH126" s="78" t="s">
        <v>266</v>
      </c>
      <c r="AI126" s="78" t="s">
        <v>266</v>
      </c>
      <c r="AJ126" s="78" t="s">
        <v>266</v>
      </c>
      <c r="AK126" s="78" t="s">
        <v>266</v>
      </c>
      <c r="AL126" s="78" t="s">
        <v>266</v>
      </c>
      <c r="AM126" s="78" t="s">
        <v>266</v>
      </c>
      <c r="AN126" s="78" t="s">
        <v>266</v>
      </c>
      <c r="AO126" s="120"/>
      <c r="AP126" s="78" t="s">
        <v>266</v>
      </c>
      <c r="AQ126" s="120"/>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18"/>
      <c r="BO126" s="120"/>
      <c r="BP126" s="120"/>
      <c r="BQ126" s="120"/>
      <c r="BR126" s="120"/>
      <c r="BS126" s="120"/>
      <c r="BT126" s="120"/>
      <c r="BU126" s="120"/>
      <c r="BV126" s="120"/>
      <c r="BW126" s="120"/>
      <c r="BX126" s="120"/>
      <c r="BY126" s="120"/>
      <c r="BZ126" s="120"/>
      <c r="CA126" s="102"/>
      <c r="CB126" s="110"/>
      <c r="CC126" s="110"/>
      <c r="CD126" s="125"/>
      <c r="CE126" s="102"/>
      <c r="CF126" s="102"/>
      <c r="CG126" s="114"/>
      <c r="CH126" s="114"/>
      <c r="CI126" s="114"/>
      <c r="CJ126" s="114"/>
      <c r="CK126" s="102"/>
      <c r="CL126" s="114"/>
      <c r="CM126" s="120"/>
      <c r="CN126" s="120"/>
      <c r="CO126" s="120"/>
      <c r="CP126" s="120"/>
      <c r="CQ126" s="120"/>
      <c r="CR126" s="120"/>
      <c r="CS126" s="120"/>
      <c r="CT126" s="120"/>
      <c r="CU126" s="120"/>
      <c r="CV126" s="120"/>
      <c r="CW126" s="82" t="s">
        <v>266</v>
      </c>
      <c r="CX126" s="120"/>
      <c r="CY126" s="82" t="s">
        <v>266</v>
      </c>
      <c r="CZ126" s="82" t="s">
        <v>266</v>
      </c>
      <c r="DA126" s="82" t="s">
        <v>266</v>
      </c>
      <c r="DB126" s="82" t="s">
        <v>266</v>
      </c>
      <c r="DC126" s="82" t="s">
        <v>266</v>
      </c>
      <c r="DD126" s="82" t="s">
        <v>266</v>
      </c>
      <c r="DE126" s="82" t="s">
        <v>266</v>
      </c>
      <c r="DF126" s="120"/>
      <c r="DG126" s="82" t="s">
        <v>266</v>
      </c>
      <c r="DH126" s="120"/>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6"/>
      <c r="E127" s="102"/>
      <c r="F127" s="124"/>
      <c r="G127" s="108"/>
      <c r="H127" s="102"/>
      <c r="I127" s="108"/>
      <c r="J127" s="102"/>
      <c r="K127" s="109"/>
      <c r="L127" s="114"/>
      <c r="M127" s="104"/>
      <c r="N127" s="102"/>
      <c r="O127" s="103"/>
      <c r="P127" s="102"/>
      <c r="Q127" s="106"/>
      <c r="R127" s="78" t="s">
        <v>266</v>
      </c>
      <c r="S127" s="78" t="s">
        <v>266</v>
      </c>
      <c r="T127" s="78" t="s">
        <v>266</v>
      </c>
      <c r="U127" s="102"/>
      <c r="V127" s="78" t="s">
        <v>266</v>
      </c>
      <c r="W127" s="102"/>
      <c r="X127" s="79" t="s">
        <v>266</v>
      </c>
      <c r="Y127" s="121"/>
      <c r="Z127" s="78" t="s">
        <v>266</v>
      </c>
      <c r="AA127" s="102"/>
      <c r="AB127" s="78" t="s">
        <v>266</v>
      </c>
      <c r="AC127" s="120"/>
      <c r="AD127" s="78" t="s">
        <v>266</v>
      </c>
      <c r="AE127" s="120"/>
      <c r="AF127" s="78" t="s">
        <v>266</v>
      </c>
      <c r="AG127" s="78" t="s">
        <v>266</v>
      </c>
      <c r="AH127" s="78" t="s">
        <v>266</v>
      </c>
      <c r="AI127" s="78" t="s">
        <v>266</v>
      </c>
      <c r="AJ127" s="78" t="s">
        <v>266</v>
      </c>
      <c r="AK127" s="78" t="s">
        <v>266</v>
      </c>
      <c r="AL127" s="78" t="s">
        <v>266</v>
      </c>
      <c r="AM127" s="78" t="s">
        <v>266</v>
      </c>
      <c r="AN127" s="78" t="s">
        <v>266</v>
      </c>
      <c r="AO127" s="120"/>
      <c r="AP127" s="78" t="s">
        <v>266</v>
      </c>
      <c r="AQ127" s="120"/>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18"/>
      <c r="BO127" s="120"/>
      <c r="BP127" s="120"/>
      <c r="BQ127" s="120"/>
      <c r="BR127" s="120"/>
      <c r="BS127" s="120"/>
      <c r="BT127" s="120"/>
      <c r="BU127" s="120"/>
      <c r="BV127" s="120"/>
      <c r="BW127" s="120"/>
      <c r="BX127" s="120"/>
      <c r="BY127" s="120"/>
      <c r="BZ127" s="120"/>
      <c r="CA127" s="102"/>
      <c r="CB127" s="110"/>
      <c r="CC127" s="110"/>
      <c r="CD127" s="125"/>
      <c r="CE127" s="102"/>
      <c r="CF127" s="102"/>
      <c r="CG127" s="114"/>
      <c r="CH127" s="114"/>
      <c r="CI127" s="114"/>
      <c r="CJ127" s="114"/>
      <c r="CK127" s="102"/>
      <c r="CL127" s="114"/>
      <c r="CM127" s="120"/>
      <c r="CN127" s="120"/>
      <c r="CO127" s="120"/>
      <c r="CP127" s="120"/>
      <c r="CQ127" s="120"/>
      <c r="CR127" s="120"/>
      <c r="CS127" s="120"/>
      <c r="CT127" s="120"/>
      <c r="CU127" s="120"/>
      <c r="CV127" s="120"/>
      <c r="CW127" s="82" t="s">
        <v>266</v>
      </c>
      <c r="CX127" s="120"/>
      <c r="CY127" s="82" t="s">
        <v>266</v>
      </c>
      <c r="CZ127" s="82" t="s">
        <v>266</v>
      </c>
      <c r="DA127" s="82" t="s">
        <v>266</v>
      </c>
      <c r="DB127" s="82" t="s">
        <v>266</v>
      </c>
      <c r="DC127" s="82" t="s">
        <v>266</v>
      </c>
      <c r="DD127" s="82" t="s">
        <v>266</v>
      </c>
      <c r="DE127" s="82" t="s">
        <v>266</v>
      </c>
      <c r="DF127" s="120"/>
      <c r="DG127" s="82" t="s">
        <v>266</v>
      </c>
      <c r="DH127" s="120"/>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7"/>
      <c r="E128" s="102"/>
      <c r="F128" s="124"/>
      <c r="G128" s="108"/>
      <c r="H128" s="102"/>
      <c r="I128" s="108"/>
      <c r="J128" s="102"/>
      <c r="K128" s="104"/>
      <c r="L128" s="102"/>
      <c r="M128" s="104"/>
      <c r="N128" s="102"/>
      <c r="O128" s="104"/>
      <c r="P128" s="102"/>
      <c r="Q128" s="107"/>
      <c r="R128" s="78" t="s">
        <v>266</v>
      </c>
      <c r="S128" s="78" t="s">
        <v>651</v>
      </c>
      <c r="T128" s="78" t="s">
        <v>266</v>
      </c>
      <c r="U128" s="102"/>
      <c r="V128" s="78" t="s">
        <v>266</v>
      </c>
      <c r="W128" s="102"/>
      <c r="X128" s="79" t="s">
        <v>266</v>
      </c>
      <c r="Y128" s="121"/>
      <c r="Z128" s="78" t="s">
        <v>266</v>
      </c>
      <c r="AA128" s="102"/>
      <c r="AB128" s="78" t="s">
        <v>266</v>
      </c>
      <c r="AC128" s="120"/>
      <c r="AD128" s="78" t="s">
        <v>266</v>
      </c>
      <c r="AE128" s="120"/>
      <c r="AF128" s="78" t="s">
        <v>266</v>
      </c>
      <c r="AG128" s="78" t="s">
        <v>266</v>
      </c>
      <c r="AH128" s="78" t="s">
        <v>266</v>
      </c>
      <c r="AI128" s="78" t="s">
        <v>266</v>
      </c>
      <c r="AJ128" s="78" t="s">
        <v>266</v>
      </c>
      <c r="AK128" s="78" t="s">
        <v>266</v>
      </c>
      <c r="AL128" s="78" t="s">
        <v>266</v>
      </c>
      <c r="AM128" s="78" t="s">
        <v>266</v>
      </c>
      <c r="AN128" s="78" t="s">
        <v>266</v>
      </c>
      <c r="AO128" s="120"/>
      <c r="AP128" s="78" t="s">
        <v>266</v>
      </c>
      <c r="AQ128" s="120"/>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19"/>
      <c r="BO128" s="120"/>
      <c r="BP128" s="120"/>
      <c r="BQ128" s="120"/>
      <c r="BR128" s="120"/>
      <c r="BS128" s="120"/>
      <c r="BT128" s="120"/>
      <c r="BU128" s="120"/>
      <c r="BV128" s="120"/>
      <c r="BW128" s="120"/>
      <c r="BX128" s="120"/>
      <c r="BY128" s="120"/>
      <c r="BZ128" s="120"/>
      <c r="CA128" s="102"/>
      <c r="CB128" s="110"/>
      <c r="CC128" s="110"/>
      <c r="CD128" s="125"/>
      <c r="CE128" s="102"/>
      <c r="CF128" s="102"/>
      <c r="CG128" s="102"/>
      <c r="CH128" s="102"/>
      <c r="CI128" s="102"/>
      <c r="CJ128" s="102"/>
      <c r="CK128" s="102"/>
      <c r="CL128" s="102"/>
      <c r="CM128" s="120"/>
      <c r="CN128" s="120"/>
      <c r="CO128" s="120"/>
      <c r="CP128" s="120"/>
      <c r="CQ128" s="120"/>
      <c r="CR128" s="120"/>
      <c r="CS128" s="120"/>
      <c r="CT128" s="120"/>
      <c r="CU128" s="120"/>
      <c r="CV128" s="120"/>
      <c r="CW128" s="82" t="s">
        <v>266</v>
      </c>
      <c r="CX128" s="120"/>
      <c r="CY128" s="82" t="s">
        <v>266</v>
      </c>
      <c r="CZ128" s="82" t="s">
        <v>266</v>
      </c>
      <c r="DA128" s="82" t="s">
        <v>266</v>
      </c>
      <c r="DB128" s="82" t="s">
        <v>266</v>
      </c>
      <c r="DC128" s="82" t="s">
        <v>266</v>
      </c>
      <c r="DD128" s="82" t="s">
        <v>266</v>
      </c>
      <c r="DE128" s="82" t="s">
        <v>266</v>
      </c>
      <c r="DF128" s="120"/>
      <c r="DG128" s="82" t="s">
        <v>266</v>
      </c>
      <c r="DH128" s="120"/>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1">
        <v>5</v>
      </c>
      <c r="B129" s="111">
        <v>5</v>
      </c>
      <c r="C129" s="111" t="s">
        <v>249</v>
      </c>
      <c r="D129" s="105" t="s">
        <v>652</v>
      </c>
      <c r="E129" s="102" t="s">
        <v>653</v>
      </c>
      <c r="F129" s="124" t="s">
        <v>654</v>
      </c>
      <c r="G129" s="108" t="s">
        <v>655</v>
      </c>
      <c r="H129" s="102" t="s">
        <v>656</v>
      </c>
      <c r="I129" s="108" t="s">
        <v>657</v>
      </c>
      <c r="J129" s="102" t="s">
        <v>574</v>
      </c>
      <c r="K129" s="109" t="s">
        <v>658</v>
      </c>
      <c r="L129" s="102" t="s">
        <v>258</v>
      </c>
      <c r="M129" s="102" t="s">
        <v>596</v>
      </c>
      <c r="N129" s="102" t="s">
        <v>260</v>
      </c>
      <c r="O129" s="114" t="s">
        <v>647</v>
      </c>
      <c r="P129" s="105" t="s">
        <v>262</v>
      </c>
      <c r="Q129" s="105">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2" t="s">
        <v>266</v>
      </c>
      <c r="BN129" s="122"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8" t="s">
        <v>661</v>
      </c>
      <c r="CF129" s="108" t="s">
        <v>662</v>
      </c>
      <c r="CG129" s="114" t="s">
        <v>663</v>
      </c>
      <c r="CH129" s="114" t="s">
        <v>663</v>
      </c>
      <c r="CI129" s="114" t="s">
        <v>264</v>
      </c>
      <c r="CJ129" s="114" t="s">
        <v>663</v>
      </c>
      <c r="CK129" s="102" t="s">
        <v>264</v>
      </c>
      <c r="CL129" s="114" t="s">
        <v>264</v>
      </c>
      <c r="CM129" s="122" t="s">
        <v>266</v>
      </c>
      <c r="CN129" s="122" t="s">
        <v>266</v>
      </c>
      <c r="CO129" s="122" t="s">
        <v>266</v>
      </c>
      <c r="CP129" s="122"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2"/>
      <c r="B130" s="112"/>
      <c r="C130" s="112"/>
      <c r="D130" s="106"/>
      <c r="E130" s="102"/>
      <c r="F130" s="124"/>
      <c r="G130" s="108"/>
      <c r="H130" s="102"/>
      <c r="I130" s="108"/>
      <c r="J130" s="102"/>
      <c r="K130" s="109"/>
      <c r="L130" s="120"/>
      <c r="M130" s="102"/>
      <c r="N130" s="102"/>
      <c r="O130" s="114"/>
      <c r="P130" s="106"/>
      <c r="Q130" s="106"/>
      <c r="R130" s="80" t="s">
        <v>664</v>
      </c>
      <c r="S130" s="92" t="s">
        <v>264</v>
      </c>
      <c r="T130" s="92" t="s">
        <v>264</v>
      </c>
      <c r="U130" s="120"/>
      <c r="V130" s="92" t="s">
        <v>264</v>
      </c>
      <c r="W130" s="120"/>
      <c r="X130" s="92">
        <v>0</v>
      </c>
      <c r="Y130" s="120"/>
      <c r="Z130" s="92" t="s">
        <v>264</v>
      </c>
      <c r="AA130" s="120"/>
      <c r="AB130" s="92" t="s">
        <v>264</v>
      </c>
      <c r="AC130" s="120"/>
      <c r="AD130" s="92" t="s">
        <v>266</v>
      </c>
      <c r="AE130" s="120"/>
      <c r="AF130" s="92" t="s">
        <v>266</v>
      </c>
      <c r="AG130" s="92" t="s">
        <v>266</v>
      </c>
      <c r="AH130" s="92" t="s">
        <v>266</v>
      </c>
      <c r="AI130" s="92" t="s">
        <v>266</v>
      </c>
      <c r="AJ130" s="92" t="s">
        <v>266</v>
      </c>
      <c r="AK130" s="92" t="s">
        <v>266</v>
      </c>
      <c r="AL130" s="92" t="s">
        <v>266</v>
      </c>
      <c r="AM130" s="92" t="s">
        <v>266</v>
      </c>
      <c r="AN130" s="92" t="s">
        <v>266</v>
      </c>
      <c r="AO130" s="120"/>
      <c r="AP130" s="92" t="s">
        <v>266</v>
      </c>
      <c r="AQ130" s="120"/>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2"/>
      <c r="BN130" s="122"/>
      <c r="BO130" s="120"/>
      <c r="BP130" s="120"/>
      <c r="BQ130" s="120"/>
      <c r="BR130" s="120"/>
      <c r="BS130" s="120"/>
      <c r="BT130" s="120"/>
      <c r="BU130" s="120"/>
      <c r="BV130" s="120"/>
      <c r="BW130" s="120"/>
      <c r="BX130" s="120"/>
      <c r="BY130" s="120"/>
      <c r="BZ130" s="120"/>
      <c r="CA130" s="102"/>
      <c r="CB130" s="102"/>
      <c r="CC130" s="102"/>
      <c r="CD130" s="120"/>
      <c r="CE130" s="108"/>
      <c r="CF130" s="108"/>
      <c r="CG130" s="114"/>
      <c r="CH130" s="114"/>
      <c r="CI130" s="114"/>
      <c r="CJ130" s="114"/>
      <c r="CK130" s="102"/>
      <c r="CL130" s="114"/>
      <c r="CM130" s="123"/>
      <c r="CN130" s="123"/>
      <c r="CO130" s="123"/>
      <c r="CP130" s="123"/>
      <c r="CQ130" s="120"/>
      <c r="CR130" s="120"/>
      <c r="CS130" s="120"/>
      <c r="CT130" s="120"/>
      <c r="CU130" s="120"/>
      <c r="CV130" s="120"/>
      <c r="CW130" s="82" t="s">
        <v>266</v>
      </c>
      <c r="CX130" s="120"/>
      <c r="CY130" s="82" t="s">
        <v>266</v>
      </c>
      <c r="CZ130" s="82" t="s">
        <v>266</v>
      </c>
      <c r="DA130" s="82" t="s">
        <v>266</v>
      </c>
      <c r="DB130" s="82" t="s">
        <v>266</v>
      </c>
      <c r="DC130" s="82" t="s">
        <v>266</v>
      </c>
      <c r="DD130" s="82" t="s">
        <v>266</v>
      </c>
      <c r="DE130" s="82" t="s">
        <v>266</v>
      </c>
      <c r="DF130" s="120"/>
      <c r="DG130" s="82" t="s">
        <v>266</v>
      </c>
      <c r="DH130" s="120"/>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2"/>
      <c r="B131" s="112"/>
      <c r="C131" s="112"/>
      <c r="D131" s="106"/>
      <c r="E131" s="102"/>
      <c r="F131" s="124"/>
      <c r="G131" s="108"/>
      <c r="H131" s="102"/>
      <c r="I131" s="108"/>
      <c r="J131" s="102"/>
      <c r="K131" s="109"/>
      <c r="L131" s="120"/>
      <c r="M131" s="102"/>
      <c r="N131" s="102"/>
      <c r="O131" s="114"/>
      <c r="P131" s="106"/>
      <c r="Q131" s="106"/>
      <c r="R131" s="78" t="s">
        <v>266</v>
      </c>
      <c r="S131" s="92" t="s">
        <v>266</v>
      </c>
      <c r="T131" s="92" t="s">
        <v>266</v>
      </c>
      <c r="U131" s="120"/>
      <c r="V131" s="92" t="s">
        <v>266</v>
      </c>
      <c r="W131" s="120"/>
      <c r="X131" s="92" t="s">
        <v>266</v>
      </c>
      <c r="Y131" s="120"/>
      <c r="Z131" s="92" t="s">
        <v>266</v>
      </c>
      <c r="AA131" s="120"/>
      <c r="AB131" s="92" t="s">
        <v>266</v>
      </c>
      <c r="AC131" s="120"/>
      <c r="AD131" s="92" t="s">
        <v>266</v>
      </c>
      <c r="AE131" s="120"/>
      <c r="AF131" s="92" t="s">
        <v>266</v>
      </c>
      <c r="AG131" s="92" t="s">
        <v>266</v>
      </c>
      <c r="AH131" s="92" t="s">
        <v>266</v>
      </c>
      <c r="AI131" s="92" t="s">
        <v>266</v>
      </c>
      <c r="AJ131" s="92" t="s">
        <v>266</v>
      </c>
      <c r="AK131" s="92" t="s">
        <v>266</v>
      </c>
      <c r="AL131" s="92" t="s">
        <v>266</v>
      </c>
      <c r="AM131" s="92" t="s">
        <v>266</v>
      </c>
      <c r="AN131" s="92" t="s">
        <v>266</v>
      </c>
      <c r="AO131" s="120"/>
      <c r="AP131" s="92" t="s">
        <v>266</v>
      </c>
      <c r="AQ131" s="120"/>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2"/>
      <c r="BN131" s="122"/>
      <c r="BO131" s="120"/>
      <c r="BP131" s="120"/>
      <c r="BQ131" s="120"/>
      <c r="BR131" s="120"/>
      <c r="BS131" s="120"/>
      <c r="BT131" s="120"/>
      <c r="BU131" s="120"/>
      <c r="BV131" s="120"/>
      <c r="BW131" s="120"/>
      <c r="BX131" s="120"/>
      <c r="BY131" s="120"/>
      <c r="BZ131" s="120"/>
      <c r="CA131" s="102"/>
      <c r="CB131" s="102"/>
      <c r="CC131" s="102"/>
      <c r="CD131" s="120"/>
      <c r="CE131" s="108"/>
      <c r="CF131" s="108"/>
      <c r="CG131" s="114"/>
      <c r="CH131" s="114"/>
      <c r="CI131" s="114"/>
      <c r="CJ131" s="114"/>
      <c r="CK131" s="102"/>
      <c r="CL131" s="114"/>
      <c r="CM131" s="123"/>
      <c r="CN131" s="123"/>
      <c r="CO131" s="123"/>
      <c r="CP131" s="123"/>
      <c r="CQ131" s="120"/>
      <c r="CR131" s="120"/>
      <c r="CS131" s="120"/>
      <c r="CT131" s="120"/>
      <c r="CU131" s="120"/>
      <c r="CV131" s="120"/>
      <c r="CW131" s="82" t="s">
        <v>266</v>
      </c>
      <c r="CX131" s="120"/>
      <c r="CY131" s="82" t="s">
        <v>266</v>
      </c>
      <c r="CZ131" s="82" t="s">
        <v>266</v>
      </c>
      <c r="DA131" s="82" t="s">
        <v>266</v>
      </c>
      <c r="DB131" s="82" t="s">
        <v>266</v>
      </c>
      <c r="DC131" s="82" t="s">
        <v>266</v>
      </c>
      <c r="DD131" s="82" t="s">
        <v>266</v>
      </c>
      <c r="DE131" s="82" t="s">
        <v>266</v>
      </c>
      <c r="DF131" s="120"/>
      <c r="DG131" s="82" t="s">
        <v>266</v>
      </c>
      <c r="DH131" s="120"/>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3"/>
      <c r="B132" s="113"/>
      <c r="C132" s="113"/>
      <c r="D132" s="107"/>
      <c r="E132" s="102"/>
      <c r="F132" s="124"/>
      <c r="G132" s="108"/>
      <c r="H132" s="102"/>
      <c r="I132" s="108"/>
      <c r="J132" s="102"/>
      <c r="K132" s="104"/>
      <c r="L132" s="120"/>
      <c r="M132" s="102"/>
      <c r="N132" s="102"/>
      <c r="O132" s="102"/>
      <c r="P132" s="107"/>
      <c r="Q132" s="107"/>
      <c r="R132" s="78" t="s">
        <v>266</v>
      </c>
      <c r="S132" s="92" t="s">
        <v>266</v>
      </c>
      <c r="T132" s="92" t="s">
        <v>266</v>
      </c>
      <c r="U132" s="120"/>
      <c r="V132" s="92" t="s">
        <v>266</v>
      </c>
      <c r="W132" s="120"/>
      <c r="X132" s="92" t="s">
        <v>266</v>
      </c>
      <c r="Y132" s="120"/>
      <c r="Z132" s="92" t="s">
        <v>266</v>
      </c>
      <c r="AA132" s="120"/>
      <c r="AB132" s="92" t="s">
        <v>266</v>
      </c>
      <c r="AC132" s="120"/>
      <c r="AD132" s="92" t="s">
        <v>266</v>
      </c>
      <c r="AE132" s="120"/>
      <c r="AF132" s="92" t="s">
        <v>266</v>
      </c>
      <c r="AG132" s="92" t="s">
        <v>266</v>
      </c>
      <c r="AH132" s="92" t="s">
        <v>266</v>
      </c>
      <c r="AI132" s="92" t="s">
        <v>266</v>
      </c>
      <c r="AJ132" s="92" t="s">
        <v>266</v>
      </c>
      <c r="AK132" s="92" t="s">
        <v>266</v>
      </c>
      <c r="AL132" s="92" t="s">
        <v>266</v>
      </c>
      <c r="AM132" s="92" t="s">
        <v>266</v>
      </c>
      <c r="AN132" s="92" t="s">
        <v>266</v>
      </c>
      <c r="AO132" s="120"/>
      <c r="AP132" s="92" t="s">
        <v>266</v>
      </c>
      <c r="AQ132" s="120"/>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2"/>
      <c r="BN132" s="122"/>
      <c r="BO132" s="120"/>
      <c r="BP132" s="120"/>
      <c r="BQ132" s="120"/>
      <c r="BR132" s="120"/>
      <c r="BS132" s="120"/>
      <c r="BT132" s="120"/>
      <c r="BU132" s="120"/>
      <c r="BV132" s="120"/>
      <c r="BW132" s="120"/>
      <c r="BX132" s="120"/>
      <c r="BY132" s="120"/>
      <c r="BZ132" s="120"/>
      <c r="CA132" s="102"/>
      <c r="CB132" s="102"/>
      <c r="CC132" s="102"/>
      <c r="CD132" s="120"/>
      <c r="CE132" s="108"/>
      <c r="CF132" s="108"/>
      <c r="CG132" s="102"/>
      <c r="CH132" s="102"/>
      <c r="CI132" s="102"/>
      <c r="CJ132" s="102"/>
      <c r="CK132" s="102"/>
      <c r="CL132" s="102"/>
      <c r="CM132" s="123"/>
      <c r="CN132" s="123"/>
      <c r="CO132" s="123"/>
      <c r="CP132" s="123"/>
      <c r="CQ132" s="120"/>
      <c r="CR132" s="120"/>
      <c r="CS132" s="120"/>
      <c r="CT132" s="120"/>
      <c r="CU132" s="120"/>
      <c r="CV132" s="120"/>
      <c r="CW132" s="82" t="s">
        <v>266</v>
      </c>
      <c r="CX132" s="120"/>
      <c r="CY132" s="82" t="s">
        <v>266</v>
      </c>
      <c r="CZ132" s="82" t="s">
        <v>266</v>
      </c>
      <c r="DA132" s="82" t="s">
        <v>266</v>
      </c>
      <c r="DB132" s="82" t="s">
        <v>266</v>
      </c>
      <c r="DC132" s="82" t="s">
        <v>266</v>
      </c>
      <c r="DD132" s="82" t="s">
        <v>266</v>
      </c>
      <c r="DE132" s="82" t="s">
        <v>266</v>
      </c>
      <c r="DF132" s="120"/>
      <c r="DG132" s="82" t="s">
        <v>266</v>
      </c>
      <c r="DH132" s="120"/>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1">
        <v>6</v>
      </c>
      <c r="B133" s="111">
        <v>6</v>
      </c>
      <c r="C133" s="111" t="s">
        <v>249</v>
      </c>
      <c r="D133" s="105" t="s">
        <v>569</v>
      </c>
      <c r="E133" s="102" t="s">
        <v>653</v>
      </c>
      <c r="F133" s="124" t="s">
        <v>570</v>
      </c>
      <c r="G133" s="108" t="s">
        <v>571</v>
      </c>
      <c r="H133" s="102" t="s">
        <v>572</v>
      </c>
      <c r="I133" s="108" t="s">
        <v>573</v>
      </c>
      <c r="J133" s="102" t="s">
        <v>574</v>
      </c>
      <c r="K133" s="109" t="s">
        <v>575</v>
      </c>
      <c r="L133" s="102" t="s">
        <v>258</v>
      </c>
      <c r="M133" s="102" t="s">
        <v>576</v>
      </c>
      <c r="N133" s="102" t="s">
        <v>260</v>
      </c>
      <c r="O133" s="103" t="s">
        <v>577</v>
      </c>
      <c r="P133" s="105" t="s">
        <v>262</v>
      </c>
      <c r="Q133" s="105">
        <v>2</v>
      </c>
      <c r="R133" s="78" t="s">
        <v>263</v>
      </c>
      <c r="S133" s="92" t="s">
        <v>264</v>
      </c>
      <c r="T133" s="92">
        <v>179</v>
      </c>
      <c r="U133" s="102">
        <f>T133+T134</f>
        <v>361</v>
      </c>
      <c r="V133" s="92">
        <v>62</v>
      </c>
      <c r="W133" s="121">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2" t="s">
        <v>266</v>
      </c>
      <c r="BN133" s="122"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8" t="s">
        <v>665</v>
      </c>
      <c r="CF133" s="108" t="s">
        <v>666</v>
      </c>
      <c r="CG133" s="114" t="s">
        <v>663</v>
      </c>
      <c r="CH133" s="114" t="s">
        <v>663</v>
      </c>
      <c r="CI133" s="114" t="s">
        <v>264</v>
      </c>
      <c r="CJ133" s="114" t="s">
        <v>663</v>
      </c>
      <c r="CK133" s="104" t="s">
        <v>266</v>
      </c>
      <c r="CL133" s="108"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6"/>
      <c r="E134" s="102"/>
      <c r="F134" s="124"/>
      <c r="G134" s="108"/>
      <c r="H134" s="102"/>
      <c r="I134" s="108"/>
      <c r="J134" s="102"/>
      <c r="K134" s="109"/>
      <c r="L134" s="120"/>
      <c r="M134" s="102"/>
      <c r="N134" s="102"/>
      <c r="O134" s="103"/>
      <c r="P134" s="106"/>
      <c r="Q134" s="106"/>
      <c r="R134" s="78" t="s">
        <v>276</v>
      </c>
      <c r="S134" s="92" t="s">
        <v>264</v>
      </c>
      <c r="T134" s="92">
        <v>182</v>
      </c>
      <c r="U134" s="120"/>
      <c r="V134" s="92">
        <v>61</v>
      </c>
      <c r="W134" s="133"/>
      <c r="X134" s="92">
        <v>0</v>
      </c>
      <c r="Y134" s="120"/>
      <c r="Z134" s="92" t="s">
        <v>264</v>
      </c>
      <c r="AA134" s="120"/>
      <c r="AB134" s="92" t="s">
        <v>264</v>
      </c>
      <c r="AC134" s="120"/>
      <c r="AD134" s="92" t="s">
        <v>266</v>
      </c>
      <c r="AE134" s="120"/>
      <c r="AF134" s="92" t="s">
        <v>266</v>
      </c>
      <c r="AG134" s="92" t="s">
        <v>266</v>
      </c>
      <c r="AH134" s="92" t="s">
        <v>266</v>
      </c>
      <c r="AI134" s="92" t="s">
        <v>266</v>
      </c>
      <c r="AJ134" s="92" t="s">
        <v>266</v>
      </c>
      <c r="AK134" s="92" t="s">
        <v>266</v>
      </c>
      <c r="AL134" s="92" t="s">
        <v>266</v>
      </c>
      <c r="AM134" s="92" t="s">
        <v>266</v>
      </c>
      <c r="AN134" s="92" t="s">
        <v>266</v>
      </c>
      <c r="AO134" s="120"/>
      <c r="AP134" s="92" t="s">
        <v>266</v>
      </c>
      <c r="AQ134" s="120"/>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2"/>
      <c r="BN134" s="122"/>
      <c r="BO134" s="120"/>
      <c r="BP134" s="120"/>
      <c r="BQ134" s="120"/>
      <c r="BR134" s="120"/>
      <c r="BS134" s="120"/>
      <c r="BT134" s="120"/>
      <c r="BU134" s="120"/>
      <c r="BV134" s="120"/>
      <c r="BW134" s="120"/>
      <c r="BX134" s="120"/>
      <c r="BY134" s="120"/>
      <c r="BZ134" s="120"/>
      <c r="CA134" s="102"/>
      <c r="CB134" s="102"/>
      <c r="CC134" s="102"/>
      <c r="CD134" s="102"/>
      <c r="CE134" s="108"/>
      <c r="CF134" s="108"/>
      <c r="CG134" s="114"/>
      <c r="CH134" s="114"/>
      <c r="CI134" s="114"/>
      <c r="CJ134" s="114"/>
      <c r="CK134" s="108"/>
      <c r="CL134" s="108"/>
      <c r="CM134" s="120"/>
      <c r="CN134" s="120"/>
      <c r="CO134" s="120"/>
      <c r="CP134" s="120"/>
      <c r="CQ134" s="120"/>
      <c r="CR134" s="120"/>
      <c r="CS134" s="120"/>
      <c r="CT134" s="120"/>
      <c r="CU134" s="120"/>
      <c r="CV134" s="120"/>
      <c r="CW134" s="82" t="s">
        <v>266</v>
      </c>
      <c r="CX134" s="120"/>
      <c r="CY134" s="82" t="s">
        <v>266</v>
      </c>
      <c r="CZ134" s="82" t="s">
        <v>266</v>
      </c>
      <c r="DA134" s="82" t="s">
        <v>266</v>
      </c>
      <c r="DB134" s="82" t="s">
        <v>266</v>
      </c>
      <c r="DC134" s="82" t="s">
        <v>266</v>
      </c>
      <c r="DD134" s="82" t="s">
        <v>266</v>
      </c>
      <c r="DE134" s="82" t="s">
        <v>266</v>
      </c>
      <c r="DF134" s="120"/>
      <c r="DG134" s="82" t="s">
        <v>266</v>
      </c>
      <c r="DH134" s="120"/>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6"/>
      <c r="E135" s="102"/>
      <c r="F135" s="124"/>
      <c r="G135" s="108"/>
      <c r="H135" s="102"/>
      <c r="I135" s="108"/>
      <c r="J135" s="102"/>
      <c r="K135" s="109"/>
      <c r="L135" s="120"/>
      <c r="M135" s="102"/>
      <c r="N135" s="102"/>
      <c r="O135" s="103"/>
      <c r="P135" s="106"/>
      <c r="Q135" s="106"/>
      <c r="R135" s="78" t="s">
        <v>266</v>
      </c>
      <c r="S135" s="92" t="s">
        <v>266</v>
      </c>
      <c r="T135" s="92" t="s">
        <v>266</v>
      </c>
      <c r="U135" s="120"/>
      <c r="V135" s="92" t="s">
        <v>266</v>
      </c>
      <c r="W135" s="133"/>
      <c r="X135" s="92" t="s">
        <v>266</v>
      </c>
      <c r="Y135" s="120"/>
      <c r="Z135" s="92" t="s">
        <v>266</v>
      </c>
      <c r="AA135" s="120"/>
      <c r="AB135" s="92" t="s">
        <v>266</v>
      </c>
      <c r="AC135" s="120"/>
      <c r="AD135" s="92" t="s">
        <v>266</v>
      </c>
      <c r="AE135" s="120"/>
      <c r="AF135" s="92" t="s">
        <v>266</v>
      </c>
      <c r="AG135" s="92" t="s">
        <v>266</v>
      </c>
      <c r="AH135" s="92" t="s">
        <v>266</v>
      </c>
      <c r="AI135" s="92" t="s">
        <v>266</v>
      </c>
      <c r="AJ135" s="92" t="s">
        <v>266</v>
      </c>
      <c r="AK135" s="92" t="s">
        <v>266</v>
      </c>
      <c r="AL135" s="92" t="s">
        <v>266</v>
      </c>
      <c r="AM135" s="92" t="s">
        <v>266</v>
      </c>
      <c r="AN135" s="92" t="s">
        <v>266</v>
      </c>
      <c r="AO135" s="120"/>
      <c r="AP135" s="92" t="s">
        <v>266</v>
      </c>
      <c r="AQ135" s="120"/>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2"/>
      <c r="BN135" s="122"/>
      <c r="BO135" s="120"/>
      <c r="BP135" s="120"/>
      <c r="BQ135" s="120"/>
      <c r="BR135" s="120"/>
      <c r="BS135" s="120"/>
      <c r="BT135" s="120"/>
      <c r="BU135" s="120"/>
      <c r="BV135" s="120"/>
      <c r="BW135" s="120"/>
      <c r="BX135" s="120"/>
      <c r="BY135" s="120"/>
      <c r="BZ135" s="120"/>
      <c r="CA135" s="102"/>
      <c r="CB135" s="102"/>
      <c r="CC135" s="102"/>
      <c r="CD135" s="102"/>
      <c r="CE135" s="108"/>
      <c r="CF135" s="108"/>
      <c r="CG135" s="114"/>
      <c r="CH135" s="114"/>
      <c r="CI135" s="114"/>
      <c r="CJ135" s="114"/>
      <c r="CK135" s="108"/>
      <c r="CL135" s="108"/>
      <c r="CM135" s="120"/>
      <c r="CN135" s="120"/>
      <c r="CO135" s="120"/>
      <c r="CP135" s="120"/>
      <c r="CQ135" s="120"/>
      <c r="CR135" s="120"/>
      <c r="CS135" s="120"/>
      <c r="CT135" s="120"/>
      <c r="CU135" s="120"/>
      <c r="CV135" s="120"/>
      <c r="CW135" s="82" t="s">
        <v>266</v>
      </c>
      <c r="CX135" s="120"/>
      <c r="CY135" s="82" t="s">
        <v>266</v>
      </c>
      <c r="CZ135" s="82" t="s">
        <v>266</v>
      </c>
      <c r="DA135" s="82" t="s">
        <v>266</v>
      </c>
      <c r="DB135" s="82" t="s">
        <v>266</v>
      </c>
      <c r="DC135" s="82" t="s">
        <v>266</v>
      </c>
      <c r="DD135" s="82" t="s">
        <v>266</v>
      </c>
      <c r="DE135" s="82" t="s">
        <v>266</v>
      </c>
      <c r="DF135" s="120"/>
      <c r="DG135" s="82" t="s">
        <v>266</v>
      </c>
      <c r="DH135" s="120"/>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7"/>
      <c r="E136" s="102"/>
      <c r="F136" s="124"/>
      <c r="G136" s="108"/>
      <c r="H136" s="102"/>
      <c r="I136" s="108"/>
      <c r="J136" s="102"/>
      <c r="K136" s="104"/>
      <c r="L136" s="120"/>
      <c r="M136" s="102"/>
      <c r="N136" s="102"/>
      <c r="O136" s="104"/>
      <c r="P136" s="107"/>
      <c r="Q136" s="107"/>
      <c r="R136" s="78" t="s">
        <v>266</v>
      </c>
      <c r="S136" s="92" t="s">
        <v>266</v>
      </c>
      <c r="T136" s="92" t="s">
        <v>266</v>
      </c>
      <c r="U136" s="120"/>
      <c r="V136" s="92" t="s">
        <v>266</v>
      </c>
      <c r="W136" s="133"/>
      <c r="X136" s="92" t="s">
        <v>266</v>
      </c>
      <c r="Y136" s="120"/>
      <c r="Z136" s="92" t="s">
        <v>266</v>
      </c>
      <c r="AA136" s="120"/>
      <c r="AB136" s="92" t="s">
        <v>266</v>
      </c>
      <c r="AC136" s="120"/>
      <c r="AD136" s="92" t="s">
        <v>266</v>
      </c>
      <c r="AE136" s="120"/>
      <c r="AF136" s="92" t="s">
        <v>266</v>
      </c>
      <c r="AG136" s="92" t="s">
        <v>266</v>
      </c>
      <c r="AH136" s="92" t="s">
        <v>266</v>
      </c>
      <c r="AI136" s="92" t="s">
        <v>266</v>
      </c>
      <c r="AJ136" s="92" t="s">
        <v>266</v>
      </c>
      <c r="AK136" s="92" t="s">
        <v>266</v>
      </c>
      <c r="AL136" s="92" t="s">
        <v>266</v>
      </c>
      <c r="AM136" s="92" t="s">
        <v>266</v>
      </c>
      <c r="AN136" s="92" t="s">
        <v>266</v>
      </c>
      <c r="AO136" s="120"/>
      <c r="AP136" s="92" t="s">
        <v>266</v>
      </c>
      <c r="AQ136" s="120"/>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2"/>
      <c r="BN136" s="122"/>
      <c r="BO136" s="120"/>
      <c r="BP136" s="120"/>
      <c r="BQ136" s="120"/>
      <c r="BR136" s="120"/>
      <c r="BS136" s="120"/>
      <c r="BT136" s="120"/>
      <c r="BU136" s="120"/>
      <c r="BV136" s="120"/>
      <c r="BW136" s="120"/>
      <c r="BX136" s="120"/>
      <c r="BY136" s="120"/>
      <c r="BZ136" s="120"/>
      <c r="CA136" s="102"/>
      <c r="CB136" s="102"/>
      <c r="CC136" s="102"/>
      <c r="CD136" s="102"/>
      <c r="CE136" s="108"/>
      <c r="CF136" s="108"/>
      <c r="CG136" s="102"/>
      <c r="CH136" s="102"/>
      <c r="CI136" s="102"/>
      <c r="CJ136" s="102"/>
      <c r="CK136" s="108"/>
      <c r="CL136" s="108"/>
      <c r="CM136" s="120"/>
      <c r="CN136" s="120"/>
      <c r="CO136" s="120"/>
      <c r="CP136" s="120"/>
      <c r="CQ136" s="120"/>
      <c r="CR136" s="120"/>
      <c r="CS136" s="120"/>
      <c r="CT136" s="120"/>
      <c r="CU136" s="120"/>
      <c r="CV136" s="120"/>
      <c r="CW136" s="82" t="s">
        <v>266</v>
      </c>
      <c r="CX136" s="120"/>
      <c r="CY136" s="82" t="s">
        <v>266</v>
      </c>
      <c r="CZ136" s="82" t="s">
        <v>266</v>
      </c>
      <c r="DA136" s="82" t="s">
        <v>266</v>
      </c>
      <c r="DB136" s="82" t="s">
        <v>266</v>
      </c>
      <c r="DC136" s="82" t="s">
        <v>266</v>
      </c>
      <c r="DD136" s="82" t="s">
        <v>266</v>
      </c>
      <c r="DE136" s="82" t="s">
        <v>266</v>
      </c>
      <c r="DF136" s="120"/>
      <c r="DG136" s="82" t="s">
        <v>266</v>
      </c>
      <c r="DH136" s="120"/>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5" t="s">
        <v>582</v>
      </c>
      <c r="E137" s="102" t="s">
        <v>653</v>
      </c>
      <c r="F137" s="108" t="s">
        <v>583</v>
      </c>
      <c r="G137" s="108" t="s">
        <v>584</v>
      </c>
      <c r="H137" s="102" t="s">
        <v>585</v>
      </c>
      <c r="I137" s="108" t="s">
        <v>586</v>
      </c>
      <c r="J137" s="102" t="s">
        <v>574</v>
      </c>
      <c r="K137" s="109" t="s">
        <v>587</v>
      </c>
      <c r="L137" s="102" t="s">
        <v>258</v>
      </c>
      <c r="M137" s="102" t="s">
        <v>576</v>
      </c>
      <c r="N137" s="102" t="s">
        <v>260</v>
      </c>
      <c r="O137" s="103" t="s">
        <v>576</v>
      </c>
      <c r="P137" s="105" t="s">
        <v>262</v>
      </c>
      <c r="Q137" s="105">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2" t="s">
        <v>266</v>
      </c>
      <c r="BN137" s="122"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25" t="s">
        <v>330</v>
      </c>
      <c r="CE137" s="108" t="s">
        <v>668</v>
      </c>
      <c r="CF137" s="108" t="s">
        <v>669</v>
      </c>
      <c r="CG137" s="114" t="s">
        <v>663</v>
      </c>
      <c r="CH137" s="114" t="s">
        <v>264</v>
      </c>
      <c r="CI137" s="114" t="s">
        <v>264</v>
      </c>
      <c r="CJ137" s="114" t="s">
        <v>663</v>
      </c>
      <c r="CK137" s="104" t="s">
        <v>266</v>
      </c>
      <c r="CL137" s="108"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6"/>
      <c r="E138" s="102"/>
      <c r="F138" s="108"/>
      <c r="G138" s="108"/>
      <c r="H138" s="102"/>
      <c r="I138" s="108"/>
      <c r="J138" s="102"/>
      <c r="K138" s="104"/>
      <c r="L138" s="120"/>
      <c r="M138" s="102"/>
      <c r="N138" s="102"/>
      <c r="O138" s="103"/>
      <c r="P138" s="106"/>
      <c r="Q138" s="106"/>
      <c r="R138" s="78" t="s">
        <v>276</v>
      </c>
      <c r="S138" s="78" t="s">
        <v>264</v>
      </c>
      <c r="T138" s="78" t="s">
        <v>264</v>
      </c>
      <c r="U138" s="120"/>
      <c r="V138" s="78" t="s">
        <v>264</v>
      </c>
      <c r="W138" s="120"/>
      <c r="X138" s="78">
        <v>0</v>
      </c>
      <c r="Y138" s="120"/>
      <c r="Z138" s="78" t="s">
        <v>264</v>
      </c>
      <c r="AA138" s="120"/>
      <c r="AB138" s="78" t="s">
        <v>264</v>
      </c>
      <c r="AC138" s="120"/>
      <c r="AD138" s="78" t="s">
        <v>266</v>
      </c>
      <c r="AE138" s="120"/>
      <c r="AF138" s="78" t="s">
        <v>266</v>
      </c>
      <c r="AG138" s="78" t="s">
        <v>266</v>
      </c>
      <c r="AH138" s="78" t="s">
        <v>266</v>
      </c>
      <c r="AI138" s="78" t="s">
        <v>266</v>
      </c>
      <c r="AJ138" s="78" t="s">
        <v>266</v>
      </c>
      <c r="AK138" s="78" t="s">
        <v>266</v>
      </c>
      <c r="AL138" s="78" t="s">
        <v>266</v>
      </c>
      <c r="AM138" s="78" t="s">
        <v>266</v>
      </c>
      <c r="AN138" s="78" t="s">
        <v>266</v>
      </c>
      <c r="AO138" s="120"/>
      <c r="AP138" s="78" t="s">
        <v>266</v>
      </c>
      <c r="AQ138" s="120"/>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2"/>
      <c r="BN138" s="122"/>
      <c r="BO138" s="120"/>
      <c r="BP138" s="120"/>
      <c r="BQ138" s="120"/>
      <c r="BR138" s="120"/>
      <c r="BS138" s="120"/>
      <c r="BT138" s="120"/>
      <c r="BU138" s="120"/>
      <c r="BV138" s="120"/>
      <c r="BW138" s="120"/>
      <c r="BX138" s="120"/>
      <c r="BY138" s="120"/>
      <c r="BZ138" s="120"/>
      <c r="CA138" s="102"/>
      <c r="CB138" s="102"/>
      <c r="CC138" s="102"/>
      <c r="CD138" s="125"/>
      <c r="CE138" s="108"/>
      <c r="CF138" s="108"/>
      <c r="CG138" s="114"/>
      <c r="CH138" s="114"/>
      <c r="CI138" s="114"/>
      <c r="CJ138" s="114"/>
      <c r="CK138" s="108"/>
      <c r="CL138" s="108"/>
      <c r="CM138" s="120"/>
      <c r="CN138" s="120"/>
      <c r="CO138" s="120"/>
      <c r="CP138" s="120"/>
      <c r="CQ138" s="120"/>
      <c r="CR138" s="120"/>
      <c r="CS138" s="120"/>
      <c r="CT138" s="120"/>
      <c r="CU138" s="120"/>
      <c r="CV138" s="120"/>
      <c r="CW138" s="82" t="s">
        <v>266</v>
      </c>
      <c r="CX138" s="120"/>
      <c r="CY138" s="82" t="s">
        <v>266</v>
      </c>
      <c r="CZ138" s="82" t="s">
        <v>266</v>
      </c>
      <c r="DA138" s="82" t="s">
        <v>266</v>
      </c>
      <c r="DB138" s="82" t="s">
        <v>266</v>
      </c>
      <c r="DC138" s="82" t="s">
        <v>266</v>
      </c>
      <c r="DD138" s="82" t="s">
        <v>266</v>
      </c>
      <c r="DE138" s="82" t="s">
        <v>266</v>
      </c>
      <c r="DF138" s="120"/>
      <c r="DG138" s="82" t="s">
        <v>266</v>
      </c>
      <c r="DH138" s="120"/>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6"/>
      <c r="E139" s="102"/>
      <c r="F139" s="108"/>
      <c r="G139" s="108"/>
      <c r="H139" s="102"/>
      <c r="I139" s="108"/>
      <c r="J139" s="102"/>
      <c r="K139" s="104"/>
      <c r="L139" s="120"/>
      <c r="M139" s="102"/>
      <c r="N139" s="102"/>
      <c r="O139" s="103"/>
      <c r="P139" s="106"/>
      <c r="Q139" s="106"/>
      <c r="R139" s="78" t="s">
        <v>266</v>
      </c>
      <c r="S139" s="78" t="s">
        <v>266</v>
      </c>
      <c r="T139" s="78" t="s">
        <v>266</v>
      </c>
      <c r="U139" s="120"/>
      <c r="V139" s="78" t="s">
        <v>266</v>
      </c>
      <c r="W139" s="120"/>
      <c r="X139" s="78" t="s">
        <v>266</v>
      </c>
      <c r="Y139" s="120"/>
      <c r="Z139" s="78" t="s">
        <v>266</v>
      </c>
      <c r="AA139" s="120"/>
      <c r="AB139" s="78" t="s">
        <v>266</v>
      </c>
      <c r="AC139" s="120"/>
      <c r="AD139" s="78" t="s">
        <v>266</v>
      </c>
      <c r="AE139" s="120"/>
      <c r="AF139" s="78" t="s">
        <v>266</v>
      </c>
      <c r="AG139" s="78" t="s">
        <v>266</v>
      </c>
      <c r="AH139" s="78" t="s">
        <v>266</v>
      </c>
      <c r="AI139" s="78" t="s">
        <v>266</v>
      </c>
      <c r="AJ139" s="78" t="s">
        <v>266</v>
      </c>
      <c r="AK139" s="78" t="s">
        <v>266</v>
      </c>
      <c r="AL139" s="78" t="s">
        <v>266</v>
      </c>
      <c r="AM139" s="78" t="s">
        <v>266</v>
      </c>
      <c r="AN139" s="78" t="s">
        <v>266</v>
      </c>
      <c r="AO139" s="120"/>
      <c r="AP139" s="78" t="s">
        <v>266</v>
      </c>
      <c r="AQ139" s="120"/>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2"/>
      <c r="BN139" s="122"/>
      <c r="BO139" s="120"/>
      <c r="BP139" s="120"/>
      <c r="BQ139" s="120"/>
      <c r="BR139" s="120"/>
      <c r="BS139" s="120"/>
      <c r="BT139" s="120"/>
      <c r="BU139" s="120"/>
      <c r="BV139" s="120"/>
      <c r="BW139" s="120"/>
      <c r="BX139" s="120"/>
      <c r="BY139" s="120"/>
      <c r="BZ139" s="120"/>
      <c r="CA139" s="102"/>
      <c r="CB139" s="102"/>
      <c r="CC139" s="102"/>
      <c r="CD139" s="125"/>
      <c r="CE139" s="108"/>
      <c r="CF139" s="108"/>
      <c r="CG139" s="114"/>
      <c r="CH139" s="114"/>
      <c r="CI139" s="114"/>
      <c r="CJ139" s="114"/>
      <c r="CK139" s="108"/>
      <c r="CL139" s="108"/>
      <c r="CM139" s="120"/>
      <c r="CN139" s="120"/>
      <c r="CO139" s="120"/>
      <c r="CP139" s="120"/>
      <c r="CQ139" s="120"/>
      <c r="CR139" s="120"/>
      <c r="CS139" s="120"/>
      <c r="CT139" s="120"/>
      <c r="CU139" s="120"/>
      <c r="CV139" s="120"/>
      <c r="CW139" s="82" t="s">
        <v>266</v>
      </c>
      <c r="CX139" s="120"/>
      <c r="CY139" s="82" t="s">
        <v>266</v>
      </c>
      <c r="CZ139" s="82" t="s">
        <v>266</v>
      </c>
      <c r="DA139" s="82" t="s">
        <v>266</v>
      </c>
      <c r="DB139" s="82" t="s">
        <v>266</v>
      </c>
      <c r="DC139" s="82" t="s">
        <v>266</v>
      </c>
      <c r="DD139" s="82" t="s">
        <v>266</v>
      </c>
      <c r="DE139" s="82" t="s">
        <v>266</v>
      </c>
      <c r="DF139" s="120"/>
      <c r="DG139" s="82" t="s">
        <v>266</v>
      </c>
      <c r="DH139" s="120"/>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7"/>
      <c r="E140" s="102"/>
      <c r="F140" s="108"/>
      <c r="G140" s="108"/>
      <c r="H140" s="102"/>
      <c r="I140" s="108"/>
      <c r="J140" s="102"/>
      <c r="K140" s="104"/>
      <c r="L140" s="120"/>
      <c r="M140" s="102"/>
      <c r="N140" s="102"/>
      <c r="O140" s="104"/>
      <c r="P140" s="107"/>
      <c r="Q140" s="107"/>
      <c r="R140" s="78" t="s">
        <v>266</v>
      </c>
      <c r="S140" s="78" t="s">
        <v>266</v>
      </c>
      <c r="T140" s="78" t="s">
        <v>266</v>
      </c>
      <c r="U140" s="120"/>
      <c r="V140" s="78" t="s">
        <v>266</v>
      </c>
      <c r="W140" s="120"/>
      <c r="X140" s="78" t="s">
        <v>266</v>
      </c>
      <c r="Y140" s="120"/>
      <c r="Z140" s="78" t="s">
        <v>266</v>
      </c>
      <c r="AA140" s="120"/>
      <c r="AB140" s="78" t="s">
        <v>266</v>
      </c>
      <c r="AC140" s="120"/>
      <c r="AD140" s="78" t="s">
        <v>266</v>
      </c>
      <c r="AE140" s="120"/>
      <c r="AF140" s="78" t="s">
        <v>266</v>
      </c>
      <c r="AG140" s="78" t="s">
        <v>266</v>
      </c>
      <c r="AH140" s="78" t="s">
        <v>266</v>
      </c>
      <c r="AI140" s="78" t="s">
        <v>266</v>
      </c>
      <c r="AJ140" s="78" t="s">
        <v>266</v>
      </c>
      <c r="AK140" s="78" t="s">
        <v>266</v>
      </c>
      <c r="AL140" s="78" t="s">
        <v>266</v>
      </c>
      <c r="AM140" s="78" t="s">
        <v>266</v>
      </c>
      <c r="AN140" s="78" t="s">
        <v>266</v>
      </c>
      <c r="AO140" s="120"/>
      <c r="AP140" s="78" t="s">
        <v>266</v>
      </c>
      <c r="AQ140" s="120"/>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2"/>
      <c r="BN140" s="122"/>
      <c r="BO140" s="120"/>
      <c r="BP140" s="120"/>
      <c r="BQ140" s="120"/>
      <c r="BR140" s="120"/>
      <c r="BS140" s="120"/>
      <c r="BT140" s="120"/>
      <c r="BU140" s="120"/>
      <c r="BV140" s="120"/>
      <c r="BW140" s="120"/>
      <c r="BX140" s="120"/>
      <c r="BY140" s="120"/>
      <c r="BZ140" s="120"/>
      <c r="CA140" s="102"/>
      <c r="CB140" s="102"/>
      <c r="CC140" s="102"/>
      <c r="CD140" s="125"/>
      <c r="CE140" s="108"/>
      <c r="CF140" s="108"/>
      <c r="CG140" s="114"/>
      <c r="CH140" s="114"/>
      <c r="CI140" s="114"/>
      <c r="CJ140" s="114"/>
      <c r="CK140" s="108"/>
      <c r="CL140" s="108"/>
      <c r="CM140" s="120"/>
      <c r="CN140" s="120"/>
      <c r="CO140" s="120"/>
      <c r="CP140" s="120"/>
      <c r="CQ140" s="120"/>
      <c r="CR140" s="120"/>
      <c r="CS140" s="120"/>
      <c r="CT140" s="120"/>
      <c r="CU140" s="120"/>
      <c r="CV140" s="120"/>
      <c r="CW140" s="82" t="s">
        <v>266</v>
      </c>
      <c r="CX140" s="120"/>
      <c r="CY140" s="82" t="s">
        <v>266</v>
      </c>
      <c r="CZ140" s="82" t="s">
        <v>266</v>
      </c>
      <c r="DA140" s="82" t="s">
        <v>266</v>
      </c>
      <c r="DB140" s="82" t="s">
        <v>266</v>
      </c>
      <c r="DC140" s="82" t="s">
        <v>266</v>
      </c>
      <c r="DD140" s="82" t="s">
        <v>266</v>
      </c>
      <c r="DE140" s="82" t="s">
        <v>266</v>
      </c>
      <c r="DF140" s="120"/>
      <c r="DG140" s="82" t="s">
        <v>266</v>
      </c>
      <c r="DH140" s="120"/>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5" t="s">
        <v>671</v>
      </c>
      <c r="E141" s="102" t="s">
        <v>653</v>
      </c>
      <c r="F141" s="124" t="s">
        <v>672</v>
      </c>
      <c r="G141" s="108" t="s">
        <v>673</v>
      </c>
      <c r="H141" s="102" t="s">
        <v>674</v>
      </c>
      <c r="I141" s="108" t="s">
        <v>675</v>
      </c>
      <c r="J141" s="102" t="s">
        <v>574</v>
      </c>
      <c r="K141" s="109" t="s">
        <v>676</v>
      </c>
      <c r="L141" s="102" t="s">
        <v>258</v>
      </c>
      <c r="M141" s="102" t="s">
        <v>596</v>
      </c>
      <c r="N141" s="102" t="s">
        <v>260</v>
      </c>
      <c r="O141" s="104" t="s">
        <v>677</v>
      </c>
      <c r="P141" s="105" t="s">
        <v>262</v>
      </c>
      <c r="Q141" s="105">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2" t="s">
        <v>266</v>
      </c>
      <c r="BN141" s="122"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25" t="s">
        <v>269</v>
      </c>
      <c r="CE141" s="108" t="s">
        <v>678</v>
      </c>
      <c r="CF141" s="108" t="s">
        <v>679</v>
      </c>
      <c r="CG141" s="102" t="s">
        <v>663</v>
      </c>
      <c r="CH141" s="102" t="s">
        <v>264</v>
      </c>
      <c r="CI141" s="102" t="s">
        <v>663</v>
      </c>
      <c r="CJ141" s="102" t="s">
        <v>663</v>
      </c>
      <c r="CK141" s="104" t="s">
        <v>266</v>
      </c>
      <c r="CL141" s="108"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6"/>
      <c r="E142" s="102"/>
      <c r="F142" s="124"/>
      <c r="G142" s="108"/>
      <c r="H142" s="102"/>
      <c r="I142" s="108"/>
      <c r="J142" s="102"/>
      <c r="K142" s="104"/>
      <c r="L142" s="120"/>
      <c r="M142" s="102"/>
      <c r="N142" s="102"/>
      <c r="O142" s="104"/>
      <c r="P142" s="106"/>
      <c r="Q142" s="106"/>
      <c r="R142" s="78" t="s">
        <v>600</v>
      </c>
      <c r="S142" s="78" t="s">
        <v>264</v>
      </c>
      <c r="T142" s="78" t="s">
        <v>264</v>
      </c>
      <c r="U142" s="120"/>
      <c r="V142" s="78" t="s">
        <v>264</v>
      </c>
      <c r="W142" s="120"/>
      <c r="X142" s="78">
        <v>0</v>
      </c>
      <c r="Y142" s="120"/>
      <c r="Z142" s="78" t="s">
        <v>264</v>
      </c>
      <c r="AA142" s="120"/>
      <c r="AB142" s="78" t="s">
        <v>264</v>
      </c>
      <c r="AC142" s="120"/>
      <c r="AD142" s="78" t="s">
        <v>266</v>
      </c>
      <c r="AE142" s="120"/>
      <c r="AF142" s="78" t="s">
        <v>266</v>
      </c>
      <c r="AG142" s="78" t="s">
        <v>266</v>
      </c>
      <c r="AH142" s="78" t="s">
        <v>266</v>
      </c>
      <c r="AI142" s="78" t="s">
        <v>266</v>
      </c>
      <c r="AJ142" s="78" t="s">
        <v>266</v>
      </c>
      <c r="AK142" s="78" t="s">
        <v>266</v>
      </c>
      <c r="AL142" s="78" t="s">
        <v>266</v>
      </c>
      <c r="AM142" s="78" t="s">
        <v>266</v>
      </c>
      <c r="AN142" s="78" t="s">
        <v>266</v>
      </c>
      <c r="AO142" s="120"/>
      <c r="AP142" s="78" t="s">
        <v>266</v>
      </c>
      <c r="AQ142" s="120"/>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2"/>
      <c r="BN142" s="122"/>
      <c r="BO142" s="120"/>
      <c r="BP142" s="120"/>
      <c r="BQ142" s="120"/>
      <c r="BR142" s="120"/>
      <c r="BS142" s="120"/>
      <c r="BT142" s="120"/>
      <c r="BU142" s="120"/>
      <c r="BV142" s="120"/>
      <c r="BW142" s="120"/>
      <c r="BX142" s="120"/>
      <c r="BY142" s="120"/>
      <c r="BZ142" s="120"/>
      <c r="CA142" s="102"/>
      <c r="CB142" s="102"/>
      <c r="CC142" s="102"/>
      <c r="CD142" s="125"/>
      <c r="CE142" s="108"/>
      <c r="CF142" s="108"/>
      <c r="CG142" s="102"/>
      <c r="CH142" s="102"/>
      <c r="CI142" s="102"/>
      <c r="CJ142" s="102"/>
      <c r="CK142" s="108"/>
      <c r="CL142" s="108"/>
      <c r="CM142" s="120"/>
      <c r="CN142" s="120"/>
      <c r="CO142" s="120"/>
      <c r="CP142" s="120"/>
      <c r="CQ142" s="120"/>
      <c r="CR142" s="120"/>
      <c r="CS142" s="120"/>
      <c r="CT142" s="120"/>
      <c r="CU142" s="120"/>
      <c r="CV142" s="120"/>
      <c r="CW142" s="82" t="s">
        <v>266</v>
      </c>
      <c r="CX142" s="120"/>
      <c r="CY142" s="82" t="s">
        <v>266</v>
      </c>
      <c r="CZ142" s="82" t="s">
        <v>266</v>
      </c>
      <c r="DA142" s="82" t="s">
        <v>266</v>
      </c>
      <c r="DB142" s="82" t="s">
        <v>266</v>
      </c>
      <c r="DC142" s="82" t="s">
        <v>266</v>
      </c>
      <c r="DD142" s="82" t="s">
        <v>266</v>
      </c>
      <c r="DE142" s="82" t="s">
        <v>266</v>
      </c>
      <c r="DF142" s="120"/>
      <c r="DG142" s="82" t="s">
        <v>266</v>
      </c>
      <c r="DH142" s="120"/>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6"/>
      <c r="E143" s="102"/>
      <c r="F143" s="124"/>
      <c r="G143" s="108"/>
      <c r="H143" s="102"/>
      <c r="I143" s="108"/>
      <c r="J143" s="102"/>
      <c r="K143" s="104"/>
      <c r="L143" s="120"/>
      <c r="M143" s="102"/>
      <c r="N143" s="102"/>
      <c r="O143" s="104"/>
      <c r="P143" s="106"/>
      <c r="Q143" s="106"/>
      <c r="R143" s="78" t="s">
        <v>266</v>
      </c>
      <c r="S143" s="78" t="s">
        <v>266</v>
      </c>
      <c r="T143" s="78" t="s">
        <v>266</v>
      </c>
      <c r="U143" s="120"/>
      <c r="V143" s="78" t="s">
        <v>266</v>
      </c>
      <c r="W143" s="120"/>
      <c r="X143" s="78" t="s">
        <v>266</v>
      </c>
      <c r="Y143" s="120"/>
      <c r="Z143" s="78" t="s">
        <v>266</v>
      </c>
      <c r="AA143" s="120"/>
      <c r="AB143" s="78" t="s">
        <v>266</v>
      </c>
      <c r="AC143" s="120"/>
      <c r="AD143" s="78" t="s">
        <v>266</v>
      </c>
      <c r="AE143" s="120"/>
      <c r="AF143" s="78" t="s">
        <v>266</v>
      </c>
      <c r="AG143" s="78" t="s">
        <v>266</v>
      </c>
      <c r="AH143" s="78" t="s">
        <v>266</v>
      </c>
      <c r="AI143" s="78" t="s">
        <v>266</v>
      </c>
      <c r="AJ143" s="78" t="s">
        <v>266</v>
      </c>
      <c r="AK143" s="78" t="s">
        <v>266</v>
      </c>
      <c r="AL143" s="78" t="s">
        <v>266</v>
      </c>
      <c r="AM143" s="78" t="s">
        <v>266</v>
      </c>
      <c r="AN143" s="78" t="s">
        <v>266</v>
      </c>
      <c r="AO143" s="120"/>
      <c r="AP143" s="78" t="s">
        <v>266</v>
      </c>
      <c r="AQ143" s="120"/>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2"/>
      <c r="BN143" s="122"/>
      <c r="BO143" s="120"/>
      <c r="BP143" s="120"/>
      <c r="BQ143" s="120"/>
      <c r="BR143" s="120"/>
      <c r="BS143" s="120"/>
      <c r="BT143" s="120"/>
      <c r="BU143" s="120"/>
      <c r="BV143" s="120"/>
      <c r="BW143" s="120"/>
      <c r="BX143" s="120"/>
      <c r="BY143" s="120"/>
      <c r="BZ143" s="120"/>
      <c r="CA143" s="102"/>
      <c r="CB143" s="102"/>
      <c r="CC143" s="102"/>
      <c r="CD143" s="125"/>
      <c r="CE143" s="108"/>
      <c r="CF143" s="108"/>
      <c r="CG143" s="102"/>
      <c r="CH143" s="102"/>
      <c r="CI143" s="102"/>
      <c r="CJ143" s="102"/>
      <c r="CK143" s="108"/>
      <c r="CL143" s="108"/>
      <c r="CM143" s="120"/>
      <c r="CN143" s="120"/>
      <c r="CO143" s="120"/>
      <c r="CP143" s="120"/>
      <c r="CQ143" s="120"/>
      <c r="CR143" s="120"/>
      <c r="CS143" s="120"/>
      <c r="CT143" s="120"/>
      <c r="CU143" s="120"/>
      <c r="CV143" s="120"/>
      <c r="CW143" s="82" t="s">
        <v>266</v>
      </c>
      <c r="CX143" s="120"/>
      <c r="CY143" s="82" t="s">
        <v>266</v>
      </c>
      <c r="CZ143" s="82" t="s">
        <v>266</v>
      </c>
      <c r="DA143" s="82" t="s">
        <v>266</v>
      </c>
      <c r="DB143" s="82" t="s">
        <v>266</v>
      </c>
      <c r="DC143" s="82" t="s">
        <v>266</v>
      </c>
      <c r="DD143" s="82" t="s">
        <v>266</v>
      </c>
      <c r="DE143" s="82" t="s">
        <v>266</v>
      </c>
      <c r="DF143" s="120"/>
      <c r="DG143" s="82" t="s">
        <v>266</v>
      </c>
      <c r="DH143" s="120"/>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7"/>
      <c r="E144" s="102"/>
      <c r="F144" s="124"/>
      <c r="G144" s="108"/>
      <c r="H144" s="102"/>
      <c r="I144" s="108"/>
      <c r="J144" s="102"/>
      <c r="K144" s="104"/>
      <c r="L144" s="120"/>
      <c r="M144" s="102"/>
      <c r="N144" s="102"/>
      <c r="O144" s="104"/>
      <c r="P144" s="107"/>
      <c r="Q144" s="107"/>
      <c r="R144" s="78" t="s">
        <v>266</v>
      </c>
      <c r="S144" s="78" t="s">
        <v>266</v>
      </c>
      <c r="T144" s="78" t="s">
        <v>266</v>
      </c>
      <c r="U144" s="120"/>
      <c r="V144" s="78" t="s">
        <v>266</v>
      </c>
      <c r="W144" s="120"/>
      <c r="X144" s="78" t="s">
        <v>266</v>
      </c>
      <c r="Y144" s="120"/>
      <c r="Z144" s="78" t="s">
        <v>266</v>
      </c>
      <c r="AA144" s="120"/>
      <c r="AB144" s="78" t="s">
        <v>266</v>
      </c>
      <c r="AC144" s="120"/>
      <c r="AD144" s="78" t="s">
        <v>266</v>
      </c>
      <c r="AE144" s="120"/>
      <c r="AF144" s="78" t="s">
        <v>266</v>
      </c>
      <c r="AG144" s="78" t="s">
        <v>266</v>
      </c>
      <c r="AH144" s="78" t="s">
        <v>266</v>
      </c>
      <c r="AI144" s="78" t="s">
        <v>266</v>
      </c>
      <c r="AJ144" s="78" t="s">
        <v>266</v>
      </c>
      <c r="AK144" s="78" t="s">
        <v>266</v>
      </c>
      <c r="AL144" s="78" t="s">
        <v>266</v>
      </c>
      <c r="AM144" s="78" t="s">
        <v>266</v>
      </c>
      <c r="AN144" s="78" t="s">
        <v>266</v>
      </c>
      <c r="AO144" s="120"/>
      <c r="AP144" s="78" t="s">
        <v>266</v>
      </c>
      <c r="AQ144" s="120"/>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2"/>
      <c r="BN144" s="122"/>
      <c r="BO144" s="120"/>
      <c r="BP144" s="120"/>
      <c r="BQ144" s="120"/>
      <c r="BR144" s="120"/>
      <c r="BS144" s="120"/>
      <c r="BT144" s="120"/>
      <c r="BU144" s="120"/>
      <c r="BV144" s="120"/>
      <c r="BW144" s="120"/>
      <c r="BX144" s="120"/>
      <c r="BY144" s="120"/>
      <c r="BZ144" s="120"/>
      <c r="CA144" s="102"/>
      <c r="CB144" s="102"/>
      <c r="CC144" s="102"/>
      <c r="CD144" s="125"/>
      <c r="CE144" s="108"/>
      <c r="CF144" s="108"/>
      <c r="CG144" s="102"/>
      <c r="CH144" s="102"/>
      <c r="CI144" s="102"/>
      <c r="CJ144" s="102"/>
      <c r="CK144" s="108"/>
      <c r="CL144" s="108"/>
      <c r="CM144" s="120"/>
      <c r="CN144" s="120"/>
      <c r="CO144" s="120"/>
      <c r="CP144" s="120"/>
      <c r="CQ144" s="120"/>
      <c r="CR144" s="120"/>
      <c r="CS144" s="120"/>
      <c r="CT144" s="120"/>
      <c r="CU144" s="120"/>
      <c r="CV144" s="120"/>
      <c r="CW144" s="82" t="s">
        <v>266</v>
      </c>
      <c r="CX144" s="120"/>
      <c r="CY144" s="82" t="s">
        <v>266</v>
      </c>
      <c r="CZ144" s="82" t="s">
        <v>266</v>
      </c>
      <c r="DA144" s="82" t="s">
        <v>266</v>
      </c>
      <c r="DB144" s="82" t="s">
        <v>266</v>
      </c>
      <c r="DC144" s="82" t="s">
        <v>266</v>
      </c>
      <c r="DD144" s="82" t="s">
        <v>266</v>
      </c>
      <c r="DE144" s="82" t="s">
        <v>266</v>
      </c>
      <c r="DF144" s="120"/>
      <c r="DG144" s="82" t="s">
        <v>266</v>
      </c>
      <c r="DH144" s="120"/>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5" t="s">
        <v>590</v>
      </c>
      <c r="E145" s="102" t="s">
        <v>653</v>
      </c>
      <c r="F145" s="124" t="s">
        <v>591</v>
      </c>
      <c r="G145" s="108" t="s">
        <v>592</v>
      </c>
      <c r="H145" s="102" t="s">
        <v>593</v>
      </c>
      <c r="I145" s="108" t="s">
        <v>594</v>
      </c>
      <c r="J145" s="102" t="s">
        <v>574</v>
      </c>
      <c r="K145" s="109" t="s">
        <v>595</v>
      </c>
      <c r="L145" s="114" t="s">
        <v>258</v>
      </c>
      <c r="M145" s="102" t="s">
        <v>596</v>
      </c>
      <c r="N145" s="102" t="s">
        <v>260</v>
      </c>
      <c r="O145" s="103" t="s">
        <v>597</v>
      </c>
      <c r="P145" s="105" t="s">
        <v>262</v>
      </c>
      <c r="Q145" s="105">
        <v>2</v>
      </c>
      <c r="R145" s="78" t="s">
        <v>263</v>
      </c>
      <c r="S145" s="78" t="s">
        <v>264</v>
      </c>
      <c r="T145" s="92">
        <v>179</v>
      </c>
      <c r="U145" s="102">
        <f>T145+T146</f>
        <v>361</v>
      </c>
      <c r="V145" s="92">
        <v>62</v>
      </c>
      <c r="W145" s="121">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2" t="s">
        <v>266</v>
      </c>
      <c r="BN145" s="122"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25" t="s">
        <v>330</v>
      </c>
      <c r="CE145" s="108" t="s">
        <v>681</v>
      </c>
      <c r="CF145" s="108" t="s">
        <v>682</v>
      </c>
      <c r="CG145" s="102" t="s">
        <v>663</v>
      </c>
      <c r="CH145" s="102" t="s">
        <v>264</v>
      </c>
      <c r="CI145" s="102" t="s">
        <v>663</v>
      </c>
      <c r="CJ145" s="102" t="s">
        <v>663</v>
      </c>
      <c r="CK145" s="104" t="s">
        <v>266</v>
      </c>
      <c r="CL145" s="108"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6"/>
      <c r="E146" s="102"/>
      <c r="F146" s="124"/>
      <c r="G146" s="108"/>
      <c r="H146" s="102"/>
      <c r="I146" s="108"/>
      <c r="J146" s="102"/>
      <c r="K146" s="109"/>
      <c r="L146" s="114"/>
      <c r="M146" s="102"/>
      <c r="N146" s="102"/>
      <c r="O146" s="103"/>
      <c r="P146" s="106"/>
      <c r="Q146" s="106"/>
      <c r="R146" s="78" t="s">
        <v>600</v>
      </c>
      <c r="S146" s="78" t="s">
        <v>264</v>
      </c>
      <c r="T146" s="92">
        <v>182</v>
      </c>
      <c r="U146" s="120"/>
      <c r="V146" s="92">
        <v>61</v>
      </c>
      <c r="W146" s="133"/>
      <c r="X146" s="78">
        <v>0</v>
      </c>
      <c r="Y146" s="102"/>
      <c r="Z146" s="78" t="s">
        <v>264</v>
      </c>
      <c r="AA146" s="102"/>
      <c r="AB146" s="78" t="s">
        <v>264</v>
      </c>
      <c r="AC146" s="120"/>
      <c r="AD146" s="78" t="s">
        <v>266</v>
      </c>
      <c r="AE146" s="120"/>
      <c r="AF146" s="78" t="s">
        <v>266</v>
      </c>
      <c r="AG146" s="78" t="s">
        <v>266</v>
      </c>
      <c r="AH146" s="78" t="s">
        <v>266</v>
      </c>
      <c r="AI146" s="78" t="s">
        <v>266</v>
      </c>
      <c r="AJ146" s="78" t="s">
        <v>266</v>
      </c>
      <c r="AK146" s="78" t="s">
        <v>266</v>
      </c>
      <c r="AL146" s="78" t="s">
        <v>266</v>
      </c>
      <c r="AM146" s="78" t="s">
        <v>266</v>
      </c>
      <c r="AN146" s="78" t="s">
        <v>266</v>
      </c>
      <c r="AO146" s="120"/>
      <c r="AP146" s="78" t="s">
        <v>266</v>
      </c>
      <c r="AQ146" s="120"/>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2"/>
      <c r="BN146" s="122"/>
      <c r="BO146" s="120"/>
      <c r="BP146" s="120"/>
      <c r="BQ146" s="120"/>
      <c r="BR146" s="120"/>
      <c r="BS146" s="120"/>
      <c r="BT146" s="120"/>
      <c r="BU146" s="120"/>
      <c r="BV146" s="120"/>
      <c r="BW146" s="120"/>
      <c r="BX146" s="120"/>
      <c r="BY146" s="120"/>
      <c r="BZ146" s="120"/>
      <c r="CA146" s="102"/>
      <c r="CB146" s="102"/>
      <c r="CC146" s="102"/>
      <c r="CD146" s="125"/>
      <c r="CE146" s="108"/>
      <c r="CF146" s="108"/>
      <c r="CG146" s="102"/>
      <c r="CH146" s="102"/>
      <c r="CI146" s="102"/>
      <c r="CJ146" s="102"/>
      <c r="CK146" s="108"/>
      <c r="CL146" s="108"/>
      <c r="CM146" s="120"/>
      <c r="CN146" s="120"/>
      <c r="CO146" s="120"/>
      <c r="CP146" s="120"/>
      <c r="CQ146" s="120"/>
      <c r="CR146" s="120"/>
      <c r="CS146" s="120"/>
      <c r="CT146" s="120"/>
      <c r="CU146" s="120"/>
      <c r="CV146" s="120"/>
      <c r="CW146" s="82" t="s">
        <v>266</v>
      </c>
      <c r="CX146" s="120"/>
      <c r="CY146" s="82" t="s">
        <v>266</v>
      </c>
      <c r="CZ146" s="82" t="s">
        <v>266</v>
      </c>
      <c r="DA146" s="82" t="s">
        <v>266</v>
      </c>
      <c r="DB146" s="82" t="s">
        <v>266</v>
      </c>
      <c r="DC146" s="82" t="s">
        <v>266</v>
      </c>
      <c r="DD146" s="82" t="s">
        <v>266</v>
      </c>
      <c r="DE146" s="82" t="s">
        <v>266</v>
      </c>
      <c r="DF146" s="120"/>
      <c r="DG146" s="82" t="s">
        <v>266</v>
      </c>
      <c r="DH146" s="120"/>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6"/>
      <c r="E147" s="102"/>
      <c r="F147" s="124"/>
      <c r="G147" s="108"/>
      <c r="H147" s="102"/>
      <c r="I147" s="108"/>
      <c r="J147" s="102"/>
      <c r="K147" s="109"/>
      <c r="L147" s="114"/>
      <c r="M147" s="102"/>
      <c r="N147" s="102"/>
      <c r="O147" s="103"/>
      <c r="P147" s="106"/>
      <c r="Q147" s="106"/>
      <c r="R147" s="78" t="s">
        <v>266</v>
      </c>
      <c r="S147" s="78" t="s">
        <v>266</v>
      </c>
      <c r="T147" s="92" t="s">
        <v>266</v>
      </c>
      <c r="U147" s="120"/>
      <c r="V147" s="92" t="s">
        <v>266</v>
      </c>
      <c r="W147" s="133"/>
      <c r="X147" s="78" t="s">
        <v>266</v>
      </c>
      <c r="Y147" s="102"/>
      <c r="Z147" s="78" t="s">
        <v>266</v>
      </c>
      <c r="AA147" s="102"/>
      <c r="AB147" s="78" t="s">
        <v>266</v>
      </c>
      <c r="AC147" s="120"/>
      <c r="AD147" s="78" t="s">
        <v>266</v>
      </c>
      <c r="AE147" s="120"/>
      <c r="AF147" s="78" t="s">
        <v>266</v>
      </c>
      <c r="AG147" s="78" t="s">
        <v>266</v>
      </c>
      <c r="AH147" s="78" t="s">
        <v>266</v>
      </c>
      <c r="AI147" s="78" t="s">
        <v>266</v>
      </c>
      <c r="AJ147" s="78" t="s">
        <v>266</v>
      </c>
      <c r="AK147" s="78" t="s">
        <v>266</v>
      </c>
      <c r="AL147" s="78" t="s">
        <v>266</v>
      </c>
      <c r="AM147" s="78" t="s">
        <v>266</v>
      </c>
      <c r="AN147" s="78" t="s">
        <v>266</v>
      </c>
      <c r="AO147" s="120"/>
      <c r="AP147" s="78" t="s">
        <v>266</v>
      </c>
      <c r="AQ147" s="120"/>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2"/>
      <c r="BN147" s="122"/>
      <c r="BO147" s="120"/>
      <c r="BP147" s="120"/>
      <c r="BQ147" s="120"/>
      <c r="BR147" s="120"/>
      <c r="BS147" s="120"/>
      <c r="BT147" s="120"/>
      <c r="BU147" s="120"/>
      <c r="BV147" s="120"/>
      <c r="BW147" s="120"/>
      <c r="BX147" s="120"/>
      <c r="BY147" s="120"/>
      <c r="BZ147" s="120"/>
      <c r="CA147" s="102"/>
      <c r="CB147" s="102"/>
      <c r="CC147" s="102"/>
      <c r="CD147" s="125"/>
      <c r="CE147" s="108"/>
      <c r="CF147" s="108"/>
      <c r="CG147" s="102"/>
      <c r="CH147" s="102"/>
      <c r="CI147" s="102"/>
      <c r="CJ147" s="102"/>
      <c r="CK147" s="108"/>
      <c r="CL147" s="108"/>
      <c r="CM147" s="120"/>
      <c r="CN147" s="120"/>
      <c r="CO147" s="120"/>
      <c r="CP147" s="120"/>
      <c r="CQ147" s="120"/>
      <c r="CR147" s="120"/>
      <c r="CS147" s="120"/>
      <c r="CT147" s="120"/>
      <c r="CU147" s="120"/>
      <c r="CV147" s="120"/>
      <c r="CW147" s="82" t="s">
        <v>266</v>
      </c>
      <c r="CX147" s="120"/>
      <c r="CY147" s="82" t="s">
        <v>266</v>
      </c>
      <c r="CZ147" s="82" t="s">
        <v>266</v>
      </c>
      <c r="DA147" s="82" t="s">
        <v>266</v>
      </c>
      <c r="DB147" s="82" t="s">
        <v>266</v>
      </c>
      <c r="DC147" s="82" t="s">
        <v>266</v>
      </c>
      <c r="DD147" s="82" t="s">
        <v>266</v>
      </c>
      <c r="DE147" s="82" t="s">
        <v>266</v>
      </c>
      <c r="DF147" s="120"/>
      <c r="DG147" s="82" t="s">
        <v>266</v>
      </c>
      <c r="DH147" s="120"/>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7"/>
      <c r="E148" s="102"/>
      <c r="F148" s="124"/>
      <c r="G148" s="108"/>
      <c r="H148" s="102"/>
      <c r="I148" s="108"/>
      <c r="J148" s="102"/>
      <c r="K148" s="104"/>
      <c r="L148" s="102"/>
      <c r="M148" s="102"/>
      <c r="N148" s="102"/>
      <c r="O148" s="104"/>
      <c r="P148" s="107"/>
      <c r="Q148" s="107"/>
      <c r="R148" s="78" t="s">
        <v>266</v>
      </c>
      <c r="S148" s="78" t="s">
        <v>266</v>
      </c>
      <c r="T148" s="92" t="s">
        <v>266</v>
      </c>
      <c r="U148" s="120"/>
      <c r="V148" s="92" t="s">
        <v>266</v>
      </c>
      <c r="W148" s="133"/>
      <c r="X148" s="78" t="s">
        <v>266</v>
      </c>
      <c r="Y148" s="102"/>
      <c r="Z148" s="78" t="s">
        <v>266</v>
      </c>
      <c r="AA148" s="102"/>
      <c r="AB148" s="78" t="s">
        <v>266</v>
      </c>
      <c r="AC148" s="120"/>
      <c r="AD148" s="78" t="s">
        <v>266</v>
      </c>
      <c r="AE148" s="120"/>
      <c r="AF148" s="78" t="s">
        <v>266</v>
      </c>
      <c r="AG148" s="78" t="s">
        <v>266</v>
      </c>
      <c r="AH148" s="78" t="s">
        <v>266</v>
      </c>
      <c r="AI148" s="78" t="s">
        <v>266</v>
      </c>
      <c r="AJ148" s="78" t="s">
        <v>266</v>
      </c>
      <c r="AK148" s="78" t="s">
        <v>266</v>
      </c>
      <c r="AL148" s="78" t="s">
        <v>266</v>
      </c>
      <c r="AM148" s="78" t="s">
        <v>266</v>
      </c>
      <c r="AN148" s="78" t="s">
        <v>266</v>
      </c>
      <c r="AO148" s="120"/>
      <c r="AP148" s="78" t="s">
        <v>266</v>
      </c>
      <c r="AQ148" s="120"/>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2"/>
      <c r="BN148" s="122"/>
      <c r="BO148" s="120"/>
      <c r="BP148" s="120"/>
      <c r="BQ148" s="120"/>
      <c r="BR148" s="120"/>
      <c r="BS148" s="120"/>
      <c r="BT148" s="120"/>
      <c r="BU148" s="120"/>
      <c r="BV148" s="120"/>
      <c r="BW148" s="120"/>
      <c r="BX148" s="120"/>
      <c r="BY148" s="120"/>
      <c r="BZ148" s="120"/>
      <c r="CA148" s="102"/>
      <c r="CB148" s="102"/>
      <c r="CC148" s="102"/>
      <c r="CD148" s="125"/>
      <c r="CE148" s="108"/>
      <c r="CF148" s="108"/>
      <c r="CG148" s="102"/>
      <c r="CH148" s="102"/>
      <c r="CI148" s="102"/>
      <c r="CJ148" s="102"/>
      <c r="CK148" s="108"/>
      <c r="CL148" s="108"/>
      <c r="CM148" s="120"/>
      <c r="CN148" s="120"/>
      <c r="CO148" s="120"/>
      <c r="CP148" s="120"/>
      <c r="CQ148" s="120"/>
      <c r="CR148" s="120"/>
      <c r="CS148" s="120"/>
      <c r="CT148" s="120"/>
      <c r="CU148" s="120"/>
      <c r="CV148" s="120"/>
      <c r="CW148" s="82" t="s">
        <v>266</v>
      </c>
      <c r="CX148" s="120"/>
      <c r="CY148" s="82" t="s">
        <v>266</v>
      </c>
      <c r="CZ148" s="82" t="s">
        <v>266</v>
      </c>
      <c r="DA148" s="82" t="s">
        <v>266</v>
      </c>
      <c r="DB148" s="82" t="s">
        <v>266</v>
      </c>
      <c r="DC148" s="82" t="s">
        <v>266</v>
      </c>
      <c r="DD148" s="82" t="s">
        <v>266</v>
      </c>
      <c r="DE148" s="82" t="s">
        <v>266</v>
      </c>
      <c r="DF148" s="120"/>
      <c r="DG148" s="82" t="s">
        <v>266</v>
      </c>
      <c r="DH148" s="120"/>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5" t="s">
        <v>684</v>
      </c>
      <c r="E149" s="102" t="s">
        <v>653</v>
      </c>
      <c r="F149" s="124" t="s">
        <v>685</v>
      </c>
      <c r="G149" s="108" t="s">
        <v>686</v>
      </c>
      <c r="H149" s="102" t="s">
        <v>687</v>
      </c>
      <c r="I149" s="108" t="s">
        <v>688</v>
      </c>
      <c r="J149" s="102" t="s">
        <v>264</v>
      </c>
      <c r="K149" s="109" t="s">
        <v>689</v>
      </c>
      <c r="L149" s="114" t="s">
        <v>258</v>
      </c>
      <c r="M149" s="102" t="s">
        <v>690</v>
      </c>
      <c r="N149" s="102" t="s">
        <v>691</v>
      </c>
      <c r="O149" s="103" t="s">
        <v>692</v>
      </c>
      <c r="P149" s="105" t="s">
        <v>262</v>
      </c>
      <c r="Q149" s="105">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2" t="s">
        <v>266</v>
      </c>
      <c r="BN149" s="122"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25" t="s">
        <v>269</v>
      </c>
      <c r="CE149" s="108" t="s">
        <v>694</v>
      </c>
      <c r="CF149" s="108" t="s">
        <v>695</v>
      </c>
      <c r="CG149" s="124" t="s">
        <v>696</v>
      </c>
      <c r="CH149" s="105" t="s">
        <v>264</v>
      </c>
      <c r="CI149" s="105" t="s">
        <v>264</v>
      </c>
      <c r="CJ149" s="124" t="s">
        <v>696</v>
      </c>
      <c r="CK149" s="102" t="s">
        <v>264</v>
      </c>
      <c r="CL149" s="108"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6"/>
      <c r="E150" s="102"/>
      <c r="F150" s="124"/>
      <c r="G150" s="108"/>
      <c r="H150" s="102"/>
      <c r="I150" s="108"/>
      <c r="J150" s="102"/>
      <c r="K150" s="109"/>
      <c r="L150" s="114"/>
      <c r="M150" s="102"/>
      <c r="N150" s="102"/>
      <c r="O150" s="103"/>
      <c r="P150" s="106"/>
      <c r="Q150" s="106"/>
      <c r="R150" s="78" t="s">
        <v>317</v>
      </c>
      <c r="S150" s="78" t="s">
        <v>264</v>
      </c>
      <c r="T150" s="78" t="s">
        <v>264</v>
      </c>
      <c r="U150" s="102"/>
      <c r="V150" s="78" t="s">
        <v>264</v>
      </c>
      <c r="W150" s="102"/>
      <c r="X150" s="78">
        <v>0</v>
      </c>
      <c r="Y150" s="102"/>
      <c r="Z150" s="78" t="s">
        <v>264</v>
      </c>
      <c r="AA150" s="102"/>
      <c r="AB150" s="78" t="s">
        <v>264</v>
      </c>
      <c r="AC150" s="120"/>
      <c r="AD150" s="78" t="s">
        <v>266</v>
      </c>
      <c r="AE150" s="120"/>
      <c r="AF150" s="78" t="s">
        <v>266</v>
      </c>
      <c r="AG150" s="78" t="s">
        <v>266</v>
      </c>
      <c r="AH150" s="78" t="s">
        <v>266</v>
      </c>
      <c r="AI150" s="78" t="s">
        <v>266</v>
      </c>
      <c r="AJ150" s="78" t="s">
        <v>266</v>
      </c>
      <c r="AK150" s="78" t="s">
        <v>266</v>
      </c>
      <c r="AL150" s="78" t="s">
        <v>266</v>
      </c>
      <c r="AM150" s="78" t="s">
        <v>266</v>
      </c>
      <c r="AN150" s="78" t="s">
        <v>266</v>
      </c>
      <c r="AO150" s="120"/>
      <c r="AP150" s="78" t="s">
        <v>266</v>
      </c>
      <c r="AQ150" s="120"/>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2"/>
      <c r="BN150" s="122"/>
      <c r="BO150" s="120"/>
      <c r="BP150" s="120"/>
      <c r="BQ150" s="120"/>
      <c r="BR150" s="120"/>
      <c r="BS150" s="120"/>
      <c r="BT150" s="120"/>
      <c r="BU150" s="120"/>
      <c r="BV150" s="120"/>
      <c r="BW150" s="120"/>
      <c r="BX150" s="120"/>
      <c r="BY150" s="120"/>
      <c r="BZ150" s="120"/>
      <c r="CA150" s="102"/>
      <c r="CB150" s="102"/>
      <c r="CC150" s="102"/>
      <c r="CD150" s="125"/>
      <c r="CE150" s="108"/>
      <c r="CF150" s="108"/>
      <c r="CG150" s="124"/>
      <c r="CH150" s="106"/>
      <c r="CI150" s="106"/>
      <c r="CJ150" s="124"/>
      <c r="CK150" s="102"/>
      <c r="CL150" s="108"/>
      <c r="CM150" s="120"/>
      <c r="CN150" s="120"/>
      <c r="CO150" s="120"/>
      <c r="CP150" s="120"/>
      <c r="CQ150" s="120"/>
      <c r="CR150" s="120"/>
      <c r="CS150" s="120"/>
      <c r="CT150" s="120"/>
      <c r="CU150" s="120"/>
      <c r="CV150" s="120"/>
      <c r="CW150" s="82" t="s">
        <v>266</v>
      </c>
      <c r="CX150" s="120"/>
      <c r="CY150" s="82" t="s">
        <v>266</v>
      </c>
      <c r="CZ150" s="82" t="s">
        <v>266</v>
      </c>
      <c r="DA150" s="82" t="s">
        <v>266</v>
      </c>
      <c r="DB150" s="82" t="s">
        <v>266</v>
      </c>
      <c r="DC150" s="82" t="s">
        <v>266</v>
      </c>
      <c r="DD150" s="82" t="s">
        <v>266</v>
      </c>
      <c r="DE150" s="82" t="s">
        <v>266</v>
      </c>
      <c r="DF150" s="120"/>
      <c r="DG150" s="82" t="s">
        <v>266</v>
      </c>
      <c r="DH150" s="120"/>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6"/>
      <c r="E151" s="102"/>
      <c r="F151" s="124"/>
      <c r="G151" s="108"/>
      <c r="H151" s="102"/>
      <c r="I151" s="108"/>
      <c r="J151" s="102"/>
      <c r="K151" s="109"/>
      <c r="L151" s="114"/>
      <c r="M151" s="102"/>
      <c r="N151" s="102"/>
      <c r="O151" s="103"/>
      <c r="P151" s="106"/>
      <c r="Q151" s="106"/>
      <c r="R151" s="78" t="s">
        <v>266</v>
      </c>
      <c r="S151" s="78" t="s">
        <v>266</v>
      </c>
      <c r="T151" s="78" t="s">
        <v>266</v>
      </c>
      <c r="U151" s="102"/>
      <c r="V151" s="78" t="s">
        <v>266</v>
      </c>
      <c r="W151" s="102"/>
      <c r="X151" s="78" t="s">
        <v>266</v>
      </c>
      <c r="Y151" s="102"/>
      <c r="Z151" s="78" t="s">
        <v>266</v>
      </c>
      <c r="AA151" s="102"/>
      <c r="AB151" s="78" t="s">
        <v>266</v>
      </c>
      <c r="AC151" s="120"/>
      <c r="AD151" s="78" t="s">
        <v>266</v>
      </c>
      <c r="AE151" s="120"/>
      <c r="AF151" s="78" t="s">
        <v>266</v>
      </c>
      <c r="AG151" s="78" t="s">
        <v>266</v>
      </c>
      <c r="AH151" s="78" t="s">
        <v>266</v>
      </c>
      <c r="AI151" s="78" t="s">
        <v>266</v>
      </c>
      <c r="AJ151" s="78" t="s">
        <v>266</v>
      </c>
      <c r="AK151" s="78" t="s">
        <v>266</v>
      </c>
      <c r="AL151" s="78" t="s">
        <v>266</v>
      </c>
      <c r="AM151" s="78" t="s">
        <v>266</v>
      </c>
      <c r="AN151" s="78" t="s">
        <v>266</v>
      </c>
      <c r="AO151" s="120"/>
      <c r="AP151" s="78" t="s">
        <v>266</v>
      </c>
      <c r="AQ151" s="120"/>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2"/>
      <c r="BN151" s="122"/>
      <c r="BO151" s="120"/>
      <c r="BP151" s="120"/>
      <c r="BQ151" s="120"/>
      <c r="BR151" s="120"/>
      <c r="BS151" s="120"/>
      <c r="BT151" s="120"/>
      <c r="BU151" s="120"/>
      <c r="BV151" s="120"/>
      <c r="BW151" s="120"/>
      <c r="BX151" s="120"/>
      <c r="BY151" s="120"/>
      <c r="BZ151" s="120"/>
      <c r="CA151" s="102"/>
      <c r="CB151" s="102"/>
      <c r="CC151" s="102"/>
      <c r="CD151" s="125"/>
      <c r="CE151" s="108"/>
      <c r="CF151" s="108"/>
      <c r="CG151" s="124"/>
      <c r="CH151" s="106"/>
      <c r="CI151" s="106"/>
      <c r="CJ151" s="124"/>
      <c r="CK151" s="102"/>
      <c r="CL151" s="108"/>
      <c r="CM151" s="120"/>
      <c r="CN151" s="120"/>
      <c r="CO151" s="120"/>
      <c r="CP151" s="120"/>
      <c r="CQ151" s="120"/>
      <c r="CR151" s="120"/>
      <c r="CS151" s="120"/>
      <c r="CT151" s="120"/>
      <c r="CU151" s="120"/>
      <c r="CV151" s="120"/>
      <c r="CW151" s="82" t="s">
        <v>266</v>
      </c>
      <c r="CX151" s="120"/>
      <c r="CY151" s="82" t="s">
        <v>266</v>
      </c>
      <c r="CZ151" s="82" t="s">
        <v>266</v>
      </c>
      <c r="DA151" s="82" t="s">
        <v>266</v>
      </c>
      <c r="DB151" s="82" t="s">
        <v>266</v>
      </c>
      <c r="DC151" s="82" t="s">
        <v>266</v>
      </c>
      <c r="DD151" s="82" t="s">
        <v>266</v>
      </c>
      <c r="DE151" s="82" t="s">
        <v>266</v>
      </c>
      <c r="DF151" s="120"/>
      <c r="DG151" s="82" t="s">
        <v>266</v>
      </c>
      <c r="DH151" s="120"/>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7"/>
      <c r="E152" s="102"/>
      <c r="F152" s="124"/>
      <c r="G152" s="108"/>
      <c r="H152" s="102"/>
      <c r="I152" s="108"/>
      <c r="J152" s="102"/>
      <c r="K152" s="104"/>
      <c r="L152" s="102"/>
      <c r="M152" s="102"/>
      <c r="N152" s="102"/>
      <c r="O152" s="104"/>
      <c r="P152" s="107"/>
      <c r="Q152" s="107"/>
      <c r="R152" s="78" t="s">
        <v>266</v>
      </c>
      <c r="S152" s="78" t="s">
        <v>266</v>
      </c>
      <c r="T152" s="78" t="s">
        <v>266</v>
      </c>
      <c r="U152" s="102"/>
      <c r="V152" s="78" t="s">
        <v>266</v>
      </c>
      <c r="W152" s="102"/>
      <c r="X152" s="78" t="s">
        <v>266</v>
      </c>
      <c r="Y152" s="102"/>
      <c r="Z152" s="78" t="s">
        <v>266</v>
      </c>
      <c r="AA152" s="102"/>
      <c r="AB152" s="78" t="s">
        <v>266</v>
      </c>
      <c r="AC152" s="120"/>
      <c r="AD152" s="78" t="s">
        <v>266</v>
      </c>
      <c r="AE152" s="120"/>
      <c r="AF152" s="78" t="s">
        <v>266</v>
      </c>
      <c r="AG152" s="78" t="s">
        <v>266</v>
      </c>
      <c r="AH152" s="78" t="s">
        <v>266</v>
      </c>
      <c r="AI152" s="78" t="s">
        <v>266</v>
      </c>
      <c r="AJ152" s="78" t="s">
        <v>266</v>
      </c>
      <c r="AK152" s="78" t="s">
        <v>266</v>
      </c>
      <c r="AL152" s="78" t="s">
        <v>266</v>
      </c>
      <c r="AM152" s="78" t="s">
        <v>266</v>
      </c>
      <c r="AN152" s="78" t="s">
        <v>266</v>
      </c>
      <c r="AO152" s="120"/>
      <c r="AP152" s="78" t="s">
        <v>266</v>
      </c>
      <c r="AQ152" s="120"/>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2"/>
      <c r="BN152" s="122"/>
      <c r="BO152" s="120"/>
      <c r="BP152" s="120"/>
      <c r="BQ152" s="120"/>
      <c r="BR152" s="120"/>
      <c r="BS152" s="120"/>
      <c r="BT152" s="120"/>
      <c r="BU152" s="120"/>
      <c r="BV152" s="120"/>
      <c r="BW152" s="120"/>
      <c r="BX152" s="120"/>
      <c r="BY152" s="120"/>
      <c r="BZ152" s="120"/>
      <c r="CA152" s="102"/>
      <c r="CB152" s="102"/>
      <c r="CC152" s="102"/>
      <c r="CD152" s="125"/>
      <c r="CE152" s="108"/>
      <c r="CF152" s="108"/>
      <c r="CG152" s="124"/>
      <c r="CH152" s="107"/>
      <c r="CI152" s="107"/>
      <c r="CJ152" s="124"/>
      <c r="CK152" s="102"/>
      <c r="CL152" s="108"/>
      <c r="CM152" s="120"/>
      <c r="CN152" s="120"/>
      <c r="CO152" s="120"/>
      <c r="CP152" s="120"/>
      <c r="CQ152" s="120"/>
      <c r="CR152" s="120"/>
      <c r="CS152" s="120"/>
      <c r="CT152" s="120"/>
      <c r="CU152" s="120"/>
      <c r="CV152" s="120"/>
      <c r="CW152" s="82" t="s">
        <v>266</v>
      </c>
      <c r="CX152" s="120"/>
      <c r="CY152" s="82" t="s">
        <v>266</v>
      </c>
      <c r="CZ152" s="82" t="s">
        <v>266</v>
      </c>
      <c r="DA152" s="82" t="s">
        <v>266</v>
      </c>
      <c r="DB152" s="82" t="s">
        <v>266</v>
      </c>
      <c r="DC152" s="82" t="s">
        <v>266</v>
      </c>
      <c r="DD152" s="82" t="s">
        <v>266</v>
      </c>
      <c r="DE152" s="82" t="s">
        <v>266</v>
      </c>
      <c r="DF152" s="120"/>
      <c r="DG152" s="82" t="s">
        <v>266</v>
      </c>
      <c r="DH152" s="120"/>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37">
        <v>11</v>
      </c>
      <c r="B153" s="137">
        <v>11</v>
      </c>
      <c r="C153" s="137" t="s">
        <v>249</v>
      </c>
      <c r="D153" s="105" t="s">
        <v>601</v>
      </c>
      <c r="E153" s="102" t="s">
        <v>653</v>
      </c>
      <c r="F153" s="124" t="s">
        <v>602</v>
      </c>
      <c r="G153" s="108" t="s">
        <v>603</v>
      </c>
      <c r="H153" s="102" t="s">
        <v>604</v>
      </c>
      <c r="I153" s="108" t="s">
        <v>605</v>
      </c>
      <c r="J153" s="104" t="s">
        <v>606</v>
      </c>
      <c r="K153" s="109" t="s">
        <v>607</v>
      </c>
      <c r="L153" s="114" t="s">
        <v>258</v>
      </c>
      <c r="M153" s="102" t="s">
        <v>596</v>
      </c>
      <c r="N153" s="102" t="s">
        <v>260</v>
      </c>
      <c r="O153" s="114" t="s">
        <v>608</v>
      </c>
      <c r="P153" s="102" t="s">
        <v>262</v>
      </c>
      <c r="Q153" s="105">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2" t="s">
        <v>266</v>
      </c>
      <c r="BN153" s="122"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25" t="s">
        <v>330</v>
      </c>
      <c r="CE153" s="108" t="s">
        <v>698</v>
      </c>
      <c r="CF153" s="108" t="s">
        <v>699</v>
      </c>
      <c r="CG153" s="108" t="s">
        <v>700</v>
      </c>
      <c r="CH153" s="108" t="s">
        <v>700</v>
      </c>
      <c r="CI153" s="108" t="s">
        <v>700</v>
      </c>
      <c r="CJ153" s="108" t="s">
        <v>700</v>
      </c>
      <c r="CK153" s="104" t="s">
        <v>264</v>
      </c>
      <c r="CL153" s="108"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38"/>
      <c r="B154" s="138"/>
      <c r="C154" s="138"/>
      <c r="D154" s="106"/>
      <c r="E154" s="102"/>
      <c r="F154" s="124"/>
      <c r="G154" s="108"/>
      <c r="H154" s="102"/>
      <c r="I154" s="108"/>
      <c r="J154" s="104"/>
      <c r="K154" s="109"/>
      <c r="L154" s="114"/>
      <c r="M154" s="102"/>
      <c r="N154" s="102"/>
      <c r="O154" s="114"/>
      <c r="P154" s="102"/>
      <c r="Q154" s="106"/>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2"/>
      <c r="BN154" s="122"/>
      <c r="BO154" s="102"/>
      <c r="BP154" s="102"/>
      <c r="BQ154" s="102"/>
      <c r="BR154" s="102"/>
      <c r="BS154" s="102"/>
      <c r="BT154" s="102"/>
      <c r="BU154" s="102"/>
      <c r="BV154" s="102"/>
      <c r="BW154" s="102"/>
      <c r="BX154" s="102"/>
      <c r="BY154" s="102"/>
      <c r="BZ154" s="102"/>
      <c r="CA154" s="102"/>
      <c r="CB154" s="102"/>
      <c r="CC154" s="102"/>
      <c r="CD154" s="125"/>
      <c r="CE154" s="108"/>
      <c r="CF154" s="108"/>
      <c r="CG154" s="108"/>
      <c r="CH154" s="108"/>
      <c r="CI154" s="108"/>
      <c r="CJ154" s="108"/>
      <c r="CK154" s="108"/>
      <c r="CL154" s="108"/>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38"/>
      <c r="B155" s="138"/>
      <c r="C155" s="138"/>
      <c r="D155" s="106"/>
      <c r="E155" s="102"/>
      <c r="F155" s="124"/>
      <c r="G155" s="108"/>
      <c r="H155" s="102"/>
      <c r="I155" s="108"/>
      <c r="J155" s="104"/>
      <c r="K155" s="109"/>
      <c r="L155" s="114"/>
      <c r="M155" s="102"/>
      <c r="N155" s="102"/>
      <c r="O155" s="114"/>
      <c r="P155" s="102"/>
      <c r="Q155" s="106"/>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2"/>
      <c r="BN155" s="122"/>
      <c r="BO155" s="102"/>
      <c r="BP155" s="102"/>
      <c r="BQ155" s="102"/>
      <c r="BR155" s="102"/>
      <c r="BS155" s="102"/>
      <c r="BT155" s="102"/>
      <c r="BU155" s="102"/>
      <c r="BV155" s="102"/>
      <c r="BW155" s="102"/>
      <c r="BX155" s="102"/>
      <c r="BY155" s="102"/>
      <c r="BZ155" s="102"/>
      <c r="CA155" s="102"/>
      <c r="CB155" s="102"/>
      <c r="CC155" s="102"/>
      <c r="CD155" s="125"/>
      <c r="CE155" s="108"/>
      <c r="CF155" s="108"/>
      <c r="CG155" s="108"/>
      <c r="CH155" s="108"/>
      <c r="CI155" s="108"/>
      <c r="CJ155" s="108"/>
      <c r="CK155" s="108"/>
      <c r="CL155" s="108"/>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38"/>
      <c r="B156" s="138"/>
      <c r="C156" s="138"/>
      <c r="D156" s="106"/>
      <c r="E156" s="102"/>
      <c r="F156" s="124"/>
      <c r="G156" s="108"/>
      <c r="H156" s="102"/>
      <c r="I156" s="108"/>
      <c r="J156" s="104"/>
      <c r="K156" s="104"/>
      <c r="L156" s="102"/>
      <c r="M156" s="102"/>
      <c r="N156" s="102"/>
      <c r="O156" s="102"/>
      <c r="P156" s="102"/>
      <c r="Q156" s="106"/>
      <c r="R156" s="96" t="s">
        <v>276</v>
      </c>
      <c r="S156" s="78" t="s">
        <v>264</v>
      </c>
      <c r="T156" s="78" t="s">
        <v>264</v>
      </c>
      <c r="U156" s="102"/>
      <c r="V156" s="78" t="s">
        <v>264</v>
      </c>
      <c r="W156" s="102"/>
      <c r="X156" s="78">
        <v>0</v>
      </c>
      <c r="Y156" s="102"/>
      <c r="Z156" s="78" t="s">
        <v>264</v>
      </c>
      <c r="AA156" s="102"/>
      <c r="AB156" s="78" t="s">
        <v>264</v>
      </c>
      <c r="AC156" s="120"/>
      <c r="AD156" s="78" t="s">
        <v>266</v>
      </c>
      <c r="AE156" s="120"/>
      <c r="AF156" s="78" t="s">
        <v>266</v>
      </c>
      <c r="AG156" s="78" t="s">
        <v>266</v>
      </c>
      <c r="AH156" s="78" t="s">
        <v>266</v>
      </c>
      <c r="AI156" s="78" t="s">
        <v>266</v>
      </c>
      <c r="AJ156" s="78" t="s">
        <v>266</v>
      </c>
      <c r="AK156" s="78" t="s">
        <v>266</v>
      </c>
      <c r="AL156" s="78" t="s">
        <v>266</v>
      </c>
      <c r="AM156" s="78" t="s">
        <v>266</v>
      </c>
      <c r="AN156" s="78" t="s">
        <v>266</v>
      </c>
      <c r="AO156" s="120"/>
      <c r="AP156" s="78" t="s">
        <v>266</v>
      </c>
      <c r="AQ156" s="120"/>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2"/>
      <c r="BN156" s="122"/>
      <c r="BO156" s="120"/>
      <c r="BP156" s="120"/>
      <c r="BQ156" s="120"/>
      <c r="BR156" s="120"/>
      <c r="BS156" s="120"/>
      <c r="BT156" s="120"/>
      <c r="BU156" s="120"/>
      <c r="BV156" s="120"/>
      <c r="BW156" s="120"/>
      <c r="BX156" s="120"/>
      <c r="BY156" s="120"/>
      <c r="BZ156" s="120"/>
      <c r="CA156" s="102"/>
      <c r="CB156" s="102"/>
      <c r="CC156" s="102"/>
      <c r="CD156" s="125"/>
      <c r="CE156" s="108"/>
      <c r="CF156" s="108"/>
      <c r="CG156" s="108"/>
      <c r="CH156" s="108"/>
      <c r="CI156" s="108"/>
      <c r="CJ156" s="108"/>
      <c r="CK156" s="108"/>
      <c r="CL156" s="108"/>
      <c r="CM156" s="120"/>
      <c r="CN156" s="120"/>
      <c r="CO156" s="120"/>
      <c r="CP156" s="120"/>
      <c r="CQ156" s="120"/>
      <c r="CR156" s="120"/>
      <c r="CS156" s="120"/>
      <c r="CT156" s="120"/>
      <c r="CU156" s="120"/>
      <c r="CV156" s="120"/>
      <c r="CW156" s="82" t="s">
        <v>266</v>
      </c>
      <c r="CX156" s="120"/>
      <c r="CY156" s="82" t="s">
        <v>266</v>
      </c>
      <c r="CZ156" s="82" t="s">
        <v>266</v>
      </c>
      <c r="DA156" s="82" t="s">
        <v>266</v>
      </c>
      <c r="DB156" s="82" t="s">
        <v>266</v>
      </c>
      <c r="DC156" s="82" t="s">
        <v>266</v>
      </c>
      <c r="DD156" s="82" t="s">
        <v>266</v>
      </c>
      <c r="DE156" s="82" t="s">
        <v>266</v>
      </c>
      <c r="DF156" s="120"/>
      <c r="DG156" s="82" t="s">
        <v>266</v>
      </c>
      <c r="DH156" s="120"/>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39"/>
      <c r="B157" s="139"/>
      <c r="C157" s="139"/>
      <c r="D157" s="107"/>
      <c r="E157" s="102"/>
      <c r="F157" s="124"/>
      <c r="G157" s="108"/>
      <c r="H157" s="102"/>
      <c r="I157" s="108"/>
      <c r="J157" s="104"/>
      <c r="K157" s="104"/>
      <c r="L157" s="102"/>
      <c r="M157" s="102"/>
      <c r="N157" s="102"/>
      <c r="O157" s="102"/>
      <c r="P157" s="102"/>
      <c r="Q157" s="107"/>
      <c r="R157" s="80" t="s">
        <v>613</v>
      </c>
      <c r="S157" s="78" t="s">
        <v>264</v>
      </c>
      <c r="T157" s="78" t="s">
        <v>264</v>
      </c>
      <c r="U157" s="102"/>
      <c r="V157" s="78" t="s">
        <v>264</v>
      </c>
      <c r="W157" s="102"/>
      <c r="X157" s="78">
        <v>0</v>
      </c>
      <c r="Y157" s="102"/>
      <c r="Z157" s="78" t="s">
        <v>264</v>
      </c>
      <c r="AA157" s="102"/>
      <c r="AB157" s="78" t="s">
        <v>264</v>
      </c>
      <c r="AC157" s="120"/>
      <c r="AD157" s="78" t="s">
        <v>266</v>
      </c>
      <c r="AE157" s="120"/>
      <c r="AF157" s="78" t="s">
        <v>266</v>
      </c>
      <c r="AG157" s="78" t="s">
        <v>266</v>
      </c>
      <c r="AH157" s="78" t="s">
        <v>266</v>
      </c>
      <c r="AI157" s="78" t="s">
        <v>266</v>
      </c>
      <c r="AJ157" s="78" t="s">
        <v>266</v>
      </c>
      <c r="AK157" s="78" t="s">
        <v>266</v>
      </c>
      <c r="AL157" s="78" t="s">
        <v>266</v>
      </c>
      <c r="AM157" s="78" t="s">
        <v>266</v>
      </c>
      <c r="AN157" s="78" t="s">
        <v>266</v>
      </c>
      <c r="AO157" s="120"/>
      <c r="AP157" s="78" t="s">
        <v>266</v>
      </c>
      <c r="AQ157" s="120"/>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2"/>
      <c r="BN157" s="122"/>
      <c r="BO157" s="120"/>
      <c r="BP157" s="120"/>
      <c r="BQ157" s="120"/>
      <c r="BR157" s="120"/>
      <c r="BS157" s="120"/>
      <c r="BT157" s="120"/>
      <c r="BU157" s="120"/>
      <c r="BV157" s="120"/>
      <c r="BW157" s="120"/>
      <c r="BX157" s="120"/>
      <c r="BY157" s="120"/>
      <c r="BZ157" s="120"/>
      <c r="CA157" s="102"/>
      <c r="CB157" s="102"/>
      <c r="CC157" s="102"/>
      <c r="CD157" s="125"/>
      <c r="CE157" s="108"/>
      <c r="CF157" s="108"/>
      <c r="CG157" s="108"/>
      <c r="CH157" s="108"/>
      <c r="CI157" s="108"/>
      <c r="CJ157" s="108"/>
      <c r="CK157" s="108"/>
      <c r="CL157" s="108"/>
      <c r="CM157" s="120"/>
      <c r="CN157" s="120"/>
      <c r="CO157" s="120"/>
      <c r="CP157" s="120"/>
      <c r="CQ157" s="120"/>
      <c r="CR157" s="120"/>
      <c r="CS157" s="120"/>
      <c r="CT157" s="120"/>
      <c r="CU157" s="120"/>
      <c r="CV157" s="120"/>
      <c r="CW157" s="82" t="s">
        <v>266</v>
      </c>
      <c r="CX157" s="120"/>
      <c r="CY157" s="82" t="s">
        <v>266</v>
      </c>
      <c r="CZ157" s="82" t="s">
        <v>266</v>
      </c>
      <c r="DA157" s="82" t="s">
        <v>266</v>
      </c>
      <c r="DB157" s="82" t="s">
        <v>266</v>
      </c>
      <c r="DC157" s="82" t="s">
        <v>266</v>
      </c>
      <c r="DD157" s="82" t="s">
        <v>266</v>
      </c>
      <c r="DE157" s="82" t="s">
        <v>266</v>
      </c>
      <c r="DF157" s="120"/>
      <c r="DG157" s="82" t="s">
        <v>266</v>
      </c>
      <c r="DH157" s="120"/>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38">
        <v>12</v>
      </c>
      <c r="B158" s="138">
        <v>12</v>
      </c>
      <c r="C158" s="138" t="s">
        <v>249</v>
      </c>
      <c r="D158" s="105" t="s">
        <v>702</v>
      </c>
      <c r="E158" s="102" t="s">
        <v>653</v>
      </c>
      <c r="F158" s="124" t="s">
        <v>703</v>
      </c>
      <c r="G158" s="108" t="s">
        <v>704</v>
      </c>
      <c r="H158" s="102" t="s">
        <v>705</v>
      </c>
      <c r="I158" s="108" t="s">
        <v>706</v>
      </c>
      <c r="J158" s="102" t="s">
        <v>264</v>
      </c>
      <c r="K158" s="109" t="s">
        <v>707</v>
      </c>
      <c r="L158" s="114" t="s">
        <v>258</v>
      </c>
      <c r="M158" s="102" t="s">
        <v>708</v>
      </c>
      <c r="N158" s="102" t="s">
        <v>344</v>
      </c>
      <c r="O158" s="103" t="s">
        <v>709</v>
      </c>
      <c r="P158" s="105" t="s">
        <v>262</v>
      </c>
      <c r="Q158" s="105">
        <v>2</v>
      </c>
      <c r="R158" s="78" t="s">
        <v>543</v>
      </c>
      <c r="S158" s="80" t="s">
        <v>309</v>
      </c>
      <c r="T158" s="78" t="s">
        <v>264</v>
      </c>
      <c r="U158" s="102" t="s">
        <v>264</v>
      </c>
      <c r="V158" s="78" t="s">
        <v>264</v>
      </c>
      <c r="W158" s="102" t="s">
        <v>264</v>
      </c>
      <c r="X158" s="78">
        <v>0</v>
      </c>
      <c r="Y158" s="121">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2" t="s">
        <v>266</v>
      </c>
      <c r="BN158" s="122"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25" t="s">
        <v>269</v>
      </c>
      <c r="CE158" s="115" t="s">
        <v>711</v>
      </c>
      <c r="CF158" s="102" t="s">
        <v>264</v>
      </c>
      <c r="CG158" s="115" t="s">
        <v>712</v>
      </c>
      <c r="CH158" s="115" t="s">
        <v>712</v>
      </c>
      <c r="CI158" s="115" t="s">
        <v>712</v>
      </c>
      <c r="CJ158" s="115" t="s">
        <v>712</v>
      </c>
      <c r="CK158" s="102" t="s">
        <v>264</v>
      </c>
      <c r="CL158" s="108"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38"/>
      <c r="B159" s="138"/>
      <c r="C159" s="138"/>
      <c r="D159" s="106"/>
      <c r="E159" s="102"/>
      <c r="F159" s="124"/>
      <c r="G159" s="108"/>
      <c r="H159" s="102"/>
      <c r="I159" s="108"/>
      <c r="J159" s="102"/>
      <c r="K159" s="109"/>
      <c r="L159" s="114"/>
      <c r="M159" s="102"/>
      <c r="N159" s="102"/>
      <c r="O159" s="103"/>
      <c r="P159" s="106"/>
      <c r="Q159" s="106"/>
      <c r="R159" s="78" t="s">
        <v>317</v>
      </c>
      <c r="S159" s="80" t="s">
        <v>309</v>
      </c>
      <c r="T159" s="78" t="s">
        <v>264</v>
      </c>
      <c r="U159" s="102"/>
      <c r="V159" s="78" t="s">
        <v>264</v>
      </c>
      <c r="W159" s="102"/>
      <c r="X159" s="78">
        <v>0</v>
      </c>
      <c r="Y159" s="121"/>
      <c r="Z159" s="78" t="s">
        <v>264</v>
      </c>
      <c r="AA159" s="102"/>
      <c r="AB159" s="78" t="s">
        <v>264</v>
      </c>
      <c r="AC159" s="120"/>
      <c r="AD159" s="78" t="s">
        <v>266</v>
      </c>
      <c r="AE159" s="120"/>
      <c r="AF159" s="78" t="s">
        <v>266</v>
      </c>
      <c r="AG159" s="78" t="s">
        <v>266</v>
      </c>
      <c r="AH159" s="78" t="s">
        <v>266</v>
      </c>
      <c r="AI159" s="78" t="s">
        <v>266</v>
      </c>
      <c r="AJ159" s="78" t="s">
        <v>266</v>
      </c>
      <c r="AK159" s="78" t="s">
        <v>266</v>
      </c>
      <c r="AL159" s="78" t="s">
        <v>266</v>
      </c>
      <c r="AM159" s="78" t="s">
        <v>266</v>
      </c>
      <c r="AN159" s="78" t="s">
        <v>266</v>
      </c>
      <c r="AO159" s="120"/>
      <c r="AP159" s="78" t="s">
        <v>266</v>
      </c>
      <c r="AQ159" s="120"/>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2"/>
      <c r="BN159" s="122"/>
      <c r="BO159" s="120"/>
      <c r="BP159" s="120"/>
      <c r="BQ159" s="120"/>
      <c r="BR159" s="120"/>
      <c r="BS159" s="120"/>
      <c r="BT159" s="120"/>
      <c r="BU159" s="120"/>
      <c r="BV159" s="120"/>
      <c r="BW159" s="120"/>
      <c r="BX159" s="120"/>
      <c r="BY159" s="120"/>
      <c r="BZ159" s="120"/>
      <c r="CA159" s="102"/>
      <c r="CB159" s="102"/>
      <c r="CC159" s="102"/>
      <c r="CD159" s="125"/>
      <c r="CE159" s="115"/>
      <c r="CF159" s="102"/>
      <c r="CG159" s="115"/>
      <c r="CH159" s="115"/>
      <c r="CI159" s="115"/>
      <c r="CJ159" s="115"/>
      <c r="CK159" s="102"/>
      <c r="CL159" s="108"/>
      <c r="CM159" s="120"/>
      <c r="CN159" s="120"/>
      <c r="CO159" s="120"/>
      <c r="CP159" s="120"/>
      <c r="CQ159" s="120"/>
      <c r="CR159" s="120"/>
      <c r="CS159" s="120"/>
      <c r="CT159" s="120"/>
      <c r="CU159" s="120"/>
      <c r="CV159" s="120"/>
      <c r="CW159" s="82" t="s">
        <v>266</v>
      </c>
      <c r="CX159" s="120"/>
      <c r="CY159" s="82" t="s">
        <v>266</v>
      </c>
      <c r="CZ159" s="82" t="s">
        <v>266</v>
      </c>
      <c r="DA159" s="82" t="s">
        <v>266</v>
      </c>
      <c r="DB159" s="82" t="s">
        <v>266</v>
      </c>
      <c r="DC159" s="82" t="s">
        <v>266</v>
      </c>
      <c r="DD159" s="82" t="s">
        <v>266</v>
      </c>
      <c r="DE159" s="82" t="s">
        <v>266</v>
      </c>
      <c r="DF159" s="120"/>
      <c r="DG159" s="82" t="s">
        <v>266</v>
      </c>
      <c r="DH159" s="120"/>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38"/>
      <c r="B160" s="138"/>
      <c r="C160" s="138"/>
      <c r="D160" s="106"/>
      <c r="E160" s="102"/>
      <c r="F160" s="124"/>
      <c r="G160" s="108"/>
      <c r="H160" s="102"/>
      <c r="I160" s="108"/>
      <c r="J160" s="102"/>
      <c r="K160" s="109"/>
      <c r="L160" s="114"/>
      <c r="M160" s="102"/>
      <c r="N160" s="102"/>
      <c r="O160" s="103"/>
      <c r="P160" s="106"/>
      <c r="Q160" s="106"/>
      <c r="R160" s="78" t="s">
        <v>266</v>
      </c>
      <c r="S160" s="78" t="s">
        <v>266</v>
      </c>
      <c r="T160" s="78" t="s">
        <v>266</v>
      </c>
      <c r="U160" s="102"/>
      <c r="V160" s="78" t="s">
        <v>264</v>
      </c>
      <c r="W160" s="102"/>
      <c r="X160" s="78" t="s">
        <v>266</v>
      </c>
      <c r="Y160" s="121"/>
      <c r="Z160" s="78" t="s">
        <v>266</v>
      </c>
      <c r="AA160" s="102"/>
      <c r="AB160" s="78" t="s">
        <v>266</v>
      </c>
      <c r="AC160" s="120"/>
      <c r="AD160" s="78" t="s">
        <v>266</v>
      </c>
      <c r="AE160" s="120"/>
      <c r="AF160" s="78" t="s">
        <v>266</v>
      </c>
      <c r="AG160" s="78" t="s">
        <v>266</v>
      </c>
      <c r="AH160" s="78" t="s">
        <v>266</v>
      </c>
      <c r="AI160" s="78" t="s">
        <v>266</v>
      </c>
      <c r="AJ160" s="78" t="s">
        <v>266</v>
      </c>
      <c r="AK160" s="78" t="s">
        <v>266</v>
      </c>
      <c r="AL160" s="78" t="s">
        <v>266</v>
      </c>
      <c r="AM160" s="78" t="s">
        <v>266</v>
      </c>
      <c r="AN160" s="78" t="s">
        <v>266</v>
      </c>
      <c r="AO160" s="120"/>
      <c r="AP160" s="78" t="s">
        <v>266</v>
      </c>
      <c r="AQ160" s="120"/>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2"/>
      <c r="BN160" s="122"/>
      <c r="BO160" s="120"/>
      <c r="BP160" s="120"/>
      <c r="BQ160" s="120"/>
      <c r="BR160" s="120"/>
      <c r="BS160" s="120"/>
      <c r="BT160" s="120"/>
      <c r="BU160" s="120"/>
      <c r="BV160" s="120"/>
      <c r="BW160" s="120"/>
      <c r="BX160" s="120"/>
      <c r="BY160" s="120"/>
      <c r="BZ160" s="120"/>
      <c r="CA160" s="102"/>
      <c r="CB160" s="102"/>
      <c r="CC160" s="102"/>
      <c r="CD160" s="125"/>
      <c r="CE160" s="115"/>
      <c r="CF160" s="102"/>
      <c r="CG160" s="115"/>
      <c r="CH160" s="115"/>
      <c r="CI160" s="115"/>
      <c r="CJ160" s="115"/>
      <c r="CK160" s="102"/>
      <c r="CL160" s="108"/>
      <c r="CM160" s="120"/>
      <c r="CN160" s="120"/>
      <c r="CO160" s="120"/>
      <c r="CP160" s="120"/>
      <c r="CQ160" s="120"/>
      <c r="CR160" s="120"/>
      <c r="CS160" s="120"/>
      <c r="CT160" s="120"/>
      <c r="CU160" s="120"/>
      <c r="CV160" s="120"/>
      <c r="CW160" s="82" t="s">
        <v>266</v>
      </c>
      <c r="CX160" s="120"/>
      <c r="CY160" s="82" t="s">
        <v>266</v>
      </c>
      <c r="CZ160" s="82" t="s">
        <v>266</v>
      </c>
      <c r="DA160" s="82" t="s">
        <v>266</v>
      </c>
      <c r="DB160" s="82" t="s">
        <v>266</v>
      </c>
      <c r="DC160" s="82" t="s">
        <v>266</v>
      </c>
      <c r="DD160" s="82" t="s">
        <v>266</v>
      </c>
      <c r="DE160" s="82" t="s">
        <v>266</v>
      </c>
      <c r="DF160" s="120"/>
      <c r="DG160" s="82" t="s">
        <v>266</v>
      </c>
      <c r="DH160" s="120"/>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39"/>
      <c r="B161" s="139"/>
      <c r="C161" s="139"/>
      <c r="D161" s="107"/>
      <c r="E161" s="102"/>
      <c r="F161" s="124"/>
      <c r="G161" s="108"/>
      <c r="H161" s="102"/>
      <c r="I161" s="108"/>
      <c r="J161" s="102"/>
      <c r="K161" s="109"/>
      <c r="L161" s="102"/>
      <c r="M161" s="102"/>
      <c r="N161" s="102"/>
      <c r="O161" s="104"/>
      <c r="P161" s="107"/>
      <c r="Q161" s="107"/>
      <c r="R161" s="78" t="s">
        <v>266</v>
      </c>
      <c r="S161" s="78" t="s">
        <v>266</v>
      </c>
      <c r="T161" s="78" t="s">
        <v>266</v>
      </c>
      <c r="U161" s="102"/>
      <c r="V161" s="78" t="s">
        <v>266</v>
      </c>
      <c r="W161" s="102"/>
      <c r="X161" s="78" t="s">
        <v>266</v>
      </c>
      <c r="Y161" s="121"/>
      <c r="Z161" s="78" t="s">
        <v>266</v>
      </c>
      <c r="AA161" s="102"/>
      <c r="AB161" s="78" t="s">
        <v>266</v>
      </c>
      <c r="AC161" s="120"/>
      <c r="AD161" s="78" t="s">
        <v>266</v>
      </c>
      <c r="AE161" s="120"/>
      <c r="AF161" s="78" t="s">
        <v>266</v>
      </c>
      <c r="AG161" s="78" t="s">
        <v>266</v>
      </c>
      <c r="AH161" s="78" t="s">
        <v>266</v>
      </c>
      <c r="AI161" s="78" t="s">
        <v>266</v>
      </c>
      <c r="AJ161" s="78" t="s">
        <v>266</v>
      </c>
      <c r="AK161" s="78" t="s">
        <v>266</v>
      </c>
      <c r="AL161" s="78" t="s">
        <v>266</v>
      </c>
      <c r="AM161" s="78" t="s">
        <v>266</v>
      </c>
      <c r="AN161" s="78" t="s">
        <v>266</v>
      </c>
      <c r="AO161" s="120"/>
      <c r="AP161" s="78" t="s">
        <v>266</v>
      </c>
      <c r="AQ161" s="120"/>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2"/>
      <c r="BN161" s="122"/>
      <c r="BO161" s="120"/>
      <c r="BP161" s="120"/>
      <c r="BQ161" s="120"/>
      <c r="BR161" s="120"/>
      <c r="BS161" s="120"/>
      <c r="BT161" s="120"/>
      <c r="BU161" s="120"/>
      <c r="BV161" s="120"/>
      <c r="BW161" s="120"/>
      <c r="BX161" s="120"/>
      <c r="BY161" s="120"/>
      <c r="BZ161" s="120"/>
      <c r="CA161" s="102"/>
      <c r="CB161" s="102"/>
      <c r="CC161" s="102"/>
      <c r="CD161" s="125"/>
      <c r="CE161" s="115"/>
      <c r="CF161" s="102"/>
      <c r="CG161" s="115"/>
      <c r="CH161" s="115"/>
      <c r="CI161" s="115"/>
      <c r="CJ161" s="115"/>
      <c r="CK161" s="102"/>
      <c r="CL161" s="108"/>
      <c r="CM161" s="120"/>
      <c r="CN161" s="120"/>
      <c r="CO161" s="120"/>
      <c r="CP161" s="120"/>
      <c r="CQ161" s="120"/>
      <c r="CR161" s="120"/>
      <c r="CS161" s="120"/>
      <c r="CT161" s="120"/>
      <c r="CU161" s="120"/>
      <c r="CV161" s="120"/>
      <c r="CW161" s="82" t="s">
        <v>266</v>
      </c>
      <c r="CX161" s="120"/>
      <c r="CY161" s="82" t="s">
        <v>266</v>
      </c>
      <c r="CZ161" s="82" t="s">
        <v>266</v>
      </c>
      <c r="DA161" s="82" t="s">
        <v>266</v>
      </c>
      <c r="DB161" s="82" t="s">
        <v>266</v>
      </c>
      <c r="DC161" s="82" t="s">
        <v>266</v>
      </c>
      <c r="DD161" s="82" t="s">
        <v>266</v>
      </c>
      <c r="DE161" s="82" t="s">
        <v>266</v>
      </c>
      <c r="DF161" s="120"/>
      <c r="DG161" s="82" t="s">
        <v>266</v>
      </c>
      <c r="DH161" s="120"/>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38">
        <v>13</v>
      </c>
      <c r="B162" s="138">
        <v>13</v>
      </c>
      <c r="C162" s="138" t="s">
        <v>249</v>
      </c>
      <c r="D162" s="105" t="s">
        <v>614</v>
      </c>
      <c r="E162" s="105" t="s">
        <v>653</v>
      </c>
      <c r="F162" s="124" t="s">
        <v>615</v>
      </c>
      <c r="G162" s="108" t="s">
        <v>616</v>
      </c>
      <c r="H162" s="102" t="s">
        <v>617</v>
      </c>
      <c r="I162" s="108" t="s">
        <v>618</v>
      </c>
      <c r="J162" s="102" t="s">
        <v>264</v>
      </c>
      <c r="K162" s="109" t="s">
        <v>619</v>
      </c>
      <c r="L162" s="114" t="s">
        <v>258</v>
      </c>
      <c r="M162" s="104" t="s">
        <v>620</v>
      </c>
      <c r="N162" s="102" t="s">
        <v>386</v>
      </c>
      <c r="O162" s="103" t="s">
        <v>621</v>
      </c>
      <c r="P162" s="102" t="s">
        <v>359</v>
      </c>
      <c r="Q162" s="105">
        <v>5</v>
      </c>
      <c r="R162" s="96" t="s">
        <v>276</v>
      </c>
      <c r="S162" s="78" t="s">
        <v>264</v>
      </c>
      <c r="T162" s="78" t="s">
        <v>264</v>
      </c>
      <c r="U162" s="102" t="s">
        <v>264</v>
      </c>
      <c r="V162" s="78" t="s">
        <v>264</v>
      </c>
      <c r="W162" s="102" t="s">
        <v>264</v>
      </c>
      <c r="X162" s="79">
        <v>0</v>
      </c>
      <c r="Y162" s="121">
        <v>0</v>
      </c>
      <c r="Z162" s="78" t="s">
        <v>264</v>
      </c>
      <c r="AA162" s="102" t="s">
        <v>264</v>
      </c>
      <c r="AB162" s="78" t="s">
        <v>264</v>
      </c>
      <c r="AC162" s="102" t="s">
        <v>266</v>
      </c>
      <c r="AD162" s="78" t="s">
        <v>266</v>
      </c>
      <c r="AE162" s="110" t="s">
        <v>266</v>
      </c>
      <c r="AF162" s="78" t="s">
        <v>266</v>
      </c>
      <c r="AG162" s="78" t="s">
        <v>266</v>
      </c>
      <c r="AH162" s="78" t="s">
        <v>266</v>
      </c>
      <c r="AI162" s="78" t="s">
        <v>266</v>
      </c>
      <c r="AJ162" s="78" t="s">
        <v>266</v>
      </c>
      <c r="AK162" s="78" t="s">
        <v>266</v>
      </c>
      <c r="AL162" s="78" t="s">
        <v>266</v>
      </c>
      <c r="AM162" s="78" t="s">
        <v>266</v>
      </c>
      <c r="AN162" s="78" t="s">
        <v>266</v>
      </c>
      <c r="AO162" s="110" t="s">
        <v>266</v>
      </c>
      <c r="AP162" s="78" t="s">
        <v>266</v>
      </c>
      <c r="AQ162" s="110"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2" t="s">
        <v>266</v>
      </c>
      <c r="BN162" s="122" t="s">
        <v>266</v>
      </c>
      <c r="BO162" s="102" t="s">
        <v>266</v>
      </c>
      <c r="BP162" s="102" t="s">
        <v>266</v>
      </c>
      <c r="BQ162" s="102"/>
      <c r="BR162" s="102" t="s">
        <v>266</v>
      </c>
      <c r="BS162" s="102" t="s">
        <v>266</v>
      </c>
      <c r="BT162" s="102"/>
      <c r="BU162" s="102" t="s">
        <v>266</v>
      </c>
      <c r="BV162" s="102" t="s">
        <v>266</v>
      </c>
      <c r="BW162" s="102" t="s">
        <v>266</v>
      </c>
      <c r="BX162" s="102" t="s">
        <v>266</v>
      </c>
      <c r="BY162" s="102"/>
      <c r="BZ162" s="102"/>
      <c r="CA162" s="116" t="s">
        <v>578</v>
      </c>
      <c r="CB162" s="102">
        <v>2011</v>
      </c>
      <c r="CC162" s="102" t="s">
        <v>623</v>
      </c>
      <c r="CD162" s="125" t="s">
        <v>330</v>
      </c>
      <c r="CE162" s="108" t="s">
        <v>714</v>
      </c>
      <c r="CF162" s="108" t="s">
        <v>715</v>
      </c>
      <c r="CG162" s="115" t="s">
        <v>716</v>
      </c>
      <c r="CH162" s="115" t="s">
        <v>716</v>
      </c>
      <c r="CI162" s="115" t="s">
        <v>716</v>
      </c>
      <c r="CJ162" s="115" t="s">
        <v>716</v>
      </c>
      <c r="CK162" s="104" t="s">
        <v>264</v>
      </c>
      <c r="CL162" s="108"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38"/>
      <c r="B163" s="138"/>
      <c r="C163" s="138"/>
      <c r="D163" s="106"/>
      <c r="E163" s="106"/>
      <c r="F163" s="124"/>
      <c r="G163" s="108"/>
      <c r="H163" s="102"/>
      <c r="I163" s="108"/>
      <c r="J163" s="102"/>
      <c r="K163" s="109"/>
      <c r="L163" s="102"/>
      <c r="M163" s="104"/>
      <c r="N163" s="102"/>
      <c r="O163" s="104"/>
      <c r="P163" s="102"/>
      <c r="Q163" s="106"/>
      <c r="R163" s="80" t="s">
        <v>718</v>
      </c>
      <c r="S163" s="78" t="s">
        <v>264</v>
      </c>
      <c r="T163" s="78" t="s">
        <v>264</v>
      </c>
      <c r="U163" s="102"/>
      <c r="V163" s="78" t="s">
        <v>264</v>
      </c>
      <c r="W163" s="102"/>
      <c r="X163" s="79">
        <v>0</v>
      </c>
      <c r="Y163" s="121"/>
      <c r="Z163" s="78" t="s">
        <v>264</v>
      </c>
      <c r="AA163" s="102"/>
      <c r="AB163" s="78" t="s">
        <v>264</v>
      </c>
      <c r="AC163" s="102"/>
      <c r="AD163" s="78" t="s">
        <v>266</v>
      </c>
      <c r="AE163" s="110"/>
      <c r="AF163" s="78" t="s">
        <v>266</v>
      </c>
      <c r="AG163" s="78" t="s">
        <v>266</v>
      </c>
      <c r="AH163" s="78" t="s">
        <v>266</v>
      </c>
      <c r="AI163" s="78" t="s">
        <v>266</v>
      </c>
      <c r="AJ163" s="78" t="s">
        <v>266</v>
      </c>
      <c r="AK163" s="78" t="s">
        <v>266</v>
      </c>
      <c r="AL163" s="78" t="s">
        <v>266</v>
      </c>
      <c r="AM163" s="78" t="s">
        <v>266</v>
      </c>
      <c r="AN163" s="78" t="s">
        <v>266</v>
      </c>
      <c r="AO163" s="110"/>
      <c r="AP163" s="78" t="s">
        <v>266</v>
      </c>
      <c r="AQ163" s="110"/>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2"/>
      <c r="BN163" s="122"/>
      <c r="BO163" s="102"/>
      <c r="BP163" s="102"/>
      <c r="BQ163" s="102"/>
      <c r="BR163" s="102"/>
      <c r="BS163" s="102"/>
      <c r="BT163" s="102"/>
      <c r="BU163" s="102"/>
      <c r="BV163" s="102"/>
      <c r="BW163" s="102"/>
      <c r="BX163" s="102"/>
      <c r="BY163" s="102"/>
      <c r="BZ163" s="102"/>
      <c r="CA163" s="116"/>
      <c r="CB163" s="102"/>
      <c r="CC163" s="102"/>
      <c r="CD163" s="125"/>
      <c r="CE163" s="108"/>
      <c r="CF163" s="108"/>
      <c r="CG163" s="115"/>
      <c r="CH163" s="115"/>
      <c r="CI163" s="115"/>
      <c r="CJ163" s="115"/>
      <c r="CK163" s="108"/>
      <c r="CL163" s="108"/>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38"/>
      <c r="B164" s="138"/>
      <c r="C164" s="138"/>
      <c r="D164" s="106"/>
      <c r="E164" s="106"/>
      <c r="F164" s="124"/>
      <c r="G164" s="108"/>
      <c r="H164" s="102"/>
      <c r="I164" s="108"/>
      <c r="J164" s="102"/>
      <c r="K164" s="109"/>
      <c r="L164" s="102"/>
      <c r="M164" s="104"/>
      <c r="N164" s="102"/>
      <c r="O164" s="104"/>
      <c r="P164" s="102"/>
      <c r="Q164" s="106"/>
      <c r="R164" s="96" t="s">
        <v>276</v>
      </c>
      <c r="S164" s="78" t="s">
        <v>264</v>
      </c>
      <c r="T164" s="78" t="s">
        <v>264</v>
      </c>
      <c r="U164" s="102"/>
      <c r="V164" s="78" t="s">
        <v>264</v>
      </c>
      <c r="W164" s="102"/>
      <c r="X164" s="79">
        <v>0</v>
      </c>
      <c r="Y164" s="121"/>
      <c r="Z164" s="78" t="s">
        <v>264</v>
      </c>
      <c r="AA164" s="102"/>
      <c r="AB164" s="78" t="s">
        <v>264</v>
      </c>
      <c r="AC164" s="102"/>
      <c r="AD164" s="78" t="s">
        <v>266</v>
      </c>
      <c r="AE164" s="110"/>
      <c r="AF164" s="78" t="s">
        <v>266</v>
      </c>
      <c r="AG164" s="78" t="s">
        <v>266</v>
      </c>
      <c r="AH164" s="78" t="s">
        <v>266</v>
      </c>
      <c r="AI164" s="78" t="s">
        <v>266</v>
      </c>
      <c r="AJ164" s="78" t="s">
        <v>266</v>
      </c>
      <c r="AK164" s="78" t="s">
        <v>266</v>
      </c>
      <c r="AL164" s="78" t="s">
        <v>266</v>
      </c>
      <c r="AM164" s="78" t="s">
        <v>266</v>
      </c>
      <c r="AN164" s="78" t="s">
        <v>266</v>
      </c>
      <c r="AO164" s="110"/>
      <c r="AP164" s="78" t="s">
        <v>266</v>
      </c>
      <c r="AQ164" s="110"/>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2"/>
      <c r="BN164" s="122"/>
      <c r="BO164" s="102"/>
      <c r="BP164" s="102"/>
      <c r="BQ164" s="102"/>
      <c r="BR164" s="102"/>
      <c r="BS164" s="102"/>
      <c r="BT164" s="102"/>
      <c r="BU164" s="102"/>
      <c r="BV164" s="102"/>
      <c r="BW164" s="102"/>
      <c r="BX164" s="102"/>
      <c r="BY164" s="102"/>
      <c r="BZ164" s="102"/>
      <c r="CA164" s="116"/>
      <c r="CB164" s="102"/>
      <c r="CC164" s="102"/>
      <c r="CD164" s="125"/>
      <c r="CE164" s="108"/>
      <c r="CF164" s="108"/>
      <c r="CG164" s="115"/>
      <c r="CH164" s="115"/>
      <c r="CI164" s="115"/>
      <c r="CJ164" s="115"/>
      <c r="CK164" s="108"/>
      <c r="CL164" s="108"/>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38"/>
      <c r="B165" s="138"/>
      <c r="C165" s="138"/>
      <c r="D165" s="106"/>
      <c r="E165" s="106"/>
      <c r="F165" s="124"/>
      <c r="G165" s="108"/>
      <c r="H165" s="102"/>
      <c r="I165" s="108"/>
      <c r="J165" s="102"/>
      <c r="K165" s="109"/>
      <c r="L165" s="102"/>
      <c r="M165" s="104"/>
      <c r="N165" s="102"/>
      <c r="O165" s="104"/>
      <c r="P165" s="102"/>
      <c r="Q165" s="106"/>
      <c r="R165" s="96" t="s">
        <v>276</v>
      </c>
      <c r="S165" s="78" t="s">
        <v>264</v>
      </c>
      <c r="T165" s="78" t="s">
        <v>264</v>
      </c>
      <c r="U165" s="102"/>
      <c r="V165" s="78" t="s">
        <v>264</v>
      </c>
      <c r="W165" s="102"/>
      <c r="X165" s="79">
        <v>0</v>
      </c>
      <c r="Y165" s="121"/>
      <c r="Z165" s="78" t="s">
        <v>264</v>
      </c>
      <c r="AA165" s="102"/>
      <c r="AB165" s="78" t="s">
        <v>264</v>
      </c>
      <c r="AC165" s="102"/>
      <c r="AD165" s="78" t="s">
        <v>266</v>
      </c>
      <c r="AE165" s="110"/>
      <c r="AF165" s="78" t="s">
        <v>266</v>
      </c>
      <c r="AG165" s="78" t="s">
        <v>266</v>
      </c>
      <c r="AH165" s="78" t="s">
        <v>266</v>
      </c>
      <c r="AI165" s="78" t="s">
        <v>266</v>
      </c>
      <c r="AJ165" s="78" t="s">
        <v>266</v>
      </c>
      <c r="AK165" s="78" t="s">
        <v>266</v>
      </c>
      <c r="AL165" s="78" t="s">
        <v>266</v>
      </c>
      <c r="AM165" s="78" t="s">
        <v>266</v>
      </c>
      <c r="AN165" s="78" t="s">
        <v>266</v>
      </c>
      <c r="AO165" s="110"/>
      <c r="AP165" s="78" t="s">
        <v>266</v>
      </c>
      <c r="AQ165" s="110"/>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2"/>
      <c r="BN165" s="122"/>
      <c r="BO165" s="120"/>
      <c r="BP165" s="120"/>
      <c r="BQ165" s="120"/>
      <c r="BR165" s="120"/>
      <c r="BS165" s="120"/>
      <c r="BT165" s="120"/>
      <c r="BU165" s="120"/>
      <c r="BV165" s="120"/>
      <c r="BW165" s="120"/>
      <c r="BX165" s="120"/>
      <c r="BY165" s="120"/>
      <c r="BZ165" s="120"/>
      <c r="CA165" s="116"/>
      <c r="CB165" s="102"/>
      <c r="CC165" s="102"/>
      <c r="CD165" s="125"/>
      <c r="CE165" s="108"/>
      <c r="CF165" s="108"/>
      <c r="CG165" s="115"/>
      <c r="CH165" s="115"/>
      <c r="CI165" s="115"/>
      <c r="CJ165" s="115"/>
      <c r="CK165" s="108"/>
      <c r="CL165" s="108"/>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39"/>
      <c r="B166" s="139"/>
      <c r="C166" s="139"/>
      <c r="D166" s="107"/>
      <c r="E166" s="107"/>
      <c r="F166" s="124"/>
      <c r="G166" s="108"/>
      <c r="H166" s="102"/>
      <c r="I166" s="108"/>
      <c r="J166" s="102"/>
      <c r="K166" s="104"/>
      <c r="L166" s="102"/>
      <c r="M166" s="104"/>
      <c r="N166" s="102"/>
      <c r="O166" s="104"/>
      <c r="P166" s="102"/>
      <c r="Q166" s="107"/>
      <c r="R166" s="96" t="s">
        <v>276</v>
      </c>
      <c r="S166" s="78" t="s">
        <v>264</v>
      </c>
      <c r="T166" s="78" t="s">
        <v>264</v>
      </c>
      <c r="U166" s="102"/>
      <c r="V166" s="78" t="s">
        <v>264</v>
      </c>
      <c r="W166" s="102"/>
      <c r="X166" s="79">
        <v>0</v>
      </c>
      <c r="Y166" s="121"/>
      <c r="Z166" s="78" t="s">
        <v>264</v>
      </c>
      <c r="AA166" s="102"/>
      <c r="AB166" s="78" t="s">
        <v>264</v>
      </c>
      <c r="AC166" s="102"/>
      <c r="AD166" s="78" t="s">
        <v>266</v>
      </c>
      <c r="AE166" s="110"/>
      <c r="AF166" s="78" t="s">
        <v>266</v>
      </c>
      <c r="AG166" s="78" t="s">
        <v>266</v>
      </c>
      <c r="AH166" s="78" t="s">
        <v>266</v>
      </c>
      <c r="AI166" s="78" t="s">
        <v>266</v>
      </c>
      <c r="AJ166" s="78" t="s">
        <v>266</v>
      </c>
      <c r="AK166" s="78" t="s">
        <v>266</v>
      </c>
      <c r="AL166" s="78" t="s">
        <v>266</v>
      </c>
      <c r="AM166" s="78" t="s">
        <v>266</v>
      </c>
      <c r="AN166" s="78" t="s">
        <v>266</v>
      </c>
      <c r="AO166" s="110"/>
      <c r="AP166" s="78" t="s">
        <v>266</v>
      </c>
      <c r="AQ166" s="110"/>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2"/>
      <c r="BN166" s="122"/>
      <c r="BO166" s="120"/>
      <c r="BP166" s="120"/>
      <c r="BQ166" s="120"/>
      <c r="BR166" s="120"/>
      <c r="BS166" s="120"/>
      <c r="BT166" s="120"/>
      <c r="BU166" s="120"/>
      <c r="BV166" s="120"/>
      <c r="BW166" s="120"/>
      <c r="BX166" s="120"/>
      <c r="BY166" s="120"/>
      <c r="BZ166" s="120"/>
      <c r="CA166" s="116"/>
      <c r="CB166" s="102"/>
      <c r="CC166" s="102"/>
      <c r="CD166" s="125"/>
      <c r="CE166" s="108"/>
      <c r="CF166" s="108"/>
      <c r="CG166" s="108"/>
      <c r="CH166" s="108"/>
      <c r="CI166" s="108"/>
      <c r="CJ166" s="108"/>
      <c r="CK166" s="108"/>
      <c r="CL166" s="108"/>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40">
        <v>14</v>
      </c>
      <c r="B167" s="140">
        <v>14</v>
      </c>
      <c r="C167" s="111" t="s">
        <v>249</v>
      </c>
      <c r="D167" s="105" t="s">
        <v>630</v>
      </c>
      <c r="E167" s="102" t="s">
        <v>653</v>
      </c>
      <c r="F167" s="124" t="s">
        <v>631</v>
      </c>
      <c r="G167" s="108" t="s">
        <v>632</v>
      </c>
      <c r="H167" s="102" t="s">
        <v>633</v>
      </c>
      <c r="I167" s="108" t="s">
        <v>634</v>
      </c>
      <c r="J167" s="102" t="s">
        <v>574</v>
      </c>
      <c r="K167" s="109" t="s">
        <v>635</v>
      </c>
      <c r="L167" s="114" t="s">
        <v>258</v>
      </c>
      <c r="M167" s="104" t="s">
        <v>636</v>
      </c>
      <c r="N167" s="102" t="s">
        <v>260</v>
      </c>
      <c r="O167" s="103" t="s">
        <v>637</v>
      </c>
      <c r="P167" s="102" t="s">
        <v>264</v>
      </c>
      <c r="Q167" s="105">
        <v>2</v>
      </c>
      <c r="R167" s="96" t="s">
        <v>276</v>
      </c>
      <c r="S167" s="78" t="s">
        <v>264</v>
      </c>
      <c r="T167" s="78" t="s">
        <v>264</v>
      </c>
      <c r="U167" s="102" t="s">
        <v>264</v>
      </c>
      <c r="V167" s="78" t="s">
        <v>264</v>
      </c>
      <c r="W167" s="102" t="s">
        <v>264</v>
      </c>
      <c r="X167" s="79">
        <v>0</v>
      </c>
      <c r="Y167" s="121">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14"/>
      <c r="BR167" s="102" t="s">
        <v>266</v>
      </c>
      <c r="BS167" s="114" t="s">
        <v>266</v>
      </c>
      <c r="BT167" s="114"/>
      <c r="BU167" s="141" t="s">
        <v>266</v>
      </c>
      <c r="BV167" s="141" t="s">
        <v>266</v>
      </c>
      <c r="BW167" s="141" t="s">
        <v>266</v>
      </c>
      <c r="BX167" s="141" t="s">
        <v>266</v>
      </c>
      <c r="BY167" s="114"/>
      <c r="BZ167" s="114"/>
      <c r="CA167" s="102" t="s">
        <v>578</v>
      </c>
      <c r="CB167" s="102">
        <v>2014</v>
      </c>
      <c r="CC167" s="102" t="s">
        <v>660</v>
      </c>
      <c r="CD167" s="125" t="s">
        <v>330</v>
      </c>
      <c r="CE167" s="108" t="s">
        <v>719</v>
      </c>
      <c r="CF167" s="108" t="s">
        <v>720</v>
      </c>
      <c r="CG167" s="142" t="s">
        <v>721</v>
      </c>
      <c r="CH167" s="142" t="s">
        <v>721</v>
      </c>
      <c r="CI167" s="142" t="s">
        <v>721</v>
      </c>
      <c r="CJ167" s="142" t="s">
        <v>721</v>
      </c>
      <c r="CK167" s="104" t="s">
        <v>264</v>
      </c>
      <c r="CL167" s="108"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6"/>
      <c r="E168" s="102"/>
      <c r="F168" s="124"/>
      <c r="G168" s="108"/>
      <c r="H168" s="102"/>
      <c r="I168" s="108"/>
      <c r="J168" s="102"/>
      <c r="K168" s="109"/>
      <c r="L168" s="114"/>
      <c r="M168" s="104"/>
      <c r="N168" s="102"/>
      <c r="O168" s="103"/>
      <c r="P168" s="102"/>
      <c r="Q168" s="106"/>
      <c r="R168" s="78" t="s">
        <v>640</v>
      </c>
      <c r="S168" s="78" t="s">
        <v>264</v>
      </c>
      <c r="T168" s="78" t="s">
        <v>264</v>
      </c>
      <c r="U168" s="102"/>
      <c r="V168" s="78" t="s">
        <v>264</v>
      </c>
      <c r="W168" s="102"/>
      <c r="X168" s="79">
        <v>0</v>
      </c>
      <c r="Y168" s="121"/>
      <c r="Z168" s="78" t="s">
        <v>264</v>
      </c>
      <c r="AA168" s="102"/>
      <c r="AB168" s="78" t="s">
        <v>264</v>
      </c>
      <c r="AC168" s="120"/>
      <c r="AD168" s="78" t="s">
        <v>266</v>
      </c>
      <c r="AE168" s="120"/>
      <c r="AF168" s="78" t="s">
        <v>266</v>
      </c>
      <c r="AG168" s="78" t="s">
        <v>266</v>
      </c>
      <c r="AH168" s="78" t="s">
        <v>266</v>
      </c>
      <c r="AI168" s="78" t="s">
        <v>266</v>
      </c>
      <c r="AJ168" s="78" t="s">
        <v>266</v>
      </c>
      <c r="AK168" s="78" t="s">
        <v>266</v>
      </c>
      <c r="AL168" s="78" t="s">
        <v>266</v>
      </c>
      <c r="AM168" s="78" t="s">
        <v>266</v>
      </c>
      <c r="AN168" s="78" t="s">
        <v>266</v>
      </c>
      <c r="AO168" s="120"/>
      <c r="AP168" s="78" t="s">
        <v>266</v>
      </c>
      <c r="AQ168" s="120"/>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20"/>
      <c r="BP168" s="120"/>
      <c r="BQ168" s="120"/>
      <c r="BR168" s="120"/>
      <c r="BS168" s="120"/>
      <c r="BT168" s="120"/>
      <c r="BU168" s="125"/>
      <c r="BV168" s="125"/>
      <c r="BW168" s="125"/>
      <c r="BX168" s="125"/>
      <c r="BY168" s="120"/>
      <c r="BZ168" s="120"/>
      <c r="CA168" s="102"/>
      <c r="CB168" s="102"/>
      <c r="CC168" s="102"/>
      <c r="CD168" s="125"/>
      <c r="CE168" s="108"/>
      <c r="CF168" s="108"/>
      <c r="CG168" s="142"/>
      <c r="CH168" s="142"/>
      <c r="CI168" s="142"/>
      <c r="CJ168" s="142"/>
      <c r="CK168" s="108"/>
      <c r="CL168" s="108"/>
      <c r="CM168" s="120"/>
      <c r="CN168" s="120"/>
      <c r="CO168" s="120"/>
      <c r="CP168" s="120"/>
      <c r="CQ168" s="120"/>
      <c r="CR168" s="120"/>
      <c r="CS168" s="120"/>
      <c r="CT168" s="120"/>
      <c r="CU168" s="120"/>
      <c r="CV168" s="120"/>
      <c r="CW168" s="82" t="s">
        <v>266</v>
      </c>
      <c r="CX168" s="120"/>
      <c r="CY168" s="82" t="s">
        <v>266</v>
      </c>
      <c r="CZ168" s="82" t="s">
        <v>266</v>
      </c>
      <c r="DA168" s="82" t="s">
        <v>266</v>
      </c>
      <c r="DB168" s="82" t="s">
        <v>266</v>
      </c>
      <c r="DC168" s="82" t="s">
        <v>266</v>
      </c>
      <c r="DD168" s="82" t="s">
        <v>266</v>
      </c>
      <c r="DE168" s="82" t="s">
        <v>266</v>
      </c>
      <c r="DF168" s="120"/>
      <c r="DG168" s="82" t="s">
        <v>266</v>
      </c>
      <c r="DH168" s="120"/>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6"/>
      <c r="E169" s="102"/>
      <c r="F169" s="124"/>
      <c r="G169" s="108"/>
      <c r="H169" s="102"/>
      <c r="I169" s="108"/>
      <c r="J169" s="102"/>
      <c r="K169" s="109"/>
      <c r="L169" s="114"/>
      <c r="M169" s="104"/>
      <c r="N169" s="102"/>
      <c r="O169" s="103"/>
      <c r="P169" s="102"/>
      <c r="Q169" s="106"/>
      <c r="R169" s="78" t="s">
        <v>266</v>
      </c>
      <c r="S169" s="78" t="s">
        <v>266</v>
      </c>
      <c r="T169" s="78" t="s">
        <v>266</v>
      </c>
      <c r="U169" s="102"/>
      <c r="V169" s="78" t="s">
        <v>264</v>
      </c>
      <c r="W169" s="102"/>
      <c r="X169" s="79" t="s">
        <v>266</v>
      </c>
      <c r="Y169" s="121"/>
      <c r="Z169" s="78" t="s">
        <v>266</v>
      </c>
      <c r="AA169" s="102"/>
      <c r="AB169" s="78" t="s">
        <v>266</v>
      </c>
      <c r="AC169" s="120"/>
      <c r="AD169" s="78" t="s">
        <v>266</v>
      </c>
      <c r="AE169" s="120"/>
      <c r="AF169" s="78" t="s">
        <v>266</v>
      </c>
      <c r="AG169" s="78" t="s">
        <v>266</v>
      </c>
      <c r="AH169" s="78" t="s">
        <v>266</v>
      </c>
      <c r="AI169" s="78" t="s">
        <v>266</v>
      </c>
      <c r="AJ169" s="78" t="s">
        <v>266</v>
      </c>
      <c r="AK169" s="78" t="s">
        <v>266</v>
      </c>
      <c r="AL169" s="78" t="s">
        <v>266</v>
      </c>
      <c r="AM169" s="78" t="s">
        <v>266</v>
      </c>
      <c r="AN169" s="78" t="s">
        <v>266</v>
      </c>
      <c r="AO169" s="120"/>
      <c r="AP169" s="78" t="s">
        <v>266</v>
      </c>
      <c r="AQ169" s="120"/>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20"/>
      <c r="BP169" s="120"/>
      <c r="BQ169" s="120"/>
      <c r="BR169" s="120"/>
      <c r="BS169" s="120"/>
      <c r="BT169" s="120"/>
      <c r="BU169" s="125"/>
      <c r="BV169" s="125"/>
      <c r="BW169" s="125"/>
      <c r="BX169" s="125"/>
      <c r="BY169" s="120"/>
      <c r="BZ169" s="120"/>
      <c r="CA169" s="102"/>
      <c r="CB169" s="102"/>
      <c r="CC169" s="102"/>
      <c r="CD169" s="125"/>
      <c r="CE169" s="108"/>
      <c r="CF169" s="108"/>
      <c r="CG169" s="142"/>
      <c r="CH169" s="142"/>
      <c r="CI169" s="142"/>
      <c r="CJ169" s="142"/>
      <c r="CK169" s="108"/>
      <c r="CL169" s="108"/>
      <c r="CM169" s="120"/>
      <c r="CN169" s="120"/>
      <c r="CO169" s="120"/>
      <c r="CP169" s="120"/>
      <c r="CQ169" s="120"/>
      <c r="CR169" s="120"/>
      <c r="CS169" s="120"/>
      <c r="CT169" s="120"/>
      <c r="CU169" s="120"/>
      <c r="CV169" s="120"/>
      <c r="CW169" s="82" t="s">
        <v>266</v>
      </c>
      <c r="CX169" s="120"/>
      <c r="CY169" s="82" t="s">
        <v>266</v>
      </c>
      <c r="CZ169" s="82" t="s">
        <v>266</v>
      </c>
      <c r="DA169" s="82" t="s">
        <v>266</v>
      </c>
      <c r="DB169" s="82" t="s">
        <v>266</v>
      </c>
      <c r="DC169" s="82" t="s">
        <v>266</v>
      </c>
      <c r="DD169" s="82" t="s">
        <v>266</v>
      </c>
      <c r="DE169" s="82" t="s">
        <v>266</v>
      </c>
      <c r="DF169" s="120"/>
      <c r="DG169" s="82" t="s">
        <v>266</v>
      </c>
      <c r="DH169" s="120"/>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7"/>
      <c r="E170" s="102"/>
      <c r="F170" s="124"/>
      <c r="G170" s="108"/>
      <c r="H170" s="102"/>
      <c r="I170" s="108"/>
      <c r="J170" s="102"/>
      <c r="K170" s="104"/>
      <c r="L170" s="102"/>
      <c r="M170" s="104"/>
      <c r="N170" s="102"/>
      <c r="O170" s="104"/>
      <c r="P170" s="102"/>
      <c r="Q170" s="107"/>
      <c r="R170" s="78" t="s">
        <v>266</v>
      </c>
      <c r="S170" s="78" t="s">
        <v>266</v>
      </c>
      <c r="T170" s="78" t="s">
        <v>266</v>
      </c>
      <c r="U170" s="102"/>
      <c r="V170" s="78" t="s">
        <v>264</v>
      </c>
      <c r="W170" s="102"/>
      <c r="X170" s="79" t="s">
        <v>266</v>
      </c>
      <c r="Y170" s="121"/>
      <c r="Z170" s="78" t="s">
        <v>266</v>
      </c>
      <c r="AA170" s="102"/>
      <c r="AB170" s="78" t="s">
        <v>266</v>
      </c>
      <c r="AC170" s="120"/>
      <c r="AD170" s="78" t="s">
        <v>266</v>
      </c>
      <c r="AE170" s="120"/>
      <c r="AF170" s="78" t="s">
        <v>266</v>
      </c>
      <c r="AG170" s="78" t="s">
        <v>266</v>
      </c>
      <c r="AH170" s="78" t="s">
        <v>266</v>
      </c>
      <c r="AI170" s="78" t="s">
        <v>266</v>
      </c>
      <c r="AJ170" s="78" t="s">
        <v>266</v>
      </c>
      <c r="AK170" s="78" t="s">
        <v>266</v>
      </c>
      <c r="AL170" s="78" t="s">
        <v>266</v>
      </c>
      <c r="AM170" s="78" t="s">
        <v>266</v>
      </c>
      <c r="AN170" s="78" t="s">
        <v>266</v>
      </c>
      <c r="AO170" s="120"/>
      <c r="AP170" s="78" t="s">
        <v>266</v>
      </c>
      <c r="AQ170" s="120"/>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20"/>
      <c r="BP170" s="120"/>
      <c r="BQ170" s="120"/>
      <c r="BR170" s="120"/>
      <c r="BS170" s="120"/>
      <c r="BT170" s="120"/>
      <c r="BU170" s="125"/>
      <c r="BV170" s="125"/>
      <c r="BW170" s="125"/>
      <c r="BX170" s="125"/>
      <c r="BY170" s="120"/>
      <c r="BZ170" s="120"/>
      <c r="CA170" s="102"/>
      <c r="CB170" s="102"/>
      <c r="CC170" s="102"/>
      <c r="CD170" s="125"/>
      <c r="CE170" s="108"/>
      <c r="CF170" s="108"/>
      <c r="CG170" s="124"/>
      <c r="CH170" s="124"/>
      <c r="CI170" s="124"/>
      <c r="CJ170" s="124"/>
      <c r="CK170" s="108"/>
      <c r="CL170" s="108"/>
      <c r="CM170" s="120"/>
      <c r="CN170" s="120"/>
      <c r="CO170" s="120"/>
      <c r="CP170" s="120"/>
      <c r="CQ170" s="120"/>
      <c r="CR170" s="120"/>
      <c r="CS170" s="120"/>
      <c r="CT170" s="120"/>
      <c r="CU170" s="120"/>
      <c r="CV170" s="120"/>
      <c r="CW170" s="82" t="s">
        <v>266</v>
      </c>
      <c r="CX170" s="120"/>
      <c r="CY170" s="82" t="s">
        <v>266</v>
      </c>
      <c r="CZ170" s="82" t="s">
        <v>266</v>
      </c>
      <c r="DA170" s="82" t="s">
        <v>266</v>
      </c>
      <c r="DB170" s="82" t="s">
        <v>266</v>
      </c>
      <c r="DC170" s="82" t="s">
        <v>266</v>
      </c>
      <c r="DD170" s="82" t="s">
        <v>266</v>
      </c>
      <c r="DE170" s="82" t="s">
        <v>266</v>
      </c>
      <c r="DF170" s="120"/>
      <c r="DG170" s="82" t="s">
        <v>266</v>
      </c>
      <c r="DH170" s="120"/>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5" t="s">
        <v>641</v>
      </c>
      <c r="E171" s="102" t="s">
        <v>653</v>
      </c>
      <c r="F171" s="124" t="s">
        <v>642</v>
      </c>
      <c r="G171" s="108" t="s">
        <v>643</v>
      </c>
      <c r="H171" s="102" t="s">
        <v>644</v>
      </c>
      <c r="I171" s="108" t="s">
        <v>645</v>
      </c>
      <c r="J171" s="102" t="s">
        <v>264</v>
      </c>
      <c r="K171" s="109" t="s">
        <v>646</v>
      </c>
      <c r="L171" s="114" t="s">
        <v>258</v>
      </c>
      <c r="M171" s="104" t="s">
        <v>647</v>
      </c>
      <c r="N171" s="102" t="s">
        <v>260</v>
      </c>
      <c r="O171" s="103" t="s">
        <v>648</v>
      </c>
      <c r="P171" s="105" t="s">
        <v>262</v>
      </c>
      <c r="Q171" s="105">
        <v>2</v>
      </c>
      <c r="R171" s="78" t="s">
        <v>649</v>
      </c>
      <c r="S171" s="78" t="s">
        <v>264</v>
      </c>
      <c r="T171" s="78" t="s">
        <v>264</v>
      </c>
      <c r="U171" s="102" t="s">
        <v>264</v>
      </c>
      <c r="V171" s="78" t="s">
        <v>264</v>
      </c>
      <c r="W171" s="102" t="s">
        <v>264</v>
      </c>
      <c r="X171" s="79">
        <v>0</v>
      </c>
      <c r="Y171" s="121">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14"/>
      <c r="BR171" s="102" t="s">
        <v>266</v>
      </c>
      <c r="BS171" s="114" t="s">
        <v>266</v>
      </c>
      <c r="BT171" s="114"/>
      <c r="BU171" s="141" t="s">
        <v>266</v>
      </c>
      <c r="BV171" s="141" t="s">
        <v>266</v>
      </c>
      <c r="BW171" s="141" t="s">
        <v>266</v>
      </c>
      <c r="BX171" s="141" t="s">
        <v>266</v>
      </c>
      <c r="BY171" s="114"/>
      <c r="BZ171" s="114"/>
      <c r="CA171" s="102" t="s">
        <v>578</v>
      </c>
      <c r="CB171" s="102">
        <v>2012</v>
      </c>
      <c r="CC171" s="102" t="s">
        <v>660</v>
      </c>
      <c r="CD171" s="125" t="s">
        <v>330</v>
      </c>
      <c r="CE171" s="108" t="s">
        <v>723</v>
      </c>
      <c r="CF171" s="108" t="s">
        <v>724</v>
      </c>
      <c r="CG171" s="115" t="s">
        <v>725</v>
      </c>
      <c r="CH171" s="115" t="s">
        <v>725</v>
      </c>
      <c r="CI171" s="115" t="s">
        <v>725</v>
      </c>
      <c r="CJ171" s="115" t="s">
        <v>725</v>
      </c>
      <c r="CK171" s="104" t="s">
        <v>264</v>
      </c>
      <c r="CL171" s="115"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6"/>
      <c r="E172" s="102"/>
      <c r="F172" s="124"/>
      <c r="G172" s="108"/>
      <c r="H172" s="102"/>
      <c r="I172" s="108"/>
      <c r="J172" s="102"/>
      <c r="K172" s="109"/>
      <c r="L172" s="114"/>
      <c r="M172" s="104"/>
      <c r="N172" s="102"/>
      <c r="O172" s="103"/>
      <c r="P172" s="106"/>
      <c r="Q172" s="106"/>
      <c r="R172" s="78" t="s">
        <v>640</v>
      </c>
      <c r="S172" s="78" t="s">
        <v>264</v>
      </c>
      <c r="T172" s="78" t="s">
        <v>264</v>
      </c>
      <c r="U172" s="102"/>
      <c r="V172" s="78" t="s">
        <v>264</v>
      </c>
      <c r="W172" s="102"/>
      <c r="X172" s="79">
        <v>0</v>
      </c>
      <c r="Y172" s="121"/>
      <c r="Z172" s="78" t="s">
        <v>264</v>
      </c>
      <c r="AA172" s="102"/>
      <c r="AB172" s="78" t="s">
        <v>264</v>
      </c>
      <c r="AC172" s="120"/>
      <c r="AD172" s="78" t="s">
        <v>266</v>
      </c>
      <c r="AE172" s="120"/>
      <c r="AF172" s="78" t="s">
        <v>266</v>
      </c>
      <c r="AG172" s="78" t="s">
        <v>266</v>
      </c>
      <c r="AH172" s="78" t="s">
        <v>266</v>
      </c>
      <c r="AI172" s="78" t="s">
        <v>266</v>
      </c>
      <c r="AJ172" s="78" t="s">
        <v>266</v>
      </c>
      <c r="AK172" s="78" t="s">
        <v>266</v>
      </c>
      <c r="AL172" s="78" t="s">
        <v>266</v>
      </c>
      <c r="AM172" s="78" t="s">
        <v>266</v>
      </c>
      <c r="AN172" s="78" t="s">
        <v>266</v>
      </c>
      <c r="AO172" s="120"/>
      <c r="AP172" s="78" t="s">
        <v>266</v>
      </c>
      <c r="AQ172" s="120"/>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20"/>
      <c r="BP172" s="120"/>
      <c r="BQ172" s="120"/>
      <c r="BR172" s="120"/>
      <c r="BS172" s="120"/>
      <c r="BT172" s="120"/>
      <c r="BU172" s="125"/>
      <c r="BV172" s="125"/>
      <c r="BW172" s="125"/>
      <c r="BX172" s="125"/>
      <c r="BY172" s="120"/>
      <c r="BZ172" s="120"/>
      <c r="CA172" s="102"/>
      <c r="CB172" s="102"/>
      <c r="CC172" s="102"/>
      <c r="CD172" s="125"/>
      <c r="CE172" s="108"/>
      <c r="CF172" s="108"/>
      <c r="CG172" s="115"/>
      <c r="CH172" s="115"/>
      <c r="CI172" s="115"/>
      <c r="CJ172" s="115"/>
      <c r="CK172" s="108"/>
      <c r="CL172" s="115"/>
      <c r="CM172" s="120"/>
      <c r="CN172" s="120"/>
      <c r="CO172" s="120"/>
      <c r="CP172" s="120"/>
      <c r="CQ172" s="120"/>
      <c r="CR172" s="120"/>
      <c r="CS172" s="120"/>
      <c r="CT172" s="120"/>
      <c r="CU172" s="120"/>
      <c r="CV172" s="120"/>
      <c r="CW172" s="82" t="s">
        <v>266</v>
      </c>
      <c r="CX172" s="120"/>
      <c r="CY172" s="82" t="s">
        <v>266</v>
      </c>
      <c r="CZ172" s="82" t="s">
        <v>266</v>
      </c>
      <c r="DA172" s="82" t="s">
        <v>266</v>
      </c>
      <c r="DB172" s="82" t="s">
        <v>266</v>
      </c>
      <c r="DC172" s="82" t="s">
        <v>266</v>
      </c>
      <c r="DD172" s="82" t="s">
        <v>266</v>
      </c>
      <c r="DE172" s="82" t="s">
        <v>266</v>
      </c>
      <c r="DF172" s="120"/>
      <c r="DG172" s="82" t="s">
        <v>266</v>
      </c>
      <c r="DH172" s="120"/>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6"/>
      <c r="E173" s="102"/>
      <c r="F173" s="124"/>
      <c r="G173" s="108"/>
      <c r="H173" s="102"/>
      <c r="I173" s="108"/>
      <c r="J173" s="102"/>
      <c r="K173" s="109"/>
      <c r="L173" s="114"/>
      <c r="M173" s="104"/>
      <c r="N173" s="102"/>
      <c r="O173" s="103"/>
      <c r="P173" s="106"/>
      <c r="Q173" s="106"/>
      <c r="R173" s="78" t="s">
        <v>266</v>
      </c>
      <c r="S173" s="78" t="s">
        <v>266</v>
      </c>
      <c r="T173" s="78" t="s">
        <v>266</v>
      </c>
      <c r="U173" s="102"/>
      <c r="V173" s="78" t="s">
        <v>266</v>
      </c>
      <c r="W173" s="102"/>
      <c r="X173" s="79" t="s">
        <v>266</v>
      </c>
      <c r="Y173" s="121"/>
      <c r="Z173" s="78" t="s">
        <v>266</v>
      </c>
      <c r="AA173" s="102"/>
      <c r="AB173" s="78" t="s">
        <v>266</v>
      </c>
      <c r="AC173" s="120"/>
      <c r="AD173" s="78" t="s">
        <v>266</v>
      </c>
      <c r="AE173" s="120"/>
      <c r="AF173" s="78" t="s">
        <v>266</v>
      </c>
      <c r="AG173" s="78" t="s">
        <v>266</v>
      </c>
      <c r="AH173" s="78" t="s">
        <v>266</v>
      </c>
      <c r="AI173" s="78" t="s">
        <v>266</v>
      </c>
      <c r="AJ173" s="78" t="s">
        <v>266</v>
      </c>
      <c r="AK173" s="78" t="s">
        <v>266</v>
      </c>
      <c r="AL173" s="78" t="s">
        <v>266</v>
      </c>
      <c r="AM173" s="78" t="s">
        <v>266</v>
      </c>
      <c r="AN173" s="78" t="s">
        <v>266</v>
      </c>
      <c r="AO173" s="120"/>
      <c r="AP173" s="78" t="s">
        <v>266</v>
      </c>
      <c r="AQ173" s="120"/>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20"/>
      <c r="BP173" s="120"/>
      <c r="BQ173" s="120"/>
      <c r="BR173" s="120"/>
      <c r="BS173" s="120"/>
      <c r="BT173" s="120"/>
      <c r="BU173" s="125"/>
      <c r="BV173" s="125"/>
      <c r="BW173" s="125"/>
      <c r="BX173" s="125"/>
      <c r="BY173" s="120"/>
      <c r="BZ173" s="120"/>
      <c r="CA173" s="102"/>
      <c r="CB173" s="102"/>
      <c r="CC173" s="102"/>
      <c r="CD173" s="125"/>
      <c r="CE173" s="108"/>
      <c r="CF173" s="108"/>
      <c r="CG173" s="115"/>
      <c r="CH173" s="115"/>
      <c r="CI173" s="115"/>
      <c r="CJ173" s="115"/>
      <c r="CK173" s="108"/>
      <c r="CL173" s="115"/>
      <c r="CM173" s="120"/>
      <c r="CN173" s="120"/>
      <c r="CO173" s="120"/>
      <c r="CP173" s="120"/>
      <c r="CQ173" s="120"/>
      <c r="CR173" s="120"/>
      <c r="CS173" s="120"/>
      <c r="CT173" s="120"/>
      <c r="CU173" s="120"/>
      <c r="CV173" s="120"/>
      <c r="CW173" s="82" t="s">
        <v>266</v>
      </c>
      <c r="CX173" s="120"/>
      <c r="CY173" s="82" t="s">
        <v>266</v>
      </c>
      <c r="CZ173" s="82" t="s">
        <v>266</v>
      </c>
      <c r="DA173" s="82" t="s">
        <v>266</v>
      </c>
      <c r="DB173" s="82" t="s">
        <v>266</v>
      </c>
      <c r="DC173" s="82" t="s">
        <v>266</v>
      </c>
      <c r="DD173" s="82" t="s">
        <v>266</v>
      </c>
      <c r="DE173" s="82" t="s">
        <v>266</v>
      </c>
      <c r="DF173" s="120"/>
      <c r="DG173" s="82" t="s">
        <v>266</v>
      </c>
      <c r="DH173" s="120"/>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7"/>
      <c r="E174" s="102"/>
      <c r="F174" s="124"/>
      <c r="G174" s="108"/>
      <c r="H174" s="102"/>
      <c r="I174" s="108"/>
      <c r="J174" s="102"/>
      <c r="K174" s="104"/>
      <c r="L174" s="102"/>
      <c r="M174" s="104"/>
      <c r="N174" s="102"/>
      <c r="O174" s="104"/>
      <c r="P174" s="107"/>
      <c r="Q174" s="107"/>
      <c r="R174" s="78" t="s">
        <v>266</v>
      </c>
      <c r="S174" s="78" t="s">
        <v>651</v>
      </c>
      <c r="T174" s="78" t="s">
        <v>266</v>
      </c>
      <c r="U174" s="102"/>
      <c r="V174" s="78" t="s">
        <v>266</v>
      </c>
      <c r="W174" s="102"/>
      <c r="X174" s="79" t="s">
        <v>266</v>
      </c>
      <c r="Y174" s="121"/>
      <c r="Z174" s="78" t="s">
        <v>266</v>
      </c>
      <c r="AA174" s="102"/>
      <c r="AB174" s="78" t="s">
        <v>266</v>
      </c>
      <c r="AC174" s="120"/>
      <c r="AD174" s="78" t="s">
        <v>266</v>
      </c>
      <c r="AE174" s="120"/>
      <c r="AF174" s="78" t="s">
        <v>266</v>
      </c>
      <c r="AG174" s="78" t="s">
        <v>266</v>
      </c>
      <c r="AH174" s="78" t="s">
        <v>266</v>
      </c>
      <c r="AI174" s="78" t="s">
        <v>266</v>
      </c>
      <c r="AJ174" s="78" t="s">
        <v>266</v>
      </c>
      <c r="AK174" s="78" t="s">
        <v>266</v>
      </c>
      <c r="AL174" s="78" t="s">
        <v>266</v>
      </c>
      <c r="AM174" s="78" t="s">
        <v>266</v>
      </c>
      <c r="AN174" s="78" t="s">
        <v>266</v>
      </c>
      <c r="AO174" s="120"/>
      <c r="AP174" s="78" t="s">
        <v>266</v>
      </c>
      <c r="AQ174" s="120"/>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20"/>
      <c r="BP174" s="120"/>
      <c r="BQ174" s="120"/>
      <c r="BR174" s="120"/>
      <c r="BS174" s="120"/>
      <c r="BT174" s="120"/>
      <c r="BU174" s="125"/>
      <c r="BV174" s="125"/>
      <c r="BW174" s="125"/>
      <c r="BX174" s="125"/>
      <c r="BY174" s="120"/>
      <c r="BZ174" s="120"/>
      <c r="CA174" s="102"/>
      <c r="CB174" s="102"/>
      <c r="CC174" s="102"/>
      <c r="CD174" s="125"/>
      <c r="CE174" s="108"/>
      <c r="CF174" s="108"/>
      <c r="CG174" s="108"/>
      <c r="CH174" s="108"/>
      <c r="CI174" s="108"/>
      <c r="CJ174" s="108"/>
      <c r="CK174" s="108"/>
      <c r="CL174" s="108"/>
      <c r="CM174" s="120"/>
      <c r="CN174" s="120"/>
      <c r="CO174" s="120"/>
      <c r="CP174" s="120"/>
      <c r="CQ174" s="120"/>
      <c r="CR174" s="120"/>
      <c r="CS174" s="120"/>
      <c r="CT174" s="120"/>
      <c r="CU174" s="120"/>
      <c r="CV174" s="120"/>
      <c r="CW174" s="82" t="s">
        <v>266</v>
      </c>
      <c r="CX174" s="120"/>
      <c r="CY174" s="82" t="s">
        <v>266</v>
      </c>
      <c r="CZ174" s="82" t="s">
        <v>266</v>
      </c>
      <c r="DA174" s="82" t="s">
        <v>266</v>
      </c>
      <c r="DB174" s="82" t="s">
        <v>266</v>
      </c>
      <c r="DC174" s="82" t="s">
        <v>266</v>
      </c>
      <c r="DD174" s="82" t="s">
        <v>266</v>
      </c>
      <c r="DE174" s="82" t="s">
        <v>266</v>
      </c>
      <c r="DF174" s="120"/>
      <c r="DG174" s="82" t="s">
        <v>266</v>
      </c>
      <c r="DH174" s="120"/>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J1" sqref="J1"/>
    </sheetView>
  </sheetViews>
  <sheetFormatPr defaultRowHeight="14.4"/>
  <cols>
    <col min="1" max="1" width="11.44140625" customWidth="1"/>
    <col min="2" max="2" width="12.44140625" customWidth="1"/>
    <col min="3" max="3" width="14.77734375" customWidth="1"/>
    <col min="4" max="4" width="12.6640625" customWidth="1"/>
    <col min="6" max="6" width="13.109375" customWidth="1"/>
    <col min="7" max="7" width="13" customWidth="1"/>
    <col min="8" max="8" width="13.44140625" customWidth="1"/>
    <col min="9" max="10" width="11.33203125" customWidth="1"/>
    <col min="11" max="11" width="11.5546875" customWidth="1"/>
    <col min="12" max="13" width="20.6640625" customWidth="1"/>
    <col min="14" max="14" width="19.88671875" customWidth="1"/>
  </cols>
  <sheetData>
    <row r="1" spans="1:14" ht="62.4">
      <c r="A1" s="97" t="s">
        <v>736</v>
      </c>
      <c r="B1" s="97" t="s">
        <v>153</v>
      </c>
      <c r="C1" s="97" t="s">
        <v>154</v>
      </c>
      <c r="D1" s="97" t="s">
        <v>155</v>
      </c>
      <c r="E1" s="97" t="s">
        <v>157</v>
      </c>
      <c r="F1" s="97" t="s">
        <v>161</v>
      </c>
      <c r="G1" s="97" t="s">
        <v>164</v>
      </c>
      <c r="H1" s="97" t="s">
        <v>737</v>
      </c>
      <c r="I1" s="97" t="s">
        <v>166</v>
      </c>
      <c r="J1" s="97" t="s">
        <v>738</v>
      </c>
      <c r="K1" s="97" t="s">
        <v>727</v>
      </c>
      <c r="L1" s="97" t="s">
        <v>236</v>
      </c>
      <c r="M1" s="97" t="s">
        <v>237</v>
      </c>
      <c r="N1" s="97" t="s">
        <v>227</v>
      </c>
    </row>
    <row r="2" spans="1:14" ht="28.8">
      <c r="A2">
        <v>5</v>
      </c>
      <c r="B2">
        <v>5</v>
      </c>
      <c r="C2" s="98" t="s">
        <v>249</v>
      </c>
      <c r="D2" t="s">
        <v>652</v>
      </c>
      <c r="E2" t="s">
        <v>654</v>
      </c>
      <c r="F2" s="99" t="s">
        <v>574</v>
      </c>
      <c r="G2" t="s">
        <v>259</v>
      </c>
      <c r="H2" t="s">
        <v>260</v>
      </c>
      <c r="I2" s="100" t="s">
        <v>647</v>
      </c>
      <c r="J2" t="s">
        <v>262</v>
      </c>
      <c r="K2" t="s">
        <v>728</v>
      </c>
      <c r="L2" s="100" t="s">
        <v>663</v>
      </c>
      <c r="M2" s="100" t="s">
        <v>264</v>
      </c>
      <c r="N2" s="100" t="s">
        <v>663</v>
      </c>
    </row>
    <row r="3" spans="1:14" ht="28.8">
      <c r="A3">
        <v>6</v>
      </c>
      <c r="B3">
        <v>6</v>
      </c>
      <c r="C3" s="98" t="s">
        <v>249</v>
      </c>
      <c r="D3" t="s">
        <v>569</v>
      </c>
      <c r="E3" t="s">
        <v>570</v>
      </c>
      <c r="F3" s="99" t="s">
        <v>574</v>
      </c>
      <c r="G3" t="s">
        <v>576</v>
      </c>
      <c r="H3" t="s">
        <v>260</v>
      </c>
      <c r="I3" s="100" t="s">
        <v>577</v>
      </c>
      <c r="J3" t="s">
        <v>262</v>
      </c>
      <c r="K3" t="s">
        <v>728</v>
      </c>
      <c r="L3" s="100" t="s">
        <v>663</v>
      </c>
      <c r="M3" s="100" t="s">
        <v>264</v>
      </c>
      <c r="N3" s="100" t="s">
        <v>663</v>
      </c>
    </row>
    <row r="4" spans="1:14" ht="28.8">
      <c r="A4">
        <v>8</v>
      </c>
      <c r="B4">
        <v>8</v>
      </c>
      <c r="C4" s="98" t="s">
        <v>249</v>
      </c>
      <c r="D4" t="s">
        <v>671</v>
      </c>
      <c r="E4" t="s">
        <v>672</v>
      </c>
      <c r="F4" s="99" t="s">
        <v>574</v>
      </c>
      <c r="G4" t="s">
        <v>259</v>
      </c>
      <c r="H4" t="s">
        <v>260</v>
      </c>
      <c r="I4" t="s">
        <v>729</v>
      </c>
      <c r="J4" t="s">
        <v>262</v>
      </c>
      <c r="K4" t="s">
        <v>730</v>
      </c>
      <c r="L4" t="s">
        <v>264</v>
      </c>
      <c r="M4" t="s">
        <v>663</v>
      </c>
      <c r="N4" t="s">
        <v>663</v>
      </c>
    </row>
    <row r="5" spans="1:14" ht="28.8">
      <c r="A5">
        <v>9</v>
      </c>
      <c r="B5">
        <v>9</v>
      </c>
      <c r="C5" s="98" t="s">
        <v>249</v>
      </c>
      <c r="D5" t="s">
        <v>590</v>
      </c>
      <c r="E5" t="s">
        <v>591</v>
      </c>
      <c r="F5" s="99" t="s">
        <v>574</v>
      </c>
      <c r="G5" t="s">
        <v>259</v>
      </c>
      <c r="H5" t="s">
        <v>260</v>
      </c>
      <c r="I5" s="100" t="s">
        <v>597</v>
      </c>
      <c r="J5" t="s">
        <v>262</v>
      </c>
      <c r="K5" t="s">
        <v>731</v>
      </c>
      <c r="L5" t="s">
        <v>264</v>
      </c>
      <c r="M5" t="s">
        <v>663</v>
      </c>
      <c r="N5" t="s">
        <v>663</v>
      </c>
    </row>
    <row r="6" spans="1:14">
      <c r="A6">
        <v>11</v>
      </c>
      <c r="B6">
        <v>11</v>
      </c>
      <c r="C6" s="101" t="s">
        <v>249</v>
      </c>
      <c r="D6" t="s">
        <v>601</v>
      </c>
      <c r="E6" t="s">
        <v>602</v>
      </c>
      <c r="F6" t="s">
        <v>606</v>
      </c>
      <c r="G6" t="s">
        <v>259</v>
      </c>
      <c r="H6" t="s">
        <v>260</v>
      </c>
      <c r="I6" s="100" t="s">
        <v>608</v>
      </c>
      <c r="J6" t="s">
        <v>262</v>
      </c>
      <c r="K6" t="s">
        <v>732</v>
      </c>
      <c r="L6" t="s">
        <v>700</v>
      </c>
      <c r="M6" t="s">
        <v>700</v>
      </c>
      <c r="N6" t="s">
        <v>700</v>
      </c>
    </row>
    <row r="7" spans="1:14">
      <c r="A7">
        <v>12</v>
      </c>
      <c r="B7">
        <v>12</v>
      </c>
      <c r="C7" s="101" t="s">
        <v>249</v>
      </c>
      <c r="D7" t="s">
        <v>702</v>
      </c>
      <c r="E7" t="s">
        <v>703</v>
      </c>
      <c r="F7" t="s">
        <v>264</v>
      </c>
      <c r="G7" t="s">
        <v>708</v>
      </c>
      <c r="H7" t="s">
        <v>344</v>
      </c>
      <c r="I7" s="100" t="s">
        <v>709</v>
      </c>
      <c r="J7" t="s">
        <v>262</v>
      </c>
      <c r="K7" t="s">
        <v>733</v>
      </c>
      <c r="L7" s="100" t="s">
        <v>712</v>
      </c>
      <c r="M7" s="100" t="s">
        <v>712</v>
      </c>
      <c r="N7" s="100" t="s">
        <v>712</v>
      </c>
    </row>
    <row r="8" spans="1:14">
      <c r="A8">
        <v>13</v>
      </c>
      <c r="B8">
        <v>13</v>
      </c>
      <c r="C8" s="101" t="s">
        <v>249</v>
      </c>
      <c r="D8" t="s">
        <v>614</v>
      </c>
      <c r="E8" t="s">
        <v>615</v>
      </c>
      <c r="F8" t="s">
        <v>264</v>
      </c>
      <c r="G8" t="s">
        <v>620</v>
      </c>
      <c r="H8" t="s">
        <v>386</v>
      </c>
      <c r="I8" s="100" t="s">
        <v>621</v>
      </c>
      <c r="J8" t="s">
        <v>359</v>
      </c>
      <c r="K8" t="s">
        <v>734</v>
      </c>
      <c r="L8" s="100" t="s">
        <v>716</v>
      </c>
      <c r="M8" s="100" t="s">
        <v>716</v>
      </c>
      <c r="N8" s="100" t="s">
        <v>716</v>
      </c>
    </row>
    <row r="9" spans="1:14">
      <c r="A9">
        <v>14</v>
      </c>
      <c r="B9">
        <v>14</v>
      </c>
      <c r="C9" s="101" t="s">
        <v>249</v>
      </c>
      <c r="D9" t="s">
        <v>630</v>
      </c>
      <c r="E9" t="s">
        <v>631</v>
      </c>
      <c r="F9" t="s">
        <v>574</v>
      </c>
      <c r="G9" t="s">
        <v>636</v>
      </c>
      <c r="H9" t="s">
        <v>260</v>
      </c>
      <c r="I9" s="100" t="s">
        <v>637</v>
      </c>
      <c r="J9" t="s">
        <v>264</v>
      </c>
      <c r="K9" t="s">
        <v>730</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735</v>
      </c>
      <c r="L10" s="100" t="s">
        <v>725</v>
      </c>
      <c r="M10" s="100" t="s">
        <v>725</v>
      </c>
      <c r="N10" s="100" t="s">
        <v>725</v>
      </c>
    </row>
  </sheetData>
  <dataValidations count="1">
    <dataValidation type="list" allowBlank="1" showInputMessage="1" showErrorMessage="1" sqref="C1" xr:uid="{E2ECE63A-27AF-43BB-A09E-00C75FC2D6D7}">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2023-06-09T16:58:31Z</dcterms:modified>
</cp:coreProperties>
</file>