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893f9673dcb428b0/Desktop/"/>
    </mc:Choice>
  </mc:AlternateContent>
  <xr:revisionPtr revIDLastSave="0" documentId="8_{8A8D403B-9A90-4285-A712-EE73F939E119}" xr6:coauthVersionLast="47" xr6:coauthVersionMax="47" xr10:uidLastSave="{00000000-0000-0000-0000-000000000000}"/>
  <bookViews>
    <workbookView xWindow="-110" yWindow="-110" windowWidth="19420" windowHeight="10300" activeTab="2" xr2:uid="{898BC839-F2CA-4348-948C-D75AD4BD2CFC}"/>
  </bookViews>
  <sheets>
    <sheet name="Sheet3" sheetId="4" r:id="rId1"/>
    <sheet name="Pivot Tables" sheetId="2" r:id="rId2"/>
    <sheet name="Dahboard" sheetId="3" r:id="rId3"/>
    <sheet name="Data" sheetId="1" r:id="rId4"/>
  </sheets>
  <definedNames>
    <definedName name="_xlchart.v5.0" hidden="1">'Pivot Tables'!$Q$7</definedName>
    <definedName name="_xlchart.v5.1" hidden="1">'Pivot Tables'!$Q$8:$Q$24</definedName>
    <definedName name="_xlchart.v5.2" hidden="1">'Pivot Tables'!$R$7</definedName>
    <definedName name="_xlchart.v5.3" hidden="1">'Pivot Tables'!$R$8:$R$24</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8" i="2" l="1"/>
  <c r="R8" i="2"/>
  <c r="Q9" i="2"/>
  <c r="R9" i="2"/>
  <c r="Q10" i="2"/>
  <c r="R10" i="2"/>
  <c r="Q11" i="2"/>
  <c r="R11" i="2"/>
  <c r="Q12" i="2"/>
  <c r="R12" i="2"/>
  <c r="Q13" i="2"/>
  <c r="R13" i="2"/>
  <c r="Q14" i="2"/>
  <c r="R14" i="2"/>
  <c r="Q15" i="2"/>
  <c r="R15" i="2"/>
  <c r="Q16" i="2"/>
  <c r="R16" i="2"/>
  <c r="Q17" i="2"/>
  <c r="R17" i="2"/>
  <c r="Q18" i="2"/>
  <c r="R18" i="2"/>
  <c r="Q19" i="2"/>
  <c r="R19" i="2"/>
  <c r="Q20" i="2"/>
  <c r="R20" i="2"/>
  <c r="Q21" i="2"/>
  <c r="R21" i="2"/>
  <c r="Q22" i="2"/>
  <c r="R22" i="2"/>
  <c r="Q23" i="2"/>
  <c r="R23" i="2"/>
  <c r="Q24" i="2"/>
  <c r="R24" i="2"/>
  <c r="R7" i="2"/>
  <c r="Q7" i="2"/>
  <c r="E4"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U2" i="1" l="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<sst xmlns="http://schemas.openxmlformats.org/spreadsheetml/2006/main" count="43425" uniqueCount="104">
  <si>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</si>
  <si>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</si>
  <si>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</si>
  <si>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</si>
  <si>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</si>
  <si>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</si>
  <si>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</si>
  <si>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</si>
  <si>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</si>
  <si>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</si>
  <si>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</si>
  <si>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</si>
  <si>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</si>
  <si>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</si>
  <si>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</si>
  <si>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</si>
  <si>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</si>
  <si>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</si>
  <si>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</si>
  <si>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</si>
  <si>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</si>
  <si>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</si>
  <si>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</si>
  <si>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</si>
  <si>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</si>
  <si>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</si>
  <si>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</si>
  <si>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</si>
  <si>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</si>
  <si>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</si>
  <si>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</si>
  <si>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</si>
  <si>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</si>
  <si>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</si>
  <si>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</si>
  <si>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</si>
  <si>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</si>
  <si>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</si>
  <si>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</si>
  <si>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</si>
  <si>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</si>
  <si>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</si>
  <si>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</si>
  <si>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</si>
  <si>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</si>
  <si>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</si>
  <si>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</si>
  <si>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</si>
  <si>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</si>
  <si>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</si>
  <si>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</si>
  <si>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</si>
  <si>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</si>
  <si>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</si>
  <si>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</si>
  <si>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</si>
  <si>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</si>
  <si>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</si>
  <si>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</si>
  <si>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</si>
  <si>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</si>
  <si>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</si>
  <si>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</si>
  <si>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</si>
  <si>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</si>
  <si>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</si>
  <si>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</si>
  <si>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</si>
  <si>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</si>
  <si>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</si>
  <si>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</si>
  <si>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</si>
  <si>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</si>
  <si>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</si>
  <si>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</si>
  <si>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</si>
  <si>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</si>
  <si>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Sum of Revenue</t>
  </si>
  <si>
    <t>Sum of Gross Profit</t>
  </si>
  <si>
    <t>Gross Profit Margin</t>
  </si>
  <si>
    <t>Sum of Units Sold</t>
  </si>
  <si>
    <t>Count of ID</t>
  </si>
  <si>
    <t xml:space="preserve"> </t>
  </si>
  <si>
    <t>Sum of COGS</t>
  </si>
  <si>
    <t>Jan</t>
  </si>
  <si>
    <t>Q1</t>
  </si>
  <si>
    <t>Feb</t>
  </si>
  <si>
    <t>Mar</t>
  </si>
  <si>
    <t>Apr</t>
  </si>
  <si>
    <t>Q2</t>
  </si>
  <si>
    <t>May</t>
  </si>
  <si>
    <t>Jun</t>
  </si>
  <si>
    <t>Jul</t>
  </si>
  <si>
    <t>Q3</t>
  </si>
  <si>
    <t>Aug</t>
  </si>
  <si>
    <t>Sep</t>
  </si>
  <si>
    <t>Oct</t>
  </si>
  <si>
    <t>Q4</t>
  </si>
  <si>
    <t>Nov</t>
  </si>
  <si>
    <t>Dec</t>
  </si>
  <si>
    <t>Row Labels</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</si>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</sst>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dd\-mmm\-yyyy"/>
    <numFmt numFmtId="165" formatCode="\$#,##0.00"/>
    <numFmt numFmtId="166" formatCode="0.0%"/>
    <numFmt numFmtId="167" formatCode="&quot;$&quot;#,##0"/>
    <numFmt numFmtId="168" formatCode="_(* #,##0_);_(* \(#,##0\);_(* &quot;-&quot;??_);_(@_)"/>
    <numFmt numFmtId="169" formatCode="&quot;$&quot;#,##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0" fontId="3" fillId="0" borderId="0" xfId="0" applyNumberFormat="1" applyFont="1" applyAlignment="1">
      <alignment horizontal="center" vertical="center"/>
    </xf>
    <xf numFmtId="0" fontId="0" fillId="0" borderId="0" xfId="0" applyAlignment="1">
      <alignment horizontal="center" vertical="center"/>
    </xf>
    <xf numFmtId="0" fontId="2" fillId="2" borderId="0" xfId="0" applyNumberFormat="1" applyFont="1" applyFill="1" applyAlignment="1">
      <alignment horizontal="center" vertical="center"/>
    </xf>
    <xf numFmtId="0" fontId="0" fillId="0" borderId="0" xfId="0" applyNumberFormat="1" applyAlignment="1">
      <alignment horizontal="center" vertical="center"/>
    </xf>
    <xf numFmtId="0" fontId="0" fillId="0" borderId="0" xfId="0" applyNumberFormat="1"/>
    <xf numFmtId="10" fontId="0" fillId="0" borderId="0" xfId="4" applyNumberFormat="1" applyFont="1"/>
    <xf numFmtId="0" fontId="0" fillId="3" borderId="0" xfId="0" applyFill="1"/>
    <xf numFmtId="167" fontId="0" fillId="0" borderId="0" xfId="0" applyNumberFormat="1"/>
    <xf numFmtId="44" fontId="0" fillId="3" borderId="0" xfId="0" applyNumberFormat="1" applyFill="1"/>
    <xf numFmtId="14" fontId="0" fillId="0" borderId="0" xfId="0" applyNumberFormat="1"/>
    <xf numFmtId="168" fontId="0" fillId="0" borderId="0" xfId="0" applyNumberFormat="1"/>
    <xf numFmtId="0" fontId="0" fillId="0" borderId="0" xfId="0" pivotButton="1"/>
    <xf numFmtId="0" fontId="0" fillId="0" borderId="0" xfId="0" applyAlignment="1">
      <alignment horizontal="left"/>
    </xf>
    <xf numFmtId="169"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50">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quot;$&quot;#,##0"/>
    </dxf>
    <dxf>
      <numFmt numFmtId="167" formatCode="&quot;$&quot;#,##0"/>
    </dxf>
    <dxf>
      <numFmt numFmtId="169" formatCode="&quot;$&quot;#,##0,&quot;K&quot;"/>
    </dxf>
    <dxf>
      <numFmt numFmtId="168" formatCode="_(* #,##0_);_(* \(#,##0\);_(* &quot;-&quot;??_);_(@_)"/>
    </dxf>
    <dxf>
      <numFmt numFmtId="167" formatCode="&quot;$&quot;#,##0"/>
    </dxf>
    <dxf>
      <numFmt numFmtId="167" formatCode="&quot;$&quot;#,##0"/>
    </dxf>
    <dxf>
      <numFmt numFmtId="169" formatCode="&quot;$&quot;#,##0,&quot;K&quot;"/>
    </dxf>
    <dxf>
      <numFmt numFmtId="169" formatCode="&quot;$&quot;#,##0,&quot;K&quot;"/>
    </dxf>
    <dxf>
      <numFmt numFmtId="168" formatCode="_(* #,##0_);_(* \(#,##0\);_(* &quot;-&quot;??_);_(@_)"/>
    </dxf>
    <dxf>
      <numFmt numFmtId="167" formatCode="&quot;$&quot;#,##0"/>
    </dxf>
    <dxf>
      <numFmt numFmtId="169" formatCode="&quot;$&quot;#,##0,&quot;K&quot;"/>
    </dxf>
    <dxf>
      <numFmt numFmtId="168" formatCode="_(* #,##0_);_(* \(#,##0\);_(* &quot;-&quot;??_);_(@_)"/>
    </dxf>
    <dxf>
      <numFmt numFmtId="167" formatCode="&quot;$&quot;#,##0"/>
    </dxf>
    <dxf>
      <numFmt numFmtId="169" formatCode="&quot;$&quot;#,##0,&quot;K&quot;"/>
    </dxf>
    <dxf>
      <numFmt numFmtId="168" formatCode="_(* #,##0_);_(* \(#,##0\);_(* &quot;-&quot;??_);_(@_)"/>
    </dxf>
    <dxf>
      <numFmt numFmtId="168" formatCode="_(* #,##0_);_(* \(#,##0\);_(* &quot;-&quot;??_);_(@_)"/>
    </dxf>
    <dxf>
      <numFmt numFmtId="167" formatCode="&quot;$&quot;#,##0"/>
    </dxf>
    <dxf>
      <numFmt numFmtId="169" formatCode="&quot;$&quot;#,##0,&quot;K&quot;"/>
    </dxf>
    <dxf>
      <numFmt numFmtId="168" formatCode="_(* #,##0_);_(* \(#,##0\);_(* &quot;-&quot;??_);_(@_)"/>
    </dxf>
    <dxf>
      <numFmt numFmtId="19" formatCode="m/d/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9"/>
      <tableStyleElement type="headerRow" dxfId="48"/>
    </tableStyle>
    <tableStyle name="TimeSlicerStyleDark1 2" pivot="0" table="0" count="9" xr9:uid="{C96DA1F2-88E9-40CC-8E55-CFEE23594AD8}">
      <tableStyleElement type="wholeTable" dxfId="47"/>
      <tableStyleElement type="headerRow" dxfId="4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0909090909091E-3"/>
          <c:y val="0.22140600072049821"/>
          <c:w val="0.99715909090909094"/>
          <c:h val="0.62697133446554476"/>
        </c:manualLayout>
      </c:layout>
      <c:lineChart>
        <c:grouping val="standard"/>
        <c:varyColors val="0"/>
        <c:ser>
          <c:idx val="0"/>
          <c:order val="0"/>
          <c:tx>
            <c:strRef>
              <c:f>'Pivot Tables'!$B$7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8322-4039-AC7B-3C3C466375F4}"/>
            </c:ext>
          </c:extLst>
        </c:ser>
        <c:ser>
          <c:idx val="1"/>
          <c:order val="1"/>
          <c:tx>
            <c:strRef>
              <c:f>'Pivot Tables'!$C$7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8322-4039-AC7B-3C3C466375F4}"/>
            </c:ext>
          </c:extLst>
        </c:ser>
        <c:dLbls>
          <c:showLegendKey val="0"/>
          <c:showVal val="0"/>
          <c:showCatName val="0"/>
          <c:showSerName val="0"/>
          <c:showPercent val="0"/>
          <c:showBubbleSize val="0"/>
        </c:dLbls>
        <c:marker val="1"/>
        <c:smooth val="0"/>
        <c:axId val="371181744"/>
        <c:axId val="371185072"/>
      </c:lineChart>
      <c:catAx>
        <c:axId val="37118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1185072"/>
        <c:crosses val="autoZero"/>
        <c:auto val="1"/>
        <c:lblAlgn val="ctr"/>
        <c:lblOffset val="100"/>
        <c:noMultiLvlLbl val="0"/>
      </c:catAx>
      <c:valAx>
        <c:axId val="371185072"/>
        <c:scaling>
          <c:orientation val="minMax"/>
        </c:scaling>
        <c:delete val="1"/>
        <c:axPos val="l"/>
        <c:numFmt formatCode="&quot;$&quot;#,##0,&quot;K&quot;" sourceLinked="1"/>
        <c:majorTickMark val="none"/>
        <c:minorTickMark val="none"/>
        <c:tickLblPos val="nextTo"/>
        <c:crossAx val="371181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Dashboard.xlsx]Pivot Tables!Top 5 country</c:name>
    <c:fmtId val="7"/>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bg1">
                <a:lumMod val="85000"/>
              </a:schemeClr>
            </a:solidFill>
            <a:ln>
              <a:solidFill>
                <a:schemeClr val="bg1">
                  <a:lumMod val="75000"/>
                  <a:alpha val="18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Tables'!$F$7</c:f>
              <c:strCache>
                <c:ptCount val="1"/>
                <c:pt idx="0">
                  <c:v>Total</c:v>
                </c:pt>
              </c:strCache>
            </c:strRef>
          </c:tx>
          <c:spPr>
            <a:solidFill>
              <a:schemeClr val="accent4"/>
            </a:solidFill>
            <a:ln>
              <a:noFill/>
            </a:ln>
            <a:effectLst/>
          </c:spPr>
          <c:invertIfNegative val="0"/>
          <c:dLbls>
            <c:spPr>
              <a:solidFill>
                <a:schemeClr val="bg1">
                  <a:lumMod val="85000"/>
                </a:schemeClr>
              </a:solidFill>
              <a:ln>
                <a:solidFill>
                  <a:schemeClr val="bg1">
                    <a:lumMod val="75000"/>
                    <a:alpha val="18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Tables'!$E$8:$E$13</c:f>
              <c:strCache>
                <c:ptCount val="5"/>
                <c:pt idx="0">
                  <c:v>France</c:v>
                </c:pt>
                <c:pt idx="1">
                  <c:v>Germany</c:v>
                </c:pt>
                <c:pt idx="2">
                  <c:v>Italy</c:v>
                </c:pt>
                <c:pt idx="3">
                  <c:v>Spain</c:v>
                </c:pt>
                <c:pt idx="4">
                  <c:v>United Kingdom</c:v>
                </c:pt>
              </c:strCache>
            </c:strRef>
          </c:cat>
          <c:val>
            <c:numRef>
              <c:f>'Pivot Tables'!$F$8:$F$13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3A24-4EDD-9503-3982B1745E92}"/>
            </c:ext>
          </c:extLst>
        </c:ser>
        <c:dLbls>
          <c:showLegendKey val="0"/>
          <c:showVal val="0"/>
          <c:showCatName val="0"/>
          <c:showSerName val="0"/>
          <c:showPercent val="0"/>
          <c:showBubbleSize val="0"/>
        </c:dLbls>
        <c:gapWidth val="82"/>
        <c:axId val="1997814416"/>
        <c:axId val="1997814832"/>
      </c:barChart>
      <c:catAx>
        <c:axId val="199781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7814832"/>
        <c:crosses val="autoZero"/>
        <c:auto val="1"/>
        <c:lblAlgn val="ctr"/>
        <c:lblOffset val="100"/>
        <c:noMultiLvlLbl val="0"/>
      </c:catAx>
      <c:valAx>
        <c:axId val="1997814832"/>
        <c:scaling>
          <c:orientation val="minMax"/>
        </c:scaling>
        <c:delete val="1"/>
        <c:axPos val="b"/>
        <c:numFmt formatCode="&quot;$&quot;#,##0,&quot;K&quot;" sourceLinked="1"/>
        <c:majorTickMark val="none"/>
        <c:minorTickMark val="none"/>
        <c:tickLblPos val="nextTo"/>
        <c:crossAx val="199781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 channel</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2832376572061042E-2"/>
              <c:y val="0"/>
            </c:manualLayout>
          </c:layout>
          <c:spPr>
            <a:noFill/>
            <a:ln>
              <a:noFill/>
            </a:ln>
            <a:effectLst/>
          </c:spPr>
          <c:txPr>
            <a:bodyPr rot="0" spcFirstLastPara="1" vertOverflow="ellipsis" vert="horz" wrap="square" lIns="38100" tIns="19050" rIns="38100" bIns="19050" anchor="ctr" anchorCtr="0">
              <a:noAutofit/>
            </a:bodyPr>
            <a:lstStyle/>
            <a:p>
              <a:pPr algn="ct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43930758174936"/>
                  <c:h val="0.19411761939393318"/>
                </c:manualLayout>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0.11294862436380905"/>
              <c:y val="0.12540996538141372"/>
            </c:manualLayout>
          </c:layout>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63060576492702"/>
          <c:y val="0.13550673238939218"/>
          <c:w val="0.55189655017036554"/>
          <c:h val="0.86405503059749444"/>
        </c:manualLayout>
      </c:layout>
      <c:pieChart>
        <c:varyColors val="1"/>
        <c:ser>
          <c:idx val="0"/>
          <c:order val="0"/>
          <c:tx>
            <c:strRef>
              <c:f>'Pivot Tables'!$I$7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DE-4A53-8B21-2FAC74BADB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DE-4A53-8B21-2FAC74BADB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DE-4A53-8B21-2FAC74BADB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DE-4A53-8B21-2FAC74BADBC1}"/>
              </c:ext>
            </c:extLst>
          </c:dPt>
          <c:dLbls>
            <c:dLbl>
              <c:idx val="0"/>
              <c:layout>
                <c:manualLayout>
                  <c:x val="-7.2832376572061042E-2"/>
                  <c:y val="0"/>
                </c:manualLayout>
              </c:layout>
              <c:spPr>
                <a:noFill/>
                <a:ln>
                  <a:noFill/>
                </a:ln>
                <a:effectLst/>
              </c:spPr>
              <c:txPr>
                <a:bodyPr rot="0" spcFirstLastPara="1" vertOverflow="ellipsis" vert="horz" wrap="square" lIns="38100" tIns="19050" rIns="38100" bIns="19050" anchor="ctr" anchorCtr="0">
                  <a:noAutofit/>
                </a:bodyPr>
                <a:lstStyle/>
                <a:p>
                  <a:pPr algn="ct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43930758174936"/>
                      <c:h val="0.19411761939393318"/>
                    </c:manualLayout>
                  </c15:layout>
                </c:ext>
                <c:ext xmlns:c16="http://schemas.microsoft.com/office/drawing/2014/chart" uri="{C3380CC4-5D6E-409C-BE32-E72D297353CC}">
                  <c16:uniqueId val="{00000001-0ADE-4A53-8B21-2FAC74BADBC1}"/>
                </c:ext>
              </c:extLst>
            </c:dLbl>
            <c:dLbl>
              <c:idx val="3"/>
              <c:layout>
                <c:manualLayout>
                  <c:x val="0.11294862436380905"/>
                  <c:y val="0.1254099653814137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ADE-4A53-8B21-2FAC74BADBC1}"/>
                </c:ext>
              </c:extLst>
            </c:dLbl>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Tables'!$H$8:$H$12</c:f>
              <c:strCache>
                <c:ptCount val="4"/>
                <c:pt idx="0">
                  <c:v>Corporate</c:v>
                </c:pt>
                <c:pt idx="1">
                  <c:v>Marketplace</c:v>
                </c:pt>
                <c:pt idx="2">
                  <c:v>Online Store</c:v>
                </c:pt>
                <c:pt idx="3">
                  <c:v>Retail Partners</c:v>
                </c:pt>
              </c:strCache>
            </c:strRef>
          </c:cat>
          <c:val>
            <c:numRef>
              <c:f>'Pivot Tables'!$I$8:$I$12</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0ADE-4A53-8B21-2FAC74BADBC1}"/>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3.3383896887908542E-2"/>
          <c:y val="3.314917703905286E-2"/>
          <c:w val="0.9260047763636865"/>
          <c:h val="0.1185090909660401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 wise</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3328686778498947"/>
          <c:y val="0.17679905080358105"/>
          <c:w val="0.50972564977893475"/>
          <c:h val="0.82320094919641895"/>
        </c:manualLayout>
      </c:layout>
      <c:doughnutChart>
        <c:varyColors val="1"/>
        <c:ser>
          <c:idx val="0"/>
          <c:order val="0"/>
          <c:tx>
            <c:strRef>
              <c:f>'Pivot Tables'!$L$7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FA-4265-A558-1CED3CB568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FA-4265-A558-1CED3CB568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FA-4265-A558-1CED3CB568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FA-4265-A558-1CED3CB568D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Tables'!$K$8:$K$12</c:f>
              <c:strCache>
                <c:ptCount val="4"/>
                <c:pt idx="0">
                  <c:v>Central Europe</c:v>
                </c:pt>
                <c:pt idx="1">
                  <c:v>Northern Europe</c:v>
                </c:pt>
                <c:pt idx="2">
                  <c:v>Southern Europe</c:v>
                </c:pt>
                <c:pt idx="3">
                  <c:v>Western Europe</c:v>
                </c:pt>
              </c:strCache>
            </c:strRef>
          </c:cat>
          <c:val>
            <c:numRef>
              <c:f>'Pivot Tables'!$L$8:$L$12</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92FA-4265-A558-1CED3CB568DF}"/>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t"/>
      <c:layout>
        <c:manualLayout>
          <c:xMode val="edge"/>
          <c:yMode val="edge"/>
          <c:x val="0"/>
          <c:y val="2.5695940142622584E-2"/>
          <c:w val="1"/>
          <c:h val="0.14239954290235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AFA5099-B856-4427-AD0A-D2C2784E3DD5}">
          <cx:tx>
            <cx:txData>
              <cx:f>_xlchart.v5.2</cx:f>
              <cx:v>Total Revenue</cx:v>
            </cx:txData>
          </cx:tx>
          <cx:dataId val="0"/>
          <cx:layoutPr>
            <cx:geography cultureLanguage="en-US" cultureRegion="US" attribution="Powered by Bing">
              <cx:geoCache provider="{E9337A44-BEBE-4D9F-B70C-5C5E7DAFC167}">
                <cx:binary>zHtZc9w4svVf6ejnj2piIZaJmYm4IGvVvtmyXhiyJHMDCRLgil9/U5bttmvct/3FOKK7/NAhoFAE
TyYy85xE//Nx/sejfn6wv8y1btw/Hud//Zr3ffuP335zj/lz/eCO6uLRGmc+9EePpv7NfPhQPD7/
9mQfpqLJfsMhor895g+2f55//fc/4deyZ3NiHh/6wjSXw7Ndrp7doHv3f8x9d+qXRzM0/cvyDH7p
X7/u7LN+aJ5+/eW56Yt+uVna53/9+s13fv3lt8Nf+o+n/qJhY/3wBGsjfCRYhCTDJPz4wb/+ok2T
fZoO+JHkkkaSs9fpEH1+9tlDDet/YEMft/Pw9GSfnfvl03+/WvjN7r8aL5yJX18+Ni873a0+vtpv
34L7738eDMDLHox8hf8hMn82dQj//wyut8XDZwj+e/gpP4oED3lI+Te4I3qEaCiFINEr7gew/8BG
vg/7l4UHsH8ZP4T9f27+etjVs86Kof55sEfhEaOICkJC+fEjvkGfHjHweEwx/b7T/8B+vo/+l4UH
6H8ZP0Rf/Q2cfm0fmsfnnwc+ZUcMUxFK/K3P4yMaCcKZ4K82kfLzM19DzZ/v4/ugf153gPnn4UPI
11d/vcPH/vkx/6lxRh5xSmRIEXp1afKNw6PoiBCBQoY+hfmDcPMD+/k+9l8WHoD/ZfwQ/fj+r0c/
eW7qB1t99r7/PspH0ZHEjAkU4Vf0v02y4khKJJiUYJTXvP7q8D+wj++j/mXhAepfxg9RT47/etTX
RfNzSxtGjjBlnLNIfA91/GKUUKLoDyqbH9jP99H/svAA/S/jh+ivd389+hfG9kP2oD974H/v9EQe
MYGR5NG3Yf6lpIQJiPLkU5yH+a/d/ke28n3kf195AP3vE4fYX/wNypvNs60fmuUzCv899BE6AseW
Aor2V4i/tQAKj4gI4Z/Anyzw+dGvcecH9vN9/L8sPID/y/gh+snfoLzZ9Q/6J2JPyVGEoygKxafi
EVLpV4QK4SMUvaAuom9B/9NtfB/yT8sOAP80egj37m/g7GfPff5sXyK9+wzAT3B4DKE+YpTTTx79
bT0fQcHJJP3d3w8qyx/c0/ct8M3iAzt8M3dojbOTvz7snxk7PfxE74/kkUQEaBWEl4+fA+8PjzgR
kkmwz9ch/8+38QfYf9r+Ieyfhv8D8fO/HvEL83OrHBBwMEQUQvknpeDb2hLJI0QoxZ/lnUP95s+3
833kP687QP7z8CHyF38DX79uH4rms9/99zGHQhaV4Qtn+pREv405AeSBiBJGIRG/fg58/k+3833g
Py07wP3T6CHsq+u/3uGvp+en55+IO4QYxinIM9F3Yz0oZ8CyBKhqH9MsQP/Z5K/FzZ9v5w9w//Qa
h8B/Gj5E/vpvUNlcT0XvX3PtZwx+gtuzIxEi/NH1P0b4b5UEcQSRRjIKAtrr56C4/8E9/ZENvnqh
/zDEV3OH1oi3f/05uG2K/vnpl2PoFzyZn6llkiNJiSBgktfPQRzCEIdCqI3CT/khhATxde798X19
3yiH6w/scjh9aJqN+hmm+WPJ/0vzI3noH1YfuyZfqf7/9+zHF4ZOzsHST/B99yy9Irt7+tevIPV8
fLPXfsXLT3wD+5UBzve7xPdlxfOD62Ex6HVYCiIJpjJCiIPRpuePM+ERZhgxIQTFnENu//WXBsh7
/q9fKRw+OHmIv6QcjCAC/vqLM8PHKXLEkADKxykjhAuJvrSpIGUvmWm+IPHp71+aob4wRdM7aBJR
eHz7+r2Xjb5I4wxzzCKGMfQuQDWE+ceHK/Bt+Dr6f8IEVe95iOM2zXx3zH0xmKRtKSJbFgTMX4zI
VkukuPNZfdUWo9FneqYlxsqWUzr1iR9MhZ7yqurqXa9TWW57NCIZdwbV9UpmRdonU1bmaaJtGNCV
ES6SD/OiiyVmOkPdOfckRydLOPtg25f1rEs1ZDbLbyqdDsGpqQcqM0VqbcxJVNHMxk3B0XYs24w5
NRqD+A5PubsKO7McGzE0l2QonN8VQ0XfAuRBm8x1G2XrJZvqc566TiRDxuduUV2DTP0+6j0aGtWT
ZkpPUl7ZKUxygubwNlyITs86ES7tJq9lw1ZLsTisujTNp1hwF9FEhnnzjuZ1ytZYj+O8bQQ4g+pL
qdPVwvq2j/1A+irxc2e9KgMvBtWghlWxCESQrWs2ZcE6y7hpk8a5KTvVvZSnNZnr67Yq/Li2nZtO
Qj0ZrKpizAcFr1Dc973vrxY2aayWws0oDsaGrBdbMrGqp8DSNS2rIk+IFmhRIcnGoVAsRKM+pdhM
d23JWqZIYXmx0pktkIqGgDiVDQN9LpZ+eVPlIslSudSJLRyFx2bsUs/WnHhWc6psz7I07gqUPTU1
rcpNkAZXtQ6jJdHUuYdUpzqWJqtj6JDRk7yn/u0iQsW7Lga5KWv3FBh4F7uxs8dTWFCcFNint32T
lru2FfoUdKnhktd4XrMxvBEdC9/qqqzfZ8QviSxmHY810Y9h1KBMdXVTz3FVlfKcVxGaVbpMVZ8g
NETHYTmX99pZ8B5ezukct7Vv4bWmWXwgTTt08Yg8vxnyxVaqKaIZTNyEALflM06s0ea6Hk0erqwc
200k6VSqriINoAWee+qDeUQq83mYqXzsPFVtFA7BustwpFWEq6mIM5ctK9+1OVYh7YMublDVb200
kCHWuO6v5t4Eg0KFMG+HvvMT2Lryt3TSdoynAhVR3NOxQmrmrDkzRYBDFc5i8GuRj/am6YriSeAi
6uOKlOPbKS/yLulbstwMjnGtcpsypKau64PtUvRRrVxqsycp8/zWwsvnCU5nbDbpnA9lMk9L+6Fz
mRZJndrysgkk6VXWuuCya6KSr8qZplwJx3QIQI/63TSOlVOyNGAKHBh0XPely1WTBcVTanC/nPR5
NWElC8IuUVllt1IgauORlekmiHLxEI1aysQ6J94UfeM6ZZcivwpFFoyrMOjKc53x1KrR2uZ9nQeZ
VcEAc8ppPgPifJxOMmif3BS6NFd24EOvKHd4VzUyneJopO5tgCjqT3g3LNvRUBoo1KTytKh1ZGLt
unJOwnqw4Yp21VjFtGbhuQjaVK7LvqpGhZepHfa4o3Ol+BC4p3YKpmdDrNe7pq9kdhG1XV0pj8Il
Xcke4tt7n0bYxi7CzX0Ge/CqYQPxJ4GvgzSel8CiOCd19Siyms5ri9qWxUMR8Nt+HmseY9zwQZWj
sfWqG1F1i1iwpElfD/XbWZIRxdaX4tE2S3MhJo1KpaMuy1YhsBqzroc8beIAdQE8PKVOLVK3N7wf
81yFkwj1Okhx/gHzuelWVd2aO5Zlvdv3YuzruCNzetJkZhbrNkLexy1LXb5ySxqKdc+q3CnnSCdi
UU5LqhibxS3BgZQq00vt1hEa67OcVKNc59GIt+lcYqoyNJcXXcvJAsFHp5epDmobU9J0F13fZXcM
9yaPQypltoWHjnO8hDRNdy4neIkjMFufjEQuxarDxOQJ7VL9UIcT4bGdIO4lHRxuGre5KPWaT1Pa
xSxsozkhWecumUdlpsbUMJvMOVypiGkJbX2FWh3sW2raOYZj7R95molbg4f+2dfCn2qOpzp2Mqvu
XTnSQiHDTBoD4LB3NgU+S2ydVdcOWkRDYjFtbeIlGrkiVbtcT0MVlZspCiqtyoU3NinDuszjwI5F
pLBs0npNjKjLpMpl8wasNto4ykz6JMYSopGO/JjFlkCwjTns8tZ0jT0eCrE4Vc9+qVU/iTLftK4K
rzLfiHklamKbuC3psFsmjk3C8DJeeekmq+a0dF4tdsze6nDIzvliJx23Cx5zZYWzIg5n48+pm2SY
CJJNkHTR5J90lk37gpdBq4bFoTlG89IP8eLr/hLqBdzGkHP5XdfM5B1ifUbiqJduUfkkrFTCS/p2
0Au6CsJmhijhCnBXPrZ8O6FmyFVbRqRLQmwyts4Dprt4kgEt4rAh4UPIqUXK0akZlGhqdtEsHJKQ
HzrqTpZMt0SRhi4XQQXbiS0SeEhMht2bgeb40sNAsIasFhZqIQW6hdRlqn00Dhjynh39qsgLEqyk
rdJWNbUbQuUgI7drk9klT5BEA3wRS37nxTjUq5bR4EzW0tdqqgV4Td2105LwmokPY6bNpPLO+EAR
P/SpigI3PMJvpHoVkhC/y2heXLRDWJCVnloM5yv3aF/PVd7Fos15mqQiKq6l7/MUXB4ssqJQRNgE
+8Ydp+nCiMqcbHmcLxA01YDC6r2P5vKsmzHOFDUd7SFfgBWTtmz6S9RQs+zrCo2bUjvRxcvMOqqM
WBgk5BSXRokS2znOs7S6QySdiyRAUXeih2WQKuW+L+K6DyCAL3Dp4m1kBj9ChnLk1lQS+Q3h2Eeq
6QM/rN00Ww3R2+V0RX0xLWpu4UlxlZemVwNdGr81TcvrmMGhcQkUU9ENK7whqssB/3guc3lRSlKM
K94OBT2ZMcvmVcQZHlaRDcSiJgY1s0r9iN8PwdwgqDFS8eCqLLvv5wF1+yrijkOe132tKuGCK42M
rZJc5CxTZb8UwxpVJRUKd+NwmeeBzfa+qwO+q+nAxhPrxctRWlCbtJASyhO0UDqroRijMDbCLoFy
y4iupmUhV0yS6n7iNe8VNq7cRMNQl+u2FtrFRWvAWzWPKig4wsY167oQOZS5U5/10SlUrIKuCZsr
duKLsVnOCa0mvwpKjfl7PucFJBuPAjFcewn1kVHFjEJ+kmVuzN9AwVzqTRqmzXSCF0/knvrAmCtn
WzetiyGc0K6bROrWeYlQ+hgVtsrX0TwIcUOWRnYnEUkXekWWlOC4R6HHr+rrKx/6DssAIvMtx6AI
vxgmAg6EoE37Mv8Vx0hLHLC2tFlSw/QptVWRSMPrx69Y13eegl6oyjdUhiIRIR6+9OYpPA7o89eP
kbZtXNB3VdLSeWmgytDzNeI9xE4oOUuiNMLtCWtNWcYLgRIxtFOXpLyw3zRbPu3klWU9mnaxRZZ/
ug/45c9/n36+ZPjxDtvv4y83Cn//67x9bq57+/zcnz60h998YcJfvgqP+8SMX/jnN3/8BxX+A7L7
enHxDyZ/jAkjsNyXS4n/QYS/3Dz7nTq/LHjlwYgfAbnkCAgrFxSuUHymwfIoIpEEpSkCAiolNDp/
p8HyKERwpxHUKbi2CBT1KxrMjoD8hjQkCMIKXLsj/z80GIPu+K3zhC9iF2IMAd14UYKjl/mvfLSE
e5S58HMZh3JM924AxqKX1TzxuzTL+Zrwbi+t24RkQ9pwW8y0X9H5nhflEI9Ys1ijJr+R0TIsigZ5
dTuVZhUAy1myWU35zYLzSuV5tEmJiWVNshiqeRbLqi2UBnJTFDduITRBtN+NaFxZShQzeaZQXyiR
jbtBQpiq7noXmRMi31s77BcsVJOnlaIzRDXqCkh2VVLwfZWf40HuZjZqhTE+bRo419V85fAcNxQq
YKd6ucQaAl1X+zLWISR6VumYlMVbnGJIusCrFh6sAns6BVJZHyR1Ve5Dvbyb0dSr0labDrXrLihj
29SKuvRuXIItrvpczeWwKqI0sdk9qBWQ+feoBaoqVVuIO1ataFupgbwbmqe2RaqZ347BgJOlwmTL
ZZ2MDlfKMbe3Q3jb6XrTuOkWiopHn/tWVbK6NX6PF5EUspJrUfUn2oWKlI2JAzIfyyrY8rGJKZLr
gVbZfsLWx7LMt3S6gmp2P+XN/IZ3JHbihgNR7Cy8ZyTioUbxbOZzW+YEap162FRNrnzJ88uuZGub
h9uA8E2H65Nwvs/HUl5qJMM3phXdDQqK4TRMzZu+xyqw/X0GL+rC8A71rdJh9w7KwX1fGWXsdZm7
uHZFpnw2aVXnfZawjGqVWrPVBq+4fO9FcFo5f9zreUzauV05P+0juIuXVAvZjWmuRtEVb+zg4m6q
a9AUQrsKhbmwS/pmoiVwjm6YnkX7Nh1qFc0L3JIqgciLi6HUFxZPse4uIWirANhUoNNEkhnCM1T/
cd1yCyVZ7U+w18pZegMavnszD83tooHezcCxt4VZynVXpiCZhKFWg0GbmUACJiThzRhHzW3ExWpC
p4XXl5i1xywNxrj2Ju4FjfNSnqUISGOdJW4otnUZXbYyfWMMQLp0qqr2FCQNVwGxlGwzmXqX1qVi
2WnLdikrY1ID8c3pdg5MkgFjtri+FeDcEX8qQWsw5rji9bmrc6NIm4joOMLDehnHY8yMktLd4Fxe
F/rRZ8fZUt7i9hi+espINazwSBM23vv6vQSmQMs9yYdkNptBtkkOikJWHYNip+bBwP7RcjwF/XsE
NDicuzmm+WUKnDwltSo7m8bWWTByo5bAxcDOb7slvACu9nbJxFno6dpjrRCLySKRymeo+/hei0af
yMKrTrY3HcsuW74js97xdMRJHaFt7QyLs1l0Cpddq/CYDaol8zZwwYe54MVxJMoLVNlT0g0fpqK4
r+2Qr/xS3pnM800OCkY3kjOJS6jDgqJLmjJaHpEH2uVBcbmc4A7ERqdNn4QQN1YNQTc5Hce9n4U7
r70cQItqqKIEwdGycx6XgRhVI+0FdtG1JeaqEtNpJS1UmWXzofJL9EYDB0Og6VHV4fQmIiCwyECB
wdrCXVVZsY5cvs9Ctx3z4HSowsQKryx3934UedzXrIW6+z3SdqvT/hjqruu0FyXoOO9oPcVl1vSr
WYzZutFuiKE0RKtsEFNCA5rHXbbKuod0HhRopzw2Iz5vyIepq5OpZPPdQI8N0FrdDuNbQfpsNbIs
fwJhc1YkQgFW3i5y2c7VsgpT4WLCbdOq2of3QOj4CbJQneeNMKvC9f2KV6HcuAbctBPA2SsXBYnr
zqvSLUmZUdCG0j4rFOnuaixucmTDTSkDB5nCh49jJwiIZZrGznfLikV81XVvMe/uSq4jlaZ3tt4H
VoqrrnhqnYbzrHlcdaVa4JCV2xEORzuDuJAE/LwI97TP1CA3PXk0Nu4zOBotRMjueNFmV2fjPSvr
HEhGutUZ2VcuXEMVr1oDLkseCiD2edasCIi0cEFGVZNO0gWq3pme6qkA+ugzxVG+CZc7B/EM8+Bd
6MuEd3WmHEiBm8gbvtLccKi+piuUilU52RMs/Elbl1d5xK4JCjNgdtroYyiTz3hb3Lt5BtY0zCcC
Xm8EBjHa6wKfuCgZWKrASXDoEy8uBc3e1UWRZFMTpwWIue6E0usO4muHwxg0uHtaugSDXhP01Qbk
C6CR8lyyUgmzc/bEZXdp390HDg51tx8JV5Hu1FCDtIT4StY6yblNqiA768Z+w01wGs36XcHnHetu
a23vRLssCqLgsUBSqykjy6oJuVUiNaVqmV7nsudnrM3ymNoGFEHbKd+jSblpPAmm6hLDs3fUgzRc
Z5nftrOPa37WZNOG5zKGkvNMAzExI1h5kU90seusw4kQVqgy6rM413ozjMXxXHa7Aeegy0GhQSIO
VHEcd7JxmQIRbIFauHpnAnOTTs17qtvj2fIK6Gqa1CWOa/DgwLO16c14PTRonVfiCQMNSXBGn3om
3/ZItvB6PXAKCSfIYa98bdl6wSg4TgOaqiYCV5EN6AXcQyp5N7MAAt7syap2pQLt8g5ly7ybOwdn
EYtZicCXqoaXCcebbi53RkrgqUGxhnbIquT2LiL1TYDSS9R5tO76dp13qVRj0S1x63WxoRCq8t6v
EWT4ysi49+S4ZfM6nTcDKWMztHHJhjc9G3e8pgB+2w3KF35WIXBH4JirSqBjY5rzodwBdSlBB8Ph
puOADnQEWFPtGz5udcVVSidoA26gOjADKXaQxHBcuXRdar7xtUzYXJwbi9UQBs8jsaqVPAFZ6hLV
3XVL6sslGM4xm6+C3KxmktbvgNgpPbDrquvfheGHuiabwXxAC9lP7hhlD1k0gBbY7KZwiOdg2vJO
b6oexEM4NqFVWXOat6ejuE/xPhzfIDjRaUPjol5N7T5a3jayWXXhsq3KrfQQZVETL/mYBPINWaDZ
MD24WgB7nte4Oitg4ThnMZgTbEeTOYxuSh3FjZlBjMkhXdT35UuB14cNfmt1BOpwFBsilJiEisS8
bPEkQMNh/Bh5HfOxUGEwXJeTYKvC5sqk5YdQwFEaquOMTieFEUZxO56V+Q5RfjzrJWlYHZ7Nc5cU
A320IMLLOaQrUZot6oM1dCwg6rbbVssmxm2RdCDzwxG+ZBWG8m1+37TddvLQubFjEIPes8cF2+lM
KxP6eR0xcytKt+pFd4XcKbbgBiAEDcUHHkIzBlUQbcO9y/Ge+OZCIlwkoPSB/tVXEOeHN12GoP7o
V2mRIkVsumqiad0W8g0d7a6A0uks0EULmmCKYldB4KRREILvp9UqG+uZKbZ0LzKamsEWpTCgmIaD
qt2eRKdDPYcQdMgHlvpbM8ErwO2fOMsHfiVLkm7ZMgGpKPGF6Wahxvoyau17JsI+kTPYhM3muChB
0WjkPQhwK1AHzrFF5/1S7SbzFBlgthFQhzqnZq/DCXjADAp0eT3424ZmSoIwCDLFjlQyyT0mihtx
Gmq3R9a+gS7NtpDL2yif3lQcn+oCHUOeiCcMdY0JjzsSQpsmP8XGbHGAZ4X8cDy7DpqIdJwgZs8q
YLxeN5iu87zEEIhxu2rL/BjaN6uWQhPKM2i9ge5dm+EGhMitDKoEqM7NApAHU524+qWR4JuTscEi
cb3Wio39rQClU5VDmK+m0m9K2kJXK4tA3+ofXAEsYBrCRyhd7TvWQPyvQCU5y2pGIXiMzQaUKheP
A6JNEmSYJQxVyMYBx4sKAmh9pm2xzfCy6VpofoqQRDtdZknRp9ea+exCz0ETj6Cq3FpvIeLmpp74
ebDM1fnsy1kx1IZrOjZ1IqNWeR9SqKU3KRphhomENXLNBxCDIPS1q7wJ3s7CpBcBBrI3Eqy07+c1
SDA7b0m75UN0MwfBmRAdqKZGgEe2LyK8DSYURyGDRsSLgiaA+JlxWAmeB29zAXSgbHh6HzDQzsLA
KhxBxY5wdb6U3K/xVLmdrnqh2spAOKB81Rqzr2R6xS0JlTHtWV6YNm6a5sKOaRWPzVNRRitte5ww
2pJVV1RBXNbNA2JleVGUmXtCkXdboYWO4X+uhDYVlG4dIT6eQCTeQH/ZnfScNjFzGiqDooBu4SBP
WA+JzGaBEnMYgAZLb3CgoVHJBHRhgGlFTZNA3+1hxI6sTTN0W+gNBsnUTVJ5x2rQjC3ZQf2zaZGF
4NeCphO2jXLSCzDSum1AKWb+HOSgXcHtpQvleQ3lX16kClXjE/edmqgfFANZinv8TJrqpPHsnA8d
1JpwWPAAnZcaqsceBcD+TMFiPzX5OdTxQVIA2d30PZgt9Q2L2whaHYsF+QxFL0J86O5bi+8mi65I
i7eL4yem61bQXj6fwbOPq+JDR8U7Gw7bSfIPTQGif1M92zFShUsf4Mb9FtePQr7JJvSGIHdtNb2J
5jrfp0v+GHD2EFl3b2r3jgfDVUHg7QOKz+vc6pX17KHN4CiExWqROZTMc79zuE2I6RQ0CGsg8cc5
M0UiUujTjSNhKnIRU8tQKVOVAC8UEuXg39oQOuYmKKBqX3RSivYsCAKvnL/E7Zxvib5v0ZCpLBxB
kIz6c8M7toq01gkb3GkQBdEZdrqOa2HWEoiCN+GVg/RBdbXHc7uvi+F9PjeT4o1vIciwOem0hKAH
qsXc700GrYkmvzaNPksjd9biKok0FFOtfxqLQRFIvHFuUQpt2DzpekjXM3R0qmVagd6XhLrcACu/
0u247itagZ6xPEzBuB28C064yD4UUOagrDzW3XjRhOOT7FmXGFoC6ecZnMfmTni+DlnexpJDa6Fr
Vo0VdxYEV0VC0aumlaXCPIs5TrIS3Rdlf1Hk6Tby0FR/SSSYdSsNPagVpy9kNUs09ntN5ca6CDwf
7RtEjsNpUKEebiNcByqvObRf+f8ydyZLdttctn4i3gDBfsrmdJl5TjZSdhOEWhIkSAJgA4BPX+u4
6t6y0i6r/n90IzxwWJaYbADsvda3tnZr6pedb0rOYTNymCgoJfMMO1UXu4OebZ7UUIiWgL5sbW1y
HkLe8Ce02TLXZj42S4xSKvkS8vHQp9Np4TgJZ3lcAkgalnkiz5ZOXa1AiMhN4Vbm32vdnCNuijnw
nhFhXovRkwonbgu/vkHZeqgnudwmo2tQitrjKmD/5E07zy+oiJbbTNFvMBtyyP+lb1D6pc0ENW2t
o/PqDLyeQFr/2ASOn01yLU68oIlNvsnUPiSmFnVpotg8tJC0r2rGU6Bki38J3Oss6cnIDqIUMkA5
jMuhWNrpq4qjKrPf4UKXXT9/arg9rzz4MQ7hjB3TqHMdSE8WUajd55rFpoMg1UNoUjh5w2pxxC04
gHW9S1o1HlpvIo9w/G/wY89FS6anweENblgk1Ww8m9vAXtZxrtZhKsY5FVc84AJPEMVVX5hR3TWE
77o+HvdkTocyJThhQiTTj8smytSoouZT1YjmmUVjlYaQZRYTRbcRxJzziqVR+GiRg9a9SpEetXTh
bggnVUbShCcYHXCzO367OOuqhA87k/p038/2tAU4lDub2Dwa2u6T0nAde7eS3DdNV3qyS7GqFnwh
vf3Wj1MV+XK+bxe3S64qxZCE6EQOZk5Ktq47vyf1jrC6UxW3+OzntY7P2OS7l5RC2GvRC2C/flsc
DJXaoH6Z436vI97kiMy78xJN9rPrufviCVL/7AbIncsZhsqBq/pbQGe+r2XAcjihY5E2aLawmZ6E
1HnnxadVPEc++mh4qrVcuzxdoqclgQ0820OXxPF+DY6TDX8GHNpH57yqj/iDHYdd0G67ldVoyDK1
3TWLfPECcuw9/WiwiPNVNY8TWVles+jn3Oj9tUYJYlMxctu0N55PyjEOizCa9r4Wn9LgWzCvheCi
mkXwmA2rK3sV3CWL+U6NwimqxuOquxue9OIAWOWxDdWdov6eWEhTbsV/XWd8+uL6XBrBH3VP7vok
sztSr2HuqYC/CPY2tfaWzo9Z/6ji4VCbaNfLzb9AmIqjGjqn2MvWgrtKlP++TW4qpjYaqpW0pVTi
HE72jrOvMnjiWzLl3QZNTgevTlY6eqXQ5aDpWZig8I7P3HrF1R/25sYrvYEBbZhW1CLbK0SPU5KQ
g3919pPAPyUjjj/hoxnw1dPKPDRwPHrzQETkQxd3eYwKHUJ9nnbpI5cRTLT43dloxsGdVbGmvPDn
PoGyom7a6NNUJ2WEzWzGGbtATMCwghsx+qc0htrDoQBNpD3UxBUeqj3aG8gINDzWaHtcRgtqVpfP
Ln2BVa3ziKW58cIerfSYS29VMBrfJu8yQZV2dZ5KWsU4eVxk9yjA83hqyzDZsB9tLKtLUlvz2tQP
vfc+zrQywwSNpP55XWDxKuEuq72nyesssBdPpoNc786mfrJJepqS6Bg3JPciXrTrfs1eOnw/lpGH
pR/fO9CaxbqyikpxzGZsyWZ+GrFdMPepjVk5blFh8OxbO9+ta7hX5LpBZ/vBfrO+eJ+yptzYawxh
Yll3xqU/WnQ5HgTQbunLfmuK2JF9nCynzs67pq+GperoU2N/0P6LSF+dWHPWfJ/T/ibTa+UvtIi7
t4l/hqpBer6XUKFJuJXQFc6TiHbThLbB989h5u26VUBWg5fc1z/liJPF7+80s/lYk316NXyd03Cw
w5KEomhUVvgkzZls053XvCRxt0OjiycX1ifavDc0OA6iP3rrvfChInfxctB9eOBel6sovo+GpzT4
IpYAAE1TrSMFJYamXofefqErKB3dXSbe3TD0bXk7BJUfi9IGuhw2qNTKW0BtmK99CCLXx0loJ3kv
UgrxJryPenK7YddTAz+KdIM50TfDSRP6Iv0mj9WLWs8DnBBmnv2A72T908JPUF2h6ctgLmaO8qx/
Hp3Fw52KMN76+81byMmEw9Gzj90KO8JO8T62cyW69BTy9ZboEaJwDQjllW/zkUvzSdB3AZu7XZPH
dQr3LRzI2IIaYDd19Bby9DDItYXvknxeIqABzojbATYxV+JmnC8sW8ZPPm+gOXkH1QJGGS06xaxM
2BNv2Q0N4mKw3j6gbtdGdbV1pujAYPIwLebhXjVJsXkMB+GjCT8Ny5anlPZ3Ma/q+X2hJwfBdz56
ACwSDTrMtMVKADEVvr5FLxWC1JJ3G8Gjg0DZnLr0OPHt6NWnARVy01YwbFNeDcOz2C4i7ncRefdw
jLe3cjzZOjm0qCEa+ylc2zsDkpA4HCIM384pA5LBu7pMlSoFPplraxh644Fv31lgy6y1D2Lsc2Vf
0tAVQDXyVUx30JhHc5Wet7MfoY00wY4M9T3NaCX8YN8GhybkZ63uog4u1tjZog1RKkFd4+lahhE9
Jiq6KBRM7AVHANCFoSLqJhpuInEXk+fJO4wz5KIdKJB8lD/s8BxMML4qTnEGyuQRHOENzqI7xiGJ
UHEQa7zztq7Je+9Z+201c5gda89zFdIq3fZOBofRyCIVCwyes6b4buu9ysxb0D5sU+kGL4fEkoet
vB2GfcoXcFTHOcDGwrFN0V2YbWVo/a/+lj41yVDnur/PUELArIAFkkY50rk3HvVUWfc9jMCwv1tF
m+UNOAznTFCN23Lo0IKhhKq6cTuCO87hFpQT8JoGL5E0Z2kZyKOeJFVDefdpbVKKJmFJ0K+jEGqO
jAk/VyTtj6Gb0KCJW+lDtBXL7bTN42Hw5AUoyhcTj+8B6J9tXl6iMFUv7SqGU0YzlIV+J+9cpt86
+7qRbcrJNH0bBb/V/VYESwe1Zyn4Iqu0KWfwY7136dicX0XyzLm9TjzswnEu3YUR3LJ79waFTjgs
FjXyz2FIIHEcwnDxDnbaW+rA8cC1vUq+nzr0F2qboqpvedUvsNXkrVMo+Ieqz56d/6zac0BZjhI9
3zxVjfg+QfbuGL3tg/Xen76ZwDvyUR9p+iWb+SPwk4Lye0ZmuDK6SjaHWkbtNJTkbjw24uiWqmGv
1NwM0RNU7rPuA9Tf81bQCPRNRCBCTWp+2sSV8ZqDtywypcje0lXeyjgoMwmXTTEOFDbFVtIfW7Hd
ATb+PtRfQ4jH5QKdMqNW5Q0QhZ1KhjP0ggBaFECjLlxvV4IfciK8GEx06KOpuwxMd2/xBgq5c/Qe
a2uuWvgk1dbsUygSmfeGPhvLKYELNC1v3TYUTbftAhE81H0jcxLzH0CjAVPSu2yttxO3QzV39UFN
gYYwhyolBUndtviSFWay5JBDS88lhzXxMhjLHRxe7X0dvew8bPBxPRKeRZelNymf10/rFn6JCVb4
kNlHH+qQzfRPUK5H1zIvd109w/aC4p9Bniz0DE/E2ocsa8mXOfLiw7Qt6SlGiwIMqVDRFwerPc9C
30IqgsRSr3F/TDJ3Ny2BqvykjsuB1aDT0kY9eBF73BZ0H0vUfM4omDQokbJomCRYT1N9aHs/eOj9
HcuCBuX1xTQK35ZnTN7z4EvWbBwyag1YEfbHRWE/ytPZmcMIyhu7FuHsBY1hhk8o225av573Kai1
U68WP6piV3e7BNJ7Gfb6IBP7Ulu8DWVCW4X6xZj04DXRlyyIdh2yH3kQ0ueabGjB6G4SQIDpdolX
dYRDvKtTfIFTc5SU3M4ZOSfNmovWi/ORWntqN5LLJWtubadJKTaP7DN8SfdJ7G78sV7TXAx1fRy6
SOyITJzM11aIF7rIsK0oVJL9NIW0AX3XJgvaJHCc2E/qT7xbJEUAoIF42TW4btk6kIyxqCYZzCcv
iOIKLk5ws4COqia4DtBo546xgqU82jEmx/1EhkfgQcPj6MMgzRxLLrKmah8M7Vx1Maefk0nedaYP
KrSaY7ElYBR9id5mlcSW/RUpBls9PymoLhUUff/eCNLUwGfj+RBsAl71YvsN1ATl7kGtCh556BN/
Jyl6Y4LcTd4H/hPQsm9LuvjdeWDI4RSiHoM30yfq53oVeWvqm0IaKE2iU/rnxkmXZ/W2/MAaXHGQ
BMtlG3VSBZ2GutK3MIOlp+56/D6QDG5FW7V5+CPgxoRrDoPCVrAyv68SkKZoBL3XcfK8ZpDIQskO
yER0u2YZgjdY7jCmR7lcFrp5VUh87B6D8UsiAehGG89e665BnStm84509I9mAN13GGIT3SIZEHzR
NUzvGrzDDzm0ps+dQmVPfDAnxjtkbO7BQ20KSlvcLLchlv7BkHC4jT2ITiM74F3M2BttdBqU/jGv
vrxEWYPOEXYkzlsLig5HE7Qebw1R1xlybDzUZWQyy9kXLnpdwZGNhT9N2U/CbTDmIfHWPRV6B9nD
RBVvR1c26Gj2EpidX7BGTUlew89CHyyc+KHDpHsCJykf18FOMFC2seRme5/Z0O9Iv4kf4Mq5LieI
RbBiVxngNOZD+zAhyJEDOZwKhG8yvOQM3d2adigMelpkytA3kKX0ogijbzP6mqPsov6Omk3tqY7o
uUf/gApHoqIaHXLpZQBMDrwM2EgI4Az+p2Aqxrr2x9u2zSAPmibdS2V5FaaDxnvTMFRYJ+P9QO66
1HlwEm2YfpfR2ldwtIkuY9AtFzIO2VehPX/fbl5SrVJHdwxh4B1BfXCCQo0iCmfpZVo9+5Ks1hVU
0/h+8t20i8UK6DWWUXyjdZCd0y5IylXOIGECtBRB5kHTsQpAG/b/9aswdaT33PPQszBBgA3rgZz0
hAyGo7X/6M91n6M4S8aKZbBz0YC5EoGCMQV1McPoC+bpDkhIqCEKu/p+gQBcLaG/3nexxf3NqQdX
2k/MLkNq6Q5kOL6NoOOQpzhauY7O+y6oo7rwJHlJGdv0TvXcHsJepO9rN9drQbp+UyVOMe+RdsB+
ksT7TlhvITM49r3XIc37AaZTFPh+xYFTDZAoWHbOaqgmWmRLObdJitfCo6M/RfeWqR6n5uDzismu
hrQR++gUx8R/CQUL7iHwZBpckRT+Oe66xctbxnr0B9IvOkAkleelrY81S8dbaBvQv9toLZMwKlM6
emXg2vQhkbXbW2baG6LbtRoNkKE6iZNDipDRIxOWP0j0F4om/blFIQnow7CfXGpncqbq9E6O/N5m
0u2bbij8QZPdkgQwctkGlVhSWvBV1q+mS8JTa6IXMw7qEs6Dvad03rBd06DCbVE8a8YOEJHmG9Ux
//W6Fe4igMsXKgf32ZAVLwHfxGPd0WjvtMTvtRxfUajJMQQG/CleYqgutverNABEw6FPPBBNlwco
VdKD9e64yVOyZnHZmFYnCC2FkSxB0n5u4CSw1IR5L3pzwzo3n1IzKayI2itt6qc/Qt7CpYnSeTdK
uL5YQzBVVIjPw0eZ/701jbuDIPd1XOCYT6ncZ9sKJ3kGHHwj7DackzFD+9ROKO/nrg+Pje7IIbYU
n7AJ9i4DOTNl6TFJRij+aaKKkaiTQp/9IIdwuYNpGe58Zd1d4CZXebPAGmv1UGaYaPBo2RDf0dQs
F7dG9tCPqntOxxaKk8xouABTsMs5gEuicsYJQ72zdvd2tnzXXNXYmTaPrtfBxeHdLjmKk6CCnZQc
RGOfeZuKhyjOlts1TNjL6DkCxQ00NdSFovcmHxEwOx702O+yNTQ7f9WyZKgaP2fR8oopR2klzVUc
HZ1YnlMTNEk+qjpGGCmeISdtySwPWtmoiGxH79o2hPNfj2SH8gc+koArkYYwKjcYpJck8oFl9VCB
4CTf2M4E50nFutDd9g6hB/rMaOxXxgJShMKCvTDxAgmd+pWVGmj3DCf9mlVgtJKYtokunDC4xf0I
LGNAYiwxYihRMMw4NFCIDN0kd25Zjz3UPJEDJAY8w95p3fkhNuwY0FCGHqSsx6z74g94dYwCLAj6
LCLAyK/8hbJGAvMCczKrnv0Yaj+9dZD9FNiacgObX6tWlATwcEGIISd8oN0hoyb52ncZ4EyYkhdA
HAEupJO92JoYLo9PvTOhDe577A5sXjQUmNrGR2JWmEA2qNE6u5ld8LWhL+eTEmCdGH+cATaixEzX
sWol5YcZ9UeOy6YvQujpoEDWuTzlK15LnfrJWk4TbeIcsqC90G6ZIRmBYjsnREBbN4M9tpS1QD6X
ZSsQSmpfJHoEMF+K01L6tf1pesUvodjiYoxXtGRdYyeoFpk9gX+Fo9Pgz+Ooj7fVv01Tqe670LGv
k03w6MZ4IRcnPPXdzeP2sxNiPGUbcV2V1B6cgmC9OrC2fgeBEV087OQ7CgHqRNeVj4BjoubBc8NQ
bbU/35gFMrlpZv+w2XV6m2tEW+osQjUdCPmYLYrfQcMaETFE3KNp7JtA/4CVOHoQDGdAHp8WZref
15zeXcbYuhvFlvU5pR5Hs5eQYiEg/7bR6so5SBYZjUDHisZtpd4UONYeYZGLrbODbbu+QKJlPsbp
4J8Qo82AItnhTk1yKHnr3MWOwHk0Tx4Z/MmdTYL2rUk7FRcR2tabxUOc1bNxpb1me1fMyk/TnAHP
apGkRGhsfiYTPqrccqIh0M3JDSZeAVA0D0Fcv0KBB4xAnD4L1Qb7eaDLxRIGf5p3SfZZx4s8jLEw
+7X3VeWNy/QQeNeDwa4Cp1DSYyedtw0sWzoAX9pcet4GQFdYM94t8qXhV13jYSLVVOP8rBVs9gEy
XgprKEcc1zxsbTvh3cVkA+ATt0NhE2wRCBL5L9hMvi5wFY+whbM8hLRQIfrkdgO37R1zLdYIq1us
BRNt5kucuewhRa6UwfpobrLonvVNf0LUS3/vhwCnE7tV3baHnp0n8YwSQLNtl/jX03zzblQNnTJc
BhguN9EK6lDPOSbpAqntb0LE5ctZZxHaSbZZLHrEhTR8IJYcUKBE3+BJhG84OdgerKLgMEuS6Fum
PPa89ENzEBAy4J7DokfISRMPhX0bl4n0w7AUYhiRlVS6oGmz7319qDv+TCD/LUW6+fV9GpySUB80
g7wutYF5POrtKBKI97zWpSThTbdNvFiiOve67Zaly7OHPE8ZNLgahZIfuR9/QO//hd//7/D/T2OP
fz4S/X8G+v+XCYH9j/E67WL6+Eddf5r/38IB10DG/5wOOH77ZeDxNX2OEZb/Nx7g+cH/uebjgfpT
P7jOMAbr/585eY9iEEhAkfZD/U6SBMrC/0sIxAmGcKF5Q2OM34V0AX4JoZ9rUP46NBDDkDGClCT0
j4D7v5IQwLCLP2VLIgTjMXmHUow6TZFVgIT4azzAaRcRtowII43NRY9jXblW2b1K7QTtCvSTIHL6
zwEJeHP1j/G/vqM/h/Pjv1wzxtRg4FPBdQQc8a8/058iCUscNQiZy6kCCcu/rNj2dvAIH4Y0Xe9X
A4XsT6/jby6HB/zhFuMUbXCUBJhwSfEafr3cTGbE4QI1VQPmSO+nUOKcBAJeklbG5b9xKYzc8TE8
MMCm/WHoAFuEJOjBp6r2PQIvO2uiPFwcDAEyhl31zxdDfuSv9wX5BFPDwsRHE/jrfU29xiACH9bn
GOgOWVS97HkngneFs+UJcba41IJKEFLxou8wQDv8zfX/7jUiloThlHEcABT48OmshLDYCk9XdQyb
Ri6IXaad1rfzhpC1UV7wm/f4t9cDHEwwQi2JsWh+vV8EndFIIPlZbYypx3RT6i62wQrOIE1vMuH9
W5fLMOSaJn4UBB9SV6pfMhOhUaxk4gF+9MQ1cj4Cz8OnBrolFYd/fp1/d3sxBqEEWewjyh1ff/1P
q2Jykg/IE6J0SG28m+vYvydGYFgCrdXF0ED+5v4+LosQxVWUxZAmsQOBP/rw+kSEfH3YoVQZ2i28
76am3U0UqJKQA3/751vzr0vsvxNsERTsX6+FiTx/vjdUsjjjA6WrZRimIzy0oagxsgC9Mh9yr66X
c13Tewtv6CFl3nKWxoa3DOF0+m/cND5YgumSNLhmtn79QUyLOH8v8IO4rB9KJIEMZI6G36yLMl//
+aav38eHe6YQ4pLr4PoI2+yHe0aiT9bR1qgqajIg1RxNerT59ml2I2CgaTbfavzGvmpqxXb/fOmP
O0NIsmvaKw0xPhzJs+zDNiT9LlNO1X3VP/PKO4e0WF7hR7pye/oXL4SdDocb7gVZN+wgH8JldTgv
GIyRNlVnOkDdWEfFzBLVFBA9wElndXJMuwZ9pFinVzmLZf/P1//LM0bqEqPjMIMmihP4Dx+2hJXH
AbQdXVehADIO7oYctuhK2Td1h4CE/900yJ0hNJ78Zu/7yxOGxIlxjjijMUcQh/F1cf1psS4iHHyA
36KCrqXh2s0am33anmDNACFNJwCVI3RCtSK0ENRM/Wav+OvlKQoDgLs40nCIJtdf/9PlFQJifvvH
vIItArhRB1seMBUWgZxjv0Jszy/SwEVjjoo3PYwoL8bfLKS/PnkkUaFQ4fhBRjFNPjz5SQycNLOS
FUpWjDlJ2+88HINCxc2w9yG9QmEFF2p8on/zbf/9hTG7MUEqlsTZhycv+VL7McLrVdz6EBuyMas6
Twz7jQTDuW6X8LPFLIAU0NJvzvbrHf2ynoFu44IB1OUgxpiiD+sZUy98nzsEYpI2BWVhndzBU5wK
0lM4+gO+fwmz8l9/zJgUgjUMTQOHXvpxv4q9doZmNVaDsvWtaTKgDjFdj7LPksJO1H806ZQ+DVnE
f/OF//U5o/5MUR1ijl2aYnH/+okFxiR2Iqavgh5Db1jnjW816Z7Bb4EhXkLgvCDPRU2i8z8v6Y/H
YOij2vXxXqOAIOv8cUkbqjwx4kioIqWTAsy9X5EtCm5SFzz4deYd//ly/t9cLwwosrs4EK4z4T58
yHz0aKbaCUJo629fVs79MkEbK0EnGnJILdO3DEgNz0E5NLc1cup3iecFX+cl1aCGRZevoQuP0sjp
kxfq9cBpZn7zLv7y6WGNh5TgGPEx1Q4tw6/vonNIHbQMPmssG5iuSHKVYWbGQxyK9uDZZi2wF837
3zwZ+sc58csnTzHhK8PfvoKaC1XmdVDhn7eZJGVqroUfI0xuh74g0aq3dz8YA/Ez7OZenZNsHOxt
b7lHbuqZtwGM2XYD0RY1UH/lZmi7t8Za8TTxcdMRQoMhAXizMMrfF7YQcsbc0NB/Ys3SY1yJnq4z
StQYIbdlh2Y6sBAjed5X6sbhQOpu60oIn9oD0DFCOar6RLDtlGLIjDgsiF2ZwlE5zTsMGBD9OTAB
xiaorY9f2Dw1SFmGf8iSI1hNSOMc7EzrzfNX8G2OnrymXp83jMAihfS0HGF7hQFAIKq2xzqwSwcS
JMB30NOuCxF6ERDy2QTSXQWNQNpkRHG4GzLfkU/I6IU/OnDthyEa3Cui0oMuUqeHqFjWrP6MvDb8
7aSfU0Du0qQF2nxvuN+awCxHD0gSKaXo47WaNundKmwC9c6b++lLFq4BYkORNvseFqg7qhox3nzY
1mnZY86Re136kDxolcDn1VvE3p0xcMxq7Vk4jshIwWy/8roGvRDMtJRFcg9MHpQRPqNE5k14Vc3H
VAwY5bTi/60sp91eg0lArpjT6cuge+1XYeLNz+miJ1oAG3YBSABoj8cW8N8Xmw7reRmT2OwQImXr
BZPDQCWBj2gW5MF73ysweQLoJvoG7yhmHt0ipTnnwPy1gh7SIi62NePPICLzACsrzaKjiz0MY8F9
c1lsptnqAyxY4DBMI0qR+KRx5dIQqU5NTbyKQDX1wG8iT7bzN8+1+UB5H2Jii4vDUjPAn4nI8B9i
PSteytgH+wJBVK8wBWgyFKoBRLIzsU26Ew/bGnOMPJhVOPQDVrUo6up90PfWlL5rRpBok4MOHdbI
o2KWUw1Rb+rBGWNUB6bpCJS1yzHDUB2+o06yH1nmmXM8ERAYbdZpc3Uq6qzokm39FMBSAcwhJQpx
qJANgFDoTT2k9HXEfLCQwpvTsz+U4NLCYRdOQfcpAH6I16BnVhduYvMu2Pg8PtKl9QSyJ7RuHzBB
aKqQmbD9DXEb7/c9UrLpBYpquh4D9JBnzBIK6huFcuvJxoEHYHuEGl0Rh3Dok5wHfSsx5C2osiYB
YhRoIH3wqRA6KfzeIQk8YMSM3mvnmz0Zlha54ihk9yEE5f6ACgIusJDtiuWkJoVCuJfkmq1FmAar
ChNLSph57Wd/Qlga5xloLWjSKYP9x7L7BcaGRiUTxwOsGREERSzpQsB0ufFrXE84o1ChemGeGJB7
u4G04N4bn7XkgTaiVxVEDvEQ0joGZjYSucOYjaGvBNfjjMdBluzeyVhl92h8MgVVFrmDO5Mk9mmU
1O9OWU+WW679RlfUdcM3i+FloMntsrIyQtTlCGXS3wqLkq0tMu5jwk3UXSfVrIKAUuoitXgF3Ag7
lkPWL66C0RAZmAJm9fIBm/n3dkb8s6q3lN55Ihyzkm9Zc1gdFJt83lJymXVbYK4Rv28ajYA/Z1FT
YjdB89T0YTLDyR2iDEH/1tcvGEoWN/ksp2HdrZ0ER5SqZIZ/IH3OK+R6JUC43sj5OI4Gy7wZkyzZ
uWEdJ4Bqwphd5CTYYQH/4rzg7wVxnzEwLFxRgtR4r+2Mv8/iMYwUTMRQkBlksIvSHz1A5CXnmAkI
0jlWDLyCtgQjE6a1B3kvt6e581KAtoNvd1s3IUuJGRQL3SltgF92aeJDaB8yyLQyaSQ50rZtL4OT
g4BYmtXBZSHh8pwQDay3JosBQoNBigxDfl4R3EeHBX4dQSl0RezQ+YLCVAbnC1DZdjLLJxSGvDQY
VqmqOLGmQ5oNqZhy7T2MemIrlwC5lDEY2+P48LkDUu0qzob2PtbtkMGraoDlpP0MZEqqtH+yGPqD
DdTF/lMyDPW3CcPzJGZfOOhmscZfitY51JPHEYS7O2JuX4cQd525bo+ZSet0DLMu3ZmxSXCmT3zB
cZTy+gembEERHlPCAdnNfvI5s7yZS2r8LsDG6MB2JT1bkaiNtgXpeAHTdpqHU7ywYcvJyOYnaccW
ZkQDY2wD9CJzUEhiwjZga+B8jCK2MoyJ96qnbfs5YBBjW/n/wd2ZLDmOa1v2i1hGECBBTiWq8SbC
o+8mtPRo2Pc9v74WI6+9G5LrSRY1rEnatZvmCREEgYNz9l4nsRyBeyRwt23bW/Y2LiKkqPncTHjZ
qzGP9ywptqXQWpJXi9eM5M7HwPgpIrt7m1f5XN1htKh2tkQOtKE+bALOSBKq1GgELBy2Ug0UFtog
86UMkPoEScCHMbaS0gupEE6ivihnUICTgNXnjo09bCJHUlpQOQyNTRgTdPB9zNbzGGUt0s7We7Yj
O633+GwAiARDVu/nqpmg+5W5Wmka8fIcigGfRFmZ6eSHzojwIsVi9FRb9bwgSnEGe4dfEs1e6Mz4
lbtgXKgDRu19VJY/QkVYsUNIoF9LqdsP3ZSn//RhFt23dlSY/jKWKtwSnRTPwP0wS6IgCV9xCraD
nw6zfi5Ro6NzrEXlbqfeisNt52Uw8igMYXOZFjc1H+OutttdMjftKyXi5UMIuvNrBskLderSus37
WY+Bd6hc14ErGUKjBAvoOgejd0X0MW+W9KlcymzcespClmjYGZrewcjS73Op5rvGCfHLBA6OiMNQ
ht6HmWVN8SExbfwm7Zp8WdK08RtnSL8HQVLnm0r0EXY210nH+3KY1jgXgSNvyamxVxPCPcy67zNA
UlOb7cfFS+/NTkxfx2q2jhXyebFJ1ESwkPHCc7+i9mbsBuGGH8NJU5tTbC67MQrEz6AzxxkvTleN
Psk1780Ux3Z0XPQgSEJlJo7q1ohMFDqFxqZFxOTel4XRmdulMcFHUFAMuHgKVHVawEB7hRuxbfdZ
X7k8FlqScGcRTPTUgAWiVdiCkfYnJWWFNaItYjbZwfqntFNqlfk0sXtlTlOoI44HRT2ID9qkRDTg
CrL6sJrv6zDzPo0lesPAfSaaVPKVFHaMED8iTSU7Q/JfNCMK2NXnQUzxp0LFq3qkWeE1XUVhdDN0
avpomH25U0PsfigWYBq+VwPzvI+Iv3+MBKIkhJzI+lAYQ/hhRs9fEuBn+eelQof7AzyUOHiqW+Te
AymQvyqghlC19kaAAwu8ndQPyrDuULZGyWMPVKd6Guymvk8C9Jn7SsMDxadeyfFucUfU2F4+58fF
yKlrlyk5o002yKmDg0ZZ+75ZSmiFjq7ILBgjxMxtOsUon6KgM/LXzWAO0d412ghLpNMO/bEa6wkB
YJul0XEOE9SEU61UfpdVLrX6MIcouCUBN1JWtSGLTBHiwgdC3i4+Jg1SiQ0MI3fZLpbb/QOZVfP5
B9hON6gnsweL+2J7SMMmJ7Jxg/BItQSp0NJW8zYap0gejVGWHOtjmyLnE6J9NmQvvldocoiLMEpt
l9hupI8lefG2Q6TyEBWgFh/MJI5xxy+YALdZF/GJLibg1y3fczZRmOzzvbbr8bVR/wakNC4LVqO/
8ja2ouq5iazI4z+ILpjdB0lhtLW61B1200xRjnRqlbxN6o490apFcbRaDsYjPsMKhoOFvGlbwDv6
0cVKzyzPefpuRArRF2+NnU+rsYvRl834cPNkLIk4o7imZh+WOfLyVYqK7VBDKx5zyww2jU7kN4nv
8p8hJRl0wF8TdxjzveIVPEqvQQGB6w78gsw+I3clkOzShi80dnudkqkaLSxasiPsVIS6hJNC1RsS
E73adE2OGQthdO3tjdYFUGElaYTVypvqgkC4aJI7Spf6YLYeCm6AAFgnZ3eBZ6KqLq4QOGNr6atx
JMq2Y+6wlDWqmUq5YdrYHMv088DZNflYHzUkvcmBeyQqzLWTl2CLRMYQFvdTZg5qZxHqjfglAbQM
Mq3fRHmvP4ST2d7rbmqwgIwB+hPHnMZ9uXrXd6iCiCEtB2ocwZnRKd+wEQFLr8kQgLfWADKm7z+l
5ET0RusKv0lSGc5wKIWyeaFMKwtTzyVGg2mpnB3CwgHBD9nHe2UUrfmQxKiJf7joZ49q8ErkNllc
PLt1Vqs9qoH8e8Iq5UtRPQguo9DwexCuOBrbACedD1S6gA6ldAaTRHbLQXsd0jSHeTIORRQKxC7F
lGA97zPDr8auvDNmJ1vQKOfGd+YUFaeti6TZNBV3302RDd79XE7zO26xPQf4khAcYQJBvYmzPXky
Fm+4ayzIzxtRh8tDbbvozvta4lIyBr2MuyyZYN6gxePuOqKaXBnKAkRMDGbTB0CxQIhIVcvua44f
B8SZ65/PYLIHPfRvBIHHJ/QyNhhcSkWYsIUVvO2VGazqMU5MgBW1XB08C6FvNAX5Y0/yQG4VtbWP
aW7GLJNQsf2R34Ud3FmxtbGyjNvZxGfbHL0MLd9mGTtCuqgqZM4niJMEKdZgTYTnjrtvO46chitd
7+vMokK/Wvre23lNyODGsfkxc9FrDHVYuvgm22E5qABhRD/XRnvfxrbn3bkxGyT0UhOfoz3F076r
ombfh1OF82HqLHsn5OQmGzuWpJypxEFP1nJEuqXQoCPAdrBiSTTOrg/9VDw7/RSN+zqy9Hu3HYrH
WHWou8w8AkMAUgCHF0ZUZAOWcLGmSx1z6knSIuET9Sjng+qXeQStGspXqu21YmOzAJARFOR65xgk
Lh6MPJuRqUZ9YEJKMaJxV85dM5C/6nDBe7qfAVBbI/ZQkj74IVunYMlDIwgfLOw2/YFNfxmwyk+l
OuSJE3mbLPScHTMaBO9dO0nXC2qJa6xPcgUJt8Kk9NQ7Rhv/zPBU2ikLhb3aRwyDo5UiB5ctJEU1
Cy1tUw+JikZy3tRJMuMo7pp42yXKxFBMF5kFpg3hNXm3yv3gNJA4P9R4eGOC4n7+5JrpaO1tEYx3
QVlE0caYCOi20xhP3xarwj4hInYkByj7sjXjqv+pgI09IoJc2EYUJuDHeHEioBaRVWAlTEuEazFh
x/RYWiLvtxQK+m5nipbCd4kMsfVbQLXGXeVasN+g/dZvA0Qa/bbk9GifCogvyGYlCJXXnQHfZu9y
kBnAXjFPH4s+pCRap4ZX7zNi48F3Sk+D4jAagENBm+aEZiqU+6Gf7dqH8Zb/UrDrXiHXW6y9DNdX
YjYq5MQfarAOXLGijQjJUG8Rd0FqYBnglCcd5u7cVHAQ8mkOwpdeN2KNCpb6G0ZvIrRJgZz9iG2y
t7l6W+J+6pfQBXBlTm/1LMPo/RThJt7avRdrUH2iyzagn8g4e4gTv5eIVqELVFnSbEkWIB5DYYXZ
gL9ppsfOjpMVMMdhvvFGw7P2nFbAkoYuSLhRdFX4EaVYYWxVMTSRD84f/7Oduh1FuGVE/UJrCEg7
ce52xSasDYC8S27COl7mINK7NOMOydWiscLjmKZuuBOEnnep5E+RMI79K3IJeiGNEIyxX4Bdn3wB
JQHrnWshlDb7GNkhlb74n8lq+9cRQS0faimdgqh5kOGG7EaMmShvcFSJeQk/CRS9pR+IaUKPG6Zg
EMxIPy4K5BIAngrhKzvvc9457sfGwLkL+SJATxSrgYrL4lYN3tXUnu8XpOOfwDjjDZNOFPyAwF5C
RPJmwzpG3CQ5UVobjjywF/1EhLjMR9RC+fSmbRagR9QmK1wpKl/xsqRA2HsWF41+lnTt66QNwfTn
fdk8I2bSAGyJzH4ac6afza4un9TS9mQtJhdxe1s4XU5ITdbloSRxE+1khNY4CakxHzvHWuK7uq7M
Tw1Hzmc15GO0mbsx/djq2PxRazFZryvaCSRovuNOYpvkD+8WpNiHEm0sPGNEZEdlhxZla3JlHWBg
9Z2SIS5NQuztECI52yZJHR/6Fn0vTjIC+81kiOWNMyYKo8yc/pB1BLC6qA3xvHLj63fE0BH2mGDW
7sbRBBB4YN2U9c51LNoJ0yYaITUE/oc7cv0jbA3Y99yaESCTIUOe2koyNq1eeNFqcQx0oGXOhdlz
+aeeG4VjdMlqc6PMoce3NBJEYc+uWp+DHL/F2LaGOs4mXLmqj6vEN2U2kU6Uzby345xcA7nHod1V
uaW5uqbL0G11rLsvuUxhAoJULJL9IAbzufcUJwQpTMpiNkqU94mjUvchaCZ4Q5bq8ImLJIM+qSCY
5w8O3UIhEaD49nUXBlzsQ90NfiPXbxao+nDPwZSne9YCtb2yyjDlFjJ9yiSqRpCFHdJ9+CVWcLBc
g7YJUAlXUbhyuEUNpIu/sdWlxboewtcpYPef2ggjQdDbIrUjDw0/a6hxhR8q6k3mJg/5HLa9WmZK
D/VslNTvcz6YgQijB1dDcSrlNW7L3sjro6gl9ylZ5eCgQYwBXkubXgD7cup6IH2nmy0WjvKrESdq
2TvBML4rdD5AGeNFIZpGcVpsdTRNdxiuG3IOtZPnxxTcBmLovmUfAihSYSSi9nXnDWz670nYNN4O
Ljr0FNpcSLUflt5ut03YRWSqvTIt96mI5vhAJoSbOzuFaIhPSxBuiQWoeOvggOPiUlShpCIwDNmB
Rdfha+BCLGwk+RtIQfXe08sC5SOoBpyPC+gIBI0LnK7YCPNupaZDhK/os7AZInv5RC6H4plroiqO
loC8hqmT8UurajINlhN97r1+QO6cOAMkQO4h9SZEYwliLIO97DdkjYONO8wDGUngAj8SNiySSlrh
11sSjCjaduvDmDb1R2ZHVFsJZ+aholTlwZBBIapLQqBNawErYEPgJjOMy4Q/E6dC6bvwu7MNN74q
2mWVx+doVE4TUG+xdHkksgDyMy91L/YTXIV+WxA+c6NxE3fFaC8oCsSSC9TKbj70j10az09GHNBM
YM6E3e7Z6Ify0SzZ1A/uQl/h4zSYOVFN2LmpP0Fq7vaWqOqv5HPh7pCJsyGNQE04zprlsh2pzA4H
o7ayD10yR/nRtnHjRsh/xEZz/fuaks1V28Aw27eObOzyIQHM8Iq57yaALoHxBIxCdhuPQyHYVmlk
Er+ESUH+uQ3UYzwHobVxbHwkW0uB/kGcnkfLpgMVUG9ciu4e5ss8UPvMLGUEtS5M33logbmFZMDG
YAnlEG2KQBubbJTDpykG/uYvS7twylIN8qvObb4YIcYn7HYwz3chdU/gGRpfOi6zMVphenbWHzvW
x7dmbgTXoaEtilddsrAKS2+xvltDFZVUtAr3u5PW1gdQdaAK1lwvdHALuwWfuZXuwzmSP3XbZMN2
Bij02Wmke3Bql1SiF+CU8dHrzgkHpBPE+ziiNeKOWrYEmyXHL2gbhudpHMmTQANDUtyOkNnyepmp
jlQBu3NACkRuYLFz/++9LHN2ZVFG6a4zqHAdSiOP71OHriRb/GS1e8RwY0P6GkH/1G3vtG8ibsqC
dFAbviXBvbyzvTaJdpWKyvgwK9Qzr4j+uLFkJOSCByXLIXgXU59ofSA55virNlIva3iVutUfKbd4
tp/NlCIPZc33+gCnKoneWrnO5et+mob5yU2SyntXWk2qcYQ5cffNTmGYkxNIyC5TpWzfCIDlEm2x
qJxbsqoX9WQqtGgiHPDNrlL6XFCp8mp2uDTSkiGIx7upk86TOVnejk1O7q2FRfm7TPtXqtz/P6Hc
q6bkf5fd/k+v6v9Cudc/+BfKLcX/sV1nxW7zIlhCLpXr/2lOZdvW2v4ToDq17VWy9J/mVNqkJzFK
WKVQ6vLXgj9q/9Xc0tEPTjctcWmZK6m/y79rTnWiJNEogZG+avouumyj0lPrEvpDvSOhUXMXtKMd
lMWeYhhbyj39hrDwsmfd0DecyjjWsVCN2Bb6AVsxD+JMtQJSAS5aR+HHZLk+k3tonQ2lZUW+SFA4
sg3o0stCdyyIGVn66o838uZfpcCfQt+LgzsOAQufkiPlmTyMQLFL8LpEu1oZ8UPBhnFovFr6ih4l
9BRh6M4NEOuPZLeujyysF3PMc7vawtfoKn7BKqn4c47xGtYGe/euWkmviYF7jjKgcUjKanyNG0dD
r5tU8YBJIjrM9JIBgKytO6sk3O/zkUzojR90KoH8z4tAso07iOngl53+IEM0ZipCYu+kCIZHqnzR
/ZLY3ZElie1sqctfuUetG28at84yTtM99VqsDaYj/u1c+r/Kr1dWPefl2kLtd2u0dU2gxLMtJC8s
P4gJpz9lIfzBhVrGu242kldJUTjEMKgO7hwzgjDQG1H+xhhbN9obqi6/elm//OpkHDqbvgnJA2mM
I49co03Pp7BFtv3GVK1ylvPf53oI3JSDMk2ZZ3IXWv+IdnbmZFe7Y/yO8HzaLflCU7XGtXcNspAD
IVLzIGGm7duaA44ETntDhnQmWf39vuhSt8r8yLyvm8XpJLl411Gpu8mOW+70VMeV8uXSZK/jvjXu
cCZpriOkRTZz2KSPaZTCfpycYvhHO6R6rk/IKmk7nw903pZyJJIsqOSnPwUjAPnbNkx3cFWsHyDz
0v2U6O7QhU1wQ/Rzenr956n/O5R99tRVEAVhbRMQWRTqh/Xa3N9jaAm+2fk8v+kzoffXn+3CWlxn
l63a0Y6H9Ov02WLhoVKo2oQrqWcSkdTFg1KFvLELrl/72QzyoaBC5nLosLWfjVKQ9DDMzmRFjRUN
pkiNs+nZdDTINOY91/5Hp0rfeGviwmtjUKyVeCtYyfJsLhNjNuIppMDqYCjd93k6v0laNsM8M7pv
qu5xtlZYH/gAKN27S4WBKORjGlNTv0nz0jqILqGfi9V79sdlmNpbEs6Xv48NQK/HoL3KytbOFX9u
kexTGcjKEtoB6KhDUVfwOrJ4PMiaW9b1t/xyWbnm2ivFXcVcFn6B06FKNrqxgUC4Jh64GldxDGNe
mx/COhv8RevwRmOWS4+mYA9K09M8o73++z92/5zeQC1uVQA/qov2BUQ9ICcmkOvK9HbXH+3SUGgV
Fc/GQUvgcDpUnzbsomWY7dzB04hzKorcSZTtkb3p7fWhfjscTpexa3J4SJcARQrHPTvUSLaTkYlq
vs7UwyqbK2OmSDtOgJ4yqvfJWK0ihT6Ur+kHND/SW6J6FUJH84M28H7Vueg/gyP23tTxPH7JWpyT
lF/xEKq8l/fXf+vLL461bwobw41poWM/O+70SH9DWEkpbkFR7kcuuBuYmtme7Y0MktOZe0yH440J
ujwoEySx1vLqzzbKJc0DURZ4Q+O2hBNO6zn3rc1HdWyMpfhVzTp6nUppPF9/1EsrwEFs/59R3bPv
vOZSg/2rT3cwSdQDpKa3EDGco0FjgRuf0cvNkklF6s4qE7ScWHvU/7msXWgLIuAfO1kmikPQU9yd
Fvfh+vNc2LhOhzmbxtGuUDtB4N2lAZ7hqIaLEKJ8PIrQXG31SQ+oBp/1dnZ743NlB/ZC36aJtLBW
aXRvRilkmqmAETf21aM9zvrN9R94aTdBmKxX14pL2fdMFD1oesMNq+6OZmTpUfZTuOO+7bzvI6+E
O2MFx+vjXQiYmBDbIUfPV+5y/z+ddzRjnbPQ03K32LV+7kzP/DkPuiJPNnU0uxlbb/yy4jvfgCxy
37qd6qe7SMRq3mReuqCqtALzH1zZjrlxYniMN06aS/PhsSms345rEa+c/rwx9FhqEUwOu+/G9yTV
ke8ByjY+sdmmD4Uzl399nLqEsb/V2eQizfO4HhSg1KOe8h3Z3gQOLsW5Q2zp9HOn+V+0h50akIKF
9/b6e1jX3dn2h7MSsTbKf6w166Xuz+WfRkKAQujyXcqiQ8ZAH8qatp57s3HLJ5vuopvFEhlmbpLn
ZUgj3evDX/jOGZ67xO9tDTPA6fCohuq8zZEYWG4R+bhuAJJW4FszOU83NrJLQ1mKNScxWLDgzs5L
e3VsQMThaNYgOtpyaB9I+mvgXzRWu7GpXNg0hUQ3gifTUi4mntPH0n3glD1NknYeCWnaDwp3n2bQ
QRZuDr6I1+YDAF3//gFtbr5QRqiocxKfDTrIdgmGKg53EU1c3rUBmkmgOPMDPVL+zjCyhrTu6tNZ
pf3KdRx1tlukrh2KER/6LugTeTcJBbIEeaBvRxHKCG45fjx1+d0Spb+ur5d1PZwtVzYNBiTuAeF3
7qBguY4BW7nhWzT4+5KJqP1SoBU5SIKgDdUZa5e4bvpxjX5vXaEu7AhECqbGXkzghaT+9J1mSlHe
iKtwZygvesrq8BdecWffr0rdpJS3/AmXhmM0khqrL4d+Y6fDcc3mjhIIw0ciFb0Kxaw/p8tSfaqj
IqNDSmDdmNmL43kYFzG9cgyc31IQxNcwvEZ0EFPXPhYcVigniC7DYYkQf3c37oIvX6THe3Txo7Dn
8T7Xn/NHNJloOxyifqDZUEAyn9tvR8erNtstNBg9GFHzhvzy+yKy6931BfS7sd/pCmJgnD/as+hn
jvPjdOCYMs3U04R7B+3Qonyc5f1TOlXOdKDTs/e2lBNkC2BGLtBt14B3ga52Th8q7Ux3OiEEpDOC
GT1Y5oSCgj5fzY+spBmXP9Il8BOSFu+pDxdaDWhbwUqaw26mn2ld4MCeUMK8mUdEZlslsgIwfCjN
b4KEsIs4fnZ3ovJCdWMnuhB4eDhSTckWi5cPI+zp8zaqp5XwAmkTuRTO87U/GFZZ6DwTwk6khcGW
wgZCZNOkkjUnkv/PAP9bQpCzspou4WkOAt4Qzg6kZHNjy7qQEeC3scZttBe4UvTZr7NgNcUjZtFd
RbONbWcvFtC33gRXKuyjKUCkCAvebZd5amuNY3+YewDF4IW9G2m1l6cDFmEM2/ijsHeCFDidplyK
mR6rwFIdMWpaZuXFFiV/eJcPlbpx5l16JfhX1yszAadNTuZ0rNbrsk4MItxRlDJouTDL5h4PikbP
G9t0EbG65KPdTgjV6zocvhtGRIZ7pLDpO84C2LDu6m1GPX8/0BZ9TxOzMr6xal6eXyR4yaYiQVU2
19mzj2RY8Eog8qOOlfBayhqaPnVq/Ap25e4sSpubFMfKjXm5OOg6K0Tjmiza2aBh6w6mGoNw108r
ibQ3quiYmh4YJYrC6ZfR5WNcYE/dePPrvn22IZDE/e+wZ/u6Y5jjRBNGNrlkTIACy4aUXDHvr+87
lx5OUo+ysR66YJHO4qxQWSV0BradGJXEnb2kDb2PR/AtQWRj9yns3TTBZrs+6HmXU85pj+Us8Rtq
bjgAq05XmkUXRNrYKkr7RQbupEBOJcGq+I5tLO+8IebuuIb2aaHYC0oA2GQ09I3X+jsdfj7B7Dur
hoASgTTPfoRXBVxc1h9B6VI+gX0MjzrMmtdO1nVv13r/Z92M0T3NrvM7QCz5HVaO8nFM4dw50rJe
2fZMZ8jrM/My7PU4dBAeEnBjsz4/XQWlPKvRJI4IxGmYODXFg+FBqEPcoZEaVd1jl+T5oYtHVGyk
Zf3rw19IpTM+5jn2PA5BctenL6YXUzgYAeO3Tk1plwv2Pvc8+9FDWQec2ZoeSvogmNtQZMkzynH5
qlhajX4noEcyvRbkjeP40vanOBT5QQI6gz7bkoTX1UPdNBEV3Xg+iqEf91PofnJD+9bWcnHmWZW/
M5OSc+n0ybnh5XI2Jz6ENLWPSEbU14FM2gEJD71EKIAGyItGeRSFiF4Hw2R9vT7168yer0bMv7Q8
wGwurHNyCVTvyokyAo9Mkf2b64BuLkX/YWrG/qirKLlD0Jpsx6YJ/7k+8KV9hm7Dq9TSxYzrrK/g
j4gHPvukEfszsFmNh6LwsrWLkLqxstbpO388anGYjNcqHeDu01GcknKVK9po11eFuYvNYtxGrY0i
vtThB8CO+Y3ExqV9DeINAfHqXOcsPx3PWFoRDznjLbE139vYCOSmCGqTWnztGR+JbeDH5gnF5uuz
eWlczAcOtnHbJv18NptTCsA2iQzMVyUilMHSz7gJzSdnjH9JIxbH2pG/ro94aeFwSsB/IF3IuGc7
eGTowA0J+XeNwgfv4a4kRsW44Q9Ugz4LJ8acmGfeGxgyNz+aS58n9m0eV9m/qTunsxxrt4AhlsY0
O6NlFL0EpF+WTXSU2lM3doJLC+jPoc6Ow6LIJuQnOYwLZCgb12loWSBRkUGF7fat0LfwPhdfJFcZ
DzuNprx8/iJdXqInakCcGXFws7iAL6HtbvsJUU+cor/PZ6Bp19/lpflkKGojhJ4sobPtV7VtOwYW
D7mokEpmA/o0lK7cc0cfbyzUS5892yp7qgRK5dpn85n2SeoRNlEYJMUGVoLK5FyFye76A/2u6Zx/
99pdc8NArEjgna3OFARtp5hCNBFxcz9bTbCnck0Bja6t1TFzQxjgSfMVz371TqtS7L266n519dIf
rLaGnC6wzUlIuZAfBPUpKwA2L/NxByKkurEFX3rl1AGp1GsL3IZ9FujpJU/TDn3jDhtmjP6toClb
Y8tdgx1pO0B8OKjcke9vzNAawZ/NENIAZEYQH0jOnF9w5wkAKCgliO+WVzxaVv9ZdvHyaQ6MZWvM
rHDR19kRSyrNzmjTMDjWeKNIfOG5KVUjGlASyQOF0NOv2KAzXdgV1M+tmNYcypxWjn8THz1prM28
dXww4RzemOxLVyySNBYZNsQK8F7XX/XHudPK0g4jtFC7anCbQ1RRBvMHTQ8I0q8d1akh3S+CHgGi
64bXhijoS7HUcYKqCX/tjY/hwnfHb7E9TIuSvez85tMrK5/yUIW7wgnpf8fe/aSRsvpSzsONctW6
4M9ft40+g0QYZUKYC6ePHYaZRVP2FGlzB1P0Pg+66KvMHSC2NTWWQxFG6c8EE+IhClF+bseiae6u
r7hLr5sUIC+OEE8pdb6zqSrE0FxGO0pP6qHoS3kHNJW+I6FAgGVLJI1Dv78+5oXdm6wYj03AvYLs
zl62mLgeJ1FKtUbE6UEmNIOn2Tj0W9OB5oBo79P18S4cinDz4fVY68lIn8PTWdYTyk3smoyHfmEX
lnSbcjpgBJHffu8rNT2mi1ncCHEuLCLOCj4g0mIE0ed0Ec82pgT4A5WDFhlKrUb7kEn6acnJTt9e
f7wX08mFxeTAp8JtAwY8Hwrcc7lwi093EI379YYGNxaM5rFQBt2RArO+8WgvP1aWKgfTb1qLkgx5
Op/CzKy8Rr7pr361O3IR9i4wvIw+dmZav49TMd914LHAww1in+Lw/YASOd/VeZ7d+H4uPDqFbMvk
eIRmiLTr9Je0o10PsCIMn+6o1VaZLc1iMadSrCqbfH99ml+cketTWzae+LUcZLlnX0pSs2uFJmPl
ZoBDVDj57GznasW2Xx/o4kOhX/o9EISl9d//sReGAKK5lHWGn2CcJzkX1NjGMEbTeJP+KLOTbq+P
9/JY5obDUmWRQjDU/9Jg/hiwNEVH87gg8FXfVAcbn6PfjA24G3iNP+uWCm5iJephMqfpK7qx7klF
k/qam5W9x/Rs7TVOwE0VxvTVqN3ia13o5jGlRfPPgUYsNxb7i295/a0ERJTDqQRZ5/uVF04Z1BIa
Vgb08ri3aLn3vAxm/1WkNJ2mbWXTfC3ngoYsTW7cmKcXn/Q6tDSpPLJbc0k6W/a4x4axcClYmF03
3w0JwtzWgMvU0Jjkxnl4Ya2hNiQiA7JG8wP3bAlMuKudUdH+CNdGeN9jyNuSZY8/XX/xl0ahmoVM
wkUEyI3hdKEtAU72QiYGfTPhxnJZ6B/6qrpVm78wCkUmCjB0dOIDOmcJJSKQJQlmurflSj7UNVAF
a7BvJXAujfI7a8Wt3eTkPnuW2ENB4+KZ9z2U5kfcJMneHYrmxr3jwhLgarVyE7md8zhnoxh4Rclh
dWvNKs7vwqjDw2XTELqpenFjF3gxFOlw9ItrlcNG0bByYP/cBZxKuzk5IdsPZ1CN2Nfjz2lEgxuo
O+H36+tg/U+dRCEOOSa+J5wzEM7E+ToYVWXSynZkqCYR941Qwa5JceRnZAhwzLXRE/iAD/mIL/H6
wBeeEWM3Fxyu+3zU6iwQaLo+7RJkkT4Qwfgpo7+Nr6qeFk04wW/EOReGAngJspBpJdV4Ljejf2zo
hq3wfNucEMx0Q1lRCJz1Q+8l6by7/lwXJpT6HoU/pHsuYM+znWJwnDqk04bnu1OBibbGPPHQBGh4
Nkbb6n/6oq0+22GaYK6htfffblMOUhGuci4RIpWj85gyDWRR5SIN/KZzv8UBSUuMPDPfOPqUv39M
xyZTzFYF5/J8L15kojCmz4hBJwvQfttNs0+SLnqHWRXHEp0v1L3CZ/w5pMnejR3y0vvEPoIIhGQg
l5X13/9xZsX2YCTe4HjQargA5I2mhc3Q2b4UwB6uP+aLrYUJRUzmOVT2qct78nSoAOGpLPDQ+y1+
hrvJXIb73nDaGw/04tRfS0zITiUZBiVt52wUAOnhmCP28An0Abug6qUTEGRD1FrWMaRd398vE03Q
j4rY5MIPIPn0qbAEIsxraEWexxXKXlrb7qiW01qnrOwb58ylR1tpcu6qGXmplEtHuhiYkEt8OpN6
912Z5MeEYi3kCdpDWD6kgyE+Xn9nL/P5TCeYTIqn5Ik43rzTx+sLkmOrSNDX4HSczTCX+bKhLY/A
FB0O73JBo6FNkgHon2vpNpsgN9x7w1tonSKhvHkOncmc1ow/Xv9dF5YtP8tDusSlgGLn2a4+GI1s
eX7wb2NUfDM54gc/DIf5APt3uaGWujAWGoB13nEcgEo9qxbapQpgHYVApdIS3UEJNANgEl0MZW7t
rz/WhQ3vt+qPiBBVKYDd09luMDrhhAtcv2mHHN+h6Dfs4YKeuGYBPk82A8y45W3r5eXP6yNffEje
JVoL9E/stacj96WVVO7MQy5JR7O/AeIqvcstfMbDLfbqy0IVOTj4nygBGI844Owp08QFox46fKI5
IstateKuUfl4SEclaOdQ5/tZDsGhVogxAUfM+9Cj4+bfPy/X5lUDwa7kngtckwWje9UJ159nZE/D
Qi/lrBDCt4tBfbk+1KWXinyGPB1UTgex9unUhpA2ujmmmZ8F9O9pAIG67ak+7wO4eDDUE5u7rVUA
fErTv1YoM9NwjLHviPUzOTfKNFaH0MxrXD/Iq585rdMOoWRkCi3LjXTXpfVDLE+WFaEQ0tF18//j
HKkVwOSwh8eoKi/bLA6FxiGFLjeO3o0393IXRAUAy5VYh9rHC+z2iDAP93zi+kmOgLCMcQXaY6M2
Lv63xw489Y3xXj4Z49Fqc91qCHjOVWu9U6aAsSCYd2P7swnAlg99/ASYZzpcXyeXBiKxgsoeDQe2
krOttuS+Z3f08YJQY9fAOtlTC5Qafq1vHSQXR+Lu9ftjhw6wTvEfL6uYPTnBEoKIkAn4dbFtH0Oa
n695MeP/4aE4s7jyw7f3gN2dDgXLjKZ/WUOzqCHjsoeIH3kjRLu48/q/Pokp83FBYqVzHpPEOR0K
U9aaF6UlgQwS2uW2KqK9kdEiZrCc3V+/KkwF3Mas3/T381tSZdSknZfM8e2aesKm7wNxrKyifAJE
cQuDfmG9r0k3KvrrYyFJO32s3gxo4emCwa4G/QXpLM3mQ9EDwRjoXYvk5Hj90V5GaahD0fqxMa6l
S/tsbYCHCUEV0PvA0y2oThp97RKdxX+bcGLj51X9q8ziyzp7KNChciYFDRg3pmiZt8GqOWnauyCh
oSxyQGoZ1x/r/3J2XjtyI02YfSIC9OaWLNdeUsvfELJJTyaZSff0ezi7WKhLhS7oxwBzI81kkUwT
GfHFd7Yr0Mu72csBzx6LlpiBsibz0CoXPEBcI9yT5JCxoVb3MZ+cfD9ETXflXW4r9nxQJBAB3Tn4
XtMa+fLTAYtK5z7iXeqm9h+iaDb2yl0qzFmy/FCRTIVMOwc3dCG5N3WzTB9ff+ZLM4dGTfIehBKb
O/PL4bkGalnkro81LU5veCDiyeKq+lDzVU9ofq0r4prto/31uCH9OiQOuAX7Z9e1qR1Zec7CAjR7
7wuEWfijhpy827AO8X16/eEuDhbRCOrTG0FX19kMklxQS2fg4eamoqYzYZ5b4fxzQkZZ/GvZm8nK
mgioofk8nnm2MWNpszW3YyAzmbmi+8ixt4Bh2JlV2L/jAC/eVLL9H465rf1mO3g4d0iXvvx4CqAm
Pq6sELkM5YlakdpFs4ApM/cQplVh/vvuye2PLAkFRdIy51GuG7I32zkP2am6O4w+BkyD5xo3kdlm
b1//dH8nvrcXujVOkQAmO3O+xwCyqMiLMlF814jwVbDAAST9uKa3LpLmxyCQxoe5JzAykW3gSdSr
fZ/77nHhhnHlsS9td0wefg7iNzxSz+Je7qtlOo4Oj43pDhVbPMLbIHOuREeXdh+PNbHpHrm2RGcr
w8BdHLXESON9IMIdNyqa6TNnjF3IsHh44AQ75E1w5ej9O+7cNI5UhynVEHyeaxhcGfbI/H3u8kD6
ji648n2EQeJhLajZqAUTPlGO402UgV98/QNf2ni2m0SA0g5V4nnNd6k5G7HZBdEZZvVTWYCk5eaI
yU5MlXlUsU+Wsbwy5qUPyRWVoi93NZ8J9nK94NYJqhRkww7FkTgskDmToFLmla6sS7vOn6Oc7Top
yuy8z1dSfI2p94sxAEMcoxWDi/GauOfSUKTnERIQaECYOjuxJgfi+ppbHmlyBy2YmWLRRG1g33RX
UQUXbmQULjnr+WL0WsJcefny1rmqRKhwEeyhAJu7GYRkGOMxGX4uHVC6N/gU2sdaW1GVpC7ZYBid
KDemUMy712fOpa9IIYx++80ogBDh5Q/JG0e3lkUK1XNomRiVCh6yOlw/vT7KpXN5CxEpniKTJjR9
OUpfp6mITOHvWgUEGstOP72jzQ7bpklNRpa4MtPf50ZWTYLjxXCLUwix3eu/YRvj/LAkLtia+mmx
j857tDkXqw47fh/0u9Fg6jVj5hOMGAMivOqOmPPkvz0fU74ry+TS0kQn9H8tDdAjn71gp/BaJTCE
5xuv0H8pLCVWFkkyV6MDKM9OjWtOApdGRJqGrtjk/EQC8vJlNxDIc2wjwa63pv9mMA0znlr2ceHq
FBYfrZ9XHvHSHNpkxXSReWw+/032P243hoGRdp8rvKlnG3NtV7SPoDLTr69/v0vLM9x2GjIZtIwF
Z/uNrAR+ow7nJaJGzHpdEYKyqeskbMvo/etDXXqDZCyBmFi0DBHHvnyDjt3WzjixkeOBRkeuZ9j0
4QLUDDsU/P1cL1fOxL8Fq2yffw5ovxywtTNrofvM2ylZjndWKKOdo12svXVYJVJKQBPRVB5Mawgf
ZFd+xXDa3/sR9vm+0vnx9ae/9Gs4n0nEo6QhG+mfrVa/N3qM7rlsrbKRX3NUsj0Gjp0x4Rvl1b/a
Ccg7nr+ipOWqtGqDWZzX99hWYNC0NkY3n5ZVDf+sbqHAg7qHqH6LQaGLnL2jAW/cEDDubqG1cT8r
cqGq9++XGdP/11/Ahfn8YqSzBSQL1079npEsw/rU9WVznFfDv3JVuTCdGYQQZSsH80Bnp42F2eFm
z8aFrPeqE16GhJtVOmHfmF8LuS4Ohb7RpsmYW7R9tnJWr2lHrU2+Z1Mo3Mi6+rYr5fvVmbsrYdeF
hcMGT2kFuw52hPP711RELZ3zZASC3lWHarKDg4ns7RSGjbt3vKK4Mt6FPR05DiUO9jlK6+fEMngR
Yedga4hPPk03+RA4gDoa85QVIUivqi3LD4GZobx/fYJcfEw6xzZkIi0H57lba4oUeBnCaQ8cxT3y
luUN6Qkul+WaPro9nqCvj3fh+KTcSOl+y+jQmXf2AQsJiMUVmP/PVjGRY2nXvddrjHhYEU0SNro+
9mIJH6Ycc9sM95Mr4198zX+Mv02wPzZ4oBmqW9kQd5Prrie7NMr9UNnhreoR9TtoyRNvgY77+kNf
iKYp69JVQXRC2eE8ZghNGDTuXAW7oh26UxYEdlK2JnoCCWliSIfqxrFKzPJ1Y19Z/5cel5iIOJ6t
hgNg+/M/Hncpuh4ecRvsaA7PjpxEYD00BvH50vaPa6nlSdcYSL/+uJcWKeEJCTPqn3zss+0NAUfJ
Ic0iLUISg1wW6p2qmuKejfSag8nloegLw8uPhJpz9jnBJFTOuJD3XH1BB/LoqWTBv+cwUkW48iov
rRSyMf9/qLNdbhl9a/SqgMBv5VWGsrBOlZVa8dJBwvYIhA6vv8XzlQKslgShgxgIRdnfRjxdMY/b
uWbslskJvi81jp9NN5kDTUdS0+Huhvg9epjKrtzJcaF0lun9679gW4t/hpn//QKEbdztyc7bztnk
afCqzibE+TuLjO8dfbrWbdFg+fv6KOfv9f+O4rhbnYzUwXmfhzOqZSiwet3jflMnKGzqL+jJEChn
sjPeozOFZP76iOeT5r8RSY7QOsaa/KtunS4dFomlEthW9tFNseZp0irp7jMW7z8ejedDnU0aen6n
NnJhJIKJr3bKa9R9l6YVXox++u71p7r4tba+AybNJug8j/RqZlGRaZoF8SM4QlkYnk0R1f/DA6HF
Jv+PCwqlr22r+2ND0RRrGtqcBD1afXTMvO6HqMV4yAP32m3j0lfierUFbjix4yj3cqQ+xQfWmbcu
vyUXKBxT813T5TWtZ3l7TXt/aaztRocEhqPXPTd5ssK8wE8cqSaSX025gWwu5v0zcWmb/2MWYJsR
KO9JDm2edn/nymqnyxZsYfadO0F/wNsDKbmsdpOH7fG/zwgctEAm0tNHCHO2D5v+JKBf2cjIAdTt
1TBbOOoP8so+dendcbugoM7DkL89mxGuaDhVcpntJzwf4zTyydHYUtw4Ugz/vlVQ2t6sElCoUz45
mxLjHGVTr2iRWFlY96qa1gOO+cF/qtZjGMz+ler9hSWFLmo7wTi3aXff/vyPyU6GqrR8iVegp9zp
CQNUPHvbyrnyVOdnNDOC0BmfAAouJNvPLWxQCAvp9FG+b5HpJbp3xoSrjJuUTWG8sQuR7yFjpVfC
ze1Vne3tLwY92y1EWdMxnAX5Hp/3FuPYZnxTzmV/F9Tr9D2ktf+Kau/CqyTaCwIuvOh2TfesnKEn
Gw2NYFevh8HBugV3f7elhv36jP8rGbW9yw2o7Gx1E6b92Qwp2hRATInt12quxj6NwgGGSJ/uW3aT
xC+4/Y4Ao46q8dzbzd8AK9fymiHDhQWB4pymTRp58PY6b0+Gl1Hj0I9j3OJ1wHTWdjyGcOSOPtfi
z68/76WhoACzF3M+4+J29hWrAQVzZ3jFPjXr/qabjTxeLWhaQx+GV2bptozPJgxaHm8T3hJPkLl4
uRa2npG6zapy74/hcss06d/WraQiy2n6JE0beezYVvluDuo2vTL2hcnK2FS1+Qex+/lXnRfuaMKr
y70hDH+P03Yb641n40DI3NvdVFyZRhdf6x/jnQU+UqT14rmMZ+XNkISgX5IQGPmdrZ1rCoELi59i
Ook8F8sFwrmzPTqcatwWHMzSaME2v4G5GuDQVMVbCZIGSIKS1Vec++rj/zBvENSBrmLT4Sx/+TE1
a94raBXcS6+abvl71QlCoHUbYYx38+9DsX2i68A2hxq+83IocyBsJwnEt5vyaZeKIv+IPYQ89nmp
rwx16V0S+9ANgYR2o7a+HIp2A4iHucdThVkT26FsD8KcAJQso/u0TmV73IwMroRdl+bmn4Nuc+mP
MyJQnmM4lc+6CMzu1lfgKru8am9brfPbcFThlfjh4kOygVIbCbhKnidh3WxQWZkCv3bn9qGuJ850
nR0Jv/xj2kaIWiIcxl//hJeG5Hii5rYdGX9dX0d7MX0Z4QyyTHmYxfSf2yCDPJTxLqxZ7LI745j3
YXZl1V9ahS6mT4gxAyqL56veL00B0GKhIbIZ9B4+KBzWKKDhXns/X3/AyyOxBDHxwqjo3G7UKFo7
KlITn1579U5FWuI6PjvYtbfG8D+sPDq7t5oMtyoSSy+ni63TfgwkzcFVn4snTzTVDRLF5bSMznh4
/am26f5yx97U1rTJcCNA/nGe+9QFYmu1BsBVzah5Q7Nde++qq5f9v+c/b41C06Y7+q94//KBcEIi
Zb6m4JwySkDmpA9+qKNEtOZ3Cbf2ylT8+1JMfsyjzwhdFVmN8+1ysNYmyrtB7oMmq49yrcJDJ4wn
T5cS/ew4nTbPlFhUKj067rzEr7/RvxdCRC/Adhen+LF1d7981oxaPoYMasCbL/WwlxuXW5+iyLMb
aRWnGDSAd4z6t68P+vfkRMJOxzNvd1MCnmfwwxJUWBNGA4Yz6ZiU5TAcIxPf/lLp6vTPQ1F05RLE
eDSjnOPd5zTKRiPCy45StB7jQgsbCARg0DYmkV1ckXz8HVHg9REhT6KrkcbHc3kXXyor/R7vsyV1
5O2ErSauFaLdeF/Rrg6bd6jKnZssmK885aVxWXjoR/E3xsvxbAnCUPZSZdfV3inq4GE0q+Jp8slI
isl4zmpbHYFw8MALU/nfXy+9zFsLBBcYtBIvp09u9uvIi632ou+nG2ss1xs70JpiTFiZ5pW5evEp
6bOkD8ffLLi3lfTHuaScWfp6mHGxWxFVGqW2hjgY8AIq9fJUykm+h4cL22b0/7VHC0k32tgtt2Jj
20Vt+OXI7jzadm+QWO08/A8wCXCOMl3nm6Y36ytT6MLaQBbLNKKr9L8N6OVQqvDYRXPcwEQfOreL
oZu9B5/ryZVdc2UZXnqfuA+gh6LliCLoWaA2yCKqCgPD3jIk6deG/nDsYMrsh9S2PmLKZB8X29O7
0h7HK/N1u23yHC+3co/Il0v2/ys8n208wzjhQJ3OyD9Q9oxOzN3DEvHUlaSShsyqFTx3M82S1JkX
NiFmg9xpIVtIe3MB3KPb6IGA7WY/loUhny2jAvBY+NDe42maUJAZGsgpfhxVBwPN8X/3BufvHgq7
+I5sgdR8EM2gYoc2kpKy84BysXMDhWhfNynk9xzE2M6us5xx8mye6CFeaQGUnnK+jhU0lpt5TMNp
Z4M0VYnu+JsMVEIizuoCwOHUdyiVIEMMSQ3e73MusVDbKZUtj37ei+KohTa+eosXnWgJLzHDglga
HgVPvbd17oa4cAF6BXQpsmHvbnvLjq4iqEJGMSwxPxjKrscrvDGHVkBvDEWexlPk6TYextR9GPLM
/V2UuegholmwvrJi7CST1rY2iLNBzbTKzfVuzDPDAR9fFOaNoQHvxdHIjS9eWlKXx3QJq2c0loBj
4JYERyyQ0zIZwi766drG8EPWPZ3msK+rWw3M2b3rZJgjHbD9cUIeYYw3ZedI6xGysnlf+qDD77IZ
Kha3AfvtuObTtwbW1Be3Ff03bOM2jOUQ4v+VhU55H7VTle3TwWubJPUM/5sVcKlIIBUBnDOxoPs2
WObyxDFDiymHc/7WhNsEWDRFp+8GM3A7V+V+lYz2WMvdKBvDi81WE/OtdW/8kOCJYOMqbDd2BPPr
jeywgY+jpcfS29Cm/UY5k+2e1jWFiqsq7QT7GRKTsdNTEW4UpNmHK+tVThhPla8+4sqYPlpLCWWz
71z1GZ+WeY7xLwlEEs5j9SC5p/yyC6JAqHchWrYxzcvvpp7wXpDt7DgP4GGLEkZe1XQxhKpG45rZ
1p/GPkqht8A1ve0HobpdV9ftzeg0vhsbJs2r8Ct186EahSnjQaazSlJo9IAIKmlPsUlU+ovMVqVg
Oa4mAHSgg5/8VJbpbc1gP6YogHmoa6GoW0O99mJIcMt3OkXXuxLL65+hpTnFyihdu31dFyQZSiQ0
mAcHun0zYOQQxIMZ9WYsfEyyB9LcdPimnv4NpcT5mZnRdDt5aVkdTWO136ugFnZitI0/8E5Sk8g0
hEDPJE4VrxUrpiToAHWjJjby4SDgrPVAJmorPyzmCOqhdu0S+DRayuXtmherD6pV+PWOq60PZ23S
oJUMw/wmJppF4t6ywpvJsekpsLuy/DFKCHfxUtfGHcoz8T2NjOXZUzY5FbeYFwAzpPbvh2FY2sSh
jdD9YQZ5FLxZynHdd+TgoZUHUk1oZ7tZJmtK21oDrrXtssNS2LAEu5Urd9KIsVQHrf3IeVj57764
nWG5b8HtOHPcDypn01DBNFU3WOl02XNmDBIf0TbQ3rdaqyA4dBAA2t+VRckthtmlwIcR2z9pq9Am
JLIqS92EH5G2twIoRBnnwNmnR1FaK3ws0Uz3QV8CswekPvinyej74jNw+7k8zlaD2LgPDCS3dQ3R
UVvmAH6zStPh/Uhr6HLcUJlgmo3V+xUpTzy4GFED7xHCWt6IkhAokdNgCKQX0ywIVyuY1hF0kD5G
PKmLJzj0DV1QrQwy610ZkgpIVr/IP9DXaoCVcvOxjKPMGuEPhTSR73NkDCOvZVYtsM7KceJw2UBb
kTPqTzCbUj8OShHaJ0r+RHCc+UF2qJd8tg7rSkfhYbHa1r5fnLyof42rJdJnp8+a4V2LCdszSj+O
jThyVfvoFbadP0CPmvTPCjey5g7zqCh7DMy5sj/DdrLDh3DsSmtHhs1413VZV7EhCNfHHGRwqsTx
Z5x63KUs8uNg+uWvqAo07tTlpE7SYrs5BJ03BqcogPp1xBg/k0k/yXZNGr/w+Yi5gQiDfjF1dLJ0
Kg5e2eXDrk4D/QuvZ9N5mCCV/Z7z1lt3wLTwPQTap6Eb1Wv1oTNmld76Av/5Xefn4btAm1a9p5ZW
94fF1e1vXwcNeuM1Wz4YSo9VogkG8/tM5WgeI36Ps1t1tBY37mJ14tYEnRbGcyWN/FQZ7jrd6VCw
b65iGO4cF3fIbwvdrcWub7wV75YKDnFswvy23w0SwPsbJqAsEbw4lQH/2mS6PQZEYu0RmqDdf6JH
zo6Oflf6Mi56F1PHPhVB8E5ZkBRk4g+6Tg8t+qd5N05LizZyKPsF/DYPIx+6QdDEa+Y09oJlVcPk
AHHW/h3p0rE+RSNUykNu1gvbpjHD+3JSpDnuPhQyVz9zQHdfFPqGIRGNDIN9qz3nQxWYUw+z0A7z
Ksb+TjznRu8XEB/9HO8FXGqcQe1DO9PrnBQ6GmBvg4jkNH0Yg642IGbj/QEUHCe7OfptOVVmPlWV
ZY6frBSXSHi9ayoP0Fml5xz8pl7DQz/4eDBr5Cr93llCw6a5VdDjcACes8jPplin1YizKXNKkMjG
qOfHxpVyokekKLvYBfta/CJoRKTH+UxWW9ZqkkddtpN6j5njZtDayYxd0e1WC9lF04Y7MwMeGZvO
oiOWvNU6hwI4MxTmuu87KN1DPcXBGnTm1ygPixa0JBm2ZMrmLiJPGNhNwu7VTLEIUaQkM2JIEtBO
GgBrs0t2AEjUnr+lUNRyr/q6qHcLXNEnPeJksYcau2QP9ty1d71RVcUu72V1b0WlUZ/qQOdmYk2V
+D7SdItq1AzLKmaqZWkC/tgmTVIpHcW9AWZ+l+k6mm+VyyaHL7eY1mSu5uHzgsz+aaSHR+xo153T
RDdAmePUFNCyhJjcHVx6xeY22uoTpruR3tE9AhKtmNXy1NDca3D5NG2Y3mypH6OpBx5UZWX1ZAUZ
W26NojjbWWwFG4fWtfM3uam42lhuCTG7FCqPsCa1tCfZw5SNcNu11/qgBrMF025MjX1Y0orLNJzB
HpaDsyxPAxYuDp5LGm5Fm8ENihvKw2NCztm3mYzrKB4F3gPZz6Eu1EyfwpiCoezIyjUJeCcCYnzS
a2apLsPiULWzt9x3oTe4N7T5OPapakALn7zBUt1RGKnit+uA46hI5r6O/PcSqJgsCYE0IIe4SmUA
zrbwmuhBum2lHroCDxZ+WzdFNj2HwNtwDKFdT34mXJXdp0B2bfqU1pFgDzSJ4ycRG16pu7txsldS
2fas1Am2QP0o0HGIXSDLTN24aTiIfse/jPxXn4naI/PdDONu7H3R7H2j7PkuuFhnMZtD7QK7tyig
zx5uN/ES1bgOz6MO2xOJmc7YRUvlTO/CunU/WPzf1uM6wacCBGr3/b5mHXQH21zCb62/dvBmld8G
J6jzWRVzlcyHvROl6Xg3udHwHlgkeXcXF3pk4I2ozbjwBtU/dapCoDn7Aa2u+ap8cxewQWS0+HoD
O5GhluhhJnyG98rRMu6sPs1/eHMQLqyXwvtqT6knkymIxFuAepONxN93T4ZvFgtgxojCG9ebTO1Q
Nqc2Vr/ucM/8Sw3si4rOiSMKFE+DE7XzsRn4sybM3HIHb9z+vZaFTchHrfRd7k7zFzXVxaOsHNLE
eRku1X3ZVS7xh0yFRz5zQheTmQMdrUZb0nsJmAcDaKvEkWuh5IIWvhutD16ZBX1MU45s9/1YNU9V
bw/woSu3j5KBsO2NnO2spwvXidSRK5j8ua6qvot0GHanua6mz0YTRQ8F2G6XJedYK9GDxX/hj3hc
nvIyOAylYzw1bqPZgjMnvNGFvf4s/SVt3oaTtp+YmE7PxUEYz+gdgowQrypvkTykH9waUTs4c2m9
S8tUmDs373EBMpn0d0HWCIbJQ/NpNhYIgY1hqQd4w6ZNwIs9/J3fzu6nwSSK5VHSRZ0KyHrObnC8
ieiTlpZPngX1MXYivbjHAYhiegP1sAriueb7wLhM+6dikX0Q42wngFi2MBpik7Puzpxs8wcqMHqK
dLUM3zUH40+0vGF7XFRUPMxKcrKFejTzTV8tnD1Lwf1cVFLhLSTMEV8D5XlVknPj8eIlL7B7dkMF
QVjk1k3Y21sWCYX5YU2dakii2YSE67hKQzR2Ruu+zZmjMQnatI6LAYdkxMxB2pwiRGHNjhft+3vP
Loxb7hOGOPht7//ItAE8fR37Ouc+vVYlJ0zHGbI6TTQ8EolpAMrN4FmHgRMg3HGxy36ppZ2ruB6r
ojmWXpl+V6suuCtghu/tN2avT//90r51uOfCQncze7tOGf7y7AyhRbyJM/pdZw/8v8tyMgFDuwDD
knJdquOq02mOG6xyi3d6tMwfNAD6OhEyKJtD7f3nOs5VGk9sJ/cHzgXf+oE3JHzM1ttw92XqNxYX
eg81BVBJemmUD6cd5jE+VgBVs3yKs5mWZsSHhs9tfRhJsvrT5H9cjcZddxG2RN/wZu/nPce2GDiY
8QGPMcSQ7hHtpA0za5bFuNde0Nx0easiTJTGdOEDk2ZB2ei3RWz1vQ4TUNxZ/zinVfdYm1WgYtF1
UfiQctk9IY12PpkA7HXcTrBl4lVEznORKbMj25Ovu6zazgZH286SmGZPWG8X5MWSWQf6ne8OwLqx
5nWL20ZS9Iv9wnXf5206LCdo2NGnlfjxvuiF9RULlqa6X3NgrJypq+zoaq2ct3bj+MabovG7b4Vr
VM1hJar9Na8cxknFT/zdgqFiJ1nW4GGqqTjFRIkqP9FIgoVygc1oG+MvYys00W0exUOo/WBn5y4R
C/TVr10zj+IWPG7JZXIK3THBAYNmotT16iCOunlgmuqKjZ4PWUWPGuu9gHQO6ZanNXBKHSM1H97a
ok7Xw2TO7a+6nJcxCb05IpqaaQJNGsvNvm83Eg43duzpwHV3/MlBYOU7w2tygx1W80L8cM4PnpzV
t5V8wLqrRWtEd4Cc7KcWjcRz02GJn5jjom+oaGbcmoKgeAv5ewFyb0NZjn3VbR3VXjV8sFI3/247
vftLzSqiNp0CLYXKyTHFlY2ruMvtFwuIIZK3ZbiOQ6yasCB1Alc5ZT+3ll/s/SHW+r2evjqtaVS8
ew1OwlZl+FTjhxAgpcrqHy0GFhNukNEgaXxe0wIOvW+/S9fWtmLaFeiFMNpFmkenIhaIecf9t84s
GjwSRl/DxnXC9n0QtureKybRxg0z4alvi+pTviz2rzzz6EkPuHDFc1oXxB6Df1NOq/w8jeXIySIB
ksT0pmHtIKBsU7kNFO74qHatW5VXeX7E8EGQW+tJccdGbc0osSPBNldM/ZTjXFDZXUJdCB1Nq0xu
AiYQskdVB4sRK/gHPQ/uWideRiN2A50/uPOzOJ/9zKQEV9SOLHEpmlpmfQTznDBAdd9JuAQmsYiY
3xUE780hm9yWuTT55k+P0raIs66oIMeH1fC9lvBa4w5vZyee+zl87Pu+BSxbF9azY5jW16jKJljz
qrd/qCpq3xZM+DXxpD3e4v7QBYmhiEBucC7sbXKTXnvbLygwEqNQ7iFbuNfGC/H7BAs2hHsVdOlk
EKBN9cLm1OWf8XWoPsnIKj8PhUnqYTAX4R1U2k3fB4hD76ICqHI8RP5g77zO87+k2Vzx0kg2rRSW
HfN77pbO/YQMbkpMSARdvGIa+TOcWuJBzd2JfYA27y++k2G3sooRe/p0ksO9n1utwUW9XO/thZxZ
QlsWuiw7av331gCG1y7H8nPj9aLdY5Ls/yLcohM4N6T/PATW3O0ycyk/kcItvluVt+hdS6T9zVq5
9pJWWImBfBkypjI1Ki9/WtvviyUJlpSK5o8IOGuVOFMEQ9sIjNrei661iJ7SmrtbN8zjsf7PhBa/
c/ckg1yYcVW2CzmREF7krkz7bcfOhfckKwzDyZV54Y85k8OvsZWomRtQJ27iKJLlSeDa4t3KlaRK
Fvxcf5gDuy5efY33a2Fb/ujqsf2Ye4NN9iH3iCBSg56OuKpk1ydBXhrTfnXAg5N1KfjVZT+YIUkI
qnWxYUejsZsjX25HYdjddPQkkdrVTv4UGaLIEj9Q047GQQ1Mws05hCYuRL8sRRAFA77xbmqNMUPM
Ncf9qAqEO48eOnTg47mvApYHVHJ6JjJ42jV7T3Bj5vlsv2lcGMuIf3GRSbJp8p4oe/pm4uCUAX2M
bC+3u9Z3s1uHJGO1V1lR3XbOPI6H2jRUFFu16QFZ98fOwizF6KhczK4/xja2e98QX/R8liXVNimb
RpxCixTzMSqsyUkAxM8TPidZeVc5qWM8OAW3/N3oREYXh8ohbxMJz0XtUDoWUfkYtuTEh0I+T6NZ
5jvdurOKVR3p7Incvfiq7MwWcSVL9UbVnoWUbm38p7rpKnFTccq/a9tsdGOZEfzvpZ21WD418zzs
BAd+tGus1u2TNVysoxp0AQV+GevnXsEjifUcEMynRB09Sh24GG20NA1lRDU9yqUgTxQ1tV5jW/uc
a17lBZLg2VnLuB4mCO0W2cZnu6HH7QREuvhCPMQ90Ei7YLlTEUmZOBD1wIZETfqtaJz2Sx666Qe9
0OiyZZHb7k5RlwiTqeBGk6zD4N0G4OTHpBaSoljUREsL+8QZ6+Nce+F805Kp+1KRAHkrjKDME8lp
H9Fa2HnVzpwsDG5oA9MPwpmD6m4h+WJtfHgybE3oGV9o/U2fstVT7+W4lG/asiO4asI2fM+y4iN1
YVretVPK7R5notB+Z0bwum+Amzvoc1XXbPcKH4ZXa4yQaqm3YEbhkr9WLndCl0tEMRLFLR63yh3G
Xij28PvuioQ6kXd0xWjPx6op3ZYj0m/fsns0b1pMswtOBWPKdn3qWTSSyMYhjzVaD4RvI0spswov
vO87cqT3PXe22yxowb950zyC07OWr7rRKr+N1MA2KPRgn4bax6R3oohBC0Hqhb8M6VlPgq2GJYy1
bLmnBSD60IEgJA9Lr/CXJZWIDGn9CJlgqQ6ey6FviiQtfa+Im7rvgjgHp4Grd9kF2TGfbFj0Zkg+
gNNNCgSXDZZf5PNQucVOH+hhC2PDY9WSvtvNhbTea9etPnhCu4+TNJeCv2WS+W3FvBzRJbjUoZym
6JJI494YqyjLPuNElw4n9LDibU7J8seSl9Bx5BpwITJweK0PYZ9W5t6nueypUZrFkc0FRRxfuDOJ
TWJNczf6Wfc2oCz227XlWMRkZghMhCDPGoeiRphQrcL7Xrmq+B4FyFTjtSv0SaxzU963jeamaXME
cHXxg/mW1Buo+V4EQ/62cchuw2nu2ysi078FFBFSRQQU1BXRtv5lbWbKXrbSpxytXUKvKDMPnTlY
EEwy730hhvnD61XoCxpJBnRpagqxwPGscynmUCm8422z2gd5szw6KZihcmDrFAM2cqkF/BgNvnNT
V8O0y4wxOui6MK6Uwv9q4998v7CNQ9kNnhrR5ia1+KM8zWRXGTekGnV32t+tzJFnHanyZ752gdo3
fUEkmQlJezlYKc4fWGZS7DyoXrcY+pOhff2l/K2VocCKoGrzX+U7nDcxK3yy6kwCErVF2txzhW/f
S6fOr4hu/y7jUhZCNr/ZAmIGFp2JYIfFxX8wWuu9KfL2jqrlxAbge3eiWbMrOqO/HwjlD/BPkMWb
i8j5rMoojtJmGjX7qMKxVmfddEeVw7xSf78giAHPQYExQoyDp+M2t//4im2tViecax5o6NkD6qD6
1a6yf491wIw/yZInvSHn59e/1aW3SIHDo01uc+n7y9Tm/3B2Js1x29wa/kWsIjhzyya7JVm25cR2
Ym9YduJwnmf++vtA312oKVaz5FTsLLJAAwQODs55B0nvJr0ogjVuplPlzPqd4VbhuYvx4L491O5Z
eYYxuCwk23QzQSV3rBUEfRkYcfS1HoDy6uPYnejklY+9ZoV3Ghyoc2WJ7mulr+0pzyHcvnlvsikl
lOL/f8PmqETYKOlTj3jzOqcq/fohLx9jJdfeDnBgm4AoRBQcPcKt+KFqI/C+UAsJGIuyRKemP6kT
N36/jsZPmjGkA2k2xt/A1FgHy7wXApkcguSwAoH7bbAVtjusxKO0DMrcGB4TGzexeolbUAV1/b1X
aCDf/qy740FogmkJSBybvuttm9TCtRQMzINWzZeASv10wlTIQkeWZtyQ94ewdP0VfoNPCKGcK4U9
K7bAMfRqI3Ux8zIIi7yO77OFkU6VZoaPy2SlH9pZ7//oOtpzZVQZOAxPdI31TFktTzNGB7n0wnwo
hkz76/Y67AUJF/ESoaPfLdC5vV6HoTR1xEkTbOw6O/uuDNn6QwnnI3WN3dXGQh30NsAZ3uTXo8TD
3PMC1ECVrdQAElepPmZiojPNK+99S1ZxcF52gpJ0QuRuAd9FiXiDP4qtpjFHngRY1Qn3XhuG/kxb
06RqBuZLDXvz02q31XiAt3o1S4Bs0F/YwrCGIXZv8FZrg3kAWWsZdGUd/rLNNPsKKWr5UIt5vV+M
vG4Opvk6Nj2PiGeA9FvGq0LGyRfBNy5mFyGcuApss0/vaWsYn43cpXTmrPYpAeN9KnO297L0lO2E
DYSiAA9zewe9QkXJ3yBVeATKjzCN5A578Rv6djTSdFHY2KptIYyO61xmSKbbSL29zCPt7Kg1Wr9N
PhwIK+2tNwwNlhy5KH7AZlfRRtP7MO2qICwhnQ99EwUAUTqvXqYpSEejCG7PdHc8CFvomhGnXmVN
3KALqnpFFSAVl/5wYguvcZtn1M8VnY7mpK1tfxAVX+3jZ2gk4D2ODHiuLY12LlyagKC8obGMqxfa
VvcRObqJsoNRvAPaYH8AP2EfhIRXl6scFBg8YsKgFCmHXn/QZBhLpxmMKhhqp/RcF/Gvis4lOMH8
KEXZm5+8vhlF4hW2ouT0LDSDLkkZJLaaN56pFE1xF0cQwT19VfsLD4fsOxqyzeX2l3xlq4hyP2K0
KhB6Dqq0jr+eYzUCJAEOVAcKlLE/ep6x1MQQMj7lKXoQsEKz7iu1vjRo6sj5CzxySbdpDKPHGCwW
LQmAXUEMnuPPOBah4+UaDc/fiCZQpWSOSBsCwPH1TyT31MfYCqvAqavyTqGYhkxEV18cl9pPvB6a
oOztbuqpz7Y3Ehu7+eyR2/SFwSs/qKdmgQKfx2e8Do13Ri6t1aP0iBf7SphDfgNuQ0l4Q7KS/1xP
sLYKOqFFXwfhZFB2RqHoieQimt+FSE18tBdrRbdrifVvvaLZH1K1LJ4sbWwxeWpX41PdAXp/+5IL
9EfJByQvEyOJ61809nUzdmVYB1FObul2VX1H3SUOijIXZxu0w0H83jlpAm0t4KuGIVlNMmd4ETqp
VuhlpE4seaond0Pb/zQXKwocG/Xe2xv+1TVPOqdy9YJa55I3tyOtBl6AkUa3JCVZ7jxLTfRfLnbt
Bwv4+i6Q+weTQj6phDdv9mw04fcwllkTIMuhnkH4lJ6j68qDs+aTp5vgM5rQ1u95MRy5TL9+TUqa
COBcIgn0MHWbQCJt41b2pDeBTieS53MGJsO2Y79HF3MM6sGw7vtqGgItJs8xerf+GDdD9zcvpOnX
7bV+/VWFFCgn6zCfXfXk/3/xVTPU/vC0S5pgFU54p8zT/J8LY+dp6s1mOFjw3bHIK3nEU/BHEfN6
LHqODvhnxnIaFTftWVfPjUhXb16WLHj7tCBVkixiTEXCvMluysHEbcvBZFldOsNni+X3Wlh8yUST
HkTn15tVnkKolyrfERjZJjDQKtHBubp8yjlbO4+qMJDQuIvqI6kn+ZOvMNXsGctk6aRymbwPrlcP
tlgzGUPaBkO7fO1667MC+8Ffx7QLTKue/VWX5swSe9AoTXZwJPc+HVOk9CHlrLlwrwfvKiBG8cos
JyV3zy0dmnvASMld1q71wVCvr1k02ehfcS542ZEZXw8F60BgFx23gZ2aCNnUqvW0kDkFKqaS4Gp4
I5m02tz2oNaxeyZfjrtJwzWridXMYdwKcg4d4hGP5MIRZ62su3NpJoBPhd3eF6nrcsP07Z+r0To/
SgvI8tvPCQ89KkTkhBRDtgwarPvaIs5KHDyawTqBSFcf7AJqbtO6R1S5nd0rTSdI1xCF5NNuFruI
zC7mfd4i72eWPtWm/l1FefuN+mHPHgXwKzj2DETd5fqTWjRguB+bNsDKorzU4xIHJUR/by7FfHBL
vU4MIBdLHSTkUikjbQ13KvzmI6fROCVN3gZOntQQgvTy18yh8px5Ld6q//g8N+TdVeagSR3I67nF
mDCAB7Fbukz4Z0ywqf08M/8FTQD7wMzyg9OxcxBl8EQ0H6VLYM2bWzjEu1oAiurQSIiQxSlN1TOp
Mp8WFvXgROztDROnFeP5dsBj4npmwKVtjJPaLmhZ7U/IJIel71oppK7bsXpvHLJq3g2otiDWt4kt
y4CZRJZFbRD3jhO4Yf8BIkh7QErZWze0JbHKoKwBwXAzCKYpNFrCqQ2m2C18JHfGc2QPq9TAj978
DgJMDJ8Xtx/pk7Q9vp0w+7Gd6y5A+JmnnRtH5zDpwLiMyfw+R47kNCRjfXAN7cyPQWV9UVZg7a3G
f6VkcT2mUxeIom5Obju1d9BUnuqlE78zko0AF4Iq5E9buQABq7Cc3LLDslUdH3DhYSRow6fJoen2
5p3BMqIMJJ3apbfk9Q7sJOWb/KkL8mVqnuhC2Z7Rm+PBPt8JGVxrgsSEiqV0+7kexSpDa51Xg32e
4+qTxlV8V9J78yOLth+l5N9IgyCEUg7GPY1guBXZ18JOF/ky9EEVw/ge1Nn2mpI0MC3i+aDo8Orp
yEucByNy2FLiEGX6zQraEZQDELFI/oah8quZLOPBzVo3sBu4GqdwBUZ5UtvOHk7pMo7vKl1xfCtD
wMZnMxGvE6P9K4tMk+Z0uv6pT4r999s+sdR6x4VPR58fEW1Oy/XiO/rS5NoqbB8w0PCIWuk/U9Q0
BydyezieB5Gyis/K4NTZrgcx1Gao7Wmw/ZDqJS1lJb3MNHK9OrEPU/ttNNuOtck8k6Wf3QHMrW8t
rV1xEldb+IpVLv9osdv9SoAqiY8YOVPvw/c4+2ZNnRGdalpHUGRjC/c+G8sHOyhmOC59DZr8jZGQ
ZUahSOb80gqMysn1Ytiuog4hsctHXqR/gDMyn+B2iwAsu3PA/X+9FghFoBKIDT3sUUL79VDKsGaq
A5rWHxVT+zCl1npfu2t/ECXk13uZGEtdWUjjuFUgu0TxYZO4KdAS4lVJEQ9GOPPsAEe/RyETfGCW
z0vQLXX5uZsm3ddwgThQiXm9seTQNtVE7HKIU5vj1fYWIFgsLPywR52vE1rt41c8n5c+z/zbB2V3
KF40RA6UdBF8vV7LENiQDqLU9G23zN9nMSWONRyKE6yKr78xkmGgnGuSX7BTrkeSHrkAqCu+mqvQ
2rSGkEl1SI3O4q1SQs+fDn48bzSZt2/NndWqgriahwbQoTK9i7rkG/GsP9tzmqLCmk0SWXLkKL0N
95sxt5dKs/CCyTrGnExl9FV4lScskQHxzbC7Eh7Eb0xvtuNttuc6u/1EaYnxGqUKVpr48N109+BU
784KyLQsZtBr3FYU1tYG2EstCjLDlAGVALeS1yN9sWydgaQ70UEWsDseXT5XalMyxU0UgdOGPFBj
GSDJ0vwPsXTO2dFm02sKgKC8Ko7U1XYPOVkVEkUU4dArut6UQ1/kyTjq7BSYZmfVhDMQxsv8Ma/n
+KRpQHIVxcovWqunB5fH3kx5g8kMgerLKzEfq+1Iq1KXKgISfHcA+NEGVvryrp3V9l4syrfbp+9V
m0TuF9oEUhaKiEIF7HqmTTtqIP3RJ9diJYSy61QPoQlWPE0nGCZmPsCYhY7H3a38dPTyb5GpR3Ls
e1MG7SBNzLksqDlf/wRu0qUV9owmcm1LzZ0UBkniKOZ9h47Z/aJkR9Zre8GNfFKwb1HCAa5+PeBQ
uwBfGsP0B5Ba/uoAdOytegnasPpxe3l3p8YCgzKge4x/zvVITZ5YQ1OjLw3TuQ7UMSm90Z5t0HRz
/q4S2tFj4FVZ4flzop2MmJBM+raKprrWzqBcmZoNCi0Q0aiei4LiLI0DzdMQB7nPlcg6iWUyPlpu
2l0KEDUn3UJd4vbM5QnZXpPcVBrPfIR4SHWvZ64B0ulxgDFRObVDZIEj/upVAW1amq41aKHd4aiu
HHXc9vezFNx3EM8gGd1spjwb8izSBr5t27uI+7ed9sdkUpDrtaT4Rx8U5V9zmZVTbifGk2aHw2We
lPGoera7w56xO+hWoX+0icJW0unw0mu04N1suCuqLP4GcevPKF/F+fY6744k0VEUBNHH2tblRTLS
rApJR4re0f8IYeY9DobS3a+ITh980r2hSOrlCUV7lU7f9SdtVCtaFJWhtIWmRJI7EP2pEJ6X5FD0
b3coGX0x7iSD3DbFo1oxuikhKqUo455iu9b+XrMMIKE1Jv/cXkC5EbcbVb6fyT0oNL56YOZ577Qr
HU0f//r2B2IJ3C9GbB2s3U4gQCMKNVUsOqVv3Gbt2lX0FG4InelEzc8aWvubM7fjowIMvx+i5WBS
O+tnsCEgk5g8xYis159Ky8FDCsUw/HypxaXMIFRwDJ0fSjVMRyWp3bEAcEDlZEhze9KNrpuMokzY
FnhzB6LS7IfeNH7q7pp9uf2pdm5l7mOeb1JyErfITTTtSzxdbJtcKh9q3ThDvY0+WQJcupcPa6tD
6XcSrCRdmiqouh98wb3IAhSExy1exPzZ5iBU17S6W8gJJtVOz1NqtKhi9GiIOEr/Oc/y4gKQuEu9
iLj0UKZjHdB1yf66vQR7iy0PxTOsTHreXH/YuUJCo53JlnvF6NUTxNb6IXVM9Ch0lcLx7cH2Ni16
Ziikgoik4LjJgmwbsQc1LHjqZC5pFkoK4KvMCcDIMI6Zb66NcqQhtTu/F0PKLfCiQTTHgMBRPDZ9
1xj7+04Uc9CL2PkYQv0+3Z7d7m6ilQn2xuZtuvXK1OdKjfOG5+JcoZx74rnVXGa84wMgyzaEn97K
voSz3X5VrEkcpF17Y9N0cLggqcsg33s9TVwnpqohYPhVkYhH153GINJEcXItgOvozU8BNKQfSVS/
taBLfmCwebiaENmlpb15180reDU08w2/bG31Yidg3sdch5A2L2twe333PqWOBSnRh2c5hYrrOUJ6
UrLVwiLAqvp/Szsznwor7y6mk5u/sU8pG6s0ytEgInm+HkmBj18Jp7L8guDqj91oPKHwofjKoqKP
PNs/b09sL8nCtQzzJSFBCLjXXo83Y+cKIx+DEqcJ4x85Ye8+blLz3Rxq5U8XAf3PC/BT2LGJ4ifK
ZH4qFux8sirpDpxungFEm8sLDxRc5bnk5eQ34SBxR/gIFMx9h9eCpyCy8lhXWAqvrfhW12sNb99K
3jVIbN+XIUabrlqobDKrRnc+g7Qb5ZjUmGj53V6hneSPEEk/CWFLqvVbXGhYmSb0S67vTBmmMzAO
21dVePIdxH/UbZfowV3n7qA6snORXw26iVZ1Xo1dCEpV+qePp8rWuguoIPPgGtiLidJZDUwgX5+K
1vW3L1DQTaYpsfyk1r4OdmJe1h7vJlNNH9HgPpLVksdx+32pVyCHSHxCwH9zhhYFni6KAJavhpVA
2jvSvLawpg+JQKsiUus5iNJJ9XRYEKcJruXT7e+4d4RlD5j2OU0uwOjXkzXddLRROsEpD1kOP+wS
Ka8PrcVM4vLyO0MBkpM9WNBOm3VdI7pMBiUzv67i+S42ARXz4m8+psI4Ss53PyFO31Sc0JSlUriZ
VZjVtFUxZIFaiMlGGWkfm2ESvkodzbfq6gjhubuKL8bbbEwpMNBNHSYiKIHC0AQleaKyuAau4hxZ
aexODTcjXcKMuVrkT3lxfToO+jUdBT0/6qYQQV4nn720gR7l5WUzvjeN5KgDujc5imkS1kJtBj3L
6xGtgoJd3FPyL2C3n4oh0byGDoeHYuhbgTry7no51Oa7NZ2bDEwJ96kVzlSC5oXfNeV4UEXeO3IU
mOj/UEWmKrLZiF03ijblQCEmh6qkHrvOABlcuA+5FqkXMyYBzGs3fFfBxfihuXO3HhSYd38AUZ0b
U+Jktk3yLgyXLgb45md97kxemmGCpY+j+wtxCiVIS867pY/KGWH03BdOkn16+0mk34vOGVcpXJfN
nVIZQ+yS4MkIN5Row9U1qi4OEmp/Au9Lj8Srd2cr3d9ZbeSPt4exTUVemiGjaZ1A3Cycho8rYH8/
7qfhzkqS4qxRsXi0a2G9X835qFezl4jRKQApQN+KgtBmT0FPEKB3COfCRWnPU6fy26Cmyp8CEcyz
NvFxs7HuTy267AcBb/c9AcKStMXm8YQn8PXJme1uUNsZ9zZXDOs/I1THM4X46s6pRhfZp5lJK1Xr
yVLHqTNbZLdWsz7qZsjdvL1gJBZcdt3hb2wbuboCYz4EZe9Tw4IeG8LKpm+9NAd7ei8u4Q2jSkoK
zKZt5T1Ph4oWAh7Bptr9Z+SdOMd1naIRZfQBlYojjc3dWT1fJICI6NVst3CZO0nY41jZGW16Wmc6
T9a6HJVe9rauzACkcLcsn25uRyXq3GweePg2WjTrkt+9vKepiws80gAtqlMdnPaAg+6YHk9kEfmD
nc9JcPu47u4jyjI6TRpSe3WL0UDixpkSQaUtFGv0t8pN443TVD4olZ37UArRHLGG+qw6le4ZRY7i
TT2EB0ynve/78jdsg6aaNknW4agJ4h53lTVuH0VXaHfoqmaeiknx3e1J731gIhRsNASP2VKbpUeT
wLDsiJKxUVXTXYXY3p2bLNOft0fZu9soNQAVwfqccTYndIqpWkrclA/hJPkHSQhcXJwiR9HAHcPx
rQBReb05qGtr8N8kbH+zhmKw+6VcyV8VPW2RfQBz9FAnaFaenFjvLK9HujH2SqtPI68Hmn5Usd2d
LXkDaFuCAcS163hktNOYK11LacGc0I0uEABZ8ZF7cIp5Oni3yIXbRh22JbsVUieZ5WZhs2mxypXe
jb+aahF5IkP7xFaW0u+Rlg2SXJrML2hS3f6cu6M+d4aBchODNpumKWH7FrJzm6GCeF9Z2ecKzsJF
nZLiHeJaxbsy4qTeHnNvUSnCAQbgcpHx73pRK4PH6HNxLEZ/9X0bqesXMSY9Sp3NYZDdOxQyoaXs
rgvqcNsPqOnzFNklVshtWp0rcL7vJ1FFB0dPrtL228kXG/50kgu6ndGYt8YgFjoMcaXp/5llV05+
myMvsiSl4UOkSh76vlmxcMunA3zJ7mK6vHUljoCDt7msjSHSYjMvcMcb4vG+i3MMSliNh6iNpoMX
7P5Q2EqTAUn7kM13c0WDl2JEGdht6iJY7P4HQhBjAB+sf/tIvCdBueuU2Sh5b0Zqp1m4cIJwUoTx
ehqnMnwYJ/RhPMMa9Mubd6MJF5yOF4wSOkSbEANNf5z1KrX8fokSvzeEEiBps7yPM16Xt4fauREY
Crsetgh9NmPzrSwDk3o9pUYSVYPyK9VsqPCaFn8f2gapiqY4Mg3duYxpd8n4KSFptIqvD5otpixR
LUKKqJxS+TgVivq5Dt188fKpq6eHNKlRw5+d1vg4oESE5vc8LX/fnvPOAWSzcAR5P3BjbMseTh7p
JMtUfkDUp19GeJsB6gPar9uj7GxNwPN0RWRhhZbCJrkBAl2kGvIIfifC5F3ZT8k/zaBUXkgacvAW
2hvKIC1EUAmkyyvzqrxyOz1NZsN3UM25053GekIZLYEjMb5V/Z3bj0wKsxMQdnSxtpWsRaW6DESf
jvtYr0HkhvBAh9YhZYqSg2Rl5zPJPgWMdnkQcMu63iqW1SKbORo6QiTJfI6T3L4kNlWN259p5wCQ
jBH66WBRmLM2RUljcICUyNuGJ3IfCG2o/3LGqfjHVbqfjpb0P28Pt/OpJC+ZuK9i8U3+cD2p1kFr
t6K06udFV38stWm6lO4wBZqYjhKVvfUTBEYWz6YOuoUhcfn0plhpLqFkJO6cZhyCBgXfg/XbH0XS
VmAVAsLYrB9i0ihlkQ+QCcDxIiXRHlGNfqunA9uOZzb0fBmrXJ6B18uWub2FLBv9lChXepQdxpXX
/aiiy5r+ePsHwoycIM/1jBrAZj6lKmXNC5pXqC8aH9RyQXl4iZNTZtHhvD3UTiy0kJGBQgbzlKRj
M1RRlvRyOjLJUuTC06MaceAQYRoltv/WlTw2PL1b1bt2mJPLaHbks7fH39uL/zPGJBbL1vT1opJj
2Y5bkp2XhaVe3Ln9UiHJrnmxvi5fbw+1t0sYw+CiFrh/bPuqalgindoQco2m7U5tWi6lZzSulh9M
aW9JX46jXU8JdZypSVaeAtbSDd9sRAPv18VB699O83Njr/1lLGoziJUq9OYJB5bb09xdUfnWwTVW
aiZsVrRPa2vqO2L+iuTeo5Y5CFqq6wIYX3x++0jgk2UaCZtJ2zIa5nWla5JoNOCGLLsrq9b9I+54
pWthYh2sqTxbm0yS+ci+Iqhr2u/y274oVs7u7FR5R68vW+r8X3cw1AezV7MfEYCGB9DTxQdz1o/s
IvZWkqYE/VuXBgUX6fWgHTCJPNXZm0ua6aj10xQZy7C/c0Ea+LeXcidTlveLrKzgZcQWvR5q1kXd
rvpo+E0/85jJwqG/JFWVoxJvh+e2N+unWiuU//CrOSrr7F0+3G40hgBVAWffDN1qWj0qcUxvM9O0
S1HR8ClttKq4I/SgU8v2ILHcmyppHrUMVRIetmU0BQGyxSI5x0hZM+/xj0V4cA5bv9SjTvYWNa/q
of0kcT8cnIy9ACC5RHxRjGMgjF4v8ohHdLNy9HzGg4kwz3HhYejUHETvvWHIZWWtjoIbPePrYZrC
+J9vIdjUwvhRtba41LlYDjKTvRNBykDNFdkCMAabKNPGmHvjWcAxN5qnqsjMS90VygW2NUpktBFO
KXJzd7d36e7MuI7Yp1B8oNtez6yvddjCKMP7dAXxWdXaPhhX99/bg+xNjMsI2jwmstL28XqQsVJi
pKhT20fFn5YLGuNId6C7SX7eeUle1N5QJUfMh52ZyctPon0R+3G2cBFlEWqlIheLouswjJ6dqvW7
FjHrt/cdGUbCiUn5QRRu5pbEkdIoOfV6R3TKrxohky+ito+66buToWsM7ptwAmbhegVjdGz1ONN5
JtaWcmdFCqphzTAYBztQ/thNTIbCKlRNFmqBk20mYxRjpaYDbTjTTo0PeFz/DCFnv69DHQXWKfmI
pMV3dXbzd9qI4OrtTbITmqFM0UvCfIpa5raVJGpAEQVi3b7dR+67skMTkniCJ0orZsP+ncE0oFgI
3XAHbTurjdThNBLZ5ikW9wndEzvQzIJ2sTrU1XwQpHZnJlk40iOUx+HmMTx2UbSAsbT9qqkRK7eb
P1fSFn9YkyPH971tIiAHICBgc7NuxRuMTkGN1w3pZxRNi4qtMq3esta4Gdz+Vs8l9FcbhSITWbNU
rdmSLfJJpXaH2J2vthO+EYsWP441NK1ksce7vIJT7CM8qvsN6qH5CQVf7Wm0nfqcUJuPTu2EWrWX
Wfqhx+3uBgZLTCFFBeO7dXUWWtco6wDDBz9i5XvWxsMDT+R68Jp5CM+sh+O+l3pdwmt0NCZPViYZ
bLcXZ+9zU2IEZSMruQh4XJ/VKm2aKc9a4BY8BN6jxzUgoGzN53bSDnPtncgqrdrlH6KDsc21RWKG
g05Bg6pt7NxXfaVcFnNoTxZb7q8pLueThgXYb+xn3ugShEYmz4a6nqCaWh1CrIAKs85avmrTjEiu
yIfvBQ+ag422t5bUo6nAOYhvAZW6HqoF5JybSklQ0By6YaEW2v9lWl6Ul6FpVeN8+8vtHR8dYi1v
QihigBGuRxuNaElxpLEpbgote8qdujbPRmMvv0HT4MGJ3BUAIjbINiIM7bgq9F/hiK31R7sVzj+N
3hn/3Z6N/LXbMwqnnVo+hOHXzc2ot9w2DIlxKrXgd1iMiKcwt61TnGhIpk8zbiW3B9z7WFKoTNYf
qNVsJRfCMItcQIOWX7qtddYLYHSYjA1nTNCy3zhjdI356qgbyfrA9ZeiNT2Kgvjnh4pu3Xe9nt21
YzMGlRMfoZn2QsrLoTa7HYFuu2ob1/LJ27Ogt+hTWHP/rUcnxk+m2fWmVaxI3rS9V6R2fdAr2duS
gPWQfAQPSMDdPP0qXPw0k3aXb3SG+Qlh2/RcYIt8kAXufTneYqRKlC75hDLMvHyL5byhpxRsRbZE
7d0Soo+uAFF8nAxlOjhju1eHSU2dxuzzk3bz6dKoAjPfRKCKGhGa923OK/akqWPregpS2ZY3NhHx
eY4oH3+w1ijB0GDGTduzFkt8A9E/X7Symf6dMHCpDn7c3mojKAQYAF4TL6jNt+4gMeVCl3V/o6i/
LBUYD0C+vwGagTNNCQ2ok3wfbl4TUVxjw46JCCQFEQa20f2o1Ea5iwT6SW8/kZISKS2C4fBvuwtk
5LM5aUAj1RXxmcAq2gQZRlVUObev5h5wm3d3EaU6gQA/MW2bwWljOdcio80vzCb+js2XuEtzVfuM
4qx1UJreu/eYlaByoJETbxMdFV5F3BcSJQOTNNB48fqlM1Gf1hbMlexpflCsWPlyezX3AioXEcxh
XhMSqXZ9SsRSIhU0EN846/HjbKIETGitS69xO9Wvu/EIFbc7INmI1BuTEBG54C+OZTgsNM/RdfcV
EamnRBHuz8aG2DN2evxXXOlHDaLdVeUZjRydjZDbthzajq3iLiodNjyC+w+53ptfhFIM53HFxDuw
GkyWEEfRj7LJ3VP3YthNRDBhtvZNzXmIJ1U7tQm69eOEvdpvfD1yOzaLbGps6/4FNhUa1j7cTjw0
eHGaYqGCFoM+gdqSjCfehmhq3B5z70RYILnE85uNiHL9AbM260ZQPrQskUT70C2FHkSTYb/PHCc5
uBH3FhEsKJIjJEr0ZjdDYf4VjjPtJ98ckgwTLRUclzcUyAgfrOPeJqGuhZwh+StkoM1AC92mUhTw
2zuE0m2vsvr1HAopjzZrZeg5uYuuxtD0f99eyr1r2AYDawNOkFIrmysKh48kkvoMfgyVBZnsHhOO
NgWLESf6O2zmrbMFbuKkQa6B92q4BwFnD/VN11mqoMAX4KbcnMW4ysW0gsChw9hEjg/Bpnoy41VN
vXrqReu36zg99kbdzp4xTAAvJ6Dxk1cPeFGeHKepjnrUe98BEDrhSCZ52JRf760VwkCDMQb7ucr1
R/Dc0ZknM8auvVqmmDs0wtcTpTpYh91RwW7wDxEQkOn1qLDsx2noSSpTXZUVxUr/lWZz+g7r3fVD
hXSgB72yPkhPdhefewVoOrUJqSB0PSqdKMXUl4TEHMTXWced49SVbfykW4t9isEOf3PB6D2WXHYB
CtgWuUKY/OV0mEjc3oV7p0zSj6SqC3FkmyBgImWNak9RqRzj8MJbIUJIFYXL3xkF6j2yLpRTX5Wu
5hzo7sAzHjOM9F7XpvwRK/UjoV8ZVrfvA25PMJ7k7GirbxZ1ThVdb+X7wJ3yjqqLZV3SOZsvEzZa
9/1gV14V5iKw0lq93J7fK4FD+m7ydQyqkMItlZHNTWoPol+NGvcwu8+GJ81R1FOYF8vXCBfCIVBg
ew+XLNO12htNZ3rUE/b1PMsPXszmk/Es5Hb7J+0uBh0Pg1QbwfVXYt1hg6xDZ9vkLuHyU59VJFoB
rg3C0+p1Dh8Mgccs6bfxOLdiPViPvXuedyClUarY9PY3R7ldS6FH6+D4SlgM6Qel7nI/LjXlY2Rk
zfhNjSPjCGYsP+7248tXhYb2oczWNi0CcitsTJAB9KcwdM33Wm/bn7QGhadP2txoT9nSt0FnNvrB
c2ZnpgD8CViAbiVBV56vFxkN4RFh47BwfJzR04+5xvEVa1H827XKX6s5lgfD7VwajoSA0n6xBWAz
7Xq4JauyhgIU+2zQraccHzZ/hlj6HXUp7LCW0TXeoVgjPrulmoMrV8yDwLU3XUozz0QDtvlWAXjJ
W3Rcc8ORrdiw9pQR2QIvo4D6fW0HV6ZUzvrv7Y28Bwjl9U1fW3oYmK/OVlvgK+S2ve3PXR1/7ZpR
u9hTFj3BvrH+TbIBN24LT1XcMZWf+qL3OGml2kGY3DlN/AbAOEg+g+7edrs7K13QRFmoeNrlemmt
Gm0B+Gh34WoXnmVBvYONbhfnDJdP//b8d1Iunm/09OHN8MjaCrQMaB8DlGbopUiWP5q+dr7CXHXu
xeo6/90eao9/5TCO7GjIfo0ql+HFbi4ws8pixE380a3TD6QB7i9bKyBZuLFWjF6YCq0iG8jaD7jC
YnqzqKWqnbEiQjyxVKU+c1JjHHbKuyIm1LUa9j63f+LOfcUvZCdQOuDi3HaOLWWIkUZPHB9PowWz
vbYvHqke6wf7fG8YymUSEcK/+rYc3JhVoVYJew5v+LjyFwzkxqDJ1/zP29PZO0+sNggvgwrdqz4c
fvRp7+o5UQs1o+iEAWPzWe20EL9LNrIdRn/cHm93XlIeUmKFUKPd3FNCz8rFcUiqE2cp/wZtoP5r
W8MR1mV3VhL4BNiYOdmb8N/VpaEuNipOxbpOH4wK29g2Xhu/Uez+E3IVR0dkJ/bjK2JwLilzAJvY
xP7KoeeXprPt19Og5CcVzY3yrJsxdu3xim37pRKA1wMMe+K/bq/n7sjUqXnPovRnbVWtrdoxF7fj
7eAoWfp5McLoM3cFG1OrLe79QlAxrJTlICTs3QL0eaR0DH3AV8XCsSEJV1KS9np09QFg1Nq9r7Ey
+giBD9atwISwOSOtGv+K28SNT7Rel9+oxDhUvShtgRiXVhLXocJa8bBvFGrmRicamk1qGX1zcX1e
PGNujlg1exuKMhYQIJCylA02SXrnmgNJHOlVj/3w2UAy0gutpXkso/DnyoP+YH33virqXhSaSZ3o
Pm1uWUefJo2mrgPHVX/EVbS9Kwf1o7mUzQXXqthrh+YI77k/JG9d5AB4D2yJK2GuWAUFQsdvkRcD
34Qc+qnpncWfifPfKyst3kXRaB4gkPdGlapAQCpYVs7q9UfUcifNllilu6RTniiUWAkUM+rvozV1
f1q1aZ1wWTsUddn7mi9G3SbLljYniJnRlVCWTn1yUQA7z4W6fF/w5lZPpD6T5g2DRh3DSqwPijYY
5yatOl/004psew3KESNE/QvL2P0ZpdXyoczX/un2yd6LlGhrIfcCvo2Gw2ZpdGWJuoomhB/P2CdX
bhl+6Ib5rcKTvBtgKdnyMDtcNduHEZaJambSA/KnaAbBXJTGSc2wUiaH68+3J7SXR8DGoMJIe426
uPwqL+52obYYZvZkqsIde39WcCFOqYBdEJ9KDs7P3tpJP6Jn/wSsTje3TGGRpJWZA6Q3zbNzM4bK
Odfs8WDz7k6Iy/kZuAmCQP6KFxOa0wwPG11W2YrlF4A8LBzb9Tu14CNIyd5APCfJqjRSIsj/1wPV
qhjqvAGtprQ0zsJMn05GiZ5TFpHtv/kjuWhpovVDYYA7ZfORSqyr81FCHStIoe86HWlvDdz5Capi
e5BJ7cyKHI/0hiXk5bLVMzC0zIDDDnh+TZIwKOshO1eU1n+u2Nj/xlC8yMHE0YSgTbD5UtGIasAE
kZcsx8bVwHRi3MhQNehScVTx3evG8P6TPByJXUEI5/pj8Q6KRZbWtp9jn3QRWqOckhyrr2WMBq+k
xnyaM7sJOmdcvHCJoNMVornEWMJ5sTos9x0GIweImp14R8PLov8gsyEwbNc/aXFKvMJLpq8OCQ5L
1ggDqxLkx5qVnMxp0ILbm2h3PBA89EgtyNHb5JUrO11FAzwjnhQF/Kgw12DBdejrgmvlXRi32kEW
u7eVXGoMBjrEsLS3NiJDpyN7OJIFKVM9/UrTKrqfyASCqXCbA0DPc4dn886niGTIorA0INguZjbl
IaA9rixFVJh4VD1L+0ERbYcKF731T2mmWP8lWtcOvkI4Db2VzBq1FzSrGviC6Tx6C9YLvf9/nH3X
duW4te2veNQ7fZjDHaf9wLCDslSSKrxgVFABzAABMH39ndSx76lN7SHeaj+03a4AAQQWFtaaobZz
UI8HGfAH5MIWTD7mrjZj6UXzHR+AcUz4bPdPBVgQDexjKzDcwdeBPWGFXJ4ltWs0N0W1KI6YplY2
bAcl83621mh6Ma2gYwH/3TKnINyKHjU9Ibr7aub6xR67Ci6/3IeM2TQ1pkjMTrVT4jBR3sMrVvM9
pPQcMyvge2Gkfld3H4vC9n7MovUfWE2jh46Rbk4l5Ma2egpvM8ulhwe7ugB4CPxzSRh+i6muhviI
Z/WAJ4Q2/yzFpLI699ReeF6zjwLocvII2a0qiIXr0Hz80427jI7bCSnQIrSyin6aUE14uZxdSej1
GHElYzxHvWvf66WbDMwOf/6NEYEsgp8RhPlxA5/Ot4SHUGsFIC2HCMg3PlAgyeQ77Z0VMJ5JrsKN
SPg24VrUs13gjEBHX5B8p+O1kcfsqUebT8FRAhomTO3gv6CSFqYWeEFb0DEGb2pjWd8eTwyKDhHM
AUHvBUzjdNCoLGgNfwWI6kq/elZzbqMW2Xs3BMjhjTt5ieSnpxNDQf8HhUcUk4H8PB2KFtoYJoL3
JcNhTOrcILewk/E2avZvA9zpKMtP8dsuzSdnzBsf1XM+G8FFJRp9FZROlbDehKWpA/2jv/PZ0IMC
nA9EG1ybpwOS0KqMAREeL1gF5Wl7rhIAy+H4WnTAe4Lleiwm2B++vzfPfrYFhLmA35Ye0emgYG86
Hig96EspJh98F+anmvT13SA2ySnnhoIUGDgWkCRFNWL1mGuFVtLwcOy120CtxO1FAi1JP4Y6zJaq
8bkT4CztBmxHJKPR8qP89u3wsliELwDwogoGpE3vRQmacuQpNCm/9ufBi/2w3qK2n9swqBqh1QK4
82KOcTpoPgunm20sJUzM+bAfrby776vQzqAVIFQCd1roEbz/9c7Oc1ERwa0IRa615akJPQ8lQwAK
hcjtY2g2fQquoriqJ5B+nGgo99AlaPd/Z1A8yReCLmqlq+PnqjCHBhJgL7IyW5D31VcdIe9mhqES
YyqHpGysrYmu1xasZ3BXl9QOTG+E7dXegcgMGIplOWeoxDapLClNXdKwhNewVbHraN4oza2vqNfx
kLSCCoD4idz19FuSUkbm1OdzNpSqu196TvuiHPTXkkziAtjBcM8Lat5HoiWJbQlo/Ly/xufmiynj
dlwUd95E04BrdDL8EfMN2Neg6EYYGKM/6bvDETblWw5D52aLIg+sexG/ASZerS7H03RmaC5llNhu
XE2CXRS8MZsdl5P4CPtycPGsqftC9FhdqTG0v/6N2aJHDH4tqHHI4E9Xuw7hh93Jfs5QoAghPeGV
qctUde1ry4JPut6iaL6p9i+fF4KA0CNDIQ9t+dVRHaLRWLytsbyqsQ7zMAc/l0fZXmplZe5UD6nB
DRtGwsK8dK2SfWTArG1kBetwiJ8BZwdmK3iuoGHprS7MEV0NiY88Z3BYnNIBMIqk8IoqKcBRyt5f
37NDYSfhfQCEFur2p+s7D7S2WzRNMmij6BuXVeZONSZ/6sdmi+d4ZigcFxxSvC/RcV6jGWeVe6GU
7ZwB1ug/+E6Np8FQFpd1aWys3zr2Yf1QMYEiFe4S4Iqi1abtaWEAvkHNzK58lhrmDP2/cTK+U6T1
NwWkJp24cWu5kRWcm5+PRzpSU/wH1+bpUjqogNpNjaUMpBkkBCo0MUEX9CiKsNu4ms/tUiCKcC6A
ngAncT1DGMkUhmcZc9ZHC9tjDMYJhYHCP9RofHyZnLL6MYdTADFez95ZMw9NiOFAkXEjFp1Z6EUP
daHlAiPzhqvhgUEadsowM1UOzwZ1jQsPNTSIsjbTjs09GjQKnK2NQc+sM/LXpYgEIUTwUZZf/+0G
n2uvgn8vtTI8T6y9RamxY96YP4x4+W7cZ2eiHx5T6CMAMoDa75pSVzeovFt+aWXEEmEW4h/70ILo
dF7bUyYcrq8ieE6lMOJo0laP5cbD/e1MF2GNxbkLHGQcmtXhdIx2NOHsZGWdvyBkaso+06jq0onO
8/H9OPD2VlnYznh0La4SqFuswl5ed0UHDxErqwFHSoK60hfatOcLziMeO51UT++P93Zl4VyHjioK
nNjIZ5TVOrAJIZSejTn2b2cO/UEG6oejeXnnWS2/NGRkXZj40vHMmyp9f/QzC7vIWyLbBBcf5e5V
gLBJRWjr9ou/j9tcGjn7VXuC3gWyNHfvj3RmnshOADVElcNaWginm3Xy9RROIULR2Nlj1kZ2+QDx
/elIvQYF70nJy5YGeWzYRZu6xRBtlCte+Rm/P4jQAEOshTgLdiowq2tMihbozMumnzK/tJmzd3xS
mjFefDZEy33KriWKEVFCQT3/EXJLDrulJVgkuamK+wpPp/q2m6F/EjObRjxRMFIbX9km06VCrs4v
tV8r1LAgVpUfK1mQLhYiRKWrDDTZV/XQ8I1P9zbkoDmBDjHaWJgbuhWnC4ruuLCoanH6SdjuYeI2
ZhY3l8VD3aSiHJZhI2n9l/c/4/lRcQLtRU4RgKXTUeuugqa1iVHzWtt7sOyGvZrgMRlNjfrVjXi2
w4ySfXt/0DO7FFjjcNH8hJI2ChOng/qD0UQT3BQyryIqhqGGcwy8ZoR/Nlzg/8ZQMEiFwnuI1946
cQe+z+l8FZhZLrm750BAJ4jBRgIdyXrjAy5Ba70jkT3jTYJxgM1ZfUAILddNy0oT1sZhmTh5Me19
EuaxaYT+bUQiI/Pz7hL1+y778zkin0N2B5wd0AWrbwiHKzZx4P4ycwSd0LfxNS0WBDvcMHTj2J25
n3HaFsMyXFHo36w9GDgiOsAzBTIQkGqOgNd9meao29UNeh2lOYqD6lR3MTpAxcdNV4gEeEu1Md8z
IR0nHq93YOLxLloDLPOA+qBRdtg+ZjUnha71Rd4X7EcHSNhVKyDusnExnxlwUVFZhHwBEAJI/nS/
OiGltiPElGn4SD/SFmaWhNLmmDt2lBl4gm6M9/ZQLsxGNJSQuaBXuvbaKH3U49B5N7PQz+ml0YQa
cDaHQI6B+XLXVmP/OMnAfnx/G73dv0h2UMoC2QhQKMC6T2fpauWErMWyagCOkqWwldSgCT6zpmsu
QSr5DnNEAM88Y6Mh+DYaIBagy4TFxefE8/N0XKdEUjd1uDFtT0b3pSrRoC3z6iIvK7ZxRM8s7MlQ
qyNKR+0WZYtoEIVFDUAbVCor6oW3ZucMu5lwnljOvGVAfnZ+gBmZYGsvgmKrpp3ZTo5gHF/Tat3i
M5DX9c/Aw30ysDraOBlvh8J7EkFu0YUDl3mdPQ/cp56SE2wmkfclEwpF17PNHlweGH8cV1H0wXYB
shvHEMqGpx8NAhq5L7sZ0D/SVUkNZc5dK0M3DnLDeHh/X77NNBYoBmINzvwia7G6LXgOSUTw1jBU
YOsjH3oVG0FX76yxQDEE+zGeGk+BCFCD/A7bxv37w7+BoEJryHShWYvKD2AwYOOdTnXQ9dxOsAjN
zDkXR9WM/jPrAydGsci6aW3VJEiS5KGpuL7HJTrvFIiUaQ+4QZXQER2Pjehw7iMD2w7fXfRqlqLb
6c8De2i/I1BIz2o+DxBsqc0nNEfQ9bLgefj+3N+el9DCvYknLYICumyrrev3PqmdmTQZ9ZwmgZDl
z8Hn0UXRK5m1vTM/sEltodXfhqFlTGSWS/665Jen0zOrgIgKyV1WGoSmVWTYsW/00/VUVjrNFydA
MU32LpIs2Dg9b8M8dDAgs4+vDWobGrinI8/AONK6sdusrZiHzNWyjrwIx72hiRXPSJTu/3x18bxE
rEfKsOBcT8erioa0ynLbzKuHMMvNoEwgBZZn4SzdQ9GVn1DN3Gq5n5sjioogly+SmAi8p2OWSNqR
8pltRtrRTopAMOCMGA6TORYJbUP/+P4cz2xWpLX/O94qTgxeIKM2t9psdHke24IH1+2kmr0Zcn8j
Nzk7NRS54NGAixNvg9OpwWtUciKHNnOF28cQ/UQRoeHGbQmxDKgTR39ewUNQwPMHorxIREAXOh1v
amXF8EbBUo4lPYRl+9KXbbMfO0hTdtqLNlby3Ll4RRXACgJ58zriStvvnDLUTQahM++ZouOfREGe
py28v1IprODak12ZlIVTb5yLZSKniS2adJBdw2Qg8IbWwulEXfCcqwqUnYwRJm/BTZ+u/LovN6pM
bwAGiLO/DQNEyOkwlHNnsiavydDWz6HmrGjquJ28Cgm9J2HjXrCgZhkDSDrpKHhZrMBqu4MeruAj
p5DWj+4GTfHcjkJ/CKkfem+Q1l994S7keGurAArz8zRkolDwo5d1DRzkPOxCprZqlmfHi5AigBi9
lEpXO1hqH1amIOVknR2WP2uzDz5z2x7MpJ9kXcYsb/sf7x/P8yPi0YIbfCksrkKQX0iFZzo+7Sik
G3eo7WU6J2JnuRMFFD3corOfCwfoFC1lNciG4Jl7+o3V5AL/67sN/IBDO2VRFSbhHDVHzoXa2E/n
7q6lTIrLBM0i8K1Ohwp1O0KIJMTHC1l07Q7TkIqmDT4SWQ9XkP9CzJs0wG/vL+iZUaG7hbYUlFUX
MafVgvYoRgZj77QZVHLlsR1741D3gMu2SPgT3fpWUqBbtTHocgBXB3TRsYBO4WuHaq30WACdW8xR
JTJlBT0qGi65Lhv3p9c7OoWNynDBPJu+GtVcysGqNk7JmSlDyAkFJ9wmeNGv1Swl1IjmwYGUmTUQ
nTQCvIEhohBEt/vyMfA7K8lde8vo8Q3RC7c0VIhQBHIWDds3C900qKz5Dg9TAIW5n6GTMkMWWPTe
d+TG7pEqh0xZDeu423oEbvhyKhT5HLU05+noG8bG3bNeg+WnWaIj5KUAAYSR2+lmm1y0O+vSDheP
yelYSK2zuRNF5ikYlQ8lVExJW2/RstZxGYMi94YjKio3gASs5UOgBmt4rKxIGjDWPGO1m09Tt8kM
X2+u11EAQAJiFyXUNyA9i0SogfU1gQBO7VzZhuF+qaNIpsSh+jh2fbWTDvdileftZdOHGwFqHTCW
0VHRXGrE7qI7sCz8bzVxR2vPZKMbpVTz+Yo1zoVD4e/NBxSr3z+550ZCRoS6DYAICyHmdKSxa50B
ohTAfuPVM8Reg5JUDDqm+GI2c7MB5zg7GLA4C3n6leS0GkxE3jDPNuDt3lzKxCV+lwzojBaJY8/T
4/szO7dPFvrtfwZb3d8ymvVkaCDKO8U5IM9htw8Ak9n/jVGW1yCaI0iL1i2Fxp8ci/QL4hbMmp2d
S+/AQhU8vD/K2YUDIAQdatwT2P+nCxcMHP6qwM2nkDms78lAn4CH07sJjrwb83lT6lq23iKOCWwP
HqBvWlFQugjsgjsgsAKlioKoU30VbhMluET0Je+YlQgC1WzI0Mq90/XhHRKlP0Wvv/4Mr3gOYJtQ
M11lBAMXdR5K4POhF5lfjHZpxaYl/COErafUosZ8YSh32Lg510kBBkX2BcIHAOwLtmN15pRfuMzM
CwQzn+u0Njs5JEWDSEqI3e0NPGk3Puq5AZFCL81FFE6h0nD6UUFrIXkJ1Sd0oAn4TgLUUiy3nYaz
b1xYxabn6JlNhNEAo4IQKFKttTxDTyteaDeCaLCy2kPA6/6CuZO/C5C1b6zl2aFwQ6H6g9AC583T
qTWkr6JmCMOU2EOTWg43Y4Fy9E64YPn98dFAPXQR7F54ZoBqng4lRx+vgKrHrAoxHBmn3znIAPeW
xEPo/ZHOXAkA/EBUB2pSsEJZJzmqMHoL3i9QEOgq/37q7e4T+sE5yGxe84hnrH/ZkJkmJh0Iat4D
3Rj+3JrC4hn3ESCNQHOvYgDpJgHYNpCqNSprO0t2Yj+EpUy7afz+/kTPRE4U01CCRd0JGvZrkAiD
N1EwjohpUQ1+s3CN6ItdRnzjMji3/QFFw5kDpXdBF51+OO43vtdBkiVV3VB/VF3Njjkt+sSVOjxY
aN0l78/q3OcDCnTpUoBXDfWO0/E0DEaD2UPjtZK93k+cGj/rya/uTatxCzj4MLn3+7C5Jr4Wn5pA
0i3blTdPvSXCLPqYC98VB/BNqTkfIh+F3igFBd+ku8HrSEKErr4DWm4+dYw3u8Kig0wV990RhjZS
ZTA7jD6inVvD/SfKg+c8ov3f2FgBntYwDljeQ2+EEggafKqZI2i+zs4O/JkpDh0oDwl0BDcO6xJD
f0/ZX1cAYCv4RqGo+Abs5FIzLKBKEaWzgPYAIh2P7iemQyv2qKdveCGdTAtva0OfXXnAnYBzXlr/
QHScfnvEWSeUIF2nVcvyp0LY7ADRKn4rGPX3eBm1Q+yM9uKVzk0aU9NrnnIFt3ag/vsZ5V1Tt99N
ryZbGJoz64GDhqIm8EG4fdbVjYq6ldZERGnYWW2ssG6HWWJANqHQyS3V5nEHV9fd+yfhTCRBbIbD
yFLgXKo4p6vhcVHSEt38FKzKGa8FR2WD5/UwEh7n9P2hzhw6FE+A7vDhE4Ovv/wovyWygwe0ulXj
jhtyo8tgsw3cgy85yNWlShSeCUe/ap5cUVdZPUPL8v3RzwQybDPQKBHH8DBdd7BaKlXhRyxKAVh0
Dh083PFWHNhGYDm3nDDxhNjHoi6Dd8HpHN3enx1S4l4Fdf5b4zX0iWIPXsImdYsIdSZkAnC1wAQX
DVwkaqcjiVzQsamxhj2Qa0kroGDTQl01CWa5eHmLYqMQfm48EOVxgeOpCTrq6m41c1F3piMjYFVU
Da56+Sjhdr83RNskvKq2WsmvHb5VeIDd69IBhEw/Ck+r+cmelvhIXZTqhjW7nOU9JJkDmQjb5heT
NOYDE2Efd7CTjBeb3ziHaO515WDbRoP0D9rzf0Jgz05GH0V0eO8NGwty7lMjfAQ4O/gC6MucfgBb
A5saRVUEWmXuYDtT/76r3SoGcJFk7+/draFWa1Hh1pR1g6GGyqyPhRXUaNo5+Z0HKYqNQ3rmmCDX
R8oL2iD6vesoxCjTxQDlj1S4Jd27c4OW72y0G8fkzGbCGwnKkZAfgFrXWlGDAvKrOAxCofJq4Ls2
c0jjgEor4+4A3pIK/V/vr+C6dLyEG+AfXgtuJqAQqwcgOq8z8X1oVhE47T5ZIepRAamuDZ5PnyeU
/24gtqDiZs6rjZme+XTI0lDme0XogFa02iWtX9vR4GGmi4NBCK2DOEIz/calot6oQp2d46K3hAEX
g8Bl0X+Lr2yaUDq1KUl7iO68gIABtTVmmI2AirQoPk8etW+CziDHTqhu9/76np0mDIUXahxQJmuy
y2Ju4wTQCEGSX9jPYgLOaAo9UsVR228Ric6Nhbi3gC+gfQws7+k82yJwJn/0ERnC2o7hhBpeFGV5
Ec6gN/35rFB4WV6C6CkjVTsdCcYMI96anEAGLRdGhnIPoIm6r1udsLLPp40r6tx7G6CHxScEij+L
gtPpeKaXw4g4ZCQd+hblyqj21BffLjQcv0IzNuYSlB7iP89KVDBjqd2kaSTf2LBnAgB+hgVyAYr6
Uog//RkYoS6IYA3mDM+cT1B+Fk8C74uNqZ5JdlDdR3sYxbtXbt/pKLg4jdZvAxTu+tossrBmLZh1
YNgIbaUuxIW8nWFJ6099UREGUDTBHkVJAxnnWnXRtNuyzF2TpLPVeV88c/Afi4E+/vGuORlk9RWj
gjUztzDI6EgCygkOm90yuqvFMPx6f6hzySzGWji2UG6H8OEqvJSyJmXgaAIR8qm+KOkYdbEOVPVk
2+X8zTL8/GIyxnIvBqd4pnYxJoDYcXYhw66tY2UCDN/3U7u1iZYpri5vJAqonqAQDEz4uslhDMzR
7myRVDOr2KOEO+5gkrcYLxERV2JLUuXcbloUxvBGXTr161dLOFm9B4sBDGdTRsq4A+VIxyiTzf0R
HbPwbuxRrboBhEJu5SlnghEAfEjccV5QuXnTTW7cMQJTw0hD4gKYBOn7j7moBEyzysn984zjtU8O
CfEFd7Ku/BlGUA2Do+DWXlltIkthohyci2yw6vz4/sY69wGXlvx/hlpFAQvk+rCVgwFprdpJqzHS
O8iT9rvI0Cpp8EjbGO/cMsL1b8GZQBwD+MPTeGBFggzCmwzI4Qh0yonl/rTz8VNtaf/5/ZmdPTJL
KR2iurj232DM+4BRZdn4YlPUTt9mB/qgsWN237SANPFo+/bH5dkOTd+KxRDOCI7QPHFjYQIdK1FJ
Qh3SFen7P9O51V4Ar6jFOaCprs3DHaKMKjBMI5VBBAoXmIf9rYA7W9xA3+EI2q7+U2/2JRAGC6YH
r02899dAj6niwjCn1kBBvFTIpAP53dU9z+CGdTNHXv03QiKqHVAhQhEX1aTV5801QUPBKrDmYVMf
ilrDTyYE/yVf/K/fX8tzOykAywdnEijiN01PpORlORSIiCCNk6eqaD8DwBLtrID+nT0LDCbIEejC
Id9axV4rKuY690cjnUc7+Dz17L5zuyHNc3uLvLz8TetwCnQFwPRABQF7usz5t8xuCljJpwj7oxxt
mfLSlTExxq2VO7cLUQoGNQkLF77Rj8cTc0aVB2fQ9aduH8ph+AR4IImNSpU7WoIw/f6XOjsr1IRB
wQBoOFi/yA0z0NOwSDXqsjXTMSjEvZ4KANLfH+bthsBDBmgCQJpA5npTVzFnqBU2kDTKPOa3n6oO
AOKEN1N7X7KZy43s6cxgyJpAhMJlhP9a74lR2SNsN1uazVY9J46Kor3pkSDpA3v4n3T/v36M/4e+
tHf/8/3lv/4b//6j5VOXU6ZW//qv6/xH18r2l/rv5Y/9v992+of+dctfGhRNX17U9Te+/p0nfxB/
/7/HT7+pbyf/kjUqV9O9fummhxepK/U6CH7S5Xf+//7iP15e/5bHib/89eFHqxu1/G00b5sP//6l
48+/PixFqP/6/a//96/dfKvxx+KXiua6Xv+Bl29S/fXB/6eLUiJa8SiNLL6PH/4xvCz/v/1P8FYX
ES0wSRHyYS334R9w5FLsrw+e9U8P0XDR4cYLcaGXf/iHbKHL+tcHN/onymzgtAFOirIVXhsf/vNj
nXyf//1e/2h0fdfmjZJ/fVhnKXC58MHAWRREkK4h7T09xaZbjJWAb0pcepOZETRD8JD4pCv3kvQd
LNTRRPttXf79A/w+4Gvx7ve48TriIm6IHtYiib8aMW9pC6V614u1sJ/AaPyWo55bGMWjJPqjHen7
kGsek8H5FGnvh+l0D/D+/D7VQsad4ewA4XphnncFumTiC/m5daYKMAOfZq4MN/hQ+DyrIAdliEXW
E1YseBegV7Qs329BTsPOyTfRX4thUYujU0MWWPqivGGQGVu83a1m57usOCgwXB47t5zvob6xB/Ri
2BfzDAH6xo8r2nRx75A8cUEtRR03MmLftiX0udkXLwd5vwAoIpGOcL6GOkLAdlLHn9vY0cy+mMNb
KOirTJTOTg4j0EAqcLJe0/6paQYHOXY9pehCHiAVV/QZodP30VY3Yw/LHaOeUcKAWEjqWI2R2Ahj
VBrjg91xN9GdI/ZzJFGpsmFWP3DYO5kaDe8uaL/Wc6ihp1lZfSyZVaWNL8OUeYV1L1Rv3FNC/V1k
N/kuarhz0EupRIDUkVQaIG5D3UAQPdyRWrA+bYrJeSGlUb5IAK13mhpjqux5jD1tZGZoiAR1yI/I
/fF8rJtPDEXmIypcn6Ev+xHQubillkrkWJUXpZsX+0Kb5T4Q83yFqBodi4E8WyPtYxN+dDCJwQKZ
Ee1SXJDGXnc5jNNbITPaGxdRL57oVJsPIAoOqOb2gDsZvXENiRX7e+TqYk8mZ4/vFx1E2+pbagqW
VH3jXeNVe6xZ8RM14vquikh+5TUm3oRN5LB9nhdtXNas3BccfozT4JQAvJje0YOYAJhWEXEvgXQJ
4JM1s4/CbuysJbJLBCsytOzcOLcJS1QfxjiB7lNe1vtiKqNjNNvf4MNRQ6/ampOpicZkBt8zsyrn
zoM8UqYVoDUNhF/inHXtjWdwGgPqKLKW8xn/y1MpqzS/rqZ+TJqQ/Cp8Rn/S0fsmQWJP+r6qQbzy
mTpwv27vZwIpz5paY2L42KFFaLWpCDonoZZbpF2PxyI0vX7Ahy7/BsHf54FVzq0j8/IKhG25t7nh
XDKLfgvmtvosfGl+hNrImDAoJJUx9QhyBIe61512jAxdTGhPewUb4GvHm4uO8JvIJPyrQFfvgFoi
jNJDWqeyDsqjkfMG0mlWmbldPiQd928ZhJQeVR4UWByvPtZdEyRctMUNIYrvyiryvgf5XGWGmLzE
1GO3c0d213qVygAfQbgBVOaA2EefhDk+tOZc4IDSCqZ+E8yPyCFnQxRzH4lTZylgajpeZZSyQ4c2
VxaKgTxU0JO68TT34GXhtjeGGc1fJjsYvuiZuPfVZHXZ0LE6j5GCkb2dQ24uiO5lI/Vlh0wmrr1p
uHajyV2ehGj72NBEV2BAOrFj6O/V6N36VrcUsbvMVAyPVHu6zofgyZ2cn64j3Su0r4O9bEOdeaU5
y9gulLoHHsgBtYfvHDQu96Y/hPEwBELEYCXKTOYu2EB6FD/70QAJD4jYL4TIZ9AC88OEV1sKGFYE
RSCe+wmaxO2z2+hvs13zG6sM3UPQ+Z8Kxy6eYP4h7yVe+DettOg1QlCetD0qpSUFsE8ivb9tVNQm
XTvZd+E8hl8noyn2OfbqPRecX3HYSN3ZRdknQctEQnxvyuy8LJM+b+AlQvi3YqjhPFi06hdhwoph
S0VvPcjlxW4e6GSwVftZcPZ1qkespVYPajKtPZOee1lD1yPWhnmr6PBo2O6n0TOfPYg1+MlAOL0u
K8EOpduBkWgXvfUgHXO8AMXXOnphIdF8NcYXa2yCSzT1yYFbRA9xwK0uiBteR03cF0ja60BgJ/Y6
vwwUI1MaWB1ULgKOcy3r3s1jiXqC6TTTXhSGZceClLkXt5Pgt1wAOoVbQPDFTkzDjLSz8l1FUJuI
BWO6TOBnaT62UztiZbvml8t1fZiV7WSmRYLiCo+GvUKVKiR59dNWE1xsRNheuhyo9BHoMxRzAxJ8
9yza7hwjx6MjgpxtPFZWntXK6S6o11lJU0ETCkAZ7zp0Cn4Pukh561bVdKCjaxwpAXIiptr+AbU0
MWZeqMmjDDRAg/But1A45sMNESO7QBO4uYcODnTGp+4I1/ICYGfJndj0umlnmO2Mesto76jv9G1W
4+2YQiMDfS7mRXdtR8SyYtUFCvxpwyMvrpnnx07Uhrue2cV1ySPyS4A7ewdyxYAnU2PHM07NztTG
3GPXD0Nsu1NJ4xaOIjyGVE10pQn7NYDQ+9x2Ekww3PHfVB+0l1BWHHi8GIxdQtmq5Ddc+3w/VCAd
Ba1VV+lc9/UtL4j7fZFqjIkzzIfR7T9CWJtcsAkAIzAu3IznxZzxSL+gKFndSJjbZH4wWDsJTGcH
Um8Giw11J9Gx2Emv/tR1bRmPPvJp3AYtO0x5Yya0qnjajGFxXaHXnk5N7yNMTEMTe1Vk3reGrbJy
NEYIaoWhSh0ulm9ojF+8lsaVZ86JrqJdVItbJuf8phwGdexLcgWdt+EamQFsDUYPkgdVj0tSF0WZ
Vl01fORBzXeGyocyDftZ3pCofFC1OyY4EOTKUJHzyUHeAS2wprn1QuEeJu0BKwsntqRQw8Qy0O/Z
oR2C8EpUjnUsXYv80sE4AJRntaBRw2nccnl3aO3iVy5D55h7fnsJCEz0nEtsUoRseLezVELSorsw
C96PD7kJF6EEtGV1sbxtD5MaNU2Iw6qkgt/ybp5Zkc7SH69dYYjY9n/ZVedaMWvnaFfV493kyQZF
PAuic8qk10CBcRhZ2FEq/b7fGTWogW6pcauBaooryfduhs6D/a82+Oc5H8lBzJBRlO5ALhmMT69o
PxafqJHPO8lDAd34nl12/ahKWMXocReKrrhoRoN/d6ucXA6lL1+MkRBAbGvaZnbdDtcDnfw9RHm7
B9cf7tWgWdo09OMgrebY2+GQzKi87COn6ZOW1DT2Bs9MndJWhxDhJ9NUiTQo2uKytQznNhxCPwkV
5OtBVJYXIOqq/ewFdzmxoqQa26Rww/LFcwXZeUZpHgLWHMrQyXdaG3lMVQWAXDfhAFpTm2pnmJKh
F82hL3LrxhqrT2Xv5VfMJQ9z0wWPQw1zT4SX5sLt7Z9NO7QX0lWx79XOM+97dU/7+VAxDNua3c+O
qrSdOysm/VDGpVkifWfFfQCTduhj9/peh1riYpvD8AY3afHca1ye0qEtoqMQlyoo4sIc6FUTFf4L
cSS/lqCvP+c5jT6FCq99rwBpfKZDOKa8aPw7ZjfD3QC1yDzu6cjSGfVeFreD7uMmL/ilFxUybvPi
c9ARJI/wX0idUIDo4lTdjQWl04waVYHY3d4Rq350pSGhndOY8SgKb+9o78I2pvxjyf1rUckq8ewu
U4FRXTnO9LmQzI/hzVah6anBr+v8NolQhvR48BGRLk/qII8yL8BN1rPiF4ddfYpX3s9S+99qoh5R
2b6f8Ra7RjnzB/edb9Pgs8c2YiSGRwGsZepHjiT7os7Z58odFZjzjZnmkVWm5gDbmciokE3W2HwD
ut3/l7kr242cx85PpAG1UBJvtdXusl1e+0Zou9uURErUQkmknj5fTQIkGSBAchdgbmb++bvtKok8
51sLFAyshwbugJS6cEpKSed9jRLaorUWnDhihNNoMP11a7fbqLq4wErfJBK6NCjBXHxewSO+SZk0
drz0kvTP8DZUqW1xgwZz3yeBKv8Asq+TfjJbumDctPGIv9ZWE5y+CJQEcecmjbYy437pJBXon5cw
ENVZhKWzoyFwGjeEfmZYDmSa2osEGHHgvZqSbR46dJmDM1oQQfNIaomM1qAKilUvMvU2jUqtaC2a
fo0LyVv6vJr+D0q/PCRZAvlp/CjVpFkSQ5lO19A/LlKTB+B9a9K1mw9LTvQL5bvT3oy1uQZtfWxW
qQvexNup6wMo4jtnrM5Woup8DbBwTSigEdLJuI3cJ6lwRqowyKLACc796LePFbpuExd8ZtI0Uh8n
E81x4Qip3gHuk7Srt7MwJv7DtHrfZPd1d6Rk/oAFJ/EjKKRW1KR9cXGffSNf3jzNZ5UglwsPqqFI
Xe7HeD7A/hCkqvPmzEqN1E4d+EjypHzezwPbs9nZ265X/l30082orFt7PHpYMbdS/3BBaA5xM47j
WiFtc9MUd+KCRO5xIp/D9IPcXXNY2jiWCXKFP9d1YVdTeewbFPQGpRtabhQmpIQhUStxXW4KI1S7
q2nwPLWhToPefxoF++pGcpO64sdA4W2oN6yR2ka3umr0/h52+GEQWLcbsJKbNnzVLFbJSutfrRzs
A7mfdBGTEl6hEppSFs152wZwtcD819oEo746s9Y9xCgWTxsv6jLmqT/TvLU3wT2RILOU7AIurhIv
X4abZUvUSMVhbecyGWv8ZMPMjviZPlFvKS23ReeqK5Z173mM0I8CSc+WtMY+U4UOg7iJpk/lCWzJ
MdRWMyoBdkRbNwma+6ppQABq5vJk3LAv4edbCgI9VoqmwjLp+7HJvFq3ePHwC+Qjb459K9oCD1Ae
Vo3YMYMRmJjz6skGkny3A8f/zKwQl7W7804MLjhok15VJPcB1/jSAT+f6w2b60aYTmKci9viBDdf
Vc4bZu75vKA159B2bfkdGezrIapmjiDgs60X0/so5mMkUGLUq8qmEVM+kmK2u0F87Y8NumC8NIDc
9XWql35XSuJcNuAbB724UxGNkKxI7LJ/Ybrsvzd/bAqEBfwHpfx/AglfVIv//Cvu99/wwv8djrj7
q+4Q3PSvf9T/QwjxXv/2P0OI6fb3u6p//1cI8f4v/DuE6Mb/gM0DAyP0KXe88I7h/juI6Hr/QJAW
HIiQW91BwXu+xX+CiKCzsZSDwgJ8Bfngf4KI8T+QagJK/w5qQbAPT9v/AUSE6+5fMWZQqne3D/4g
/D3wGfyL8MhyETsgJLq0HlV8U11zxW3B9iHzX5vOmQ6DZUOC6higTXWJzXCOfvttHz/WLYmQtYaK
hDH+IoF4qoc656ZNRR9MqCTGOQcp/WVTtHsAjHmK2gZ2coPxNuyih2iuSEInddgmTLCL3wPfMic5
TvseHtBkY/k9xwx6jwusiRfsoElTqQuopF9hS77VWu4DPf5MDrtEk38kffRceUsxB7AzvlXsrzKn
hSFAlOxpeeTrsWvqsxu/isF/mBpikyFA+QLghNLu2L1F0KffrP/CT5cu/EJC0SUl6Lu2bh81Mxnx
RB6j8Kwe3oAqHawAlDBDO8FPE6atKLBps902efEQfa1FCa+L890I8rqF22Fl20OMZCQztHuHYT4D
DejRazN+bh0FSkCS3g4J1peEV0du1MUG6YgDOAq/giqzM4qZ+h0+S0yhCasvxn/w9HHAEqFj5K5N
9K/DnReAE17aMgwHwaN1ysx1ppeR/wbxCzs7FpZbqQCIec3eHUxhXTQ2huXjWm0gMWAKGMmlCvr9
RniQtJDKXKJN7Bw6fpeGHyd/qZLF0Mya9RyR9VoBAzG22i91/SVGXDK/VS98DI8IpMXF0Dl15nm7
mvdPFrF4bHEAa1wD3fQAJlp9QM5T88Tx11bcTwXcR9gPvbeG1clMbdqvj7idmwZZJ5j+7YwkEFmx
6lDN6rwIFz1QDk+R9fDMZZ1GaNXtaF5FoJTH8ZGHy22MBQqnqd1NfkeTvsF/c2z7aQBdJ1Fon2DI
PvkLkYhVAB0abwXRG0sNms36lTxPFB/yJsSHb6xOPapSqA5+XPI3cKGM89Rysc0bSP8dx5AzQTY3
Lu/IPXQPuhfI3cOUh3zHZLDe61SaZCnDZCVN2toITeAHppeE6u5UB0OTLpO6hvbih/NPE5mHiQGo
HWkWa7Ur5zqh4rPtR3COazbF7amepwTpU7a6jQNMl57OZvob6ZyvI2d73pSJnNuMkgUx5Rj7VHye
9JxCfJ+HU5121Z/K3YrAle/am29l3R08uSQLbhZrNWw4L2rDjlXTpylCXEcvDzJw9qu/Xqwi30zS
z8q63834gXzMyemzUm+QEo2HQL1FY3Rcuixuu+tIo9vsY8YyGOdbgscwXGDhLp+QA/tTQYENlwZy
Z4PVdfGUz9nm0Yd5W/TvyBu/2aiO1T+/DF10FRmTelHYmAMUFlXDMbbNZ+WU7yzGS4Iyuh/Eav4F
/b0kdbywXLo4JsoaodjNyXNkPo88Q4zwI9sq5PfET2ZGxUhLtz7dBNIo3dXcogYNIBQabI7s8asD
ZwzUUPGhUgHgWm4teGWHF6aSV4NrOHOX8dXiPRoNzgYi9xgikq773Pq8pvRDlN1+ABiHQ+RW62+3
tFui2y0LMamYvvpy4+GhimzirQt0XogjSISMFCpF7/0vZbBd5UzNM85R7NeRPbsdXmtQxH9Wghw5
Jbck8k6ejIYbpogz1EbBAQd6sBvs69wJrKLe8og2+A9sQ0OyqOAmIi8B0lvngZ4WrNIQW5FyulnE
f7eh9Z7aqbsOvdhtBN7S0MRH+FnnIuT9ti/HqM2xtIbFVuHVjFBlAq9l/Ut4CB+LWT6r8hovyoEa
5RyrwL7QlryP0j6Kpjk1EX1w0Q4I0Hx2+IbGl/qvrpznbUXOTs3CvyPEfIi0hw1qsk21Z9YL8hW9
HkfUPZispeZxmanzCZZzkfjiEflkqTcnk511smCYKcIhzCKLtylwynO5buNDPQwmaRc+JX0gzwiB
GfaltsBOe6RtPeghqMEAgAMSbM7j2g8T4jvLAX3mCvWx/mvUc+hfSxIeYs3CmzPSOYtGU+H8JpfS
luWHnrsJeYimfoPVD5Fntuqf8IA0+YRMkjPQU3PioOgyPgVqjwgRBbi+H3LJgXW0OGARrRGWuBUB
rUEPcolGVgzbiC8PqRsoiNpxJGfhWPuGdmxOXATrJXNNxI3H5YDIgzHO0VisUKDVo6dH/ek1v7mO
s/cH1C9b73mq0fpSBvD1gxeaYXKn6nGMarw2Cwu7h9EPoPCr9PJVOZhHNxlY92AjnyeYR8DiUeTR
R2u8Zeu2DFdE48/whLw41PQH00Q4Hy3q7A3/8e/XH/d+BR0h6AD1oIj2oQ7rNWKlER4SIEitBXyR
WCPEAe7+IA8x8GeVFZ/aVKTA/KqBoVfvaDdAEZd/RojLfAjuS4ew3SWIGvENk76T9M7aHEuxxYlq
aZwOjekz62KvCAYW45OR7m5FtHyBzx1jQeh9tU2DqHwsqcUWQsToqOmRBs6S006WWHgcndO+1ZDK
3f80fwYuuIztteu8374rzY722AenqtqjzvNl9b0rcgDXFBbn4TwTDArRG+gOttu49VOEQmypo+wX
LIwzTglTn2K6limZYrtvMXftJnzVqTNcrNmRDcPS9sN17WbMGUkqw/EduNwfsJ1Pgg4kr+IWp4En
L65tXv16OkzcXqrWfYJap/D9bq/p/OLdOSSsxEO5fZtI/FIDpjSn34342Ota7pBlswtjsEimKNGO
iLLbe700U/QIs+iOiRGF8yJp3DVTbZmuU3XcWhBbyG/dyTLGRTVcFBVHZtorZ3Mq1+sAk2nXOQ8g
onalH+bOAqCmxOA2BW7uCLwagds/4LPHBHFzkKR37GUXfYIWW07bsnEOyxqe/4os7lU6zpzCAdNg
Y4vIlIp2ZCTdSFAekNUZ77AQmmLsFpCKlXL8RK9BV+d62EibbSuTebBNPQiQaaF7HkWIy6kBDKWA
wNlxgI30hCE5/BIOBsiKlOq0jKFIocYiO9Vv1RPCUHEzVp6Cn3qBVdzZSrJD5jQrPKCmCbAwmiMT
zE2nDRdTx4bttFSB8wwjXrOb143u50q452VUzS+LXO5nBelEXjkbpqSp3sobzKodzD22jZOYQNQF
p75ZrhBIicPQU4ICbjO8jwGENcHqhyIhC6qOQad0+5709qXZrHsZGZ3vAB39ad0KmJxe9ROUOb/p
2ilMc0jIeIDld0Alu8I80w7EeWhAWBZz3NUvZF7Jwcevnizg6p4gQoC1duH0IN2oB6EwgFBEJnK6
lZ7GyVf5Wbgamq7u2h7H2sPtEQ2+LXB++P7eBxtsZMiPC6s/vGkyQeFqQt9dCVxsgz0xA4nQPLIQ
2Sy4/8Eh4YwG29f0cfkaLjM7oGZiw5cKXISPJcYU262pi8CzUydWm6CnCQB105YfrT/Jo++va5e2
7YZRsbfR723BYOxATXo/nKZ5t0btfDEQ2nyMyLQ4GJcCT/dQ04EJU/bLn032wR5hEFDWVfoXDTXB
geg7WeTMwcVT8XPN6I4apdF2UWcjOO1h9LKZOMeBL11KawOytq2cxOfOpezUQzyat0CYDLEWD6jU
CvAoLcacML5PGTqCEItnnQ3RiuUvP1gLCWdLgoq6c03cM6twA9pYHuDleonX9tWXW9HoHpeSwfGk
XnCvHv0pzhGtjj6j0cic8ubTuQdTh45bmDrq8wF8S74206M3S54OM9AGStGxjPMSkFV5kZ669G51
YNNvPIMqlWLtcxbyNyWAGLTldRocDwMgQUiGqpC9HQt2T4yALBdqpbTlwfuGjm/ozT18+NGYIlzh
i5lwwT1QdUloa2BsNuhfPG8AfmS24GWT9ZyiuIUlISjFNECnYqEaaBL6ZnxFfBN7FkLA5sC3ONXo
mW8jiOgRJliUpVTXYZxt0gs8+DEXZUKiss9N7xx5FBRez56t+0vVNPV7ndJl3JUEnKk2edTCvd91
+GQaQxLmoS4c9QXGinQV+PQWby6ogjhimPDVds4O6cz8gbnLn3kC3BNjwgZ3TsZC1njUXUoc4D26
HvEb4hfGDrCKE9lmRNwvimew1s7ZjDkU94TTnjrNjzC1PXBnmo/QCTz21QoGE+bGnWS+Tuqp2vXO
mNEpKNEYFVbIbe4mk8ulvfM1Y9QVuB3QMb5QzFcer/e09v13MuJIAPQcysQVU1gELaEPUndh3k4S
LJBfL7nryjprSx6fsMrhJXBLry08DuRJERns4Rmqjg5g/VfjOCyHErN6lMClUl350bsvZ0RjknHc
6bKvncRshr0jXHV7ROAYimFCK28Rnb09oYsuZiDr8I6Aan/3KALSq2UAldU57NZJp0oHBYY8mRAt
hHVmHQ4uqdv3FYqyFy679reJpP5aMF+AP5ydIwkhISggdtWvbInm6yy65uhUsfwVcmGgVRDLsgu6
EWgoZS17YGuoPzSKxG5ibPizi3CcOFmmEnOuV9btC2Lx/V8blDlAcBEH3CXGG5CUwXqznxukmyM4
O3qh4+AViPI3DwKuytPm1ljBQORmYdS6txJNSpmqR+fSBRxw2xgND3cSF/BZ2OOob1BYSTK9DeEZ
h/522oIAW1tMx+5dC9yTLrU2XcgY3NAJUX1AkD0CYKzs9D4jvMgrAgg03wAgmAMwwwBmA6HQRdcc
Nu3UB4OAXJ0wPXpImYbFAnss1LZeZwU+mgUXczyx1Ivr6k02QZAPYccfmbdUP3OwMDeZUDuMxkC1
3SPBI+gPNjosoNU9t9hm9K1AE9Tbk2AcdwITMXDspUyM6vJugL8VadrnCk9tzcwBYX6pP23QIrsT
hJ4AJQIdvrTO+Ih7dkpW8IJpScsEvv0baSusMLAzyXKt9+49pBYjJqjubnP/sHYBrYv6XuiY6hTs
WvsXmYD6YZHNoS7bJe+woOczdRNeOnEumPhQpSd3KOwuVhaAUcWZHYn6qaETg053xdglPjtlkAhn
vY+xbR96CjYBxD9/iYMRLUW0BOTQga9ooXOEunJbTnLFWln9bMBKoP1Mlpm8z1V5gL45XwN3Trxp
gXsPMdQxRF8oX/SPBrEHSb1u+PfkelaeLBYRjQnDAoYKwQzb6H1/fIrhrsf/iFTpsJxhVF6ewu21
oVtiJdAG4ElxIIDDVi+k1gAHfKUyTKgHEqk9HUGfzKuLaB7t9hev/6u964Yyh5UCxQc3/QDUAy3L
IqRpZYiCCBxIRjT0SRhnjJ3qofC9QeIdqnUyEf63gSitaaO/vanla9c6INPWMY+GCWNVWwZ714MD
xHrYp9AbdsUmdcBH+ceBNQWKs9LJYUotYNr4DVT6EYcczni9tfht/1gopkj/UTqbTSGnzhrwfYjd
wCagh/tS1iyIjZKC7sKN4Md3ZxyXjvOmQbdN7YCdFBb9eQT5jso/t4DWYTeVIcvHmJtsE+2SCfRn
JXeDFgHBFMRnX4KraT6H0L1y0X87FYOSecadyWFkSKVTxhmyfYMdbp04GWUnchhI5qKqAKIMtvfz
VrXDfsArlKJ1YHrimwszzxTjaEHNvTu9CGXO5RxjqhTqbeRDxvr4N9TiS6q7rt65RFwWAcoFqIR2
TAL7ysUdSVIhbKxq2IWXiPOcWy324DF5ipg7miN1B3ALs1/A1s8zK8MHnNlrzrvpFNTLlrijYnmH
yrIESG8qaXUmwIHykAfNb5TF4CEMB5BHyvy4K0i87b54gh1vch57D0IHR8bhxrbNb1nX5Bzw8Dwj
DRbAmete5y5kF7P65iqmMdqtqs+8yp5UXyI+bPZwK9EfEna4ZCJ2gfZ/SqLoxsZevUHoEOUBMjFS
2PVWfAxyTczSjAmp+hjlvIaeHSBON3gkl5QPsCjrST+MYtshCvep7TDS+4v3ZrFr58PGHnwPMr87
CUcAyUwCg39XQESApwXJMMqXO9bN4Sn0SgzsXXWYNlXEJZ7SsTKPrmzpSwt4sY59p+Do1E0DWUU7
pYYIpiULDWAXwctSq/jJqcT3sPJHbwuO+EnecCdenInjlY9/M9kB17IejsIGd2PJ6wOtA/C8QZ0a
dIrk1FGPQ8kAL1LGk1jUOwS1z2nYIVDOBvGJYeIZOmN/4bKCYIbV+QIo6DwLFyCqR5psJXZ8XGq3
v2I0uEApdrrnUGXLCgVnvDZPgqGuCdVef92lEjls2N8hrZGb6fL4ZuSG116oJ8cfcUiOZi64HNVT
KAaB2UPNMlHuEheT2LxjT3sKmpLxK3Qh9X5yWV3U6wxMxnbogQv8FBfXI+I5+7TuQ7BEYrdaqEa8
qO8fcfHsuoGwvbvF9IpI9SqBdRCDYXN1w/YWQwdhF/8PAnP+eSvhG0GzDLSNII4lRhsIOIdXGhmx
5wFOVKsLiHpBO3qZnoc3P/yFGDF65Yb412qGcEhlkfe0VDKX5LcDHO4WK4o81DAeji6SaRNsXsHN
elbsYr0tL105qWSLzXxtOigDXSUOY7mRC61mmyPt5nOOBwyG9QgDJyDDvsPBO0PfkvirhBAGIfH9
YCv8pqY/N8SIjJX4h7NXiVN1N0mS6+JRc2wcNSSjiJI4WnIQogBKh5yEKshFhReiCX2GEddKDCoA
ZefhIFh5IK4DGQc0Br5K+tikXv2KodcDCe7th9Fpckp13mxYiAG7vsN7Nl0qlOIlQRvRdIJrMBHT
shtx5ooGgpQygJTEw7bvt3vEceMhDMFXfIhBQ/QzKHrq1DRnZT0H+y5gFRADjF1KT9MF1yVNoOzB
Pdj0P5UzZEaJIa9jUoEo2Zoi9NBfBZDboUciwEyU8FEVk26/PQ6j/9CdTcj9g5jFx2g5OS3Q+R5h
STm0Le/3SN2HYq7cFpG0vczAWWzJOk/u35hIvVu9+SzvH7vT4i3xp+G41NBRutbmCzRp3jJ+MbeE
BtYpTZl2dD1DpOAldRkdQdMggzwOlswfPX5s3el7ltH00pTh36qj2cKD452bXKvOKZa5wo3E2ZrO
DYTwSaeJmxnRTl9DTH+LfmCpYIv/0sfrCx6DRwj66ruk9C+mH+/cM33015CeDHVOfGmQBskBATO7
1nnn9xwjR5kTKUjmogi2Qm3bgfcIz/U2LJCq9S+iMY/whF9Dzt+dGXLsNmh3dOMNNCreseUINhsH
zAKyrc5QnR2DNlxTSMsQRobRNgHSOSem8XFUUZDZzVFMkJD6zaUCHdvukUzQiYvuxyvW1Cz2oqK0
UYi7P5RFhEauTrVQwjpRMozKy1psv8AMi7gfLwGprkvgPs0O8MxqFLkeNwfDDbv6EfIottWYgsm/
DuTDLR58RZSTKtOKVNXT3if60ejmRnXLD+iUvrrjcBxXtC8Gnn2YUc3QD+RPGdY46eua7oYaHvQG
/4drNPM1EaFu040GeM98m8noFxnJD0btPay/XYbwssKx8Y0NDYIb66su5z9dUPvneAoY5Adtn3uc
rlfr8NNoscH10fauOSVJ3Ctc3A+tI58Y1wmgwrTe2NHx7b7TEBtDlb4LDTuuDNEO+Pjr1IUuDu2M
T0tMrj3uvJW8DhBVoAMhbdp11wrI06nkeTtON3ytCQYlNNcuGJKmkj1acX+BGU5mCFF4O0LpqLbT
DOUkjJhnzgGIdRtujais/ngVv7jo9U484gEAlgrVGewdtaNdosFBRiNSYfhjeMfnXed9pnWYE9tc
F9VsWezj5Z8btV1RSx4lq69K6G3hlgOm8oGCrie14Hcxhh26GWQU3w2bg8BU4+xayj59/JEznmkI
yMF5zn+WCvfzQLKRFjJ8YKyFhrIq0GR5gWEV3oeqgIgn72e89+4n9KsmbcOvtSp/cdxtISTuW5d7
nvsCXU/YOZfAzEfwwWlMnP28RFe04J5UGaPiu2sajIDQLSHQMB+Btd1ChRc/UAhORI8n4LcQq7Ik
242B2H0ZJkOhI7RN6vjcffFh56hAIfJySQBYqROW5WPQxdC4sLJNOQRoRxtQ6GDwFDfYP4BQB1Pm
DdpJ3A1SU+Xw/eDGf6FoxtoE8jZBFZW8J+Hg4oaaMWmgEQ1FC2FwYJMF2c9pd1+C+rmThwGidbbM
V1HD3OASyzAHSjjRlPMk5vHoSP40Io+8i4Nr5cBDAE32Dvo4nQRMnzwvro4scNbCxPxd9NXVjuLg
8lFmvTRRDvguSjiApLSZ5ILPx5zgvYxeGzX8EAJI1UbYO5sNf4GDFKQIJ2BWKw2Qq5PBzvED1MpA
z9cE8t5v/Nx6XoKY8PZpmYLmqdIVCDTm4HfqawxTHnPOfTUVrdDXbfAQsdNgxtl22n7rcrgS+txB
mT63S0pbiT1uBCMsVeFN3i6w3XM8QuijGfa5P+hPLDDWw5SCDJsOR9ehbpqim5cdYXFRA24b+ACW
GxaOxseUMULZTLKVnhv3Lsg+aZSoVMFLKKarj+OcV8ND7TmZ0djAfAho8a0FnxAuTvk8oZpRz8J7
c3TIUz/k2GXWtYS5bJvx26Eru6jDl4pbSCjfAmmLksI8E/CCj4dmgYf3TKMKUp5vhjV8hlh/wDQA
7S2oGg9C2B8PcpUFYhYmoKgT9UeoTeHrb0jEiN9/oI7yd2mdR7LetQV+xpcq3SogQAJKHH2WwksJ
Em+gIu2xbjY4hgddNOEE3wWuOoAyMvxsW4njYqkzDPQpZsBjRPHtR0RmA63LF7gKoNB3gdxB6Bql
4SzJYYuxaidlH5LnRkb8NvJpeOxQyALVLERu0+iwHaQcXur5Y/1FYADZdTOeaGfGOZQits/NwdRD
EzwAWgD/WJMYYTwlqtA7i1/VVvbS9/N0LP0OtS8L7XOFZt+3rvawvJkJR30DX1bG4DfKTdVfg6Zz
P2mEN5j2VgO4lfxnCiJ+IAJHdBMQ9T67UJJhXq1MPjZx/2xkGaabbK7otYoTUTfIMYaC1B7heGzx
x0+PAuPAi8FQn3LUIfnuBCKPfgyQxEetusFc/hrpEoM2k5+l7fNeEbBeEoeo8uanCS5fXFZvIMzV
TiFdGH6urkxarAld7UCxFPIE2HR5RBDLkIlSfnsNVJ2xePOW4ABt9s9KBVaMvko0egw0XM8YWZ51
HB9ZCVy3hz+CRcBySelfkQIEpIkxnvdgvvryA6c8fA5qBibsZxCZJAsFDRiVKwxCBG/LWu17sBiB
p9bE8fWTXU2YxKp9HFe935j/gPLj60CjX45Hn/3VOTa+PqOVaNfQdQRGAO20g/yZPRfNo1RhhLmQ
3wxpjq2vPwLcrgnyXu9pWRXd99IpgI+uCQtg/jH+Y0uqLHaASivfT1eUGEYzaBpXXMpSEaCE8xcV
P6OLUiyC4T7FlgolCSBeX5gpwSb6oyvgWTCmQ+uCCtjI7TO0QcjUGgyncqFIV6keoBh8irUG6bKV
OzSG/JpRipv0vP8LafyXj65M+E7r44j08J3fOfuSU43iC7Pv0HDmB0MRbfzIQtA+JVVgtPmpKdkb
BsMH33UaTAj1oyEM86Z9QOFWYktq0FHWnhsf16nyY7x9IwdGcD+T3TYLyypD+ycyJCcgJGrALypK
8dFv0S6ulqMbmDuhCDVdxzKieolCIKwspf5l+/balBPu/ri6kSp0UrQ9gZcsn2d/S9HW9asL7CHQ
81V3TcGBVZRV/+MFDim4x14ggUzWaSi0E+Ujgv6yYB52cRf7+8iiMU63xs+3xmNpBStwssrgwWBS
1K3/uLQI/mraMcUy+dutQM6Q0PnlzjYAzOj+NC70yF3zT9YbIDKKYCrjXktmHjzCr85aZuGkPzxn
unbLWDiRfY7YF+IKakkeQBf2aaRFDj9mjQWGZXKlqcbuI8iyl039l4IORdraAN9UQxaeegtGDfci
QVDD45giYObQAFwzrny28y2ODrb29vCwP5n25gkn0zq8SwEoB01GxxRLKta2Uhw4M6fBRiKvVo8m
pqLgXTo4WLZJ5oNbXhtYYsHzAbXaoIZPFTZbIMoYbomeTNEP0a6JGIxrCJKE+rlKSSMhx2nDP87W
niH9uNG5zp3NbRM1LzCAAK3T9yADp0E7nwFuvuBOS9Gm9SF7e5RR8IeP+hgy9xnUGrTu8QUYx78x
d2bLcSNpk30itGFfbhO5Z5JMriJ1A+MiYQcCgS0QTz8nu+e3qZZ6StN3c1NmZVVSkkggEOGf+/Ej
x9WFeRhzTc6Xq9aXbZxOdbBzOmI2TQsY0duNUR8yC5LWuhjox2osG4HdmAS3HBNItmHVqmun8xia
X24xrgh4Pnei/kiC+rRE04+x6r4MI9mZNHCvfWwEsT3KzyEs7g3PRYsa5UPosdue/EMuZpxW6RlD
OWOoKlZjwUTvp2kM08YNfsCAfZb08PWAPlC8avtWVt15GIa7bNZmXMsJB0NUx1HLOjrq9tRmSJCt
wuIiiuqVTe7B7OR7NWavc584zCGCk5qtl2XqfjYMclck/gzkb+PJ5NG2EKB2evmhvZ7Gs5ZVMrXD
eAz9d+TjDjeSO27yrLvwLj7a4XIJwwy3uLu7ujKCytoy1J/Xbg2jVo+lXoV8o95in4umvkOyo7S9
JGkWzeJsEAnj30BsZdbyMx+ZW0l2qsNMKrQymcxWvVinRnqWvQjWDYrZqieJxGgjr2Oa2NAuFuMQ
dpNJZoBP6ix1zNO6jScX5RZvirUVfnR3xaaesdtmMdeofqatO25t40MPA4ao7Gk0gp2VT/yN1Eht
aFnITnm2cPkEU7HUdlruRwu4NU4o2aVtPEhyjwnPKq8HYyfw9uykP7lxYuc/vSJ6XFwIDFVho9vV
OzCV3wd/XIfuuRGMYBbJhc6KHPiP/N5IdXY5J2Rb4S7JyhVYMnzvJRryNUNSD5WjnzbLRLJioYXN
kMWzp9zs1KjIXpd25X04hvnTx5M9Z9b7PHPOqoV4s/PinC9Y7ZWdXgdSH0Nvv7Umxn0mp8XgXYOX
Fm6ijhXuVYMXB63GJsqx63OiOowM+YFY64Wv62REWNEYKV2Kyl0Lk7vJZiZR4XmoANgu2d3Y30TZ
rRpeCEm668H3DwWIulTLfddNDyHho4MpeLQ8K3nyBh9zxIgJhqIHAi7z0XfUq1d0/q2p7GDNBPdR
i2WVRvXJUtMtwcunzuYSOvY2yMhWooit5to3diBD1kbqvCXtvTTwuolIbw0noTlqZJ5VZw8d2jSS
3MrNonsLX+OQqm+pD8FZZ85umIvH3ig/JwyHSfDDYdvQM+SdPepT2e/bw86Yd6I8LJ64Zl4NLFA3
18eiaLdVpuO0eB6Z60XjQ44eMG9Kd71IzrUmQw5RrDSKiLNgNVyuxYJ1bh8bbzSP4VyeM/D8wKw2
z1kUW3fedcKOGS0t77uMZEbeZcmDNPlFsaSaR5u05I+gbPQeYojxowyqclNlU/OosT/+dDIqOxt7
2FLVK37Wc57d5rU3L2sbai6j1mX4VmLSusVFW++a0FxwFIzFaTGG8LDoztmG5CfOC1ugc+2V2QfN
0pJXOudWJ5E+RydlbuvElHsjCL3VzEz0dfbT9yTCy+IV70HHLIlwJDFzOTDoMQJ7gx1QnKdMy5uq
yMrbwKnNg9VPL33DZTQTVNCNQ59YIEqP4bg9OkerClMGmuWXTGXMmgtI0Nhqy12r0Qe+Y921ffZt
CSdMbP4LqdJsTUlpdz1EXYLGttdGw/rmMFx/6grfuB8jhE/nvWVjEYs8WJWjeVPQu9mVHhHDZG8g
QOzRkYwdE+V607na2efTcOny4EFmYf4w+2ItWjTw3m7UUWKUXquqz1ZBNd7S3fCa58OptT+Jhsf5
xAmEyQxhpXlgHo8Dv1xSEiLJKjHz19C8mZNoNc1ny0+3ATOX1L+0wUTOk1MRG7vA+mHMzBYzY1+M
oGGc7rtTfOgoQkN+4bmN0YMjzEL6u5FPy3Y0UPvSntSL3WOhCRf97gTJaTCxnBJ78ynJnQW7xeBY
BukGpeQ2LcTBsxniLimGQTv/JiPKFjm9dKwq6VoX/cZVbJuKBjuWcWlDTgwsfHa+du1DW9eXLnCn
bZiPG6cyk9cSf+PWadlYG5gdwQOtlW6/Zc1uEvmpzZd7uDb8BzqNNrMR9oeljzjhKhKocnqsxuic
TGFEPixq1jrM1cHWQElSOovXMivRpPDNXhKqEl9QBrOtoyP2/SKjEWk2t1NznQPgWytFiRXUdQAy
B+HGKq97FkmGuAt5tVbKD1ZVRVzWy27IvmwnZX3Tgzz1A97cxtvlS4pZuYi+IpslEnnFeAssZcVL
Rk9i4XdI84Y+Ge28m6plVxrQeYy8DFd5oSb2WTZhH60SrGHJF7mw1TjgczWi6aYbs3Mw/Mh7E2OO
yxbJ9RZSk6p655XLozPjfmvVa6NplmqwuIa80hmVl9RkUGMzAb2tauszKD6lIL2G1HczB+z/r1E2
D8voymOTXQk5xMLsUVyrqmAhuTZGOSIj5zauWJsjJhFwGJKx3aRR+rQMpAPB9wQ/akmo3URvW6eW
ODL+vyG38sKEO4tHt5pxXHv1sikr2GAVYeN/4Wf+qwTG3wJY/t+CGP8fZiwighH/94zF7oes35vl
rxmL6x/43xkL7x9gb8GWhow6PZ8O+v/JWHj/gETsU7QWXFuZsXvwZ/4nY8EfgvnoQ20mnGED2P0/
GYvgH2CsrtWN4HDBc5GZ+C8yFr+CWgCRU8TETgqmm4dRgx/hryQSHSS1cAadxzhK0wDDod/MDF7d
hDlU7ioPkS/y1CfR0f4PGLRfEZ58MlcFRI3neTCSfy2CDOa+LIwUUGhPyRLPWWaaH50/JMEmdcQy
4uP0o+EwhgOEj3qs/4Sg/g1AaZkOzCz2QJDt4e46v0RLBrcXvfALQpZBwMlR81g5MbMWlIVeRc/D
YlU/kLMb3julJqA+CKvdDUgQfyDX/Bpx4ecIbAuKMvMth9vjF8TnZLZVh+WW42+hvZPplNkr5+z5
SLydjeBfbsv/QMn5FXvFZwH+o3YBZJMLsBD8z1+/bTEL3LRGX2B3TNzpKUwW9O0yKYybwbG55lOL
0fnvP/L3G4xfj3LEiOyEBenmlxsMk4AaRqIH8aCr+Z9pTxJ1BBAjvF855impclPcclg0P/7+g//T
dXWpDrFMmG+R82tvbN/4wWILq4yNhi3Ora+KpDg6yqjkimrD8g9X9ve7GZiddyX8QmSile7Xb3Gh
UVmViEolSdlTX/dfBRWr41YroqiTVTLSYEhZVHPT/OE5+g8XmBWEJ9cKXH7RX9vVxTg4IZMIok2K
OdVUqBIsjWWuqb3+qqUVHcrrffX31/b6pf0VtsR9FFElQBHnNZTlBr88Owp7vl85Xc07yjM/aMXj
Ti1Yqf7wMb9/ha5J3ZBJ6wR/2P8VndzggA1tgVGLYkESWUbJ6CJB8/zSHGLlH77Bf4I6//2X4vLx
MWTaWHvDXxcEgEZlA0Sb02ThFi/BVCM915Y57hArxh57IOljzDsQHvAlOcaymjmQh/ESKGMDGZwB
VJ01SMZ/f6l/vwYBQC6YwjSA8gL5tS2lDM20ZXLexmOGH/ZkJvUSQ0Ep55s8z6L/ei3ihWOxIpq8
EQL31w/TkIIylVasiWL2TkNn5jsvdTLmMBAu3v7+F/v9Hrq+3Kh7AtnFA/MrcNhnBSp4Rtp4zsdo
5xQz9xDH2fRPfNbfn0wggtBZyTjyrZreLwvQkFgKiBnneDk30w1G2Wqn59lbV7pjC+vj0fg0DVU/
1YkxFX9A5P2+3gYUL9CURnE9K693/XL/wvkamj4diBOgdwQ2b7cxJ8xkaxwlMahju7wZhc2r57++
rgG4T8z/Pme13x4aRl6p3yQ+ViJoWBdDV9ULK2+4/vtP+W3VIRcasgRE12UP5tr1v//lNxsDxlM4
IT1qvy3jErqYgJMudI8l/MtYuaF4tHh47/7+Q3/jmV4B+fRV45rgQeVTr9f7L5/aSsBazqTQ4irq
DU6Jk4Z7OB0CQ0Smw71R6SXdTSWhoQ311VcdBdP4V97Uzb43Jw2yBOeJsy/HAvbVH3623+5nvmgf
7J0D5939fT/jtGU0oN0sTLZFuwPIXEy7wvfSDH0NClfQBMVpUE12gcoRxUuhm0OPIZ7HWJc/8iDC
Sukp/Bqb0Bn/1Gr8z5fAv61tAZWzlFvZ9nWN891fLtykch1SFUow0yrCb3KY6u+aolMfuk6V32uy
tOZNXhncmOwT2QZaGhF/s2gbPBEbxG9eMDd7ewwmzmIpJu2Asce8ceUYpOu+kmpZCy1YkkvOoNdZ
0Dh1qzGaKZjha/TVehFN+dVKbqZ4sstJbxcVDvN2bmpUa8Fh86qGLX2/MnH83My+Cn9MtdWoPVY+
hoyq7ap5K+yQ/89ewIZubLOsjukSjfkWpL35Ic0iZRSRKX6ICHCTgn50MZ0E03Odl9nKZCbyGVjV
EpvzjOAaqjpLcY07/I1IvOpC6wkc5Uw54clOXSyfk5jYEeFRDMs3Au7qNjcd9ady+18XJ1Z19vEc
XyE1Rhb//PcbGvycypjZER+5raYtldYOyZJ1649/WBSubwv+qr/cAq5LXyEOELb7kWN5ofvLOlio
UQ4RusfKdqGzvRu2AT/bUhTbxrZ5zTRqifYxNeCcNPicAQ3cuSS5TFE4kqlf9YN0zr5KvVtswZwy
UxpGLrS2bCuYHLTIGCuXLhSOuXPhxrzTYL6Ute7WDg8eRa61HmLd1FhvZ0j2QZJouZ2H/LvGNWWs
aurYYwo8fShzc7XJlTDf537ZtwqavynLVK5CNI/H3J0a3ELhQqyFq9nHVK3DElwsXaz9rru/Lon5
tmvxRjEtFpdO2+F0zvOyiAXQDWZtg5lQMRSS2b2KROQIS/SFrHGZBifkeHRc5eV8RVaGwf0spAfY
Cx2/NEx/O9IwINdJZHSCYb/wd1m2qC2OX9murNHS3xxm4gKUhX7nS7dit/c9e91BQemZ2tO+tup5
8zC4qerpCS59xBxt7ONe4B8bh6W4tyb06RUhNb1srM43/H2kQ2zsVJKvC6/q7xNzEQ+dG5SPwFTq
H24/9mC5sq7H/VB5vRWnolCEdNO7MRKdc81iMb83+z76KQUWUR41w3tNJtSmGPwfeMXcUdBOAEOP
KxgWI7CUpLu3vKk6+Nwn56ZLvCMlMltfMuOXjnJOXHzztllcGQvXgL4WolzEhuUNEjdq5w57mKQ/
gJd9N4oMiWwY5+hVckc94CIj/zuOuJ3anJRqNVvO22B21n6OQk1yJnnxmtm+SEzhJIDtL6tIm02R
hyEGeG1YZCUWtLFIArJapbD2b5baL0517XkPIrLQUPSY+sQxwWShbXryp1qCNoxbg63pbgpHq7xF
xv4MMv8xL5j0jNKel92kYLqsXCIjFf1P1ouYyybdJaltb0UhzHu7wKhUmJ5CgoY/lub6U9JZEI8e
Ps5+yjU5Emd8CCoxbKoy6nZJVOvySidr8brgKvG5EYc1q1YPBWbkChaG4W96unmOVhQO9abB3Z7E
eQ4hyUqLp8xOiHpwaKkOpSQZhacpB4QYCa/YaHg433o1aK5k6VWsGGnKa8SAGKAwd15qbZi7Ss3m
erRcfZOOvjpyzPZ5uPO3ySFL0xbyMXGqAfct2b3R2WamfpGF91JwcsS+zghPGmAEVKIwr4diNbNw
rewMvdE36nILA8XyNnqKvC+7iHQX17SaV2si7eoO+A6Of40vY6WufnxsWnqTkzQjt67kZnJT9x6Z
zrizJdjEahDMUAjaT1723HiedQii9FF0Qwcbucu/mJPVh6atzsXQP0W5x0ytJnIrvXeh9Dt2+aoA
2VJO39ntfEUuLzdlTB9Sde5rseiA+9l1D0rjN52m+kHhcjUAp57MzjW+FYm+81Qwx2Wav1n6Szb5
c5hGX0Rq4GFiWFjAfbFIYd4ap00w9HiqLHzcfkd5cu++pSmG5QogITCDPIaGsy0a/ewEA24p7Dwp
SLEmTSrepu1zalgOA7HyJ0aUtQht0t3iw6SPi1ZQb+Vf5dx6xIzaY46HcovxCgL2J/u7B+XopxDj
5dbo0T9sy8D8JATGwoY4ddGnZ8E9VsGLQZ1+6MjnEOGeujO+w5W0iLXaEzQmIoLpOsPrTsKWb0hD
7cyK9Mz2s0JdbJF5hG+vsRcYtzXtkquxnokCuSHJrt70jsrPzDVcMWdV1y0WR4CvXeq0tw1McHxk
ybwaHMGUm6IpoykNPMDFUzr7O7Y6mg2C120UzwnxWHNVifTRdniGgEPclYsZR8NcsxPOf9BC5x7Y
vTGiJj1DAoRx8VfJxgOIbW2or6HyhldvsJpjwnN2xmYnyGGVW0vk/OhQJ/eGmHCn48ifDFs9ugb6
qVU3z+ZC9JPR70ZG10MGsGXICSQWhT6wm7jRPebUqAOJojE8VNdESGXXp8nqX5syOfaySna5wshr
MALFQtjGiDlR7HkKV5DMs42YQoC7QfVMTXsLaMgy+WJq5lha4wXux+disLaGl94zQytWqBQKyN58
j43qM/UXwjNunp6NDr+vMLLPnlQWITJWxKYhlB/IFKncgMOPaRrNWohPO5PHLiNbEw14D1XV/MT0
kV1dkflPjocZPtHE3IRLm30NCT228O8gEblR9eiSpnrWSceXYmeMKoShSV1ACR5G4pMUo20hEOzY
Ne/EbON38e0fNkRF7jpEjbFfrmH1JjxIsTxkFoaheXqsG3EeRvGAzFy8KtXd53TVE3kMltgW4ae1
4JxswbkeNLYr9CyS6X5OZYXVyU1SQdjMhvxWszo/SIaHptfif5/VzvfxkUKpdLqOsLtwn9uSw0WI
Szjs0ktRZsfO8M5aTfd2ho9xHKdb2y1vy0A8YTZmx4lqsS/n6Werh5ap7nLOUvIPsmnOBPSu0y3G
0Xg5fvp9xPiRcaNzyh3ABp49n8q291ctlrrYJpgT9pgpa+wL7DKCQ9Kre6fh7t/SsARj6fqF18Nb
kE79OlA481hwuhXm9PKWMkxGVaa/wsnbPEc4pjnZkE/GpcV80W5HyLdkbmxPQ2pNg+W265fjICO9
ccbojQUc+kquvydwTHrwbbzEHR+QcsZs3MptE9dlhS8PuGFLFdD9TLgxRrqoV0tZLTTHk7ptJoyT
ktjXOmsxETRJsSU8S5Kz3GXM7x2XihIA5g+ljfdCeNTOS1G/z0YUxKVuvszcIJbLPHUbQjgI3Yak
ksvMsJ+cu4Z9dIwd78lvurNfwcRLbL/FsyXe09k6TRhC7jDijHsvdbFS4O1eG4vxbRJ+flMBHIlH
AeKV1PfGQmCo6vJgVk9JkO4x85AZEBu3s065md0EsIxNqHC7pGmgsyYGdapl166HxNlMmC3yKfv0
gxwHCtc28/WTZ5KlXLQbHGZPEg+pSdV0NTKctCtrzeiUXLn2dyLLmfkSX/QkFC1GdJ752HluslUd
DmHHeEk4tVGsEFu2e2GnsTUjPUF6FGsUjS8AJUfgBidtGjvsP4zIRny9vUeopFy2FNteUJWfzTr5
Khp365HkRjnauJhY2jZ4nL36TvfYQHRdvgUSCIMzP7fw97KRN2zfWht3ct3tYMty64TVBf202qoR
yKldOzOggMpHA8uB+o18HZEHNLUp+tsCQkcx+JhcM9Z3J5n3keIuyBtnl3kTQ/ZZPnYQq6UBxjdE
T1t5cLgZgbUv5hD6q0CZ58owHzD237o1cpOvjJPVDgV5ixI3DX3I3FIuLokqPRlu3uxaT3OBBqOp
VxgMvueoPZsENvP1VeCtVbRclqU46bAB2Md0f2raz2DxKO2bi+LchuzI2U1/C+vuEoRzczdqP9t7
NjEMnF+gPoAU2Ea+d5bEeM45lTylYfThjwK5KDhMZvcQ+saTlxjY+RAIle/+zIMQW4zGpj0FeMqj
q/ncB5AMqZhIjKNv8tDGmc9LgC329Ia8/j4OYbAiAC02fhM++TNI3eyaI24qvSOnWhzD2nmCPvyY
ZUaArNHdM7+5DyAh3Zo2Hijd6u8uTj45YCjNfFiclRPggpzYN/RJsiEGcTFKitZA7oBC9IMDm7Td
Ung97j3pMfTAFYpofpcnUxD3rQ9HJPLuqTCDXjT6q8XI7jCusd8aFIz4sO9+gsqBkoKPS6EjYR8T
L71p1zG5tC8qze8tEbkHES7Os2EN9com7BVX0Nvj0erVcZr13RBA8DbsFLJkevVndgue8jDr3hnp
nu1K3ODaDI6dhtSE3cRf877KzRVaIF5CSIQnlU9vA5hfLMAw9zgJxngb7TMtrdjSa8tv9knWfhpD
qY7DAEAxyPK7bkjumIUeocyMK1EX0U5c/czlEhgbw53L2JIYoqwws8EEEqYzbS3JZvrJupCYQKKi
ful0vw9CGkgoPcJf0AWbpTaac+VBcED3wHrUPLe1gYmpCy9m2mc3ZtgtxzYgjUurdkAQ1TI2lT+n
N87Ubc0yOeBX2zEYMt7w+9uxXxm7qA54gsI52ZE2vhQhWYl+eUmn4aWN8j6el/QQBJRiUxxiDlCh
euWcSdJAN7BhoIju7OhkE3m4nGCHeLy82ORc/SljFDy1hXJjT8tLZ3qvcNfvohHEfW1aBxlymYww
VIBj502R9s+uNp6tvDNPEJjv5zDF4NI+1COp0FLnb+bUYa/kuSNDcZ6qVsVtb1/9C0etFRxxcaNM
ybGEEwyv6m0G54QxfoChRu7IdWzQMQ6VHixeLH1zG3qtbeGdbZazLb1p00H2hUtzb7kN8RYCWigm
ZFkFfoB6fqmrmqZw6pGVxaFWlSEnZevnQAKaZ1eAzgV7sQmqQGDjpAulXQHWMTmztpMTcka1S+jv
xTz7W2OWcoxLb46eOTAOj3DaMVR3plHWa0rHSVIakAVAy9BrpG+9ig30g08eriUqFlX93iun7KbD
13MPfqL72bcTi58hyUnCOsoBkZF6Q83KB9c4JgrNJ05bz/5CyfFejKlWe3jD8+2At3zYWSpQLyIh
tirIPoFNsXKj2uaE0i+JYMq+lha8rAMBw2pDPJyCdh4pHMZmP48bMVpP7ZSN1nn0huDJF0N2sVGV
12O63Gk7eYrC5d5C4f9Q1Aisu/Cd9U5AbPhwpL6bQeGDbrOLo59SfruyMhCgW9M0hzfFBeIOwxcQ
JThOUzeb7j2bIGqAngVY5N0sspvESJ8UyGLd8HMrVT0kHJ4rPV7sNLpHCG7iRc4j+DUPHmeF9LG0
xY2tDNLquM2SDw+YJNx7vOBFACasNeNEA0FaOvejk2Gwqe1kPlQMiVnb29nlD2nQ9wb3LqwT3jJy
To/awdwBram9axtJCGz6Vub47fvOHJ9kYL9BHXoJAvKBZkWsMBNZ8FFgpePMkeCVTwt9yiOsd0WQ
fcvgz6A+SiyrNWsJPFkP0mZYPdYifbVrHljuDWiSJb+TawChJEPprNj1dVj02mbADErgPiZ7A1Ak
myDt0++3D/rpYDjdQz46d4NuMeUrOzkxXv9oy6LdpbjnHjMYC1g71di8cy5LP7pGhpdKlPiP8rB6
SHHCxSCd43wZDI9ZwvyAQLle0vCYzb6mdQ0vnyHTZdeOkF4suDZEdrLibDap98gD/t5LdcnZzd/R
vkCsLYxagN7Anp85CKO4QnleHhdSWAdei3IlebE+iZozXqV1cQnoDzoGOvqmQRERuA0uqVN8o6F8
PLXu1UkVRPrF8HF2grCBoNv3oflctZzo4cRkmzkb6udIIyD42MYeAZnwK/gW/kQmmQc1YEpRnj9f
hI6yzzAM/E9v8qaXscIjVw3uS2eRJcjyurorsGeuQk8BZQiTia0EU3QsMyZpGnUNGdinUIISU8Ij
WTj3GzOzGOL36rMI+hu+FiZos3xnsl2tpSfuISbN7yJDfeKJ2dZgYdDasDwyHmk2EnPtYWqG8QBq
rMa7lYh9K7zpGQJegjkz8l9ta7gmg11qI6W2ti54V6wE9kjSvy438JEgRSNfuGDv9k7jh+T1YL/F
I3Nvc9GP/pRneEOd8qjNHttQxVw496JpFXhsZGTYv0Jc+Vk4zXahGnxTsVeMq9G2scM6cP3apS92
eGr99jGVJhif2vYlcTyNYuVA8nt2r6lzSnyBUKVR8YZIsiCo+CZUSTqVcF8pc0dDFfqZ8S9n8mVx
2ElXnl9dqevNeqAAENOxVNN2MkW/x6Uc0Eo8E64RdmUc2sUvbmXtC3ywBI5WwFnbbes7KZWkafoY
mKV30xQjzlsbv7zjVW/VkGdvTV9grbd60Dc1oZR3Yq1yGyEc/6DLxmJI4CjQK9Ai3iMqHt1z0Sfu
hjk6gYlC9tanuCrNnJe6go6YkY0Kzw5uK2VnBTfkQvvQ1Rm+sF1Ui/CdrQBqgoAUQsauWNJcAyCQ
mTdNtBpdbsg9hkqUCgPVmud79sY4HYroXZvTAogWXlLEjjtMRXK0MkCghykZsgaVGm33aA1W7v4Y
hnni6R3Ah6z8mtzsd7jTcn51Ism7wCoHJ/2I7CZXZ1MPfn5F+vbphg6X6qWvh39OJSiKJ3h0JX0V
dijMmJcEs8iFXf/AXpsaiK5LHA+TW+C3HIH8NH80a9f/SGu8fh0H/nQf/HOcILuyLw5sTxeXDUXT
70czF+F9NbHJOwIBCJxtMvTlvG+HevjW+hU3VQOKZgYZpJwC155iyo8QEhjFMbPVAilrGR0ngziu
XHWc5VLVt07nqku1jERhndF09tk0+dHVDEdIakR3RM+W9WJ+1F2NYbw2wxYAhNG7d8vkuzUA09r1
GJWB2l536WwAu1LtCKFOS6JgKvNNY8PwsiawSLIPpWcSUXl0IICHmwJVdS0Ne81xe0dq635xoeHw
QvzAlbZz7HmH2ftBzeX82hbIz5H1CTsNobC/k6XY0lZETgdi3YVHs9tPSMz3Grl1HdIJdOLbfsvY
1WbT+CMcTL0pg1m/9QBo3BA1culBPpca7Y4TF3rDhlq1eT2o2V8vBYLL9RCfbd1WwEGvv8tsJjBC
xoKxUdpbW07xwPQnR5fUlHzlUbifjPk70QEfwyeu8jJS23RKicX5oJGRzMsnh7qoF9MS+PM99REO
Lq/uTAd0+TjzhiNUNkLCsoNjy8+6Ksog5CtGptz0kgQM2PqJ3uydaw6tf4/tOgSCFU2sBkr6cEDd
KSS6JBbFI+J3tXMeA7P5SN05pRwAuoB77Pq5dtAaruNW8JBEhPdFn3Ogd71ShusmA6KwagOH4wnn
xnFE3akimAbh4p7zrgDN34nQI4oiKUfZOHPnByeyUj1W+oYQwJYbJuy3zjQpEwhub3h3CSlOf2+3
OekWFzYGh2/tlTfWlJr+aRam0x74enO9tybb1utEEWw5BwG4BApCmFfscXOk87btBru8Z8es0qeh
WioHhLnJUuBPBv/E7MwkyjTb6NpBAV6EDUxyli6m1a1qoj7bZtdaFlaXMA1hwgF3ONeWXpzH0pml
dYoGr8cmTPfRvA9xNItu9a9lYgqLsf4++X6XX9wepNdN2THWWYMw7HFrE9kGOxP5NYDqyBdAD/ib
wWMmMqtO1oD3mSaT7i51JScsYGnL0WtrXokuoUXuYT1s5eQM1CNjVJhfxqiJNo5UAhSWkfX72uAY
WFGOlFxKk64KfGTzdebz0g09ebhEkDuWM9PLlH3nrU4bnPe5/zMiwMwrlUMWG/BTJ53ljsV7AMbq
E0MIq32dRf4Ou8LV+UGYtXG8YQd5RIMVhcvWG9KNrS5ib9S48yHrr9yH6/B9Ucy1YGSNztcYFsaW
mXnymjR2b11ltey17ikk2vYzpiRO+VIWeyRo9paTHJZzI0XGpi6/xsnpEDtVgYMQlFV+dAviXO1t
YEEcuqICHrKHDThpy6Wga2Vh5w7Fs3+6jlW2Y8RLWkF2v8Ihwuazg7CyGaV3TpOy/FCptdwbcOWJ
ruZzvptDuD8BELuDNs3H0aY5wfDMfIs9w0fIqYhm21WfxEsX9VsjBT2Ss0R0R8WBbAeajDY9o1iD
WOgebUlGGfqxSw5DLhrsSCu/R3xpjxnjk+9l3sxrs4r69dC4TVyRzrRWZNy5pksu2M0uyFtamu5e
905+pB9aXQJOqpeA+y6ObOeb22hC10xq7Y8KFYHBWTDYayYcy3PJoPWF5D61i1bw6swIO2R4wk0N
D+k+SUahNiUxmlrC/CNFSdrObsRNKGWAWD+EdwBBZ1A6yNmAOCqwHU1fTgcZDdUu9IHkzzQW7sQ0
t2fy6/0tQYhxFaBQcvr2wIBk19Wuy16oZXZOgRg/JNmRDVa/Q5An6rwoSKW8MaDrUvl2xF4kmDBJ
8R7kJa0+VmdjEJbNVSMt6NbZMk10NpXXJTmlcI77MRpZOsZG1HTWpi9JkMbl7C/vXVAWZKoTw+bY
X+SXiMHda+YuwysYVV4Tjnlv8Dfd0E7v340EgEmlp40+EgUxIBsxMrud2Ypse6OZvtz/Rd6ZLMet
bFn2V9JqjmdwBxxwDHLC6EmRoihSIjWBqUXfOvqvrwW9epliUEbaHdfoml2ZhAgE4O7nnL3XVo35
UC6xubXa/pLgLvpGwhv9Iw0FulaqdWgUiVS5cCqqxXmKGywq3aybnVPN5Y1xI/vY4tmic4m4ctkI
8FyHIrUB4iDUwd9pL/GXOAS8Z8WVHRK7gemz7+qadVX3q61mok8cQya0Mnm1xPQMiTDHZh0XMJ9G
/Oh098dI8KpovZWO9j86dkk5gKLywEAyYKgXh/IQ5/hnwGLlBPOM5bJfXLu5jsAefsPn7tyQVPWz
t6E7UistJ2qaCJ80/LOtQ0zGqSyq6dR4HERVFqgrkdDLAmGiDm5DYtxFtyaC4aMZn2pTE0kDlmC+
JrYZQ3c0cvJYw8WWpdQ3NHDw4mLyHtRypH5L9sbuwSbY0x2aEOt+hkzzoWUqxvE1QbyekI7AMTDd
N3nifDZiJbvg53AgFvAkXkxT5d+FCQoAXaX5KWiH4FgTQgsCDTeilwTbVNvVJa/sKSvj5Qk1HV3t
iN6jnXrtB8slsi3m2L9CStIMLvMoHkcloxuM2Mj9HRnTx/HkezkFnzJv7a8KwBcHGF4JLk60Bcjx
8J9xwKe2M/KYJYtzCOOsv13qHuhckZPswojjpzOG5keRlT/zFNhj2/T91yGV/k1DqDFM3h4Fqm96
rsNMj2H3tLEZiW/0KHGVoga+nH2z12tUIcPtPQFBxyksh5PycHeQ3nAp5dhsHD+pceHNT0am6Q4h
yUNRZN9Vh8ykssj0mGv3glC/d5UKGpfjAnrBUGJ5sxsP56yQ8F+tYj3fAFzelnNZY78007uMapwc
kym+oxVeXk12fjdwch40IbzbylBOwGdEWoHs9rKabB5WQv6GY1RYc3xl2ibZB8MQXaHz6PghWBOD
MWADLuhh5QM0eCDR24xFdDfwEINWNUip7GAX9e69b6ffYJLpvdIi2jIQ3HH2Eg9YiY+02jEjB/OX
2giD3yDH1ALsfpM4IwAkz5kfFl2P4qJORiSDBejSAvorLASMnMHnsAgLGpb+nPA3BJwfFzdsStwY
hUEPjRijjCqtq9yirK6G0bqfTN1dyn6cryK254uWDLNjQDeNJvxk3ptG01Dy83bDmDi+0hkM1hih
JvSCmh46bWdYS/aBniJFCGUXrAb4UEsw2Ju0Ker7xLaQK7Go7nAVqX3FLgg8T6a72Sr8bU3v5Rp0
L71gu6AlmAh8msYPgBhA0ItVpO7s0J/fLXMPxSikiC3oVD5annWaZ+uymntbboe0qt7Rxd7YXfsl
6VVx2/cquMIAnFxKQj5X2I95CLUrrtrG1u+qqGl+0Dy2rxKria6EKAeywhIo8VFqv0fhZYU71jOm
DozJGPpEoEI78AM1LPSLQK9nxgqA3DQ52W6GUrWX0lIgKTLV3fawOm50wtgiovC/ry1CEkIUpxDK
6YXJaFlDeMCS3Nmy/qodU74zOdvh3sxDdfTrytslLi7bDvb8N2DxUN1X3xjFHctzIa+8idLreqbN
fReNMGqZbkQNQUW0ei+tgVbjemRkAlQBzMKAvA1tH24mnudLf8yxOYV8g7JFgJWOdDaJWjTm0oNo
Ul+086wvqwzTOUPu6svMSjMdeasDUocyYKRpDZ879g1ema63quM8CdaABJTQjFztWPhzt0ObwNuW
qLb9HK6+KHofOoBgbw+ZuaBzZ19NreVeRvRU5MbpG//BjaT9K9ZzcOxazmTDHLv2Q60882F0Xeuh
BHt23ZZ+e7l0y+e00cX1RIn1wUlVe1mEXnWH1RVmLAhv5+T5Td/SRpdLQToWmDWyuajs7QkeA6FF
O4yBoX0x0MavTrlHGiA+zUjQv47awd1aHWY5D4Rsv6nI4/k+O2Xc7wK5hA9x02W/nCwMmKlY7AVa
M2nogFWjiAoGMg3KpMJOXwMmvpf1jP0RVRzwlaRqFGdgYa6AQGUHFjTObLla0IBRN45Ifn0B5Wnx
6ScsCDk9OswZ8UG3Ft5ufV/A6WUghDJuE4L3g9cek7RFGEErPrloKjg8pTiFdVmGGypyzzkSqzVf
2HUBSXCKicvcutOgKozQtZg3wu2jn3aXDsxFfWRa2MAupVOKb44Zm8sO+mG9Vc7EFMNZ4DExA4zI
ubiuRqj7clm+xVOpmcgz+84U69iYJO+yjNgCZ7KzvV9bkEVib62S3eoHNuFTZ9chbtT0uvL7p4SH
nG7ilMhNUsUDwiSld81E4u42rGt4fKiuCKxDMRWRQtmy6nHaPooQgnoiyc5irpQ2m0iG1UFEBVFg
3lyAQRKe5SNB0tj6Pf87bbxk3zblwSg17mKo7VgmQR+3cKMYX2FRQJIN/l2gbklbFexJsShOkqJh
40z6e+BHiBwQUx4KSKafU0tEp6AKI0Ilu6Y90o5qeIEQQlDsWhdzM0W33G90ROjxrrIpndCejtWw
XzDi7LPV6Wwt/EigievtwhTDugrspbgfKmrPrVeMWvCH5fVCRvqtDmogEM0cWcsl6yozWp/pMSco
ml7MR12GQRBPLFfvpqRL4YSXKz6p8eydYZFmgAwVmo4ZEhUKkug4eI4DodYescQhLNnT/gPDTUjW
3ciYcY+FgvmQ7yLCmtSXwVEKlg+nIHDAyj9SYXWPS5mMR+HUOQcHDZiqJPXhkWQ1Bqp15fqPrbLQ
CvrtXFx3oUqvRnvic3DoC5l5US9HvT1srcF8iB1amiaf6YH2ZbVAC6Uz8LokWJLlfSa5RKXj2TZe
LU3tq8/k36T9dmQzwzz4LadfdDtPGwzN3poyUyLqcTkisGatVSfJmyeyAbqvDOt9BsGdaTHIBFTB
R7g3OU/sVCJwZTWcbgMmkpzG0qnMLpbO6SVYIZylP4sO3DdkqAp01e9v8o+Mfff/H0Yrea+ms29/
ghRusz9tf+tf+B/bn1AqIJ5dBD5dWh+FPDoi8tn1v2yfnm7gunS+eD7W/KT/2P78f/lK8mdS+kjr
+c//2P6U+y/+ORlg3SKAGt+E+Ce2v+euEjTgmEEpWCRSdd9zfXFmV6pQak1pslDLVMyfgiZIiE6B
jT8nTXV8/S3AqfjHS/D7Ulool6vYQjhYWPjzPzT7WeKH9Ofh4EuHxgSXg900m+zd5A8AgRkgH8a2
yB/SutWHGkXHG/ao3w7G/9U9//v6q1dSegobBnf9+fU5Ws4o7lEfJ24WxbdCxnonJ53oPeUt6Z5W
Ugwut2COUzKpvQZeBXqhj74z+N+j1A9vpRu0/pYkERuEEfOp4IKtzm/2hI8XtBSXtCgPvkjHX83Y
EB1dEgsDqFpzS1uUvpDkhgozccwG8AtJBuVrIQFMoMho4nueHx1tWgIqvqECGj4Pg5IPNjXwdTBg
3t+NOKUfXv89hHju3fh/d8RVeBTU+ot4Z8vSXNuc3eaUbMNkFc70tksk+KBYuRkvFOvg1XM/Q8ER
X3PjSWZsWiQjy2tNm85bnObHwiBOknkVKurnnLwFk0T1dyMmhIB0N8FUKyg22LOZM6UIfHoHA6lU
4hCprLsPO1q0cLHy/BuRRmsyxqDb6ai7unqceg3LKoGDd6caSBnMYOIJAqJnpTlpl22HG3+e7k3m
m2Jn8S1Gcjf7+GaYTCPJKqhj9T4Oqfb3wCeB7djUFBRwKc2oVZ8EmGPyJErlbAyAU7QtkqZtTFCK
T0FZdl/t3EYRUXqzqE6mxzd6vejKt7bGOPpLKBqdHSs/hm3PaJHYoqSdfDgWUBKglSx99xHXZRTd
OmU6yQ12mPirz/xzbabCCiU1YKK17rW+gStlyqXZZQiZAPGT09Vt7SWBYxBj187QeiccHRZ3UR56
pbWtC+066N0Nket2gydhzJx3gxUG/hUqE0PStevld4kXJPYONxqNCAlnsd+6BOz4x0TAD/nOF8Ye
OIfsV7TFkCt+yELtj9dhZAXhfkl0Dfs1HUQOnD6AcpjZpcxPocPMm9ZCZuQOjUtQvk9FCji8AtTa
bVU85ozBUtG+lyQKVVsn98cAtx7mS4DLkNO/9YsbJ3u3c/yVlWlgEaZW4zVrhgZ8Bz8LHE6GZaGB
A2dpi/Srpw5jOj0le3vW7NWvP/x/W4w0Sy6uC291hq479h+LEWOvORvsvkMM4AcHD3nE1nimeU/M
DRDlfoTxj0G2YtjG4IIAxPDX69d/bgj7/eoFLjF2nh1gwvHXTeHP63fCipJcA/2rV207uZjulTQ9
5aBbiEOFpPbd69cTf1no0YBpX2IwZudQxPj9eUFwjqKqOWJvRs6A+LrJ2mwnpvRrnt7XvpnaYwjk
mDnjlDL0H+xTTnrJt2rMqhmkCRP4Ig3BAioL4T9RDf4bR6Qz0+V6Q1zGdKQQ2T75g65zZoCRhR1M
TZN3m8YKq9sqmKEwOcBGRjsDTEqQjdikRPEeS1hNAYQjKTZO5y57pD7dwYBlf2O3eu7iWj8Pe7WN
BVQF7NucAZ/fL+bzJTZmiB+AWhsggekYBRc064q37GIvF2HF+cBlP8JoSY7i2SIswKKMNlaKTVyN
w22MipLh/Dw6KTpL4/+0porO4ZQqGt92G7cM9ueErdr1YhpBgvCreZu18/jYqMUR+96jg0C+iJsf
CsuExZZDoDJvfOaXD68SHNBBgTrcGQ4hz++NJmTdH8L1Iw9L/U04lTnA5i32iV/GHxPojYc3Ht4z
yxJQBKUlxnippK15Z87eVsuHthdZEs+YlSNCCF2qpKT10H4QH0FgTDOW8aEQefQ+DbLsE94aUrRG
REH71z/I84eCcwsnF3yx+KeEsvH4nb21MY4+UQsKPVdb44ec4fcFrYP5/vWr/HbX/u9J5d+XETi4
FUhnvJXB2bMnxrF20yFpNhULf4kUiCYH41sP3Uo+f+/dOtxTFiwPMFOGd2EEEmcz2SXaCzf1Mhzm
QldidUx9BQkGWPn1T/d85Vw/nBvA8XRczMiak9TZQlJr6I2AuhukL0V4IrPK2k1Mrg8YMB6iPkt3
8JjFNmyy+ArRvfn4z6+OeRf7Lo5+z3fPDpFJKwmf6D0Id+jWol2Xw1issoTQmzmmEF6myiLYRI5E
UtU2YWP+Mn55/RM8f1///f2llOj7iSL1cXqePfy+HXPI4xkYSqwem64OUfh0qF5uqxrsTpjmwIZm
+F2vX/ZsgVyvCxeE7GlG/iwWvGHPr+sQKSYRR+J3SJ0q2aGmQ9gTNRyNBifKrjmr+TsL2fB7hRlK
wRGKxwnpWpIBh1X5Uu89W8XT9vVP9Xwl+P2hfHYvNlIY9uAkzlZtnhHbyR1K9yWEJOYTMHzq7akH
xequQVWt/vz69dYn//mbwUKg0Av+PsPjlDu7Cbh4FitjFxOlE2wzTGy7TOBfsVrdIQ1b6UAoX/Zh
FXhv3P+Xr/56ZYcqaa0e5DmCYBF5mWv8XWDSOCpGKsx2oY/g+PXvd7ZN/76hmhKJRQ7Xtq9+mzf/
OJeMAYof1bR4ilA+HskPDa+d1iGXrxflPXDzdt3rvgFPR8XJlB6Jvx9hK4hwAswiuMQelJ3S1i2/
qkHpN949135+iPj96QSkGRYAb3VgvzB7I281M96njUG0ETWO/gC5wxCDaufEtqNDR4a32o2WlV7Y
36i+2NGo36rUAsSZoSDFw5tdVS1OSeiijiadymnZ3lDLeg2q0M77zjib3B8TI+rb1hER7FvyzeJH
L1YBEnTD8blGDHrgwV9u3Sj4nEZ29M5nywh3mUVHiiom8dlGFc42jr39L0Xwy6NrTbBCyy5OMLuo
mqiSwmAR2JcTDisrDpt4B3xQnkaa8wAai468tzCT4bYtPcRyWs/1E9M2+71VC81cO/aGhmQJLn6V
DZoGKFwdLNF2FybvJfoAQAm1kCdgo4E5cWauERFgx8a/mNXq41gFTEv6sUnFRetifduUM45xZiIe
EShUBw540kR05pIuT4dqucJYx/FZ/1oijbpkGrvgwRP4qulf2rzUYExobim6gD9lGPsE4yiyROkG
WYysU8NpOiL2bJsPfXc/Kad6zMPE/NSRw0h0guuuCItq05+xoAQ48WxC13Vo+CuohdP4jWNbgqeS
E9G97UbFtPeWIG+PvPjME1M7zKJ9qmVIi64S8/uyZxzU6wmNjIhjMo0soPp8meDTgEmPEiAx7nVv
iZKyuJIx+TZJRdx5O0nQJYXVB1BluyLLNnKyoZh6fkXMVo1mN78Y64VPxs7QMMysneSxQIUA+k7M
/KCdHWeYmMK+Jb2Asd9h8fySwXxdo2kUJWiuEDzEqWxzH0sBubT8e9RxP2ZQlZ9cMsppvY8qPGH9
QHhujTOZHPjvaM82ygr4/XKTftIMdL6mQxe4Gye17SfJufQHZQSBFr0oll8eGLZHhJbke2X2JODO
5jPSydgqnfvWypqnqh/tD+isgw9WPgKBtmeHURrOPNAFYE4wTDGhm+gdLNNNNyx4sq3amf0T38v/
LqCGQuAufPLMZOU6lyrTXnigZll5a5XTtztZq2gg7XOgPLQ8owl8nKwo2g9UQmZLKB9S+qHL4KnN
KqkoPLNpOqU6rglmny2HrwHUNLkkCbDNtsmQMYkmRt7Fsh3GlKWMAJqvHghxs1FEpY0bOgJyTZCt
UAsO9YQtIZ/ir7py6haKwdKDRYGlNuwKUudQOw20oLiTPTkDmYl6fTm3HpbVJsus0wCVkJzROAdM
3rHPfwstQqxIiW1QNfLN698E70gcaF1z8OodGwlkW08pMVmhQEE8LGTdodHLOEMfYGoyr+PkjYIv
6zyI8D2m6fIArg1uSwZ319mTVhfwYHeVfKRgR5mmk9C5yXhY0czZnVccJWKwbtt2qYfumdQhhpWM
D+8DQnlwdkRZcFPxG+ktdbQN042Xu+YXTLp3jVVlBmt8CagWZqLmHywi+RglIMCZb2LKppZKvU+j
ydFreF1PqyjHm/XoOqhJUQro3jplAAO+YJDAgZEGlfg+eV39wRpgmG96i3yHg5Xg3d/JOcTgt0Rx
saP94t9hb2f+Q4QCrxKq6OBJMp351QUBqYaqXOjv5v16X6f1tXMCcz/Dd+BzL7Uud+RqkbqKoo4d
xviw8oSKOG51Tob+NIyVcxuJZCn2bIOqO0pHyOsucmu98xZuzU7VuY8uYmDynNSDexcosn2Iq9Vm
2XIixcgns378WM9sLxfVIMy8Y5yI0gJ0FOa2aBkKXPoCH+2guxgteFDZV47dLLegK/KPtj2Sh17n
DnLarGtJwp3yOKqOQdol3YZZq4PvQdXW0elKUHdm8sRNXaXOtKcLFJFQsz75iF6jH+AyI+xCaNEu
cZhlwbbICY4h6NSlrMKnB+fXDyES7HXncdAyuUsVmpnlgzXK8qeN1P0z/4L7y2ALwHGFduBJF2i6
0NxnSbJNwgREY+QkdYwYxK220KUjCFCxDZQ5MaW6G10VO1fTwHy4x3lYvodw1IWbqnFoFdpomu+m
sJk/oQzHEURZP31eHR715Wx4WI44/mcQzwNGDcCCFP5bQ5hEfpxQ1dCPcV2w8tQRyy9WTnETpCEV
fGM02rx+iDGXLqnTwRqsSRXux8nnQNWSFAqKmSznfj+aKqujCxXVmXzfj24/votjz9xiMTbedhFo
JDcmBR64Qa/bgNtgWPmlXBgU8sQR2eeDC8fPSR5G686HpGH6eS2akjGZSKuUIOLExfDjyNWDPMeK
6Bs91GHIjL0fuo0LLJN1Q8TmkjfHg7EeeMOHrFI91NPE+4QwicBmNBrdacE0iIvBsBPGMiatJnX6
vj8QabfLx8p6N/ZEDR7dMIPha9q7JPRwhTVDROxIY66LoDQ/C1i1n0Uz3rYDtRZnmkuGtVXy1sHu
ZdnkCRuWlMBIJGD5rSfpPw52ecXrmbRgKrGNkAVeAk2N8BG1NYxcLIrfE5X23gbxyPI+lROM68lf
DwZ1PCM+KiwJH2IGKm6h4x/7dLP4cf8FZQ+i+66x3HIL6jghAJesEAhcwCL7N076f6k/KMDXj06X
F3ejc1aDk3JWF7A2p03Q2OBftZMe6rkAL97XovthE/0NohuYRiyy9kRTyf5eK3e6hytBt3iwSya3
b5yVbedFNUAXAmYUCcJgjqiQnt/TLqZUKLOs3wQBq/LlYJPNcZzGyvlKAgCd14CMQdzc2Ac/IZqI
kk3dZvjrxZikJHlB19kw4xw+BGXFoWqMVuEWL7IH4Dmj8UrWtIh/KunFxTYAVIfJMmZyR4Unh3m9
5Mxx17LiH2PnpcgZ4hEBoezRwvPe1zm2mSAURDdhK98kyicVxeb3uhjIxoZNMczhx74Q8CNw3Ef3
IY/7VwOSxNl2Ue/8oktrP+Wk+OL0Cpq+4HRA/isOLAzR23hxOxzeWKEB6I88ccdl9EVy5QFLfyBS
tI83cei0TzHTo4+OyAoFb3hoWnrT+DWB78JKd5g0Njv0dYV15aCmWrYq6kGzQ24hi4Uk01+JgdCM
hmdNBR45T6it67gFsn2iyN/ZDLq+6KFdkFLNaU4wXguZwCf03tpKsnpp+3K2K3a146fEhcNPQWjc
g0RVZVG4F4Vd4aKI+uZzH7TIi3rl186GpDtUOaUJ8i8RGkEOgqrKd6QkDOKgfZP98jinuce8H/DF
cmhkKVqAoV44XJuInzRDtpcjSHgfLMixCLobiT/QYGk3jV3XhrSnmNEpZSwiy2lSYkOMC6SCMYir
4I0uycvC2PNcvBvMqOkiUhw/fzTbSCAfNCEK+lZXezEX9TYkvWCLG3BdLpHMvP4yvKzM6EXQPZUM
EmE7/R71/LG8FBxz1NhqlmVZKlTRVvK5GrtiL9yKNf/1a71cyhRDNK5Bt1L6L1q1fWUFSR5WeBsF
ZH++KRyddOEEXvvWFT1tYoG63N5maWqDCCKL9PXLv7y1INSYpNJwYD7qOuuq8MdXFbMETExzc9PG
wXyzxCEQnrl1t17f23uPrKk3OsEvGz6KqCuftdt38BieMw5hjMDwNhwvyqmJHnU9k6Et+mmvObA8
YOEaORmG+YfXv+Tf7jGEWFqA0g6UK862C8ZC7ZDiZNyYIKnf5cEEqsTYw+WS2GhnQqs/WXEfPmRD
LXdkVIh//p1J50W+zMDAC1hin99jq8TqloQxl69SixZ45+2CcRyOA4xjjLyi3thzZp9e/87OX740
z/AKpsIYpOl+PL9q5g4YRssBtUtuhh+AFBUiz6FljxmRmXb7DjMxbnFGFvhyUZqpizCI569xR84j
fZkuATJdyxYyS7dE+wbBqtqQuNhf4/iB/S/9lqrEHfVIAGktrCfbMZyLZZ3fL3OdbaMYUWm/IEzP
qsC5DtRQiW3Z+cTnFX4LnUWZoYKXX+oJ/0nhIqvFOhFtNSPriTy+OfS2EZNDcwisyjCGAyd4MdoJ
yXAVsg7njdfwLx0p35G2x/QRKiSzg+d3Ky2ICqCcIM+uLcPP7PsZDu98jfh5/Wf5S88N7CZSBdq+
+E2ds8YjMAtNQmzYQ74VDn1W7VJHgFjc9VX1ISSPpkYRObdI8lvgMK9f++W7vmL0yFBmBKC9FwzD
JVo5nVPMtFTG4hCoiaRTF5RSjZf20krJa/3H13PRXbi0tl3Yl+dTHxuRzuK2RbcJo2C5YRtvEkbv
U/i+440nwYxZjPXGV3z5MzIADLjDDqMv8KbrS/HHcub3Ff+/7hjCew4Gr04jReB5/g+TG5J29JOB
WD5HVflfZV/cArHszH//n5cvF20bqIQratMXvNzPryP6ypjWZdX2Z4Mq30XX3UcUfJForce+oMOh
OIif6EsOO2Tn6e3rd/YvG5Ry6dvSv+bwRV34/PI2rm5sfKgvhqnT+753glvR1yslya4eX7/UXx4a
RU+aAQq7FD3bs7XTBtaSsyzzTf1l/kgOngwvqsgHqBhQ86g4M5/++QWBl64/HlMq1DnPv1veWWiI
K9GR76XSvWYwcgzpHtw3vje/a7wxfeN68nweJmxwpJ5kHMV4iPfv7JWsytkzns0z0xYUVRsCOMl9
L4h33zZSE2piRLAcsBHM97WnLHzgTeB+srJ0hhvlN3ZK3F0a14SlDf0N3iSEDX6K1WmD+ai/S/E1
p1u7BiGDSTxYo9uwzL01z/jL46jw/Lg0kjmy6PPHvuhjI2aHxlJEB/iyhZn8vijgS8hG2ej2VBQR
72k5O1OmzimX06LeeO9ebussai7qF7UOFJiuPP/RIlppfemiAQbQEZOBUDiHCarery7MPNoH0XTh
2cgxXn9S/vKys5JKWzloaZQ8X7PrwJ97g9YchywP5cLk6tKJ0+X6n18FpRVDWt71dZZw9tUqvxO4
/7qNV/nLh5YT0gaJSP0GlFn8pfzyA2fFsHJSQc919krzXvk0VYpxQ/viC63k9qo2DU1wao1TUneY
IoTl39L/pWHeNTMEv1iCfynmfWZ7ENWiIQfL8/pXP6dbUgQi6iCGKaCiQ9ek5PPvPixt0CQZZNgu
ssL38Irqo57T6lMnYMlvPHv0droOC5JJ0yR94iEgSEP2/Vu16XqZ54MqjzkO4zr2ZvQ0/tnmXHbQ
kokWojTtwTRe1IxTHzBJyY9IaIE0wqcghSJLdEjHZZp+4pWHk5MnsfjO2RmrS5VpHe1evzd/eeIR
NTC6ZoAouUVnt8YMRhe+Q9okiumvRAPOJ8d4GL+GadkFCZXhiObhjRvx8vCwak0YFdG/Y3Tmnh3W
dW7pfIpiFMLlkq4JJPlWuFCS6A035C7BUV3SwX6Hadl8/8fflsAEtlWHozuf4GxRBh9LblIAnW+s
Mvs2Zrr63pIYUaLRi46zartveZlWX1+/qHx5j9H4+oJvqtd97vzVq5IiWntkvHpe1Wqc7L3sbjjX
JPUW0Tc/t8k64q7iJmBgQ2LM1O9SG+jcu0aW3Wd/kunAyMIlZHK2Y0n2UeRqF/1Wj7uX7vaY0s6s
xQ2ys/lDn2n3Z9wpli9HhDRlIjWR6N64BepvTrxwScdE4gqOzHwNWNW8sc++3NIROLCp2whheNXP
2y8WLua60vQOrX5Qh9bNQNZKTYpgmFSn1+/ri0v9Ljd9zmaBj+J1Vcr+eUgimaBIYxBnm0J290tD
XEDYrmi0OFb/9IFlF6eVtE6uGZvo85ck0fg1xEibi44+WbmiCU8lvR5QJ4ABJyNCOF21uXNkafav
f8eXsg8eVi1WNRjEEZfP8PxL0h9wFKTJZRN4uf2xFKTMOTP98FZ71XGZF+82L1EAWgujPAYpzo1J
TfVBxI2LZTHy4fs35sZU6/Lx+id7sWt5fDJ657zDq/DYO9tP7KAgAcjgiUsnL7yOde9dqShzLl+/
CqkB54smJ3zk0Kse2af/754da1TWy6Kp5LSZKjR/+0Rgpt50fp1LyJujfuz8vHrE5LaqstREim5Y
piOjUqeKyMql5QeKnzElvtyY1gzolBirL2iib1VaTWIHlL/U15JqvdyNGcZiy2qG94U2XbNXCdzo
C05IDYYPmUKwyqkPqo1oLC8+uWMjsfdXEanqFjJmJk50nmIIoEXT7sXQ6+sgbUIIWD5dbpIJYale
zG6CH9eMLcVpthiahUnWPxkhkH3KokXN5PpFD8+4mpefPUx4bwMkMbavMLi51SWIFPrxY9sbzF8U
ZuY0Zt7gXRCNmM4n/C8hIzvWemtbj05vjj1jUf+u0HMbbpeIB+KX04zqIWim4YfS1VIeY+yTAQH1
To3OsG3xf7D+1M6ewpWBWYsmudwWw9B9w2YgvzBJMuAhrYisK/wY9OXVAKMNVEXI4EAWIWJn34p+
Kj8iR9SQNcTAwGvc70njyhXO1PRPmE3dXwycsc5OErWoBfYh2HkVLMRNgTPtmgGQSC+XNANi5aG9
QsHjRN1HBn8Kex9VHi3xOcf0N6BvgfblwQ9AJmqojvzE8wgNHh38fsat24+lgr0CTwzh8VYNHTLW
sSuXT2Vd2g9V567YzWkVGyw8DJiEPaaBpNLlTbjtzVhj9Z/G74DhJnsHmGf+gq2WmPmmqYsHq288
tYuzThPh52VgGDJKuuKCtwXYUjzg6L0YUfjGR38RWXboJawhUBHEqNE80Pk+a2qCONzUbjpGexy4
Mb7GCBKabJ7W/K1O/nKTrjWbkFK+p0RiiYOca+mWbUCQn1yS1YZ1TlbXiPJgcXgcbgQn/myMNnFR
ruOCorLqU4N1OSJUU4+gM9O+d7dhXNqkPYWRDwAwH6dvNdNe5x1s4WBv955xd/3ckrBeWd7gE0Lm
to8tq9xt5cVEg+Vx018jOCo/p3Ej73um8xU+0AkUVm+tneJRtsEdnIv4Pg2mwNuM9GC/2YwTv5ll
GGHhoTN+LDir4RFsxIJwHnEpep1kJOas0Y1SW83IEWumCa0tEQI9mb+pJR8cxci1bZfmOwVAfyoy
xykuTDEP2ODjPvhORxWsvxlIXC7dZcWXKpcbM5gOmXg7+rrZx0yD+YlnC2d9STsRTbpeY+fLjFfy
Ii6a4IeCtPeYL7S7L7rYcVGySFFfCchiP2cseqwFXkwUl228ONtWvW76iyEpY8bLrldbWwdFFA4+
rQb86hFq7aucw+cNx38y11qrQphHbziSb+xRL9fjddghEah6iHH84OzgnXRZkScjzV43aoZtxrN9
wMe5vLUfvTi70XbBghLQeUHkiebs+X7UkRgcMLVkSNyPjE1bHpcvuVhgu4WWvuRZMrcSS/9V7dYz
9OGqeUJrwDNT5XqT26sobJHNcZoRzEjkNwcmyU91ZQG64md4M7Xl5U1h45QCO4tmIvSiCDf03Qam
uxjpYtcnBVKW/gOgJwYWKWO2KwZ/AAJ9vKR3LDzhXcN4+VQ2ZMiOZZT1mGzRlTCiEO1nxiDpW9z9
vxxgKHJtn8YmI0D2+ef3kjNoXmIKGTeySJ1vHaP5Dbwu81RV8RtH0JcVED8bB150y5oKkKHj80uh
oqhyKzTjJmbcu5Uhon1OnTr9SVcE4gJoLdBkMzjyqIiu42SqrgYmvG8Uhy+3cp/2GZ2J9SgD0+Hs
ESX5wmHTZNxZFNI6jHMIM6GZnhzVuTcDE8M3Spu/Xo7xB8MIwRN7/p0nGBi19umFDvFAvrZdFN8m
d8lOmBGwNgVJ+Ma78aJ7wT1m1oIph+Mavp+zyWPGLmMBc8LLZFUNoq6iJkyqKOfr0o6jXRiEPm69
Rd8ZJlG7Vofsfa8fll7UGesHoL+FElUG3N+zs2Klo3lcJsxUduVX26SH1AlF0P+q0vTnkBbj4xS7
6vPr13z5DHNNjmX0a1yJuubsS9tWDvXC4MIMiVFggpbUJxzmAVLUyH9jhVN/+UGFkOzviuLNl/76
Wf7oiobBbMUuQ9cNQ60k2SSIVyY4/a73NMLN6a/8eDBP9B3y6P+yd2a9dSPZlv4rjXpngvMA9L0P
PPOg0ZrsF8KSbDI4B8ng9Ov7o7ML15JdVud7owqFzEqnqHNIRuzYe61v7ezUoUvr6vh95yhia+fN
tm9r4CSPQkvNT50WowrCcTKrXe/Uxr2rGVCbR+FcYn+KbnQm7URKO+C71lbV0BDQ5lp/nkvLFisX
jeEup9V2X9ZB8jXSzRh1Fufk09CXwcUsADdtTRtIHhVPWlz7UTr1oTu2JewAQ0KPdQKQVWlOQs1G
Nmn5dfJgl20KzaqfnZYCl2HrYHNgs1HIdKAua2JICt1cDTou651nxf13es/4ps12hmHVDUETX/Qo
eORNXyR+saJL5QUMvnrBjoqZ8KO2we9uBU+Zy7HW5Ga8P5Yweuhcx5KciMb8cwGR4zwWfDqtH5Bi
ofAoP3i0f3M91gwamxz0GEL9mBL9dOt9KxDgSzFPo6nE7T/ZsH194dUFRPEqX/Ng6x8tmb95si1s
MfSw+Ok4ZN6tVvi2HGIlZrzl9TwT0k4hENew7VHKtF8B1GbbpGqNteca05aWWIPKGLG5l7lPdaBP
e3Rr/qZPdWudauAfPljbfvvLsdEbnH75Xvx3jQxNDn5Q2pyKpDGKRyth6J92vUcHyyXh+M+v+G+W
FVS3vNvIPJitvncedDD/E83yuFaAD19IKc+1mnWM4QlGd1kluwh99Qcf0PzdHeekbTHzo87w3off
qCpNhObwCfskwBIlJ9eNTpDwEntb22YPpaiNYrGFEGE+JlLDPhlEtR4aHULIdSJEP515I9nmppSG
VggtP3upfcItGASm8hGJVvfJoQU3r5rWluN2LqR/xc+0vQ19ObXpnTSTu7pOq+9Ig5kRKlAV/gdL
2q8CmqU+IeAR2xexUNzKt0taz4s7RnT4yJZUzYOgI7WlgVv0YW1ADwNtQhC5bWmk0aNcg5aPUCDT
OhtrjdueGxk0+z/f618LpuX38T0j4Myt6+/NLI1RRwHiaXSbZZ0JqljmMyGjo/iDcz2G5He9UM7y
pk3tw9QHr/N76XyD/zSo22FY6fEk9lA2KpgcCGVvJngEBhZ4RJxMv9Lk60wHqFsb7kh63qSK+Gs6
ImAAMWIlB9FExMbYlVvc6tQW3lHalN8cyltDrpQ3jTd0jsZHwqt0eNxiAORkt4kmEFwlUbyKGDKe
SDeYbXIg3eqVk6/xLTNHj8O47pS3WHjTszcFyXWWIyUOXa1ro62v62i00yGSj8Zco9vKPHRsK2RE
7vc8kjn5VYmMFwZECqLgz/fnR//8TQ8ZVR+jSPZ4Jlk2TvG3D0zceX4KX8lZoWY2KlJX8MVqcwRu
UEM5h/LQMx5pzpm3vuaAzwOE3BRH9MTFXRp57m3WA26+ofRo7W3ElA34ZzQu8bU4oddEDdGoCPjt
1cZrZVB98rwUljY7qmj+9h7+I2jAhXhpqrb63v3vN6G+PwJrX6qa8XCcdP/9x8zgN/9i+98/fhCj
z/XX7uubv9mQVtDR/fzWTLffWpV3/07FXf7k/+s//F/ffvyUu6n+9l//eqlU2S0/jeyO8meX/6IF
+c9pwJu2q0rBXvT3zzq8/te/ln/hbyyA6f/F/A51B6M8lCU/FDt/YwFM4y/PowkW8I8XQc8yJPo3
FiD4i3Y6/gveWgxxhmf+DxbA+4vzIG8SnXYcY0vz7N+f+/8Oh/nK/uOw+JdeJEMqNgKuT4257AXv
aj0O8LijRYr+AVHtiVTWpzp2AX0bs3Pu5ik4ClJVTqwswc43cmCfgDay0PNwjYZQMYO1Aw/2WIKq
uP/pK/zNGPv9XsEvRmQZbwTnG8Yr7/cKj4zadMhtfS3HWp5gAheEyrcDvyin+pXDuOGD1/D9Monq
h8XRYGy3+DRZgN6+hbY+NIJkAXPtLRoIvfGbY2Np3cOfP9ZyKPv5XWfLpe2sOzjqqHapr99dRYEm
8GtAnsJS+nmMZga69BJ0EWqWeY/DL8ZcJ83reiIT/c+X/mWOR/wI/VbOzEAglk/67hNGviVhvozx
xprd7Avi1/zYljVIaNvpOfbnVrlDADRsA4BVodb6VNNzosxdgb2ZzJvWverQxHz+4Ldarvr2G1m0
AvAasPuxD75f/byaytuK4giwqKVtOfCDWjWqtgth0iABD+bkNh2HKyFVe6onj6QvJJR7ymD9MSvR
czuLx0IVUbJuLI8wwA9+veWG/PLrcY7/4YI1zB+7/c9V6uz5c0y3bj3GBKJ1+NfXempDtK7UuPem
zHhkDFPBAQK9RHAskIUAxOqymVeMSYF6/vn3ef9acA8RebNm8K5iVPtxj3/6ddyZ5nfSNsnGSX1e
xDQpANI3EC68WteeME9N/zSCc7kiJwKiVKkU0Tq+e2pMT+YMdDl5BbLCGD4qdtKsavRPdJbpPZSw
+eJyAIbBLQiTtO0ugUpkG7wv9VGLEu2eJMb5g7vyvnzld+JRZubKbJ0ylkT0N6fGsW0daeYu7kgE
fTdNR3RZo+OvsGNYYaVAWeY1RfDBV/9+gUATuMjk0NQjHFoO5W8vaqraUoy80k3lRfEOZFq/m528
+uD7/s1V7GXdo6Pvo639cWD+6QaXrtYEgjCdzZihVwhdLCnwlKzi9s/P0S/foMGclqKQISalOHf4
7YcpBcsEwk13ndFqv8CfZR9KFw1dmKku2s0MKXaccdzrP1/1h2n2zdvEZdnv+Gg0i5AoLY/3T5+u
s8vAIWSYxEuC6yIIT4723TbA1m6rSSZbOOc4vIiecRCjaM1EbFRZFShA5wEMp++jvllr7I19aARN
9ynTZJLs4DJ7KxKwMMO2DqQRrHaEJjbkrzI8wFl0m6ZOfF5Mn1fpkBo30rFaZ1N3NKtDRiLtGWs5
IXCpciaYUoW+TL6iatwpPC+7Vk/N6pKvEbw99fq46Uqr3kqNpLUQK1uFBjxokW1Dlugeknp0L3X4
juW2T8zqyHPCsGn0gqFdAbm34PUJQhVCU3n5pxZ4mx76hgT2VYKM7VG/4Ey4GUGP7WuX5urOMjBv
MVPq8y+d4yxJI9aUPwD3gKjoY4rt10YKAhG4XoenztIG71kz06ZZ01gAOaXkoa2D6NNAxONDbqfe
ShRN2a7/fE9/9ySxHFmQAqhWWJze3lLccmReoJZaM7DQ1hWK4R3iBIJmUbOvrTnvL5Mc+dmfL/rL
prE8RyixFoDEIkt5VzJDyIqVFdfOGgulu5kZlWxkWddrk5r/n641rH2wKriSwX/+Hmb+9Mi2bZxR
OgVcireCkUGjbyMiwVe1VdtHnvOJloz2kT/4N18qYzDLBZWBEA8f/LsvNY77aJwzd20AzL5genSF
3RNvqBE1a92jPnG7Rv/n3ym9B5oPDIFRs1vvFlV8hqSNTTYfVAh7S6asSyQZiTiWjL39n2/fL7uY
weq9yCfc5aRIIfT247WpXVQIFR1YLGOxZtdqDnopBBKJYL6A/jp+cD3jN98nxscfekSUYBhJ3l4Q
3LOsVJZ468IlhTgo/OC7Pw/5s0hmcafQ6zwBEFXDTq/A/KyLRs4L7nOsd+QpWN4Kx1y1cxmOVGve
L/1axgZ+L/r606EtNf8j9dhvnm40TTSdHVxP7L3LHvHTIxe14OO0roIxxJT5rJQg7qmO9JVbtx8Z
+393KepRfwlLZ1V+r6Hs0eMEsoyBGjFeDAdfEwfSSpnrsCp/cBN+dw/oDfDGIg9d/DxvP9WUmK2f
9oTatbMTnRU6FbJLLOyUfiugeHR5esKO1H9w1d98QFgzC8oCqsLS1X571SoIxJhos7dWXlZusoRe
b2PCDlXxaO7+6VPNCcJCpmkHtOp/aeAl4+zlACHcNeRze52iOSSpRDU0rnFJEEmR/0P5H8sR4hF6
RS4iQP763UMdJVaGY64AEOxKZ9tqU3cO2GE/WN9/fVf5yWTZcyVWd9f0336BUnRaHdhkUgp3Csj9
FWqHc1FdWm5AaBw+qw+ux4/kJ74tElhbEAJhi6ChRLX79opk6gacw0rEF2QH0GslkBNThmH3wRbH
Ln37srKSaN1OSX1sRznjdcSaRR4QStOemOg6vfXwTDWbloEnjWQXiW4l+rRc43yOstUAeYEErZEy
Qkcutc/itH+gaicDPJrq/IU0xWmXADn+3mLJv0JjkZtbiYB7CHMLVx7sYPbWsPURr268TIrLcS6a
LxiUKVuQ0SPdrpsgDkvQ8Z9lOo5uaOsxA+9Ub9S3pKpw2fc1zIdwIDvjOaoov1ZEPnmAhudUnjik
6S82zbJxxa0v7lsFczjjbn/Pkja6jMwRw2/fzyRrAkgjgFTQKwXgJT0ItH5rLCHs+lg9O5XdRcfA
I9SHLzGarh0Ncg9JNHkebdtMMAyHWdtcEp66hNVpCs92l2G1DLVOeCdLZRVhqWM8fjM76XHej93i
K3FXstiMqjbvOCz0j3k2TfEqI9s5PqvcohsXADN4jvoGSEpbY4kNpTtngFEHhG9J75X1tpstznFj
ZRZIJoRs4bUn05yRvOo5lE6jRcQTvxQLEuKf4mWeWu22zoKU8BkJLDMcIIejTWkml45XHvP/UBI6
L/D1k++u2Q98rkzEhECKIb4ligJdrCmRfjS01h4o3Tow75HABCd6eOmoDSTedgxyLTqHTAN2Kioz
HVexbSBhSOe208K+G3GUMlzWPQKa0EUclOt3JC4VLk1chf87tORUHjuTPFzySnzUEkSHBjs5usNJ
hyqCucSwkwlLQ0DoEOlyLQbhtIxO3MHRWFF9wuuaCIkk0DLWQPFyb/mDXo0Ne5VGlrpUftUhNNWI
jU6Jranh+qIevRj8ojpoTpm8mpUZZLuUgIvD3MHo36AUKw9EnZZQbCw9vund2bzjQjqO6LapHgYy
e295rkWF5bvuv0nGYmqXVUsCrlmwyYVIGeUVPnMv3/x5sXw/WV2qKfrFSPzoHvj2+2mHwJaXG4wG
iUuHcC9p1a7Zgs0L5WrDhrJjSVMdhrUXDeQy5fYH849feyFcngkEFld8Vxxt302CkH9IaRYVJFW4
uKCXluD6JifexJ8wPRUdxnT4SzEFilaua6TcV4FdeVcmN3ztO/ik8RVNH1Sav25VvM6MmRfXxDIF
erdVdRpUPNrTLpFxnC5s28iuNR/6pGRacvPnb/+Xvh9fP2XX8uFBkjIfeHetgBQUZXudtab9OBzG
qieINa3Kswe05jQx1/yaOKSo4E1DVNQIbcMBpCJjygNM6yJE9UjsPvXIrrd//sV+LRIAsaH+5PhL
d5+W+Nu1X5DXiFKMsaNOMsZZVwOObwsJzrbyAc4g2S8ftK4fPngYf5nZUIay33BR1iyTEdW7TW5O
a10AN3TXRdTHl7VgwacNWB9KxWTSjVy1nZFoMizIvGtPdMR6zqolnUEX7RcUOcXTn78F64cF7s0e
SMOYAZnnYMWmB/z+fG4046hZAJ+oIHp1tBOisreZy7EQ5zpW9xUwcWHuGk+pyzhOOY6YNY/PEhdh
HWOe4dd+ome6CubSO4yZofNM50nGSzWjSGVATX25ikgUqg8cmVnrSubux7j2gyX7UOb1qo4t5yFT
ug4bI0PgVRrkRML4N5q9mSYx0+uoyisi7wy2UZCCLcamyXEfQeWXLq7ByWiZVJhWxMukxGVumkkb
9iYD1bDwM71d0TZzX+oSu3nYFXIYD5aLbgVHSDPc+z6UEybCHYrDmnCkg8F9eLJAU3cra4irdt1I
FJD8YdEWLzKu8OgVIPhRK01jzr4mNN9ANOGNBpl4W0t45pWDnPfenQcifQyYpleKddda4d8x4q2d
Tvq8FqPb3LUerYSNMsfC2EMK0hjWO/pFUTVued2zpuDKHD3LQMKp5w+SgJNVMiKs2hF/TsMrqXF0
riUgcAu0eCfj1ThNhbMw5rvrseqc17TyS23HvpgX34p+0rs7MaPzuSeIzzH3kiBvpOtTk+pA7GsP
2L6I2sPMYOoSAJPbnxEXAaXJLOY96ykfK/uAA0o2uynpgO54kCKMGwIrFaBWe8G8NORbooHwGwZk
qpb1qsrb5Er0MsDz3aXDnR6Pjk//goEDdzMG1TmpBud6RbqnXCN81M1tY+ntSxJFAyrkKX7xeIjQ
V2bCAcY+M4ldTPJmWNmgufHgsFGWiY5sI9FAHeRpQ3ZfUgkU1v40gIR326GnV1dkdAqCTgDqz1oN
AqRMuru2dZelf5zyXTdVfosrj3T1Sg4wsklnH7c1GKF0RQAWCmmM11m26bQRQ/Bc8phC3MiIm08w
mF6lk/BNEPFpAfeV/Dj0gGbXPlA1tKQMpUG8xEyJYlrPvH3GtslFcd9ZhHgQcDo4lHdaX39DvVgl
e3QCCoVTaZiYI90MohBkm7zZyTxxzilOlByFbeyb5wDy1BB6k9buy9FOCCerJrLVbbslg5qcl4QQ
l6FXax7CsT4jhdTvE6PkAaRDrj1jIPO8sAyKFt4NkdGwZ+0seULtP+y1Am7wRkTBCPXRyC246JP7
WXUKUkSnItcmRpFhwnpqG8rCbhRCX06tmoQmoU+SR6ocvwwajcS1RbLw06yh2VvFAU8a/ie72slm
XCqb2H/SKm0UoWqzgBStwF6kkHWr36u2i1uYyhbxS7OdogdutZsYr/LCaRH9s+Emjb4avFz/nMlA
u4PjAmCYqlK7KToLx6igTfOJVz3q1oPb55+z1HefejNQd46RZt+H3u0vmrhOTWYPJKQtWMz5Hg9/
TN4SCuRQ6UoVqxQZ5LhymsSMQ94zyGMToNN8k0vDp34GTQSzwXcwAKITR3QbRZNHtA+aliBcBk0b
046zDLlcTmyoBcPqKqeoBk2E6qHYlZT9X5DbZN4qz0gT9vuh5rUgONk8LCrycqO6Ejms6Qv/pR2d
eEBhDlvphKHZhrjPyfI6GiWyrKJ07RBIrn8PW8k5tlIa1trM+xE1cDLHxKvhA4Bh5JGIgH7Oz5F3
tyY+6KzwJHOZyXL2bCxNgq8FEs0hzkddHGrlSW2T9YW4JMIJ4ETTcQJckRsOxL8h2KFYlwZap7qu
qgewXATSi8AGhmaafftqaRrrmR+n2lXPKhnT0i9VD1ELlsoK0RJIERJ+9Yeh0wh0tHgrm12AN5fb
btrJA1gksgGCuSmDFYQakk8FgYpryK2Mr2K/yrIrz+5Kd43/cpyIXgnQpk8Sm91QKe2RO91I5gJW
QWJvMlBmO3EOYCbpDQHcECfrk+KMENYyTklK9VNaA3mRuglsOeXe91HJnhWrKn8VBqmo9Du97LHT
Y3kjdQYNa0OV5VlOpAOtagjkTtgqe4xWnQ1Rba3bndZsyBpBh9H41fgcuyYeb/JSyic4z/NzQ4pW
v08q0MRh12PBWXMz1Xm0ZcWMibgw0toqYEyo4Pr14DXgffxuqc4UWtKnoumIf0tKy43Xuln0gJwi
QXquhkKTDjD5gPXf07z/P2z/l08t+p+H7dvma/ny7edZ+/Ln/561B3+BFVh8JdSQcFOCRX3796xd
c/6i4MV9Sk2FSY9aj2bJv4ftxl9wRhfFI4Nfmg4/Ddtt4y+LQe1i8aNghgnp/pNh+9tOCgYqG7Ub
LTamaBANOHy8rW0z6URNhEuBzVaOGQindH4gqyc4lk3RkmFCsfX3Q/Ifx/u/XBGhLDNCnO6QEflq
lmr7p0YiCbV111YYS/Ky4YWhpK/CeRgMnfe3aeqtY4r5n50s+FwYUn1OLwulhP9677pSRM2QC68T
2T66LF9h2k8FbrhxWe2AenqrEcMJtD83AvMo8vgJD4xmc+TFQGI1+TPrLayc2LLGx4Btw/9H54vl
t6PTiYtmGeNBdvXfnfsswpojPJskQeHGoSAtW3ci/YvZtmNUGA1mluJ1ybb9IVdp+dz/U9FzZYYV
PEM4znjS4AC8O3EJ5XoQRTXO+L2Der7C1rqLc2sm2LdKlH5gfqxIVgb+eqXQphknKRTpyLndasaq
ickPw1mhRH7r0Er8SINkvD17/vjt4KxwCkJ/RPPSenfuskebEBG3qsKa0Rc7MCfU68ZuMRU25JKG
lNuCQJYG2NzacWm87Ewvqb5XRFktgfda+0U5nbgpFDkTFwnpANp6cjXSnH561a///rZ+ZhsYvMdv
vkYs1UjqOLYy1+VUxBz4XRe58IUbjA5fRupEzkEgp9vwadJTluX63tOb14ro1I1BhMNDEg+EmgPv
bEI797qrxi/z85TGzmcX5TB5giBIbjSqebLZ84xt3m+ke4Aa5jxZBHIhnkLFN63b3jG+qiaYulU6
9GyA2ZQlOxkHebIefa2br6kS8/HGDoTxPJPcbu9rM1KQ62qIHdn1nAIPCUFLWtZNGhSzSYJoZwn6
QRWM5dAUUImAjMZL5jMtEcK/E3cQ4y72yjINoziDadixuMVMIDvX6z55DepmbtToP3uaosPZ0ABs
DyrXum0/gfncdX2dZpxtNEofzv/wG0GzElcOAhFml6pbk1TgMpoOsDM50SPUW+ABDUz4lev1bJTE
jo5fYy9xC3JaA16GhZwvzhNNM87j0PU2LDj8xLnmBBOSq4WSNqoL86Zpp5iYosyhUvNacWEj9Wsu
SuLhsfzTlKT0prcbr7RsMZzE1AxZqDc2X2VXzZHc4ZeFuFjNZtWERS/ScTdpus5u7URkrprE78Lk
xW4NzK2hvCY391hHsQEnai6T/K5vu/bkt4MF7SlL0ulK6Yu+0lhynw3PhuAYION4zacl68ppiFgu
DEWftUC//6xPDTG5HsYpEIB2Pl67dsc6PUe6c0IoOpKZpYEiCwFPsKRhidVf/CYBxI39OLogt9be
ulM9ccCNe4v4bKeE1lcF82qmP91vxilWB3vWYp5BE2vjwJGRpnWqkpsZNsqrqIYBfTizEIp/xpht
YRg3TEG75hil2QDwMnWC8U7ZPWfoxqqSYIsu3KCIL+W1EwP5RxbelY8aK0u/R0rpfqrxZ4wHh7wN
DFlFPNz4mS2msB/jDEQfQgNnA3+ogu5dA1fKOuNo5f7XotAKqAiQLb/Ona2ZL7UbNdtWz9LXKXU4
GuEIY6kithazpaNKuRFFqU4YV09D3c2vRq4Ib1Vdu7OE2b84NFMvdE60d15Hv32FMhthTz+P3Z5o
eOuS2KbiELuqfXQaZa2tjoqJBMICjiRxnwniu61Dy2eJyTYnbjznoLhNJKg0jZCrIEsKiL+OzbNr
152xHTEuguX1U9ZxekkvHGlg1nQiMh8NMjodau5ysFZVnzb7xnGUCiP2iS1AqG9uF6d3WmoH36Um
ASB1/PvBqm1z5gc1jZqQCbg40pvRVlNGsrONFmDjzG39KbU1xAMSUvBjVhHoIUB0xZxoTY5ABrfb
DMFsxPpGj4FuFhxyCXIapvkIJsL5ZM+p8yzGqbxCUTCuXCmjMFY0bpi9VOeqYr4cgv1CT+RwbAkr
6VqYx0EkdVs3LZ1mm9Oq3GK7075VjD0upIfRXxk1atuyipLjYE/wkn0GoN+rdhYgXi3wSlOi0dDJ
Bi27HpvYD3ajtwxkRcPoM6PDZKS+jZC2TVdjSsLwxdTB7MX3ppFe1i8pmaojwr019WZTD6INVqXO
zkXQKnG2mseu1nXDU215PKyRG1sXZptAGlUyvvZLQ+zSLNMxihKMjiy7M2+yeO7WfDPW3mt9e2Uz
HX6QAVF2KzEJ5h1Jpc3boDF7AxGuWW2VTP09jSgvA7Bsi+Ok5LTTZe50xCrSL6ZTP+3wkpt4/Yj/
Qmhdqk/s/Pmz7wrrggiTfsugOYpuOmNGKGsRNtMTvmLKW5CBiLC1WambyXITfaXDkzw5feBnp74r
k00P9fJaKznKOfog5tDXMUDFCbksPMXzFytubcWQyna3c+Atuw8NKv9myeniLMyTXh/EEMzBng1Z
iw5MchiCD+2YbCVPLO92Zl+2npmtgsElctzU4Y66IHPNLFVrrXXa45g71z3Rdjgd7kjMNs9ZP01b
eno7MzN30jNeiny+rfXgW2vUt2gINm5mPk9xfNXMS+qluBYozg9OQxKKbTUG5pTWJ3NGxaypifEp
r92LziCIuRU9CId8IFRU8lcZMhPplUxnwBFuDN7m+wiM8VaajrvFOJPu+wn/BK0k68BOh3kkFum3
qDYSksVjueMZ9DaZO3TPvS3HU88lPHYfwiZx/yBERKH4QCJhxOhP1/bMhMZ2qzc+kyQH0Ks4Ns5E
JnaTB/WJxmNPWpBOq7KpiIIm9RJisyQzfSx1cQG7GFyroSX61hNDk7chX2gUf9Ug35AmEfnap1rA
S2Z9TuKDSF3EOblV5M4eaYm+DFUyggEDJ2nvKp1F1UxrPCFDVmwGcrmj21JaM3IzKyICmW7oiiFD
FB+LEs83cdPOuZfRvPU6MbY7So0BUeDogG9Arn6ZDfCsQjqtQ3O2JrKhRa/P9QpnftqvAwn2d8PY
t98bfuNcEp1D+Q5Ap/ZW1Y9h0zR6ExEhGNNv04jvnGXQoR9pJ4XzWSovCTZmkSRwT3UcnGkem/0W
5Svn59yQZ/qciPaQLHjIl3qO6in+2uuZBYhwLG0qNz1MpVc/7qzlO/I2U4NXiMD2ybFDucRKEldM
wmQ3FC3hRBYmoR0zC/vG05Ak5YRyfK+NWLuXqhZqk+WiPLRJzJR0tgn6zjyvXQXIae5HtERPiWkX
6sjxui5XMN3s6tAJoq3Btk7DLqGzsLeX3MxxSdAshWyuKsBHyZ7dJL/ytWD8jDm9vsUV1hyngizO
nn98Qaf9kUj49uhltnlR4Rt7MKeB1L3E7IwvDsfAE9yDgFjk3PietpaH3JaUR0hz6oVv1vncQdg4
ceN4Yvh4yG1w8NN3ELnTPLqyMjJMX7NFaKzKgTw2z2jAiBBaMkgzS9X71sxAh2b1Qpcnbsbe5LZm
DXsV58aXegk19clGPxqyYmjp9/yeGT0J8k/tHiNxVkEWqJKR+z2OR7dAYajkkK2HHzGqS6Bqyjgw
nGvXP+o/8la9euROKnRhWxsGCcWVkQ3n3rVOgqE2yaR01KMZw2ukIw6bdIiysDzcjWKAGVkppjp/
npwNa9dwWRnWaVgSYRUB0vNqiq3+MIzIhaVGduzgdMZdljjlqegMeTl59XQ91YWNRnhJns2GqtwA
H+Z8qY8HDfv2F46mkJmDYbwJ2DV2iJyIs/UKe75KLNo8ep2CtXcsTkScGeVradrRGVAq2bgNKbkM
a4x9OtnyWARdcmEOVXwt9ewUp+2VB9nhDOYHpDIHgGPsaYdySeN1l1xeJ1LVPWrxYZfn7o2eiR1F
HJlTOLt2tsa03Pf6/Nwop13VekEc7BL6a0hDXcxLELAzEwlcL+HA1RITnC+BwSmImTBbQoStgTN6
tQQLw+hlqryEDQuRGThf6zOZCMYmiDt1GSzhxINLTLG5BBZ30ie6eAkxtrIsOqAegGWqyDmelsTj
uh+0O0ouY90secj9j2jkYElJHmqacgxI0S0BvjQfpliSCG/V82koibMvFf134iOoQ5TcDEEBfp1I
7V0WWd+k3VTBFuQ9rPDIjk5Sm9MwSSA9lJCGr0irre4AL5cXRam7DBtj4W1GFIrHegJmOKts2Ppe
0p2m2nNXozZN+8zTnHWtqelUIHy6S+bsezD4BG4PAUjFfgQsR0/WDz1h0ocn0H5HrEO+eCo1yv2k
DNZuWZ2LpHidoipipJCUJ9udgcmaHR1rS1pfmGpMq3ghG1CJt5feiNeGIdOiE3LFKrHSBhMRlUc0
c1Lv3ZRbLLJdS3jrjYKtcOfZSbof6dJuc4YJlCAM4C9U2s5hqZoZkrXkObCadKuz7r7Q2fS/eU1O
DBh4iq1ONMChgE5wwTgn202t7d8H9sK+77p8OGl5rUiByx+Qg7PmOg7Tv5zcgT4wm0ej6sjtjdJj
VwV+j6zD5Whl9Gz9udQJwQ6G+Kw1vbNUxfpGyHE+R7VrbIcu/sQ9GcPEEhYIh6jdEvbw4EcOXCAm
WYdx0q9bclk3lsYmbQCE2+aFt0smUW4s0RU1wjAekd6tJvqOBssL5IRtCfh4lWUcYwz2ljshhLXH
VCQOBKjyZZal9ZK7ekH86nBrdbXDgKQPkkddaNd5LOYtwanfSJExj9xtY+OztRzgRu2CWk2bRiLw
xsp6Yi3g6MbAGiWrPe8zu8tXiWmyl47ibCJnmMKysPGtgiQjv1jm046gNSYlAdt7zOu9p/UVbSmO
PxfekOwwyliPBZHyF3LqqayqBLYwIXtbb4BzzDTiuQ38T2ZfG7R302ZV1wY0c+Z7W9ecmI8QrVoO
tnWGA5O+lnk+PA4FkeUh+pXx4A8NjJ25vM7TnJDfwcu8T2h9oM93sFlCt4BbTeUT7Z15fmISPG9b
2yLqBNL1FLKBFRvZ1/lqtvD0HfzRHUEbK9VVwOl7bqGckyqE8sKLJDkihH5M8aHn5XPUVY/5OPqv
EtfwiX+xuPJalbiHSCrnwmbaURIU2dhP9LXtowt29FLLnelrphnN9WDUI/CoYZJ73XG+2rW+8Kb8
pr7ogRJ/xRxTX7upnh6lrdkXDcqTa5sUM6ziHC8GQ+g3HCidY+Rn5a4uVX1kCk7YdKwlxoF4DHXU
Sn+46EQz3gCkaS6lCPjbAhmKUprFqGbUaG3Yw5fG7o3nYuiKta51CNqccsi8MGuziXz2MrNCcNDB
wXG9lv/hJNBCpNlIyrr72pv11yXfYRMof3pFttXuBvCT28arBiNsEyM/QZghZUJT9Y7BFCVIAMWd
VQH9AyGJ4M2ILx5HIcOmLax7ZKWD2kSVQ9E5d8Ej8ZrMcbxCd771WkvOn4qkvGnrPH2wZq60Tute
3USeNh3HxqMRmmXNSyTHYJ+hv30CLg2Bp3ReNZGXR3ti1KEhybyjbP+U9444y5QTLbqf+WYAHPyY
uJSyDJnUHoJq8pzZfvatrmvWN9OlzGq6XQWf4tgXc3DumpIaqcvqO7+X/o3uAaxNeWgIMdCRt6eM
kcYaDBgaA3MHG1y7NQfk39OiLHXUjcJB8ZK3Y7yyimog7Gr4bOgBWJzE0DsyFUatfkbu2Ou7xaCy
qjKoRWtOSc4P3E+0LxTT2BFV2xoohXaKXSZnyxdeM0iLLwqDIaOba0BIBTaAo1VC2GFQUdDIoYpF
V+XnPO9AVuIVbjT//zB3Jkt6KtmWfpcaJ2ng4DSDmgB/F71CbWiCqQnRd+70T38/Tt6yK4VOKipr
VIO0NMujkwh+cN++91rfOg+rWpPHjrFReZ7sYDCOGxqFUydW99mb3e3QW3NxSwrB29pOlvZbNiwO
6qlJyMZ6k9YeY8KWtsb9VFYyOTBgnS2Y2aZ1ZTEVojofN+EfGPDODqTScsk+9HSfZkZ2WPQtgjwJ
e6rm8TO8gLE8TgplVTKMBm+ht5FGT0P6zVQq2kv+SrrnaXUcIxCYu9GQE+CxFmV+tpWXkkA9VVTH
QIlc/1r2UwKpQ5Wrfw6aJBguzUbD5aYTKa20loGQCK1eigJNhGXExeBzyrJmWATsfBCG2jkYH1hO
m/JLP6CyB78Blhp6Ed6dT8TQagBupBq6P+jAlZAjCHwdVs6vxcDiGRJxNyZHu6bkDktXddY9yjyA
NfU46eJYULV8nyy7fic4EEABqcZH4pqW5Npz5urDUKvqA6ennrAOs3Y+b6p0x1Pe+HK7M6dW5Kdc
driE5OzcjXxlHM8LAWupX3ZaO2P47TZt10VfIIpbK52LRD8oGCLNlSfGoQ/bRuQxeQP1TVN1KJ0C
P+utyGurpTk1fpZTak7pm0wmXsX8mR4xrxZW26hpuupHgI5AxTtpRb5HhTVUTArBXPPmigqQOFKV
ltLJGvoDbuE5CQfDwYRvmUuzG2+VSxuexmR5tnuXCYISwDciUif4XTVRDma4aVLYpo3kq9hNXWd6
zHIxiHtsQfxxj7KziUpaee9IdBf8YJNJCinT1ZkYWNLkyLhJUQgQ+6Fo40HYo5ggcGGDPYU78Nim
e3ekEMZy6xba28gI9saPDDzm80RojXx04aJjVZbM1uG4uTtpls/qrUT1e0tVnt2mKQMIZstLneGH
YPQUaV4IM8qpPj3SLcu5RD/lgKmxfAhiYYUrhcjDoG5AhVrlNsbVMuRksVCBxUGbz96bzc6B3YR+
krsXe8ptmhqdPT+kMjV4Mg24qRqRZUPu1gAfkFhel44TkSLvigz5fZxv8C1Cd1rZQCYHnctla2bm
8ImoWTOWtvueOcqqgWIv+gmQWfagbbv5Dodt/OCKOaAH3ul7R5uWJpDIQ7kq0UCGRVMvMz6ZhNBy
6SaWvmSVu/iXVin6tBkU4hnZp9Q3uq+gCVFWPZBQvcponJrqAwZI8XGF+HoXkM1aR4hTApsNtZXv
pbkiUVTB4rE3j5n3Zevn4GjQKWeXXhogU37nTfXHfCC0iJpHe/mPKZho2VuZN5ZnPTuU/PSfm/pI
G0YHNyn77SlANoBwyU9WcmJY775MUyCH0DYSnzcer81hXDzePrsU85VatvyT2Fr1jvys4c5SZXqi
z8ArgyPF8+OB+jE9D4PcyusNSPoMz5HYn7i107qKc6fmUy622sY/CaLyoTIMSzxINLr2NWCiSoXQ
NgjcNUTeQFaceo+NO0mXJPboxq9RZmFgWxpNq96HbMX0uQR4V62DvBrzwa6vQKtK5AhUC0DJCur9
2JWj+TmXe9mZm/X8lvCIBnlSO/JVmBzc+ebG2rggUWepn/FEfHFAmdMYzLOAt2XI3YMm/YVyNVlU
fd5UXd5pfwjEPSYcU9CQsCitiPSpSR3yHG5B8VXC7O4MjoHir/ed+I3seSkL4R4wPDV3hHQTKN1N
TDlRJrfooUbVftZytnXYz66F8FQPmKGy3v+S90P5eRV9tpwKpF4fBEVnx8da2h82k15AOAJto7nu
YXzshmW69/n8kK803vLRWks9xzqguXIx87nhYK0N/oZeLUr3AE9kkGGRgpcMhZ2ad45qJBplGs8Q
a/lAx3Tgp8usxcxO3ky4EdJgym6uGGBqsp2kodO94vwq/ZbqteiN+oYZ5trFAW6+OwdvZBqNlWme
5kEZzDcTwz2YQF3sOO876IYcMZLhYgoszKfGau3lZMqtYsdQGdOVqZlQsLUz9oGonrq5PVTczhyy
cFXeYaxFfw+ckjWPTXiM6XMsyZEDTt3cjMU832hn8zkneoO3fYI00X5bQU9q8DWOWK8l56Pljc4a
Et1CcrxRBOltnWNUEP37GepiG/V1y5xjNQp/evxrigUas64ve0K1HWLwtL62eg7upsJX61Evwm84
vYuUqS3qnLdlMQlx3hdPiH9glEISC4IPpbN64G9Kf3gMkNZYF3DZTXvIg/RZY2CLYDlS07W5E1wy
QFEs+YM/fJAy2ZZYjQoAfUueCX3unq0ubHpnvkl61EDHTjfBCf83Tf6BLn9znrRgZ8jcKm3DFAlI
YglU1aUf1O730dPZ+lAEKPHulDvw8ZL7tyEsXaaeL5BGibjWpVds53aCd7ifn+3qgiot2eJeGZ3m
B6rVD9Ua6cD4zCg/dHZvrtfzQmjgk9jcDQWIWJIKxK6lyBMnzXv7IJK9OvAt6HQHaA2Bd/DpURCc
AzQIj6xVHjprIHjKbf3MiekA5QTBafo+U9KzZzBEybNLwFPieDl3YzlEtcdO8dXZyDXcYwFVPT7Q
lS/0m7rPxftt3FrvAN2B/Cuz1amMAO6N8n40DMLnG2Kg/IkAQ/Rrj2PalEdFa/CjV5XbtzTH7ijJ
WOL4K+U19IbtoyP32FEo8o9eurXnbvXJCUuBAtiD659LyqX7XuQqFrAOu7hJNu+GYo4ric4cY6ay
3lssK8M3hEwprw9Z6Sczy/oH5tjVs9UpiBYbOc98VSsEy2rqH/OiK4Lreaz9a7frXfyL5TznkQEA
IZrTZIV+seRnXXSHQSAYjEvIA58XJ0ieNM699walb+wNvApemfWweVL5XOc1iepQrcXttBbDxZsa
8x5FJO7yDO2CuJpJ4kHHh1MDGX0xnFkM5JljlepCWiXt1y7rEDYW42wsx9Xctf9Et32xUb6djWqh
A+DPAbA5Z7mSqDcil0jFqzWDQpcupXeXBeR1kFADXYYk+qSMnUUCf0rYJE8Icbe3gHBckznWDm1M
AZje+puznCs6hF/EoLMINld5zxcEfNDLKopKL9Pjt9kOSBZCOW0x9J6Km2GnimAt5TVkLJ1D+kg5
6R6noA9wYGMHud/ot+JnANh96iUiwNCxugn9Wp/Ub3EvZz+YZbPYWRMntqyGghLRUiaiR9UZUMcp
GwCuOqVzoK5truahs3UMSy8L+2ps+VmtMiLAOLmswYxTwvfHJ5cE1XjsR3Ujtg3hblsxHLOSjxAR
GvYemRhF5FltKwFCz+rjOls//NwBdzxO7yEzrGyFbYmmb+xvmJ+u90uXlUtkOCp/bIf5r4g5wqfo
ehaRSrS8whDE2IVo2nfZ6vhfVuLAbrAByQeaqXv+2dw3R1MqM15kz7sRpLlADoruJeKvFqTUVyK5
VEDu0AJPxnz0dpF1HNRmn32tbW1cMXgjtUxBCzKKXJ2ybYZNYHBB/ApzgXGN03FULvKtufj1DUqS
NmRi7Xsh66lzFjwzptUc9B+ccV3nsJNze7slXXDhgFx9YOJQx0M5kuxsNBlz+sTP7ciZg+C6aMb2
85IDTw/nNWvfz53v3eVbsT6RKigOIOtGKJvK+thYWCbGZGBLzVtFw8JGkJcdx5lGVqjq6loa7ORr
I9z0mJpCYa3ufhiemM6y6YYq3iVC0T+y2Vr5qZMi3AwkqOHoDOLAY/fWSOaKmi1NWtTINKW0KNKo
8ufXTL0vtP+CuTSYgQAgGC57233pRVSsl2bTIRPXBTCBENevvN6Scfo2S8G8zawR9c6CyvLPopJf
RVIoSvy/EjmQfuFGcX933I94UbZ1YKDdGJ4f1hUksrii582SWmOIDImqedXk9pfv8H/kQFwVdgv8
gt0KidIfUPuv0iylXcIHyaxhE3L2bmbRmsyhTBavEAXRoI7ZMo/vlmRgiGtRUyOG8IszQ39OfFPp
bsMhW13z61pp9PfEQJkcXj29dB+lGKRxcQ065hiwgqKVXxk3U0N30il+1CWxmwy/MUKcpdlQH6yF
NXzzAuzzx5EUbIudOWjqM2SD5k1BW8NAnrrZd5PVje99TrkIoQfK2jco4i1kQObYDedsrKfxgJp8
xXM0J14fW4NkPFdwMOq/BquzK0iMDmsTvnYaxdg1rXdBPu5i2GIwLmayks81zDP6dLJxt4u0G/dx
sQsoYSVnha/zMrPXZYtPD5bS6mgbFJdRnzo2RsvU2CgLjRpDKSos041VZlry4ufmRBAXUtqLC6Y0
CBcp6X4g8umurNLtmZtwvv4IH6jH4iNb47lufHxlDQJ/78TEKn9yq0bIU16QUXlwEmv9VkFDNCP8
ciNs4GnR5qHArmbtkl43Hjo60Rw024UlgO6YEZkgbftLVQ9dyWmmpHEceEpdBxvGixADcoE7EZsX
EQleu5Zx10E1iGFZNae01gjmWny09aFwh3Gi2ZBVtAWsEmehQDZDaC8q9CvHqszg2C/rdumC1Vz+
5Wn9j2Sm71r0DfUfgU7/d9in03N796V+1i//r/4/JD65iDP/vQj1op6rL833n1Wo+7/wLxUqWtMd
oouzamc4uX6wI1P+W4Zqmf90cZtBusHqxcKzg/f+jwxV/hMuIW5yNHN70LrHv6Xbccj+9/+S1j8d
YULqYCy66974Ry8YT39iPv263kkqcNdB6I6fF2UrragXMlQr9bQmx4nRgRBPWIuRVXStOHBWNejs
evUry+sL7/2/rsfffI9T33WPu7z2ZxFqKfxtaTKuRyx0ihAu2Tjri1RQpojmiMd3OBGgSMfXlgrm
sys/Afp0YB8yEabYX6/Qoj0usiuv8mq0YmMUqMMr8mJeERe+lEDyXCQ7AE0pG42olPtz+0ksGwTt
tjUFeoLcU597Prcr5mEB8pO+f4WU9/svgAwV6IrJD80Q+C9O4k9XskZtmaiGFD2frD8xY2UdLdhu
OGC1n70FidBPL+ffyCZ/3Vj3X4Bb83hxdg20BVvy1zvLBd4WhaIOBQlOrrWAjQczmzNYVq63aO7p
F9jGa1vc39wkHm6uhotzP+TvQs6fbnIftBCmm6uosT0DIXzdhZ3GeUGB0p/x2fz48z3+5Qz8nw31
XzfJKyL4sNhOyRH79XqDVoh78rKPoISTNq7zcsJcU1K5t4DkPxUCgwq+Hct4azNEDxD9KvdtX/ny
u2eyKTG0oxm/W6+s5uB2SKUP2Je6AgFuzpE0KRz3Haon+1s2N+bnPmcGEnZi898WoCz6859v5u+e
HS+I7e0VyQ4b+vVe0HNalcy6PiI22L9plCpPtWZoWKdle2hGmit/vt7vrz5OeCiK+wuCQv0l5EoW
beeZGekX0sz7a6NNvIuosKDRme9fkaTvP8OvPxMaeLCjgE5N/mO/+JkCq1qQT5IlN69scHDlijMJ
OM0rV7F2Hfcvl2GJtVgzHeHQgaHa+vUJEsFiiEpxGRO58KFAmoR8MvG/Lnj4iP1jm5dlAuE3k9uB
Umc4jV27hQQMund/frS/fXt0xni1HD4+5Eug1379i6Seq4xRMqg1JhqC/sQL2oH5v64WhaMtJwfW
TgPrFXvz/kG/uHtBikcAYokTLr3lXy/qzYpgbrTmUVPZBaojOigJzKLIGVIY4ZwDTpM5+HGVo/P7
8+3+3YMHysUiKgHkoul4cb8koNpgBrhfDttou6wkiArKyDAxanGjDDCkM8Gmd4WrxPU4EXLrF15K
Y1ssr+w7f/fgeceo9HjoFozhX5+BNSakSLZFhzw9Z6qXoz2AYxZmmtM1HXrjajP911Crvz93jlQ4
LfadxGRz3z0AP615uL3oFPQgrPALdad1otm2Daa8QoMeRInHMctvbVKBprR55Rf/m+cuOeyzm2Oc
3gPjXrzwQ2J4/Zy5GAvwGURBrbrrYbSyk80p+MMyKNyioOk5KZTZIXeVOqSjU8ejEum/KsZ/6zn5
bS3x+YsQiGF7VDoUPy/+Ikvhl7WqyZTYAdacqWbcemja0M4jQv7zy/bbWsKlMCJAr9kbN/I3StLc
Txx2vDYqG78892AtDtI2X8MW/34V3iI+J5hIOIfYsX/9UaENZg5gbo4bpqlOIq/zx8Xo3Vde198f
m8uKxVoVMJJkkPtijx6sefFTBqToGjw/mrK6RDi465amRryy2v/+ZbCnSKa23u51p6D89YaSop+y
0eZSBgel8TB3jnGk/e0eMNtN+PtG4oyrVJev4Gp+/zjY0BhUOrC7WAtfYl1Q8Bm62c092jPK4yoN
+3qpEHJN1gzXeRCc4SiHQ3d4bTUkU5Y7+mU9BHFAz2WvfoAPwQz89Y436aIvqjiEwdLVV1DZWmZp
vRgfsMkybiffOCcrwRybUI9LenFtDLZoaoLrtk/pp5hObRd3zuqj4Cm2oslRqjbdRCiAm5NOmkLa
yD2XoqPHB/1s17381I+OgardYRyY6TplJlcKR5+6TJVMJtLCPqjVanAjCzpsmfSZeWQ+chWgI1Le
wjht9cEjU/mqs1X6pkiCyQs1synwLX6GqgVxADL5nXr3uIxbd9/pyfzS+6g1QvDFCh9BoPIlzFcd
PA6b5B1CQLviA20HUlImkyZ+uDhD/yEgZVQd2q5MGbZDyUHLi+o1ZB6N1X0rkl6enbEzviV0ST5Q
sXdtSClFmEq36Ydy1HTHeg9vkNebzputMOfiMBGxftbUGfImX+qK7IsBEy3H8Z7EIeW/d1TgAdnK
0HXO+LwMUneTwYmXEW1uzDzYpM/Ziyenno3qoReZTYzOqrFfIGRYjYicVlS2dbLhVkphlbGmu8qU
ETQKKjyFbnA+tH1h9QcgXShJmm7ObqEBiveq7ryVTJoJyn4b7MIRhrbEANOX03W0VtK/hZ9HutTG
pNdDepb6cKynzvDifEfOHJyCDn4YaG98P4uOw0EGWwpBBerVJz0z+8IqbTLDQdc3yQODNvW5NpHZ
RXnaao4vS1CgIWMUd8QWA3w6Fxa70Zb13V3X+JonIRqyiVnJZ5NZxuY4R22jo0cNoEfmcr6XVgfR
2QzyGbfsWDCq1Q/0ZKY9nbgo6tjtgjFhzNNi9MaG2HwMum5j2BMo4wmdJsJDXvAZc28zkpgReKV9
M6BkGmkqF8tH1c0O3l6fJPrQXs35aZ6YuocqKJYvXkd2e4hBt3/IpF7dLgyGzmdEhvwkOzpOv92t
GUk2B3MAkx8X41KdAOP0Q9SjyJyiaWg1XaA1Tc7uuq3ukdGVRoPJSHSInFxbhMzQncXcPJBelSTZ
mh7GLJ9v87kqf0wbtuDIxnnwsXLl/OBuJmbwZUKRhXurTO8E+v4ywiLiz0c6lTWpTUNf3eNJst+b
wO7Hw+qL7pLVNtPDVJPYVUNqxz8ChLyImYO5XwHRbO/KzpEcA9SodbjKJv/uTSODwNTSwxNYhUTH
GdSF4WjjAGb0mUvivEyjR2yiCT65jOk+EfLXhdlsXvhoKaFzmD945JRaw9DJLWb4Zu1tdxpJyp6M
4TCM1RrEm7eplnGR7YLtkJZxnQ2+1cSzk6R1jKZ9IxQvyyXjpqnhK89k7ty4TJfIzBqbUSPWcJcq
oqfogElPEWrF9Yo7OmqkMaeHBlnZHOqhW78WNtNXUov6/GGAXbeg39C4ayBpmHPo+q37SRhoacKi
rFQTN62YD17V906UA434Plojf9mE+cW7ZijXN/XM0eE0dW6KU72rzx0JwOC3cF2f3LXpYQjqaXoy
nC74CPetxA4DfNsKR1z76LZY18AddXXwHJDmsXE4NOdrcEgyRS6wCgfJap/z1s2CpoFOURfl9MJI
LCCT2uAVFfhmGe2udAXMiugpV7lvdDOzGrhLUwIO1TTOxbBBPkF0Jb/LYRs+D5yF29M8aTlcEj7p
2EpN8gUHe+KUMECYxxBYtuOj2+RNF6VDs4zIhopGhBXa4TSa58WcLtg9knvsVA4uUsZXViS9DHWx
K/fl2crm4pSRBT7ES5XaH8Ws/HfdCqjzJFeBjIkAOWaGw9yXBwsB/Sca/MINM0aeDCGFtTUhYZr9
Laor5ITNpsvnDGn/LV9i9zmb1vabWzBKjqXG+8CKT2QCQXb1dE1CjrGiq/Wye9Pvq/Jggt0XqDBS
+X2ThipQoXTi81iqjEQxQIP3xdCjdAQ6CmvFMizz1hr9agozju8IrVypbZKkncX/wc85N48z3j4r
TjCSDnFZO6g84UKI7wWJnxsy0lIxaKm995rR4+ct88CqZIa1lBEmktG8aul+DVE17OEWQ13Mnzj7
lQk7yCbvt0ZhUwJ6UrdM49DNoGJY8Vvyv2pcATgobjqmbnVEoIH8NvlBUR0SbIwO0mw3QeTSicmP
Zn/hZF5PyAQugLGUZBMzdqmduRp4O9E8hTP6WzcEMm23UdYZxCgmxdbcFKCHzAPtsRwahJchmJm8
LdtC3TeGcRJOy9yzXJKVwTDhA2DOkuT9St9FR0vTA4L1pV0Bg95lku4suwMaxCqLSFTfvrplo7MD
b+j6th7NnqcBqywNV2vq0uPmIgfAXWE6aQxqLlD8U7fFVVmXAGrKod6RLI2XX2hwQ7lD/eB9hcNU
2uwBc1eGRLOzrFuZYjTMbytuiHQTKtLVfgv0RNSHHohBFueVh9kyz1DnARFb+SjTaQB2oNvtk+1u
Hd+TU5k1QWqe/QOEAVNNkXX05VtzYzkdjap5gjDO/K6sWv+bFaRZdrPNXvd5ssa+JoxwdR6djVvA
bWcXN9RWiuCkZLK+eb1nPkPSsmPPpIAC3DIlP9LJb71w8MU4Hqq6TT4qTtJZ6Ng2XNcZOsxN7o/2
d2Scw6FqtvZzPa4SDioDP9gztnqoSkPcGu1SIH1xqifPNZYHP0dqzsAqQcOWL+ZwYIEpj4S1sLGY
dnYkjqLFao3vNvBaYrp6u8F5kbbG+Nx2+fYkZea8M1pnRrlP0iE90h223Xgjuii9k3z6rEaBkRBb
d+vYjaPPxSaRGm8WJ00enHnbLh42Rdxz48eJIunLMgbauiARLt8RvChYVwVmpwgG23pIiD7qb3rp
FZ8cmdCtAMihj6JHNBjCGUFnlU7UucAqcz4ss0SzqzqvS6MW/h4kj/3PRGy6649kJIALwpyNPLqY
+ppeRjFZb7d2Tey4r9ftY9/i6Iz1Ite7ot3pP6pcOKmOvEIBzdYlUI+Lg0QDEULrvevnjpVZLNqV
DMAy1NiRtlIdHCHWDUtMTyz5MgpbfdezLt/tGQfAOqwRt51ZtPp9ne2NnUQr+YmX1nuXdXN3xT6X
ks1Xe4sRM9IixZxysA9ix8xdj4kyiKDYm/3BCk3RD9kxKbouORRWleJiZgieXZmVj1lVowY4GYUB
gkPAlfoElYMN0QV2YEf4HJAmr53IbkRm4vP3gFB9pUHQjaFlqjxAgVIXX3t/gWiJnGU3tLkS5FuO
kuLaYYBSoUKtgkdz7LEJOVrgXxSm1G+HhH8xCoJsfk84QnEeTYQFoXaK+mltpXjkxBN8Bx+9vrO8
YSW5tcjNJcSLVlJ+oYNeOXyYyVNSTSDV2AiqPrQrQ6RnVNfNG439P48rr8bqWJiZfd9n6P5JM0kK
zF5zyvqOo3R+nzfuPv5m1h1EQ4GbMhQUAuAsZWA8qCKlRHOJGL7gEWZJAvhSfnfQpvnIa9buzWol
wuN3EtNVp7BuI7udfMZ0tsx3/2exl2k1rKlDieQX11XQbQ+FkSgUAtrrvpuonzl6WCLJyQZDRRR2
6YSyJ3XdM4M9fUJ7z8yYnaSMJmt1z/AKLX6ZcZwewNZTnSeT7mjILmiS8Cvo9d5w52mKVkFD5o3D
iBZD9Jbh11LTZj07lIjPOgN4GHa+cAdsKtgdWB4T0JC5M5cgxuY2m89tOS8H7WC3OwC3ZNTgoUB4
Uspb7cicTJ5pwmL63CPDiSdntHrkbuXWxL5Xg7Zrayt3j+404rNJm4QZhSybFduOKBveJZW0XyaK
oQTdQMnROLBZmaOGcbWKiCz1botel/bRm5aFdYCKMFToVRAyYBQuaTPvLThjNc03DgxOiT+mb+1o
80cGGMj5Viee+3649bAnjHi5dz9KieWvtNnvqcr502GiJCrZxLCnZ5eRJ8zxWlrwPKyan3BRmzov
LR5HFJc2Lnk5eZaJPWZC/enX8w0sNST6hJGWl9LChgxqx8Zb3Ey8cEnVOY/jtMxXcAJxzlnIHqjo
a9wQaKaWz4kQKOZoa/XHraceZHjQiaOW/YAxLmOrPqD9W3Z9PRiBwS29d2Q6GRNsT99CNtFC+SVD
a+YEJInhdCODuqBlLDotj87asLIhMbMe0naTz4M1UNb3SVbgLK/rH4E96G9llvrLHQ6e7kk2xUg9
6BUpTa2EFFWkYW1XvxmxBXwaCXwFAu9kiGxgHQ9NlKvAoqAyNV9OClqjRN6CsBU2b2H2caK77aMe
lLNcC7Uwi9LFYt9B6ZRVZNq0w6MKwRYSyJXT3MJrjx0fwlNy0NS8UFLzuj7Ovto9ustWLDgUVvXB
WEUwxfz41n2lECTS91JTXI0Q0uPORKvCuG8HdRVTxo03QXYT6LS1EO27xLvyf1dSm+DxeVfKzPXj
GgX4N4Szwe1SNMPN0LUzBuVeuVtEW7N6mj2MG8ijjOfC72F0rIZMyit7KsHhz/VENm9L5Xq7pfua
MicFjl3qpP2gQp54FXLo9E+i9/RT4DWVPhOTm1/QkCzfg2C11xMBw6MbawQQabx1Fi0FkOHpV2e0
TX6wtkFsTHVkR0vvQ+XDXToDhUC9dy16CwWkU/SIiZxygD3K3ym1j+yIgRnTODSK40C4BUKsPmkp
mB04A3zFEjzvWN9URsrTzrIpvyNvz/lRqNV51rlQ14TDedOZ4o0T3ELY4wdwMvI9cA3WCzepk4Sc
8Ka4R127BdindKUjANrZRQ15S55y4To/+lLjoXa8YUmf1h0aEJOxIZx40sq8ojcBCU+1KUyW0aop
HRGyrpcWWA8iLe0S5DUVPa76Ntc429hZK8QzOxUcbi9AsAPadeN6IeGXu0qzgrUnnzgnQwPMN0q4
7tsgsqInMied70q73D4vwzDc6Hw1PvdLbXyu6Cz7kbO0gl19DRqbcOjepipg50R+OHeqv8IDvqZH
TozdF9UMibd//6uIugHXezR2pMvcOVZDrHheeOsBk3hHm6FW5vdh8Z06HIL9mLzzkx8rrRGtVqT6
kPqgrOK9HGbnE1oRb9lVsc7zms/bY+/44DqCCmsdp6nUBSBYWIimW5RK9F96TiCYalbjGlgwp0hs
KP57QnDq4JTj4Glju0U3x2kCnlzIuLDi3XRwh15me/Lh5ZU5T3zKsout0AZFsLp6StJmtL96bsHY
QrSObi4e3d8p9rC6XekSJxOrb4vao2krjzF2spig0ofACo7eTMsN/VDBQKfayWhj4RJDoJBz3TH8
wkRfOfUKb3bY9IfE0+q+z22a0xAPsoQOkNs4R5zutJSbWqjvOVRisEUUe0WIint8U2+4pzAdlOUn
Jj6cTPN5COwLRDS6f0krTNofY1f2V1mhKSVDR3G+DKW2IE6vbDZzzD/1h/t5l+XkFmMalMyrwWbY
jMVHkQ0kxDGeVXhzavwuWM/QfvNKwuI4WTT6fjA182+goHDq5LOuv7LFLTfagkIc7y3JjIJjxmje
9EUiSYdI8Paa0m1iZ2hJTWZZSkiBcJ3koVfEnNOcEH5/Rf+kuOZAserQwHYEC04jKbwx8g1QBp4V
VI0lBgCibbogp7xfpsAq3y7cW3OcRwNo3eQhnxqwPca97Y8O/KYpmxFAiukr++84HANPZLcLDnx5
qdvCay5FC4U7ZIiAEjBL95eyQMF7X7XF8ukfMGwsswE8Ts/dlg/dBI9/xpV+948mKeGM1DNjXrQ5
VWyyaZ9VRY/k+OfZwm9Nco9msW0zOpd7MtvLsCS3VzrZ5rZnUm44NAvG5sYw7DHWhVfe9bWRvE0K
V78y0Ph9isNVbd+B+op4ClD+Phj+aYA0uXmq0zGHRYBGvw3liq8clZA6KacvDiSzJhdL9PmxohUc
580ijmSlQAtppfOfziP4mzCyxMZmO8wK3BejLEP6GieDRH+/jOKK9CXrBFBzeetCHnhlRPrbgGW/
lM9kwNqHzwxsf71pMSrXUA7rnEM379op8VL2GZCMP/+gf3sV0HAMIXbZhb3/4D89Wo1Lx+o9Kn07
xU9bAfN727SlekXa8ftVKEQDzhMO8F4O//uY56er0DukC7tPXsd+a4+NnQh0LwwdxH/88zD72p+Y
DZFZ+C/DiGAdkQ+YDW208IfO/X4jbUrwZT2s+SuX+psvgZLFlow0gbpxa7/e0koY0ZL0+9zadNOr
bSNx2kgJa7C8mn4qJszD6KnXgoH/bmJD6IBJDsk+c3uZk2aTT9qBS+/pcHOIGycKdEwu7gmL/Nce
JV6sGbFGSfkql/zvPkEeKooZm1RGgGgvfkFQkntbsdirFoFFNa3minGI38lrqzPtG2MRtMjcogtV
p8brlqGMGfWb38WQnf4b8vhvZ6l/hee8HFz5RK3wBUrwhS8HV1LXjGsUj8H0yu6xJJ8uFtBCYiK1
nsdpnm7IF9aR3gp4QsYwXSZHVefAAX1cZvsBbsoxTOCCxFTk9Q9ocMQFWhbTD/SVryyYv735Pl/W
/l15AhWb2PVwP7/5VjWbiT+MbeSJZXlXBQvaS9ssz//hV8xVfAaXKAvA6DFK/PUqMtkpyF3dgo8W
/m3Tep+Wwuje/D9chLQL7gKhlniJMJxGvilzrDjA2KVznuFh4zZs/VfGsL8x99z9XtAq8d9OgJ/5
xb2M9qImPH8NA9HRubPniX4ri8sNJbYRgv8FDxuQNuRqJ3uDV66INv1f1J3JctxIl6VfpazWhTQH
HJMvahMzIziKoihqA6NSEmbAMQ9PXx+o36rEkJrs3LR1bdLSKImIABw+3HvOd7q04sCfWJsowe6Q
w2+EdjYaD6XT+89v34QzRDyCKj6eUo6FRlnawvLOHqgFwNeCEVKude78gG9cPcGP/uAOc3mCj5Qc
s2YCAIdBHnPC4HVXkP6LLV7J4doNsbmU9kjV1EyGx7c/128zw8vHQmaBOgqRjzjTttSqI6MI+OA6
12a+C8uYolZvIuTP3fQ4V/33MMP1Z07q29vXXd77V68iT2kZEotGkzKnfzYvcADx8awyKFKXrWcf
+OwdA0qugyCB5e1Lmct3+P1ai9TTESTpqrNtAMXd3pirmNZqmtNP1eTHIEuX2zyjcdxiNlz3Yayu
S9LHrx01A6ZTs/HO+2wtK/z5h0DKowiKY8VkN/T6VcsUJgw2pwWOUStYo7q0thnynpUnmppT7ZRc
mNOojpR0xmdttNYXqcYfdeuayHyoGFWWEd2kflNso6rybtGcziOhEpV7j+ONk4OuDYgnnR4tgqAT
hxJGTCCbCy/jnbv5hwGDbt1ykAWAq5bnD45a6iQ0cGByte3uu4NH8wNB4PnWaYkDnr3AeDTpr1yN
krPN289xeUxnd9DxzGUzgADSAQ7/+g5Gtmi1oJiyJvmj+zr4gdgLhK8fEOuIDxWemXdejT9MwS7S
K8QjxLCxfp1NKAXNVktEVr7OEBB+QMvW3UwFxpa3v9UfXgSP+4n7wvERxZzPC+g4YqD/dF8LHuw9
4IyKGSuMb/wUC/vblzqL6XiZg1hPCHhEreIipD4bg5C0bGYYErPr1sQUBaCLM8jUncweqEwErg/T
gDAXdirvSmzpfT3kn8w4wIczBCerr/7xHfZMphw2Bi+bLvtsV6yzKky7HoKIbZjJ3m4Qc2nkHe+8
er+PG5Q5iFXYPzLlIAp6PW6UFU6Z5B1aA/2OHwsCsTd9rQaSLaVxXRYUTd6+zb8/Ua5HthMTjUR4
bp1NqbaRCjRdXM+2Cphv4H12VOGDHcik94jEf7wUMcOsdxZWm3OVbkw5NCPRN1t7XVdj80CFNKc+
jErcLe+M09/fBq5BlAfUXaSQSOLO7mJKN8vLGDF9FoOQzF17D2rceOcqf3xWijRSdJYue/GzZ+Wb
kUjHgS8U0FzkMTn1CReJvwZ/QWvOTf9ZntnyRizf6n+ud7YMeWMlCHOo+FZ1N99XLrgh1OQJdqH8
Panun56VZK1joQWbBjLg9Q2sVRMMhslXY672CTHwzDVe7fpkdOF7eTx/uhQLHZmnL/4vd7nLvxyb
QmvQIzy/jHYpXMK+TQMyIHLzGvaesXl7sJu/PzE08JwofAJQidkRy3nnl2vlDuDbHgsTvirL/Fq5
JWpYO/FvNbk8ya7E17Tucrt7SC2IlGmD5XnZ7t8C7Q7WiaMBjxZVgP8fgTl9kVZXJJHV5juv5O+D
d/mQDCoT4RrxyGcTjWjZN+qOSdYdU70ZzSDYhZSXd2/fi99vu4/9zXGXJHFEq+fSRgr2CLR7L1tb
aDD2UZBnFxVpXRuo5NU7l1ru6uu1ELcLWeNsqBnBVFRe3/US/nWG/SCjNzsX6YZ2ivdp9Gk9TiYc
3JXIPDNc9/703i72D0/bpj/Huujb6GLPfXaBQmtks5leQxV0g1UREmLBtdoDhvwTN778wMNvjgz1
+drq7f40pV65h5QWbrWHMByMcR8/jGQxCRorH81qeC/M+PeHgODZdfmU1CaoNp/dmZCwBC0ADq5r
+Az3hgjLq25hK0eh8Z4s/vebQYQzixeeEyZgztWvH0KVp4LDfJyuM0OpL5aV+quepjWOe8JWbqsp
mt552X4fxks0PEPZZIIUVJNeXzDRdGgqjSC5rOzmwR/k9MGvZ7d+ZxJePvfrwcXGThIlClIBZ9O5
10RjOi/9FEuwpNR6nEeQXhI6F8s0JatFp0YHsR8AphpUaFcqoz3+9ov0h+9JNYadsu05ggPw8ue/
zClpM5vKyinWsY1WW1V2CVGTY3j/9lX+MFLYSXp0IdhN+i8OsV+vwhxZo0doE0resv/QTv0d/of8
s5Ox1Lx9pT99HzyYvolvh0XaPZsjpyo04sHokXqAa9sFOu+/ekLpj29f5Q8nYPTh2BRQ6VPlsbyz
4TGXGkNOBpRyNOpum1jtC1HNHzfeFCSbGKvj1m2yaWNbAEkJduq2ozv83TqNv9eom4BUBUgFE8js
QJbf2+f+aVAxrJYDmG8vh4fXz3QmCJtNF/xjuDPNTYNial2kdDTmBn8npX6bo7gbFDvtZijuMES8
M6h/ewbcF0YNs7K7BBWczwtMjnXQORLMTtKnD5Gh0iuvCfJ3rvL7MZ+tNfsjqhCLX4MN5+uvmRpD
1hDHGYGNc8gqAo0f7ZMhQKNXZFT1XTiCEMvI1glN5GnbPJqfbTOCMokSb2vEXbutjcx7iOi/bF6G
xz/ynv7fGUtv9Pfivq2/f2+vnvX/AnepuRT63rCXts/Z9Ku59OXv/3SXmv5fFIsUUylLMxXmZVf2
01zqYi2FscfETtatg/uCl/Zf3lLb+4tNBKkJHEU5tnGU+m9vqXT+wpfEhhw7Fn4hNkb/xFv6epWn
TIzPk/SV5Z2BD/nbYCrp8lMQ9q1VFLfDKfHEs6sAvWWtJQ+AVcFwO2b0jq8ALt8yRv9n/ifGkNUF
oyHZ1Wz1eVPOS1VkidW22QpCEVpCo/QAF+YiN4BEbVSQKAA7INXcy3JBPl4nuCy9m3kITGeV2nZR
QVowgAhTq8/qnexrX26DxiMSnkprPF/AugZxzr39Zoao7jeA+zgqlXWkyl2SAWN+8rNSyAPmbZzl
oonzcuPIRBdbr+rHDVbtQJ50mgNWQjyhH0MsBd+YWyFOzw0ajJA5tgJC3/Sf+zSJ+h0489laWyiN
6luAzfreTZI02ICCmd2jqcDY0FGk/k8IobI/Q06cw73huyzeCUeRLkEnbnty21BXBh6QxKa1IoSJ
yZxdviEjlItQktZjOsXTxpwhPJyivnfRj8D7qtOVVdf2cNEG+Zh/aBTc/E0Z9mqfm10HEMA0b6ww
9JkuqN4/5bm4MWDKIT+ew+FKx02xi2q3p90uB+9zXsCJBuXZ2OVtMHhlvssywIX30MWoZrUD+VuX
gnwF3AFuMiZ7E8Pm02AW7iPIrGCLWg69hKNz/eRr6m0CXuXXrkEsvnKc1A82QTzzRckvVRpiymTl
X8Hf5MPWrtiQLGG9iEkwApocx7CfmQcBVxP8h4zUpjNy7ZCcK5CLzVOIAIN0q/uejoKzk9jm9Bpq
fbsNtd1uyW/IJLEHKbr423ia+v4eMgTXDNy8egIQEq3daqJSJhvJUhyO3gwpoy2v04Zgu6Nf5vFH
zy7NeJeEDdiMqQmSvwU9djwYMXk529TILHc/SjYq9BJmGzHdlGMC2c+9lc04BPxZBjd1YvTDN1/W
oynR61QJ8RF2OAt9BOycl7vWbjgwdFWcNLe5KPWToBmFScOwefa9zQ4Mm09mxYuwNS7LGy49Vcmu
hvqXbg1PBfVt2pgyvUUQ3Kb7YMpH0NwW5u1k37aS8WU6uWjuRpw8oQaYVhZgTgeQbsOtqNAzPdBf
iLJLsIojo9AlBAQYXSkaJCOrf/3Qn0HSHkZlJekG4SK/GcmI52ELTn0XqXGmQ5+iqjkETk8ioyrI
zMCp6blf7JB0+s0U5m6z07htjMe6irhrc9QzmmWMRKhHbiG3RjUgHJiGjm9dyIY/BCns3xUakhWd
pKZqniZnJCc7cKkd86aUyE19JCFblBWqWMPi4t8bXd2KfUmCZAo6veZVEXoEnUEwAWxRr8XIczu4
8FQ/oi7JIYjnMfNG2/gMyITQ8Rhmf9J8RJtHpDoFzoTW+MTx6G8WfDLQ3bFrxL7wquJ72xjxDzrz
GHWsUjtPUYGrIulKs905pnlMU7PeGeHsf5KJnard4DT2x7CKvWuCxwSw3OwQhfmKsgAaZwtoz8KM
tvoJB73p7dHtXcDnar903lTvzSXINHQe5ERdgvS1S6d9CS7OwnXbd96tCkscN44wOAHj11m5uD9O
MjWDTz2CNfCJFgnSd65VfCxk/qMqg0XxgTFoLzJcW93cQyAq4o67H8vriMkYJbWyh3ugzSNuU6v8
ZuWBuUpH4d6RpHvgLFLvvNB57BM0SkUBDaubzU/aL7/nPOcrr2qrTWSbBwP+x36qdHDhFd3Xos1B
0sHnxzwVbURg3JPnmKyGxps2ankwaiJQh+zcY41XoTLGB2In97oV0Q5KZbT2QSpe9U3QMhxArNfB
yphi0N0NAGXkldcE7zCxsgHXMELC+Fol0Sc/l9vYxoQBUb/deqUfrAhG0p/N0ESknX4q7OlE7AFm
EDM8drO/d0VUHVtgVrWb2gCSql1WU5e0QIHbNmuB7OYTrqBslzsoojtK0juCoNNVJduThDi9Rf34
gRUM9WjJKxva+RHz1S1SdX/HVOU8zt70UYIxRUhfiEPUoNQjh7W+sIW8CFv49XEJZjrov+iZ0yTA
OwITqwXU54IoAhPvr5Wqa5JG5L4jdGZWgP7LbhNa8hu2wQtoXRQcLbmiwDk9BSmQqjW2D/jhg0Be
KNj4msYlKKCPUlE2cThTkZEEPWjkMLkK/LyyN1O8RNMOc9TtRC/9u0oow1nJtgJ97B7DtFDXXeDc
Cd0P6wjl/CpQqKZ7704kEYGPTXyJUOzQ+0Wzgp5ybZF/uelGWJGhnexDPSVbUI3TxTRlt44BCN1s
oG65tgyPyqCEwTLJQmWAOrggw/5rQqdiWKESTXDR9a6Y0SonSF7CebhT/kgiDnPP1hmyO7OejWQT
tgLqcNu0/Xr0p+J5IHNhkdh7IAH12GfbeHbIY0mqvtpyCBj2vVk4h6Fwk4dJBAPu2pFUxJVZDzGO
QTf8TC0C0X9MG29lmF2sN5HVpcc6GDVeGs98VlUeflGG1u7a9eDFbE2o8swc002NbHaDYsb/7JGe
crRhfT7DUq5NIoDQGnc5cN/thIS/I8tlEyJ6PoRuGqCjTaROtl1l+R8b3RkwWBM664hsbWPbDKrc
BqwXV1GY0uTGu0R64dg3T2PUmodaRN4XimJkNpZZfJeye2SZSPt+546Te9OZ6lk4VQbbzgATSLcq
Q6NkhqX71UlVa14qWtdQ8LowxNnJZgG1sd/rvUZouxpakmHDmQ5RZYbjD0XtHhJXicignIwYWJie
1xD2Epf+f5niizAdPCBpAHgOEI90+01DCnWEMjsjz4LH6D+KJGuv8zgcunVhRcLfFeRSQh5ux2Fj
iIIvbQ2BAbuxMa7zOXLZclEW2IMihV/d19FNbpjNPrAG76sSPbFPYhBHP009XHIhds2mbTcZqr6M
klw+sSwmI5L3GBl3JdyKHYZy7vDINfiZOoJY3cZIqysThuU6w/JXoYxrCNyr0+q+qqb5AMeqHwnZ
gIwo4pEccpPoWmLwwv5vuoLTXjaJ+bnSpoSmRs18Xhf2GFWcybrogLQboV7n9ts071prF/aGQg9W
xeKTNxA5r4i8Qs8O1M6uwTjmAs4S5luAxU3grAktta/MpPKOoZWX9/7oPcYZgLSGNip49r45pJ0u
rmN68GvSPPcN8+LeCen/bWppmB8RRllbllgaauSPrOcKBiziYXkXg8o42Eygh7aykotYlpzQ2bgz
HSKK1iyHJ68iUhR1H2pzmfUXbY3lVsape9ez177r6o6UXqLuTq3j/BjR4l9oFH6YY/w+6IB3YJBL
cq8Eo1SG5lWS4ihym26+jqw4yzeGQnK/DYOcSGi/aQAnNX1x4eMAuZ5HwhDKOth7KZFs62juGl5t
2abeB3JB2WGFbhLsTQLSNn6ZGAtWK/os6qbmwKJ0dkGXTwUHr4cbQvPCXymDvsJcu+WpgT2+HrGY
fmdNbUxCQdsBhOhIKEnEoYI+tlrLYYAXPznDHVMPPk4WIYeEEz2x743q7kBUQLan49v5dJMgK5L2
liACj8djgMdll1CIfmilNIBhJcZ0SBqRnOh9tbvcGuST4qBTfrfLACGK1bqqO/XgwW5Sojc+aUHR
bKdzF0wxSSSaKBm8efd+X/lX8LARXHZZ/4ETJWbU2fCGvaCdu478EZZmk3VM1pM9Y5YGaj5+pNOG
9c7v/OgHwHyGNNHK1pcQIcW6qdFErsWkcGDYtR52uIWw1/aDUKDnQ7KF3NH3NxhTUiw3/fRV459N
dioFMbiuXWu8cQfDl8cUx219cFsH7eOYhKV3wjR4l7UzvOwxVSVCuL72jhGdwI8S8gexTnlz7FI5
Hgua46uGSL1t5iV/64qUks3cmv2lUyrDAI8YVXfItIdjQgNgpWqJkxZ+8IoYqtBYZeFg7mabQGl0
P0vIloE/jGy+KZlAyvehve3Z7oQ3EY8/XA0ksCCF55i+cqwoxThV5fHe6kAtB4zMg4St2+A1+xC7
bZbuhgE16IatGEbXVmdXA1G2Fy0z9WUXkW2AuulTgH38xKxunvx8dq77uDZB99GyUvjUdyhSgiub
WfzGGQpva+FyYg8Qxg8OeMO1R/zAlqDp6KrniI1CUdp/+5jCH+m/NZdjnfV3Bomc+wJpbiKz6kJM
Mr0kwaJ4qMeq2c16jLdYRZs9wG+8d5ZVhzvmIL1BawtuLheImDFgDFdpa7FQT0qU2zKO2ejPjObO
I1HIrsYPcw/IyCkEG424BE+LUzZoupPDgRJYXdVvJKwgJLMs+fvRqvoLUfQSFitEt91S7Tj6hdum
a14Z41BhYcZjW4xgALk8F11CwPRLIJhcssHchpSwoODcnSzJYZ3TWizic7OcKgnpCTK+cNqaIXHM
rrvLKYFdZVXhfQInOv9IXhLK2iWsLCe1jAMkqQUVn3arsh4O80u+WbpEnY3tknoWJOwVDbctxcn3
i4QFx7d5Wlh66yUvra0TZ9PCV1T7bCBPzfVKotUMgqb5q61mAgsdBQvVk2Z07CBUjut6yWizgN+t
hyCLv1XlPG3zbolxi2K73g25EbU77LNL0tvP1LclAG7wBoKwNUfLS6MlIG5agggrF0oe9Jr2Zmkx
fHWXSLlpCZdD4E0QhOiaYNXHnT1txUsSXcgBgzy1Gj/RFupguhlBIj/KMK2enCxsVwVazA+mJFLG
wax9YS2ZdwXSNwbkkoTXDUsonku++UTrtlQ/HKaijzAOv+fhyKrbh2yCI6vp5Zonr4hhXqL3pnBJ
4bMSLf+uaW6R8scCxzYApF09RlTu6fnpUzRb6UVTQyEATbEk/C1hf1WFi9mIkxg59BIGuCSrr9OY
gEBriQq0l9BAso+aRxa3/ALKu7zuZsIFcTiXsBsYM8A1hyK7V6DXrzIgUR9zd0rhOYzVqifegbvv
E+BNEgS5Iumuesk1pHXbUf1kjmehWKIPM/wEuz7rYvn31Mn0OYM4yIOdvK9xO41H7Wi9T4qivBD1
kqvoIZEi4CJN44m1mOjFtg48hDqRl+MS703nnghKEJx6iWxsex46pj7c+EMqwEFymiYPjQnQPaVT
JbLdnLWYJ7qUvBurwhO9BEvEd4nFmWgbpJb7JTPDrFtTswEgbM0axMQK7m12IPZsNndZ23hfB+0P
1WVKuBNWGbLVJB7mqHjOiql6FgZZbijcZ6wV8O1rXiP2pdw93FdXg11MNOdS/L7krE4Dfko/eoxc
5BBs5lMxH2p2nD/YnJGfWXoR1hMjNmIi/0TYbaTDKzbK3HyiOiXCVUtq58kj6uuxyr2PrN+ClWNo
ym9DB4QKOpKqHEbW1DynNA+OQ1Qs+KKX+paT9fx/LnTxN+tCH10MhuHd+WABNBp/t36I0w4ppEVU
UISH1y4PsBVmnFyx7o+GP1dbwjOGjzHBqGRWOjX7R2VGj532s2OSmTlBu4ETPmO1obDgGC95VlBh
qTXQ4gcM3Um/eOxdi2CoaDaprhmtR2Ugnej1IH1rIMMSWgyhdIx9/lsxqVOmiFANYMw3Y5jFGQtM
3UFcX4Hbohblw9nFJFs7pj4GDZ2qNW6p+m/+NZt+p2erYaaZfgKpEJyKRgcDR4ck1emWsxu/RKMA
xPweVoLsWO0tKaz4XrY2MTAPvtnMa1Ym/hrvpGTwqp701lDmUNB//jx5qTvRkdVPVpzLC9zYxzDE
Cr5SiQucPg4csYj/h5rVevHYdEKvobSY8yFrrDGN15QGdXmThwk3A7HfLCa8MAQ/nzLVD94SezlQ
dpKeJr0RY/fiJh7BocBvUJRnJjXqp8KGQ7zRQPlGTFAB/zWT3MpP1KxF+SAtMvV8jr8ye8BUxeOv
wU4QHRp1rEJGkk18wHGoZHrV0KGrvuYFesZtHizdq5+lHOpX3CQLPGlCXQPz9mWUGLGzKSovKLcq
l0NyIMhIEL3pdMl4h9pZPxGqxy9Aa8nt+1nbkZr98skwoF/shkbwDFwd8uVcOfJ3VLl4+RsnBIo6
OXNFyWvAgjYfsNrzldpG8vtbnhOVV62L8garPc+fQpuZn6q6ypsn2tL8JMQwXj4IogbGO6bLMNk3
yNrSKxDIDMqI43p6lU8juXfryU+69Npk6skv+y7tHtn4N+2ngpSQ+sFsxKx3Q+mVy4IWBjhisBdV
69oHU3qV07FETT2UTnZNF5xPhUK/cy8oA5JrUSAjX7OkN8V1QuxOtOn5DCP5RUQVU9eSlO3QnwX2
GpJw0W1jt+Qrjhly3ZVldQM2Nl2H+7hz8K40dn5pgMJe1fVof4pH3+KUCso2d8wd/so5/2gH/eCu
/kOQ20G5zXZWJZGwHk6WKQCnSjVT32BMNssLv2ycp18aK7c/ewT/VnT5bQnHpvnPf3/dEUfq5MNb
8vEwoQzAG2AvTbhfGrfJEFpKxJJRa0kg+6OMcfflPZFoSnh1vJNml7fvtNys3y7Kv116/g64Pboy
51JpNtOAjtg8rVzP0E9U73qxDhgN32uOdxurmx2iiJqKZIveIDo66wAQ7CZKLajd0uouG3LM5qoX
Di3TgqTRkSyvSVbOlwr3NFCIaOBoXM2a2NmpJV6Qg0sLdgdj5r1XmdFOEXdHVBkG1Y1yk/o9LNdr
wSX3lDfTR7yPqUNYS//09T2dDUubLB/0EqlsMrbJnA6jFJmMdMbberCHK+mB00rKsPr4D5/mEl0u
JJYBilxLK+r1lStetT4GcwRO2WJjmWbuBVXj6HvkAHRcKTpQ74nMzhSKy5dl0+or2v5sUU2xsF5/
HUA10dYIAikjAdoOrme7J1HJgQU/wgXQqypQ/iXWY+/GcHp9LPxarajf47sXHbyfndEuMVhRJDFd
vX0rXmsFls+FfWnR8tEQpOF27iQqKsypFQs6STUWWASibm+Jn2e7WIuEvcHbF1ue6C/9t5eLob2g
vrl4FHifXt8EUBhExzcmGJGXEJso0xKIzfgPZWJ0L5EIIBMgc5SRpbjtr68z9XOS8E6VvJwN1XaQ
HjF2/ZIAiTWlDNaGt7/W+UDmcthRkX3RIaUPoM5UEMVkxgXzUbnSLwtPPMb0HqaJItDeDxYKPhL4
pQjFwkBleWaPtXn7A+AaOruz9DoRL3nw2mipolY762zGgxWPKX0hwrPaqnuMmmw2toltty4dSCMk
Ta6x+63RhJpuQdSkTwgsS4MaT7WgnjySHjbEfVExaWkqXjdhVGIkLzx/iVIggn0l/YSswKCVNpaK
MegpsrXMH6C1h5gzxmzNBzDcAzAsI0LuHzBFZ6tJIH844CvBC+l0LXP/z7aM07cstDQSlj0okU7l
jUVtGqI2u9tknRtj88UHEhKfsPvF1jWdCFdvDKgoExa+VrS32QAYBb7WaJYPnC1YUOnc0B2skpFF
t+0Fv9gHqUC+dxeg8h/Fgv9SQ8B/S9IFU9CegXOqMPjchWrip7A1HAz5g8TkajPjkdQpnGUlTiD0
rK0+58OXGIT3rUT4QOdUhs+hHnWwQ+TsH/O6oRBst153CddQ/QAhwlLJPY7ZA6Atq45d6wbBY6FA
WazqKIo+zXU735E317KYWjYfwckCulIW9ffsMq4JxdxnSMqyyxY61HyICEpElU6YHxkkKuqM+zGR
RMVMJV6QfYMVheKElom5KfEYE2ckfX6PjKkkba25IkndVmyp1lMdsYtKkb8TZcksuDdGjGhgPx1+
cdAQaHZBoB8LdD6h397/3I84Vari41jahFzEsqWU2kA/FwdohCI/jd6Qu3jdK8rXnZp0te1ffkMX
21yko0GTbAiGqfAgh3GsDvT2Xm6Cx5cme4mr41vlw87s8bEx5n3U3MIZ0U/4lVqaN3oMqDQT7ATV
ynu0ZM2oSQR9jskYquugbYt8G2ikoDow/GeEa1cNRniWlSKZrk3X5gCZNclkHH/u0uB4ARcEe2Kv
jKonFZXK5g+zTK27ibh7HNzoEp0N6Ig5O3JsKt5b9s60D0jCmSrYQiGjQdnsnluTFEoZLU0oUTFu
9XEN8su74zsyT/k2gv+1WUXXeOB5BG9PEueTr4nsmGXW4/pIqn8zXlkD58PAH+h3Z4r5PQR8S+4Y
p9vbt6+zTK6/TvIoCyhomSbWfAASKC5eT77UVW3QbCVx5tLwPkXKzL8nQtbVIUoUaahWQQj0KptR
z5+C2Sw/42UOfrz9EX67xYDVXbTPtHBQFSL0e/0RZjVZRkHS2QqiyXhbTmzjKTV5dwh5EUVIZ/qW
hxP34O2rnm/X+MaoYxaDquRe++dfnB5chEmMClBh+8lJmpxvmLWWdndW1E84cfp/KZ/+j76/88Xb
5Huin8DgtvivkOG9/p5kziQj0UnzisAfdTNOSxhwOMrvaqqZSt7+dufDB3Esa4z5Iv1aeN1ne6YC
0QoK1KRahYqjCCxFkE93EBvn4uvbF/rTw3O4k4s5Ba34uasuInoIO7xHftFcpl9JeiL/yY4yfqD6
Uq+82h+//RR0vH1d3vyzkWuJhanqoQCW7E3hDr++nSx6xCsFkGgoPWU3QjTNcbJFTXorrAi9Be3l
fou9dPzhgKb75mCkRBGd+M1zQy5vuzX8qfpmkUtvbdGqOCdCeujm60Bld17eywcNNP9SjVQ3gdL0
ySdFM/o5jy3RbsrA96NVQnWPpZb4PThDsR42Vtj3z1nsL5KdWBEhxOArN9agpmfp9DC3oRtVySWz
My0mFOpfByxD1X42rfECbUbh346mx3I1xXUYfyZzOG9bgMsVEr+Va3i53Hsv5+uOjYEBbH/JPRM9
mM2LlppY911ZLdNQE/izPg7lbHu004reOCC4YdaO7KTtVnUHM5lW9VI/ULXm58VLccmQnCvID6UP
fWv3E78hzHRcXIu2DD6A1zJp44LsEvmxc4PE35Igp1EPwafizGuB/l7ZRVRaLJxqvg1x0CAr8W3E
KrPmShn9xauqByC8i2ebiawYEuOmQR9wP74UgqKwnlcwQuZvSVssFbZYiZvGyVu+CDIdas4TmwQE
i+PeSRcWoizQ9ZhF/yPLpEMASdqHLPyTL/DNkrggLhsnoWLtEGC8AYrU2YdSFxMVTnAqj3FUFN5u
yjt1GOdQfm50PHxySPdiH2K4jj4aJSE1RQ11Yj1FiR9vC+U3+zpZZqYWNd6BdrXvrmPy5Sl3JHZr
r/1x6GtSx2bEaXpwTj/XBJI0ucWCFmV6+bMolNhx0TzpaFgelfLZE5AvyH7s59+nE+SHJxEjF74E
huPblx4ly8+jUwJZ891Rk9g6KxehfWM8GfRnPtrIbKge2SKYvyCLSU/kBpU5FVCDgNGWbS5oQuXs
Bnxp7Q7/LlJTMXddcAX5MMh2dd421RYVSJ6D5GwmGMEjjsmNg8DHWCM7ZDD/lL/MoG0t1BxtqPdu
7lOxxrtIIKUndSRWNe9ITgduebhg2RYHlVuXoHan8f91eMn/h7kk2HB+mf02z+3zv30noaadlmCV
//z36+9t9L1eskmaV/rR5V/91I96fyGWRJTvCqyJ6DgEf/JTPyr/4iEsLn+mS1x9ymFV+pd+1JF/
Ocuf8A/x1lLqt/5bP+qIvzwH0T0nb+If/6l+9EXU/MsmA6+LvVicWNxd1iSm69dTtUkHZ5xSTsmN
royPU+OAt2xbAbUKLFmz8dLWpWVnN+22YQLcJ7ZIcrRr9bhyBrQqlhhJCEoGi8ZroJ5AMxWP1Qh7
cu2gB6KMXkSpS4lNBR9tiQFNaUEA8+RNu1/u+h/KSmd7peVrONwM9q3UwdCknmnHBaxoQCi1v/KT
We607JlQBcXClQzbYEMbpfpQ0sY4DKi6yVkU79ns5HKBs/uImUpQY1o0seLcZzfZFcfhYfKZ5LPk
sk5EekV2E+2gtmoT6LqS42ET9sERHI1xIDN12uA3uc/csLkoNOCgGaSDVJz+bMTv8JCrG0uNhHcD
7EN739QXEryPvcWCjKak0MaDAuy0jpEePyVdM9tXBMoi35i8dN45LF/Hn7c6Jy/07Vu9yJrPvyp2
VGoPSICRsp9XYIrQE72XVsGqi18YCYm6bkbBCWWetXIxMc7j9QAt1EV35vs9kKSxzQnNC1Ab+ip6
pFCdPXv1kuQrRqka2k7g9ijEEqFokNOdMOLe+cgvAR6vHw/uegBk7KUxjfy26RpwXWVQyiTs3Sq7
ppPwnfbXvEVIY2+VlfYnIr+DY6vGe2u054OXDwTAhq3zdYJsetNLkpI3ZVGieEIUsg9qL9PX2CW6
k52awwO7Rv/vsNFTuy3R904cDvPqgVwUZuJEDUfUed1OuoW4BSC+S4LC3vMYq52Rt+6m0I3c4xGq
vqbEBlwB6KgfU0tOP0qpjA+VmWdHL1bdLgi0da0Buq1tzo9b8HfpmpDc5kRovXeDXsrfsiAX95Cb
1LcymB9QeM6foEEVjyWr6ifDy1x0PRIsVJhVJ8A3ahEjTbf0pLKJfVKJ6ivNx2M+J+61nnRzVZK1
fVPT/6JN08tHSWD1pWPOI0K29IPXzw2HxnhINyQfktRaZ8M9oolFaGoEFxVY2mI188tWZJEPV55n
XGJvbi/CZo6vCdO86TO1Iy99XisQUqoTTxC+I2tJNWw3yWiM4aowkP7ZmRJ3ZjwNxWoselS7oxNu
8tFPrsIo1Bu3h+scqJJ32y01ydrol1ZYox/9yVC7nrSj28prKFSI7ghUxaT9mZfvbOlfjOW/Di+O
Z5CTKFvZNn4j2z2bfoAxx2NJ93bd+P1Qo73Qao0Ku6/2ltb1jw6GyWFqiTQn0nC6GURaX02u99ga
lgEsK+2p3Y6V4Zobk/3sxpUhwdwEUR9ectctL282k/LMy3feinMVP5+aIzQmb3eJqCJA4vXcX/g9
cJESQUiuDbGh9+FT2lmgAehKDiMjCIBW/92kW7D/L/bOY0luJcu2v9LW48Y1CHeIQU8QQESk1oI5
gWVSQEuH/vpe4K2uYiZvkXan/d6krMyqkohAOODHz9l77QLVZajHiwq8Io0+/fqDfHyhbJ9DYLCS
HMNsXNHbceKHmcBsaTUBo2ayG+exJaaO3zcDBhskw2Lsza6llKLB/bvf7Oerslk4YECQ5BCA+BGz
oxt2bGrDBAMeJccIJn5qn4XTxZ+ZCgNotsu4mg4SUPFDztT9wEGkRDA2U6B9GlvUvjCVxad2UOpc
o+L0aUWQptriP6Bp9ju7G92MDy9d9FxUBB4GFJq/jDOoIn68R92EDjHVOttPkVft5OBc8eHfkqWx
iPDmsHzwEjcwOiTPTHAoLYnaPRsTMwZYVKDJVCo1dlplvjYCa4BEf3aJkNMJSYWhcyULI4B73r1V
lnZMtTo9HUd4j4Wsniym4TvB/GJHcRzd0SwoT+y21A9OIR5oiE5GsJLvfQB9D6U6btw7oI9eUE8x
RwVjglqY0My7pPo3JiwWVKUGEv2DR5tqTkxEHqKknbW4ABrbcXhSpjVC6U28a2kwuu6GSKfDEtnu
ftXX5CX1nOW0tl33kHE8xHERR/s8zjtC491a7mlj2XdQUvSj1ibRAQsI54zU7kIPJwNc6UR8otcK
rm0t+MfXzLCfGb6vsDPqLPMFNo1zJj9C2zm2Ou0ms7uWslU3vVaNX0ScIlgq1/xSJ0wNK4QY19My
GWZkA40JyLTWsNHNrXWRSPOmVtl0aEyrebajtt7FcNguJZEC11pmmadxVMHZpfg7mTMyVOYaYzMQ
QgbpeZmcKrtbT7vCHg+l5cVXZTNuKD89btAbT7Ve+I0j6yMeNvGmWtsI+9heXfTziCZlZo31frCa
9LDl1ftYawDKCU0dZ+UuoZvmaRRUVde8ohtt0L31O1dfs5MyTofLJZ3swE2j+Zxu4Ylrp+jdIvls
6thprDZ5tONM81GYcDoa0wto8YPflubWG6rUZaHJ+lysqj/kcvXeSnabA3wM5Lgjpl5iF+MGNuFI
uMeKdfSid7uHdSmiC1X37pU7ApAc86q4IDY430VMWA/K0a856LwkyPJul25F4pBhGvabcYTG0xZ2
iKmjY8mbh8xYiXbKomeSy+ubabLdK3rcrT9RCz1E7WI8UkabJzUpIGd6nJ9YFnJxY0k4wrv5cl+2
hQb5oWlu0ZXkZMC7y67J7KcKpx6nUjFdd3azXI+eRvhI5YrjWlLOguQ+wBaeds3Qu1Bu0d3y2YaS
6RL6aVaYp+g1VFMQq7l/4Tec7grZv0RNkZ7S/zGvxzGV57JU9SnbnPPc5hIHgWnXexsUYVDG9MGx
63xdtEU7IAGY0cXO1uj4WVWYcHc8hRR5jnboKFMfZ8bXWvRmhUTQSfdzLmc+jHEfVUtKFsba4nCm
Ot0D4tduyKTqbiZjzd+qOr6gFzCHnejqz9RiOhJCmkP7wbXdUwvk061AVIkdphseq9a8yxjAn5bI
TFrMPqg3TKR94QreWzKUSUhAGORyLPgBListEa8GL/0nZFzlsebd8+AW34NTzPqZUjUJVysjhwYd
FJVxrjnZAUsSGO6pwLFTqTSZ9rKFPgtY2zA7P/eS6Fnr0ZblWZZ+7ZyOxI0+KauLVGkgN0GIn2AV
MA+ssfZNm9vPeD3cHcxYd6c5y4Iq2LMPRh4vZ04c92dpka5XCiHImSNn3Xed9clK7W81T/w+28K3
Hcfb0nvB32cZURk4fUpvJomhYI4/YAp8hZHGBKEwdzo+4SPVTO48OgQMEi7rgZWkPqJ34ZhDawWz
J4tAisJo96mWg6Mkvv7zktdDiKgSVQndgRpC7bgehrgd/U6qKPSaPsIIij5tKwUuCWpkMKPySbuc
2rG6SzDR8VpAv3ooqB2or/X4GK0DbVlAnv5o9CmZO8v8tgyxe9Y2dXWBBiNvdm6BZLMf5+JLSusR
JelaPrlVjIags8XbEC3DHVMRXvyLwJbHIMAbmSBnABqPPNDGJT0yL5wcxF3+KB1tQ9Y2lX06zhUY
ytyh7RJXCCFpzc2b/pcwEZjZtqg/LS06rmCxp+7U4D2GVE+YGk/A9uw3TaOAi6fzUY/08iotcjML
G0maWUiMm0nez1yZ80NqS053OnIJUg+Gbaxk6QY6JgLVr8ZMwQf9fiWEJ/YFEpwY8Pf2GCybzqZs
F136AxldJKk4y2TedCnOjC8DoyQ0f7Z+OdYRePIa5QuBJNgVzinUF9TgrReiNHIDfZVswLiDUzS2
w3w9VYtyd7QL00M2r8YlUz43WDvsIJnk5cvABnDNNBvzdeXUJi/iqEskE7a4a/YKcYZFykXaToHO
MMo4g9hQsF77krur5+lhSqv0MJeue84+7j1y8aK91XNAZG/RXMXWtbBbptiCYiSnCoYbsk+7iC5b
bLjN4NdJ2X8ZG30DtSvjsiFL+/j9o2LyFifNNoJb4O3dN3rZkUtdGJclXoaj0cXGJZDKyfcwd1gc
3jo3WDbmasQuc26UlbLhHPPt03nywlLkyy02FFx4LiEfD0R60oiDp0MJZNXjfN3LbTTWO/ZIiBeA
kWStNWLgY0O8ZlAUY9+YF/LoBM0/Y59xoFT+lE/pARgo/5BeFd1RzZ2HelaBRbas4hN9YD7HmKPX
c/Su+eRhHENlU7vNrdl4CG7g1xMDj9yJBVsn4mRIB76IqlZ+DdVkTh+YmmMzemsaRhdZxvgW0Nh8
XXSciIZiS29ZsIIeO2XKq5o6sQLa69HkxKVUkyOoL0bgIDl4xL3FrYNZjGqmM9UXUTveI/iLDR+4
utCwmQnJ1yIy9CfDGxUUQGOe4QPWYrzOaIl8W10tu2Cc6O6lCam/blBvDsnGSC5Pmy5qu92AHP66
AjYWVgxWg8kRUx3miJz3HsELoRqXZZ/o1Y3ereK1wIR5IZcOlV5lhIpwsxsPr+gpec3TJcJnxiYK
zDt9RCe6t4q8m6FGy8910huWP3GaOgWwvBxBoudXDobam6EwxcXqbX31otpcxVZ3OqEzDyew/JzU
lEeYAJXEnngM581QbcHbhzzmY6uK5szoFziIUVp8UQ5VR2se8kT3snNrYUQnm6E8GoZTfauWer4o
o16/b5IELC1yNqj0dt9h36zaZvi09sVWqjRGQiCV0Vw1SAFwkpYtTc/VqpZD11pHuiqChec0WAiq
ei3QtCdEh1iDlQLIZpt2epwfWSE8WtLQtbnbRoT7obGN6KjPlXOWK23+ysBJBaIwjZMO/dipkY3G
bbYJwXaKk/+xFmt8IXKebICxy2NkiidqzDsniW86PBE7rW3oNC+6cSiG/pbByOhLa9nT/One4i3+
pHdq6Ses+KsGTyaBR6V2o00M+md0+Idl1W5we3k7L+EsSb97CZUVEWc/stH3ppyvYmyDZ3Wd1Veq
XOcjXQT3xUoq87rsPTjvU25dZbFbhfhQjNCQKbkXSxdfqCKPLjcL5A0Msexh1KynhvyTo6Xc+pJo
qlfCMuvHTjaEK2lJ4/mof0lHWPr06EXqMa5b+9Mwa95Oibj7Qkc5DdbVVayDviMcxCbvAFyfOJha
s2dqDqA46/ubPql0dDr1FiKOiuRQD6bg17e+pJV88MzlYu1Bz8LbDP8rJT5hQuQtfSxklxxeYlzG
ogipRB8qys500a90AsCZiXBis4zuTdn9rTvIz2ZuPFUj7/RWb24BONzlWnafAHyP8/QVX9LD97Pq
32Ik/L+Yz22YdKf/PUHh9LX6j4vX5Wv1rgu+/c0/MrqdP2gZSig4FsRS4B4bMuDPNrjm/aEDPIQ2
R/+Zcgcq2j/74I7xB/0A/hBsCUokGuH/7IM7+h+bysqygTZC/f0b+dzfB6H/6t5IoevA7lxikxGV
GTqT/fdn61TEjWo1jYg8e6140uslxsNrkAVnO/kRU4WDHnZM6zHstG64bGlUpmc0kQPKrDiLi6Om
pajO4wgSMv1eaRGm1U/4MzWR4HWlkEyfRqnZlBmpM6EcT1Jnn/QRR8c501POfoaOySUz40FnqD5i
k61X2ApmY13bmNW+GWdoF5fZwGNqkQfoDcpJDysCCfxpoqles7VHYq5H2XC3ZXP1DjotFPtKf5iE
jMvDSAbLGYLbtQtAsi9Ip1oTe32VTwh3iew6nWyZfTan9QR2lSp3mTnHp80sZpJC7GZ4ZNaL+j8B
jn9Q6TSzW+kGxzuvv/eqtCz2Ltk47dwmR8FIbF9p5BoSI+OQukcW1auJ1Xrxy4Hgk6VV5uvcZP0L
zafmyCOOeK8vy+Pff0j/j4JMNmroLx7Dr536urx/BvmDfzyD5h802ljfCCchkBlQQ/75DJp/bIQj
gcgDIhb0M+ZN/4sy8f6A2kZnjgw8fubtWfuPTS6b/Pd/Co+nc6OVQ2/m77an8288hj/xTyGs8RAi
eeEjQJq1PrS4sgiR2tIJjj8oTtnatVqhsdHqJlzEpI9+UVf5p3qth6PpihWQWW9AyWkNDiI6EXFf
OBu1n+YO1aWfaIQ/TWjP/WbIqqdOJ4MTAL73CUO/c02qoPlMP8r+NrXaq0ic6PP/X3/9cvLlv//T
8HgD//v1x6SOUei79bf9wZ/rzxR/IN7UEQsj2kIt/K8twOB/MQXim41KRUr5hvn830mo+IOl5ULl
2wjhvOzZHP61/JidwuXiOIL2mf/T31l+HxjAoHTQciFxQrOyrT2UG+93Ad1ZjU6PUYZra7OuoUW2
ar/PDAKKsMhqjkNqqgKz2+S2d722iY0VHhskJkQqn+CHm8Y9WuK6+lEkzyP1bsLGRwGnAAQSQiON
8Y8SIdAhU4t/Qd8NRbeEceFE4dB1t4sb/07L9rsrfdj6CCTBUBCb+q7iuHfALbHFpSXJbdY5v5sb
8kP99KWwXzO1ZkiC+H/7KD90+TFbLLkqDZ3MJXx7Kw2xHeaDJvDIGw0rJMUBTviBk5XnnWmu97sh
w1990x8v/+HtsooBIhHb/45cx/TKsshBK+MBL65FIuevf77tn/pXPfF9JcHGAxWFmHgrKz6sJNK2
cDXVrCSgCO55DfDE2Nku4XlBxSOgodVMut/Ro3+aZrBknG0iC9GTMfTHsGdJDJuQmK1I0gSchiBT
m0IT7wzVDP57gLMkwifp+udG+291cz8PvrisC1yWVo0Nv+4j4HCJW7LHBmYLJUHTT64xDOfkaK4Z
J1Poj3uCFpn6dk5loltBix8Imi36SbdghnxZVkjeUFEYUIVYXruWCSsRvOCLKrcKUK8m+kXTYeiD
FpLU47WT4bja/fqn+qtV4SE7R2/ublLLbezy46LMq3p08bPtHME8BGZAlB+Z8OGoYQZUf/r1xT56
F7ZwBWSN+AMkP9L2GLy/ml0Lu6HFlAQFFpJb/AoZjlKT/te6ROJA2slCPiPaDyjLxAOrwHZUfdnM
Wrw37Ea7NxWEAxWvibH/9Qf7acHyuVCAQH3mDkhro5X9eBdST+KbzGPkwNYC1Ccb9k5dQy+AxRI6
66r/Rtj6F5cTEjEp4DAkC0gg318uj9vOHmYCVTxGaoEZ0U8Zkzw92q71jaOAdfj1t9vu6rvHEREN
1h9ELiYySKSJ7y8HYzk2U12mAa72SL1iK+/cR6Z7dSgSquEXB+hu/tqOcx2usrd/86NzmY/X56kU
Bs8H7zV2qo91zbIKj5mCS86ztq7Qg23ogGwmaXpTu1VCNPQAuScYRaEVO+xRzrkjW3P0e2xmGLvX
yHbQGIP+2THox/tuJH1zbpA+7NAO6qECDIRqg1fl9VAFbddj1uU8MN8vSWdgIXbH+mGcnbl8IPoN
Fo8XD2UKVxdRo+/EYhyPCAvabyY9XKLsDLe6rpIynwOJhK+SgbNJLxfLJXUb2IZrHukUdDXh1y0W
UH2gR3nd1XSljk3rTgAbu9YoGDSStVXVWPdxrgpTXnTI2BJaMCheMFnSZS5l0uwjq1ploPKIroPV
TjRCI9xn2IY00k5jvap80W45aAQ9u7fG7I6HzhmgzPSEeLdAHdqefGt820NomtjACTQ38mcYMt71
YNFQQkUpmgeoebpzMY1jfSPzVpaHpR6IQS2L1XnA/hnPAHIL88rpFMWjg7bAdydz+ILZB5HSwNSP
4L01IoxQwU36OjGaLPzJgFsG5rpQn23SW5/ScrCf0TKDtKmZHOFN7tfPyswIbCxIvX0m3nC97PC+
fTXoud6MdYdTc22j/AX/QO0GXUU3BXnQQs8kn80kKOFSPS7Kgzw+1oTYZl1VD7tmrfW7VdPiOIRj
Mt6hcnAB6o/cqGI0l43g4PbCVyDMjo2kZUdHnaxxf9LdrVx26WFjNnfIy9ZArNQ+N8X5jLE8yg5r
DhOrz4QBRgs8+bmI2rL36d0TsLcuujNeyViZp8TeTY1f8vjdUh6RBWObqYnTg8anWB/nKNbHA6mw
wj5NqlqI09QdTcIb1pI454ON9+WhijoTN3QMOs2vMrLc/Lp2ugdFMgh+/dwTzVHAmZAngiZbvXdG
RYqlgNoBqyjN5EBgMagDZiYZTCfzcqpICPOFoeIIY7pErI3yZr6Jdb0yafkmI3lf7F7WzgBiMyMb
qYvPFu+aOVw7Rsg4SPRsANA3MqKb0gFJDn0AMCyjwyBrwfPMoyKcbAtsdfoHi6pl2XkWep7d2o/A
U+EV5k5IVatei5akl/NWMMYj4pWUZMxTDBBHz9Qu4zKJ5NFMWkQskDtsyA5r06H9MRtzOogR//ze
LRvUQK0VsRR6l/xKw8/YSqozOUmZPdQtlbPfa+MggspmJnFYkFctFxGjDO3C7IZlecL74I1h1bTM
sJqqn+evkUqy+SSecChONCImss4X05mLN5OHTOw8WKSXtajK4XHj+4z4h8w8uWJWyACRMrw+I1wU
2GAa0Zq4QSFoPUm9j0g3tRfYILCTNdJBU0Biu5rF6uAG4fy1Q8LQ9ZcsAe8J6Epjn4hF28CxGoFy
O5CO3nqiErhhu8Fb09vVjojZIX5TwC0zE+GbU2qBkWo8HcCG0uim5HpbYYxZcKAQpasNRyRMNEeJ
z+QNwkuzlsaTBLV4TVbv9GbIYR2fo7JJnd7PqyhqX2qALGuP13vIK/0iMUe4vr5pdLI8i6yodY61
ndqjs0P3YBPJ23St2RiMHwxHXJW5RhBygAWuiHG/xSnn15NIK/UxSOPUvi8GOYw+uZQOZQ8Zh41v
JTbwDlhTZXmYRMMiHExJGHCUxSBnJmPu71s6UsmxxMaN4lx3x3438I9ZvnDm/GnBQxT5wKjcGsf7
wMxztIb4UEdzXl4I1eTmUS3kSN8xbkXfXWWV/ZgP9nhvA4Q7x2aaXKAkWQcQLuTPMXEX8VndDfMe
MeaWpmfB2dDRRiTr2DwQOxbdiWQmVZHZIzMGjMq4GOeyeo3ofe3xehvQ/arlViWNekCUU5+P3tIH
dH3Hx0hbBh7nTRDh2CFTkD7ETXFRJC0xolnxWouoQF+B2C+s4GkGqkdO3qsiDVXijXthYnXTopiR
PowAzPK4Ou9VCp3Il4Ohny2xCtvcJVa9oc88ZZ/izI4DJnSklQ9JL491OaTAKzzvOR9wbq0Onfix
l+kxbeR56XnRRbrOUZha1R5+ASQZUHhnWufGCC5W0J/5mJ/aQxRTgq130eJgd3NmcizRmzGXJV4w
88qcKe0Yjg5EPM9JCeweJWsDWxh2ilHtU1he+15vjpHTPoGGwfEnsCG9qlK5FFJFeRyqfjiBLlx8
8mZzPk4MgA5lz4sLLZu7aWF4qzgGRJJGzJ8ZMj2BMC2O+CxDXMZsASZzWvCbY7NnVp1dILKF6uJY
iplFY6HcMqIXMQkDmcCE83BgGvNGDXuCmic65pX5mVBKgOyM317afNV2RJaxm6ssP9AhAURELvdG
cq2fonmynyK1NvegD50dhwr3RltWmoRjTevRGb5lSWOHmpecKdV+ZozUgRgqbupKnjAMyw6amT3h
RLmevGw+FCW7dL7dq7woIHvmwmQ6ugwe3uuu842iGk+ihMClVCJ6SY17s7AEwxsi47yqbckfU84x
E5EkL5Gc8iolnT3VxhhuGhNgX0fZ9RzhouuCqIuXA04wC79XJUizW9Ys6MwJ+X0H0NNHTfsiqja5
q8wRgI6r06QNwG0QnuzEzTViEXvft2N0wtHlnmAw43JKJTuO2VZXrm2cEmN9BLXJ7FzVb8lkXmZe
dGp2q7ZpE9SJ29craXDOVSrqaUd39jzBorqLsPbvZLW9VqYkXrKA8845Kd/Jtw0O/UZhrQWlt0a7
xPbmna6J9SzDumfzLxBoro8ukiTHiXei0kp/qbF58MCZ58kyRv5SkI0ruuSEDPX1Tk7W1ZA5X/E4
c3SoFvMowWiPtf4NON6eIq2/QuFHaGzlHkaTALNGKz9HLvIZsbrgVixxlUzxiJlBaSdiTW5yGhyQ
ETM0LaaZaqA4tfpm1c3UN7q5Cuy12FvK6fawH4KBGCpWUxsO9iz9aliBv9C4S7U+pBqMTlKE4swP
3THEKX5TC1hHMFleYjW6dxZsvdxtCLjTh0OZOLnvRe5FJJGBOM2r8EZOrZq6Ay1x0nsEesfJc29F
9+QZLbux7c4YYkFyS+LXEnupT+tp679Hl2WhhXaKf7JC83W2DQ61iKoH5+xn1VKCt1PtQnEy9EOS
Uy5bUeEGDWgeehGIvzxl8n8GQRUd4iyztnuf2s/1wuBYX5ZvesFoLKlIxBvKldjjt6a0kL9EZhUo
G0BH05BS4SwvQk+Ye9lDuGpef265OJJw9F4ICmK0AWns4t2Lpwd3TlObjCkNTltnge3U7WnaEYQJ
c6+cO61iuaMX2kmvz9egp3Z8jmW8jRhEsryhLlkRJfYLr70W988OiHl6LAdtvUntKL5b0E08JZNt
MoaQactdK4kn9k0L5ZM/Tqb+FbKqgYTN3kIwDdYcUZipjbIkWktgXWyl3PqqICyY+sSuTgy4ly6G
e7kOz17rrOkBS0zrnTSr019mI+fYvREhMcwZzUcA6zzrCJQ2OTXZgYXPYQZEYddhqwIW4IEZdeBV
ruuAgKhSFWhg5DDWW2yQKr6TeqGYI1hW943bWDhsERXUPHBYX7rFNegTR4OYfMz+ceqvsZjwhE+9
8+INs0ApUy1yPGnog19CxRm5jaTB32d6OcYBUCDzFlMR4WIA9jKsVIuCiOtY7iuSRYONgLYj/hkl
VYr40UahxLfMopAxfwu1k4n4tMkeqXxNudZkqBOFoYIRyf0jvY67poSqu/Po1yFhmNoCYR9MlBFH
QsN/HwVxrsiztORbExmo/gamqnPQKK3pD4xaEVfZeMFODLR8L6hYlnCSkfkI7xD0YIbF7GnynK4L
ZgK9yfUxOzqUE+IjjD1ubJ+nhdXrwWqOjJ5g+XSsdLYuh7PdUD7azpI+pnHJQjUwkN4bkOcKGHr5
Rqiy47EI1ijqXlSjMu7VwgwrjbSBKMrFqa5hinkijIcoYW+I85mLO33x4mQt+texMpqjYZIZcNKb
ov1K8H36Uk7VeMPEb3pxa9GeFENDQPxUV60VOoUnn2A09fAaq3Y9QELewj/E6sy7ZqI7CrwK9PYu
XQfjbcSW+SSAlQLnkJsMsc9xpAUW9swH1WikBXcsTEYEVjHdCqetv+SERvFailvEPcPcLudDzaGA
xNMOGmY9CNmGeWpN4163vlNT3EW86Mgd7y27RINSm+hkd+koG7CzrtfRlxwQhpD6sxQNz2I1fbGH
ykIaV6lE+T36m1tROP1NDBMrPVVc5baYqA78EofZeBCyz9kvJ2aAfaLQHaSWu75FpaxvFtjO5a7F
rf5IoHH7eSygpOWYG4mj1WQjWQxxe18C2ODkaydyCtre87JAIk80gxjvR0YtY1O0gEuNLQDsUrzY
VYSKEd15+llTqInZcrET+3whBbIo6dNvVTpbNyhFOQRht1cqoEZYn921blHguA5UDTisS3VQZlM8
zLg5Hd+oyuqLNgwi403ctbdjMXNA1dcKNynI2DYOi6LSv7RRQzBqtOjkoisztkU4Qb9ew3lZKEnX
dSI+YsWFf55aozYFjZy1T8XodvBgV62BnFtEcGhGd1Y5SkaN8IcSLhk3mWw8uoNRp5EtPyFW2vWF
a+05+rJfJFMWY6AxC3lr4TlAD0uJ/1AsDiZRQ7kE4K19kxiALKyyP6Klq9pQM7vmZBxG8r2XPsau
mvW2cVKi44eUk2T9vF/tPkPROpreciGRdODMtM3sUas9VMtOJpIbh7rV8DU5gcqU66SaoG1doO61
VUKSgffL0Ujr8vWra6khOXh1hAmFrot26yb67Pq6ciDBmjhK8r1suunBRuRNpidwcI0Ku2pvjDWN
c3Kv6Z4fXXoZ5UGPreKm62dwjOus9CjswDqmLCyTacGY9xiOnEnxPo/YwzmvjeiWgYPsNoriU4Q6
fNw5TKKXfQyrZNgrI8pff91y+4u2Kod0KiVO3MJhQvi+5VbpJSDvkrECNEvHd3mlMK2z9YNWIYj9
9aV+aibCk9DN73NNQnbImHp/qdHOckSPXGrulnXfllYeWBk6Q6O3p2NbFXH46+v9xVfbvhQUIRSg
GCc+NC+dQRW6bGjum+CKfD1K5jOWAA+lpv3DTvlvu+s/XQo/Hn0mC9YpYBTvu6nph+a0BdEfwkXB
pWIsrY7OBldJSkVrNeTZ92/1t2Qt/0cn5hs+4N9PLC/rbnpd3k0stz/4c2JpIT/ZJCHoUkCygqWh
dfynaEX8YTMnZL3RNOd/YUT5z4mlwx85UJFQtNgMxr//0T8mlhIVDAIYHJ0oJlg6RDn+jYH5trL/
1dfGyqbTrycviG4KMC3D2J6MH5ZHZBuKQ0G9BoDh9M82yXHXdi0dUPpmg3mqL/vyvJ296Tcjk61d
/v6yNoZRydGDgFlPfHwAVvqiOmcfG5mcVj2g0QWSZlbq5Idf4frPf+/HEegHUc727Ww65pJBMW1z
dtsPrxCvGrS2SmIZLFDwngwltDtJkXxVp8WAOSqV5r3VTxyPWr13UfKXvbgreoQ8/tiqkrZiQsbX
oWyxjQaWsr0t4wBmUtgNZvxZ/36HiOCgjVHMc0+vMEX16JdVCsOb15dxkS4FmNN46di5EOnr896Z
xuQ+x2LDjln0CQkYJjm4O4ieVIByHkTOaxtAtT+SeB5tFrfhC7ycMgU0UA8q2GAHr1myZvfekJhi
h0ckj88mVU13SUenMmwTgNK9m9Y9LW7chr5j14pRgTXliC1tWY6nEZ6GO6vIgFgZEVZJfmXdA8a2
WEV5WN08cY6rMHTOkEnOuVU5udi1ywyisBxzrN9GWsQnwFjSOjSaqbvUgCupMCvoFu/KuI/F7r+q
opEYHOhO6kUrrqs8xbRTcmQ6y9e5zdkkE+5UqsMxCnS4OPPfeqF//+EZ5jPqZ33rlvdxSDbqS20Z
qWbRCq2tcIjYXm3JcLAVWENSPXV+s9LENuP7sKA3gBrG3W25Uc6/f44StyaEJB/MAHtC1QcVQhFm
MN08JqEE5n6lYhMme78K7dYbew1wB+Lj5NAPMIR3g7Uhh9oU9lZQ5Uv2LOWQvFlrDFFat4dpOjqW
NL7li9vTpyI8Yt8Rk8NRoBnN21G5hB96SQx8L1fKguU/wW6DuRnRJYxIidCirAaXXmitt4+yJjkp
8IICvXZWrBKWB1UHMWStPapRQb01aHgNFCB9d5qXxJXspLMMEQrLOH2hSst+56t9v/d+/6mYGDIP
tflPW//+DP/wBvIWo3ZL2iUB/f01TAoBg7CYtb1J1goNOM/4TfLQd0/ex58KSospYYMxsDU/vBQM
7AUS65YRbFq7t7LGI5MQKbjTADtcwrHFOVzEWQ41IY3vEfLHoDjxfmN88ppH2p4VhnaJ80h2THih
jdKGwoU/FYfCKNpnWu8OA7Ky1vcTcQohY4jqN4v7+7Dx/TdwdHA+0kDY4ZDU8kEbEIMCi6s1soIS
OnQWqFilZyXnuNIf5tHLKbqX6LpIy9EOZUppzTl8xdmbYgxTqO1VOQcV0aNNkEVGLgmv6ZOZEQoJ
objsScwkK1PB0aVCGc7sWLgTvIloYBaGefeqTGfafb2rCGeG5YOH6tcv7fcFy7YeNmIm8dVIaSxH
/5gebJNka4iukEHDV7/oI70KczlURzjb+m9u5Ae5znYtYHuk5AJ/ImUSysz7pzbnY3SY7zTE/Lo2
BEk+0zJnGFNnO0lzkieTDJMvMrGal3ZNiW23xeT5uUWk3G82xJ/3YRQC7MEgFNgSvwMeftyH65Ee
WmdpMfFTRhsyJpPM9rTtnYmOn96joDRvit9FS37fAN+vJM/lHvC5ES1JQ3zwHPcVAOmS7k0IFIZ8
rL4Um7cc+vWlFWldQ9bGlOeBxECyq53cVRjsEq/j5CzFedF2sLQHc2BqmrmgSQEfkazld15NtzI3
Y3llQXthXAiB0aB1UuXROUols+NEF6H+LnMQ1iN8b2AEugmkKY0Li0I/L7naYIxXqD1HElgUu9Zp
V1tETCS8hnyw2dkaOvpi6wENgmGjIGma7jO5Eo+oD8E5C03D0cZ4Voe3vAzp0SgjLGpTETcncWyk
sV9mWYktUvYSwf2yHpRXCQy7gzcLP2mGtfnNsv7pNQeuCRGKvTEyUBCIDxtEn6xx5IF7C81y9L6m
fZsdW2KVzuYsifZ6Ln5nJ//r60kwl1SINo7f90t7ZlvgwFOSd6KaeA+nCcCmzdhrN8peQHYv5N9L
HuZhQhYB/sM2UNFxqvlIAVlmjun4OAoGHXPJ45oYh4VG25km8un+1+8I46ftdrvWpv5D1I2d+WP9
WKJirnPqkNCY5ul87lPicES2/A9nZ9bbNpK14V9EoEgWt1uJlCxvsRM7cXJDZOW+FXf++u9h5iaS
DAn9dWNmGuhBuKhYdc573gVzqL7vvtTYrPZ+olmoUMuw/kRwyNr6M79EBDD0xp8rd7NuE0dfEXej
s3tQrWM+hAD5+F13sY2tgqpJVSFOtDvkyBIeSZcGpLSG7L6GeLGt6DB/TW4PFmWp9tWwbDdYOugr
5qxH95VKmn0ZEhB95c6OaSv/+03wheHeSHJlpzuhJmm6FeJwbDF8mpIw27dZpT+7OsFWiCE6AkfC
bMYjmnjcpdyODUHf21rPi2+LphLylWpvAfSZQ10FjB4dIkzRmz6JOKndG+TDa4AVfJPuDoQE5Pny
rZ8dA5DoYaBhFo4Xy9o/Hb/TcGqW1CQjzs+02b6pnaS54xsWHwUG8f/5GOBaEEahEbFDUC6eXMvu
oNOIKdL83GjbV02okpFRVHyfkWs/urKLvsX2Yh/qol92A9D1jwRiwhUjhXe+17U/ZBHxc1FDnlQl
iwNRPrJtkgo5cVHfClm99HaR7iHTeyPQtLvEVyiGJ8S7v6uDh8ZLTqxuuHy3x+8YI8Am09CvkfIV
o5bu2kKkfi4kc3LSBopX8sK6DxGz197PLQ1zWPx91tRUfrVtVRaTAWQ8ODb4YYOB1ZjPzW7uDU6p
2kyc13TpFxqHWqAVwv+v3l1eICdEuP/dPY0wZbdl29j4nlRBFf5K647j+DhP43qfLBXaPDtUAKNj
aKc9US8102DOFzngBpqsMKMwB50GrbB/ApdrxQ48xITf7WHqf+X2nPXlnWwKFGdsT/yhJtTGdYH/
U9fKOsLorR6YbWnZEt6OSs2an2EG/2EMx8TYYMPlPlmytGp/wMj8bmQGRvLaYpIgCAcnJY5zJEBh
M8ceeSApWZgba2gK5SNuSnNf02Nt3GIiVj/mc5u02zEr1W9t0jsOSM2sJr8zFgvhMZ3DEAivZYLe
ekhOX81ITZPf93H8QtxZTSwDVxi+jtiPxAy6bZoE5hTZI2OW8aVvO+OnLNz8D3MJjMAa6vieUgST
1E3P0MrY5cLLlw0AOhzLPLLcD7PurcOPYfpNkF/SPliIAqU/OFrHehlSTBNwCmgwu1BQt9alop5k
1oX4PjnDxzaFFb2FkDHcQLWlfV3CqPiaAM//gijd/tYRi4tAiJhhhLP0+XfMdVGzzG3J0eZEZpds
Qsb/LGboL/YGJxlT2zsAbG9RksmPtuz7a7HL73y5q+0VoQMrxGOdcpKjCAo2aInms421D0mIo5Kl
lRgXxW15mG0Gl1cW/rodnawsTleqZM9AMMHedbyyunpIoRaQZzaElvqEJJ8APuJFdgy1jN2C+IEy
fnbMHS1o+9PCOWMX66QzXL6LdT86vQk2TGqLdeegqjm+CaoZmWo2+DIwgiTGAJmEKgfrYODG7uuM
1yb89j7qrYWbDjydK+/grFwGflgPWooODjfzlP3posP1MoMwUTWuRETdhRfDzO1nh2sJYtL5YBKF
fWWH5st455kh3cIi42/+4WS/tJSmeewaGiomj3w5Q2JhVW17SAGEsS85LROtVe9ubOwHhhsCEexi
UwipXoa0AOt3J+gt+7kU2l3mpjHz6YoSDcGYO8mA1Fr5oqFdTaGYTuJHleWpwLxobtsba1lVpotU
7AHY+JO3oYrMmxA8x/YNLzcxtqHlJR+zJo0gTqVeqW2bwiXF1ctFQSNX4DnsN4SKWJsm1tsXHf+/
jFiyyf0wRloLL8yVmFl1xXOXq/SpxeFDYL2begbkhCnX97WqQsIfhzreOxBQf0EGgmhqWSOJLL0W
/+hzk1w/PZtiE3uolEp67PKpIicnNVa/myV/wJ2Ycw33kAbfbxcWKLwBZvIbx1sW73aAW/ZNoYhG
mFlI8S0kDVj4iZGRJdnE1fhDNCGsiwnS90dCWydoSW2K6UqHtOzj0uqE0E1mhUEbCdeMpps2+Vbj
F6DTotbw5XrTTh6caYTxA9ZvNvBQE3TZbd+kW5tEIYVTK2RjyIplD1g245SxweYCBVzDOIcJyBAy
1Ld7M793K6X6bWY52luChfUvzKrJx8IayX7M5rJ+s4ZxHGloqu63GCbmZVAa6htE9dYfPXPjEqcq
WTxhHGK/1n3lPSnZN59aeEufCeIqagZpIbm2RDASo8TJL93NaGjYXuOvFH2ZGfXiz0F0HKYLuOMx
ygTqAq5MKvWF1BeszpNOt60tPp1aS8Bq6b5A7JoyjGpq7UFaazSUDpnY8BmniX1dpB7cJRum4E1a
FekHknRHzD7jUj9It6oYH2YrVhmNY9Rfme+c75vodbBB1uXag2NueLyDuAnIlu5B/pgHjDw4GW1C
+Kr50YqRbwlvHK90YOdf72qdiIEbfRig4CmFuogrMoi1ggMZEgJ7hrk8EedgPre6rq5sjuePJtam
C0Mq8Hn0cCdnfzHkmVUlxD+rDJo4sTLZowtBfBsp3LzA57wrldz5ozFeAH7Et5B5AoX+8avUYfah
CW+xTMI8b+sS83dbRszki9K+phE5x0z+jjKoGY2V689/HV+LJGItq6zU87sQ7sRmYgT/UE6udhjT
WQ+cpJOvi4xaksvGZLyjqm2f4VA10ZVHfucEwKuRlwuHFacr9+QQNCtpLTIdPHwOJpzGWqWPZHNl
WgtoE3dDGOgds/UAw45o+H9cWqI+A0FEgcYtHL8BVxE6ZHoq9OM5K26xW2f8CfZ3mLBUuV2KGXNt
bcqu9EPvdHIuvnAYMQtQy7N+SFPtaFVTzpKaDHOEc6TIk0rxyoTr3jDQ23i1sj8UA8w43euSK2ff
Owua9cyzcgPcxN+T8Z9iFuKNjiVeRRKn48ifieoQEvCCt+QuYoLR12399XJ5Qf/BWzwpMJhMrYo9
8l7Q+52safzjigQKWUiQuZ0lO9Jdxfco61t4TwoG4A300cn1bdLPSt+biCDa6TGejc+DMjER8mDR
/bKyGTrxbPTV94WWi4xEW+Dn54p1Ay+1hDMwI9212ObYkCbbCFXME3TE9EdJxDCyByBSosc4pvzE
7aK3hGq/CkbcC6JNNU5Q1yqvsd+EY6x+d+7ESTeiuDHZWzz7oaBKJ2oM2+wvldeNRGqxN5k4I3Tp
vBlrablkfRXR3eCAyARrMAt2KUnY3eqNCc2r7aOcnXlMMf1DCz2t/HdwugS452fZzmEaDIkxfoOb
5zI/C3My6Xh8qMrYjpQbzzOq744zTCQdGT26a63NLQVhpOd4myKooZsGQ9AKHq+7Wk/OxOgwJV7v
wA3JyzYXaI+Y0msvOBKhIIlLzMa3pJOGDBL6GMErbtRQnGN8mzfttBhyo+Zs6Ta1ULbGECPuflfj
YH1Upp7+oZDFlXpsoij6lKCITP0xDus/kKdCZ0tEWz/7eWWOn+wuybQAe5O52RJYh667iLN+2hSk
PJibtC4SbZuSFRfdQ+4Rz0Xo1b2vhX17M4IRAlUAFdIOwmTI0QY67W8v0XFSEtUkvpSMTIAv5dyR
fk11cRs2UAE2pmHWsKmW0GBm15h182XKm/EnO08qkRLkLfFsxEcezJqahcYKE7GNTqWhNsZUyV/s
Oj1rSeIosRdVVeQfzDkeyOmoWyjGYVfzpxRJqOQ9859FP+gk2dpbEvBCY1cYFcleOLdkTSA6/Hx4
Tula28pIeGbCQIZvY5EXsGccLG028dQ7b1OCAwABtprHmU8JjvIdHrO1hcMunwdTYedBJuf0I4lg
puJ2rU8/RTxZPyOPr2lTS837Q3FmObcuLmfVPnF7J7nJZ2E1twkwj7axK7f6Yy5QQgAiivQep/t4
2FpqrfThiOExh7oOfZfRTne1JUpiiKGy91s8ctIvHcTZn/oSYlyZNho7UWJPjPm8Bt74jUFyfbfD
pE8uvgMZXseGwFoiGD2DFjSWmk0f90B4a4g6o27LuLNa8EXStTX8NhxbXxG+C4M+K8sX7iTHej2J
4a6R/zqZB12QlXKnUpDzXQ1i898bDnSfOiMJWnp3dfg/3vPnFEObHPdwP1El8EjTES6zrZmzYhFP
QuOhjap4nyGT3F3eB9/bBU24AWCq4HhY4R9fF9muhUBjhaaooJjWxY6FFaqc9lVXMdmzGBY4jT09
Q0m00LhUAPWXb+Cd0mKV23p/IU4qjJMbcDqRdhrWan6ZWOWtNVT6Q0QQNRaS8bfLVzo/0WnqoEdy
ptJO6qfBPV3dtZEzSdfHJmltPAbYVXoyRr/giaq9VePaBcvKunKYnz8fVSiaSp0BkA6t/OT5YKpV
UvQOOjg3xLpCqBnoYIKo7JJwePkBz49wLgUWZOFRAHvjdGw3k54smgHAylhE9UCQz+QbJWhP15nZ
B2xSESRJSKpvbZpfOU3feUiTGgkFIzxJByeG41WEbVekp0rwau0RZ64KL8gllu7nhRd6pTPX5dm5
jaoNJAS6EUUi6NzxtSyyREUvO8/XujwavtZzQgTm0EVonuK8++0oLPL3SYm0ZKvok33KinAMuG+i
6ok20NSWzD4yYeZYyvaQQT690ne88zLAPA3ks5ZO7hiK/yNgDlUq+wjyBn/MUgQ2erbclLnW+dIj
lvfyL/7OkpYYibtI8OHsYFxzfKk4tbp0WGToQ/MaN4aGyRp+fWgLGhz4ys4YAv5FZ15Z0ud7ho7l
tGBCQu6KZKZ+fFVs+/Nl1qTnm8y7on3hGuDZJCzo9NOaJOTG1aoD416dXdboxLOjRFJfefL3XjLt
DzMmVoN3VjAyLCCkqRahL9Km+FMCpnyF9w7vYc0wfP7Pb3l1ODBQ9dPf8SEfP68C9pN2hgQyrvCG
gV7rNUQDslmnO12iCkuMWHy2urC5UhS/8+sCL7NX2Rik8w/rl/BPUVxHlmym2UB66aVVADUx/UMs
R1SCAiGMJIyr2yddgmry8uO+82qhtdDDruNxnfr4+LKTHWp2w/yUQxOp7d6ZWbbUWkiRES93V9gS
7+xZPCFgGyWrid/CycVK4WhtzYcSpADrATFeLtwT6bjBEM35r3nu5MG0RkdubE9pSfDfn3SVuQu2
Zl6yOLm4kw2xDgEjDiJY8J9KnB0OoPviQcsx2bt8qXd+S9p0zjmJoh4Tm5NLZa6bwX+CrYOCqtLv
TVlrAYoO+sgCILnEWwCJpsQ89j9/J/jUCGu1P+B/ORuOf8wG00TXMhnT6q3p/HFEU30RrpseMMy2
bi4/4vnGfHypk0c0R0IESKZjIowjqbHNi1QD3oF8deWzWP+c48aNiBRjtQFi+bELneyvwJS9IdI5
C9IyLu/Jm2w/lEy87rVygdwGyWx3+blOsgRWDBiXKsh9hFRBFzZOGSM9nVZqqCwPvAEBPkq0wkOb
1nDQ1DgPyPoxTNT4qfFiD4EsrkTP5FHUXxiuqX3I4Ad7Z03X0h2x5Cbxv2ZaWivhvvLrOU8P2Icy
vr18x8b5aoNuwflIK29BTLROdg5aHmzqXLwX40GRwlOpKH+NR8xvPzTgbAxnQ+LlsTCWHkpIKss/
vVOQv62pguCGwcvLbE96ofMmIPB0fof2Dti3qZxvitQ5bW9muGwPhRl/E0bbPE9whRA3ZGUx7iAJ
Da/F4pIeVBQSwYYhrcIAPySla1MbhBf8590KiAiyJ78RSSQQ5I4XuE6uEb1QnAQSHQEu44X7OLnZ
9xC1y8vlt/pO5QGRh0OHmSAHvHdaX6U4XxSOlkWBCWC8G3Es3WXm4D51boqozzOWp0o048eelulR
VtBYMisJW/q7GuVkppdkkJQFnNeQ4GP/8r2984OjxSXwjRITiuBp3MVS4+xbE3uIh6Eq9youlp2H
Eh9lYbp80Dsqz8Ra4ivL7C/p8ORLxAtmpUh4lH+QIY/fvZsMc0qKgObrwyyJUsUQ9yER+dL4dYmG
FVmz3kjSpjMdBUSGpvvFiqL2lyH6xnsIhxZxjvIII4YDgI8isdeN8wbXPCn2eBVE3v7yOzovW2iu
2DpWEBP/plNgEYpWFPUVGAdOn2kgu5mMaNVMeeSLIUzcW8tE/aSXvdkGsvTSR3pD7/flW3hni+QW
wBVXuygU2CffJUe8m7l6BGdziYudKrXhN9Y1y5fLV3lng3QoPFc7QvpJqPnHP0uD4a/sljAOqmgh
jD0fdS0gOj3xHafvNAoHuv3LVzz/NFaKG+Y0QGlwcwi6Ob5kMddG1SgS7gXK64jOuc5frMVpHmBI
hzuiE/SnGHbQ3ppr8nUA3NTGjdDO4RXtqE8oT8V9txBjn+jMsS7f29nPbvCx6rQK8D0oWP86uv1T
RaEPFagwbSsgRQjoqKf2f1tKDEcD0ZqNvq+mhuwBCo3oz4SPeugbhQ1/5fJNnH2f3ARUYcMVlFUe
ze7x+5mjTiPqbCD9ZCpHaHDFcoBODVmn08JNMczZbZQOaXD5ouY7j465E4cXNAZg1VN2TmdEIzkJ
SAIR77XgaFIuzY66tVwQVw4ZMeelnZqrwsb8aGRh/Bu2JW4hcTH+GNuwBm0z3ebPPC0N27upeeEm
cV0Ar9UU/7tRiRofsmaxG7Sd+fjHGaHIs9/nyt1FaTg8j4NUzxSxCVTxFKm6XxYwm7ekM7h7NyGJ
FAG/Of2wbFStQYu46SkfRO5sFzFGy2GQqWNssXawSLu3rXJrcp/xE5XyYN3iNmbaV+qXd34jTHjg
BPEVriXp6W8kUWPVplJB4qS1X5Iq/6Ej5WSHhPuO/i3e0VF71xbG2Y5AIQP2rJv8R19Pl5OF0U7W
3FQ1BgJoA28qUGPsficHXsnltXA+VlkrJvx96BX5mzPs+EL9aGNfri88HU5SDz2H6lbDSGYvUyWD
xi0bP/VafJUxMfHxDkXrHU/658s38d4bpgAG3+cLYBM8eVgoYmZD3qoKlC4SAJ9kDtgPsFibWxPD
aNncQCmOr0WwnrUYfHmC0RyYAVs/84PjJyeTsIe0ObXBVLbmoUQK6xcC6aodh3kQI1/Yz6r9rspW
3P7Xx115ZRA2mEKilj89HmOtMcg01tsA+rf31WCatM3w/Tc3s5cWix9ivrMlZECTV87ls/2fB14X
FBsyf2HldfzAaiFfwSIYLSiIXnqccM3cD2YmDkNX6HfExPc/Lj/nOVtyvSD1B6/XBv85ZUsoqYVd
sSRtkHiZmH2VFmukbho2K2nC/YP0mbygVBVYr+hm027RoM6PzTgxnU8MJfora/1clrPejw0ChpUo
LAv75AVUmhNPnCltoM1zVSa4KCiz2cJE7iN0d1qKEnNRMGjw7LYwso8x2cEDoZDGtiqasNmSx9Pe
CUXiyS2JbWYWoFFpsabhdLApqe1c27Bz6vWeNCmm2Ya2xL8XUoftW8je6YeRSvGbJqH6U2IbGthT
rog4jEBz/WYSlMNZlcjlvsWD7qvWw8TYjIkzDL4bQg/MjBGHtVQKbirvE/tD3Oe4CXAfb6Y5Zd3G
Gsk5EVq2mrK0y6AzHtAraztFojm0FRTDfR018RuKC+txGYuZKE3GVzfeItZYLVwbswBJhhn6VpNX
pKsqMMJghMq7N5hNlMkG3jBTvzRrvORFeWQ3OHlCtk6ZjHF1g5nF3ByojvF7S9qpOJi0B6/lqIP/
IwJazBtUBZCDBrNbzdSH3rlhoCtcGCTF/GdGbNoExIdCn7u8CNda86gW5Te3aQHYwMEG4ewcL/o6
Ypo0JnWF/fE83EBawmtYpsuNBVp/5VwFGzi/GAgfQD3tJwMxcVph4Y5PPKhRENgl3O5t0GT5NXdL
rMwGQozarTZqzg9a1BBt0JRMX6mOTONT2Wr5vKM0Ej9Tq8W3GNJcJbZYvKg/ukGYq+8KbZnvcHrp
XjMAVeegVm7iba6Jybgnp6iATK5SQmpgng8v+JpXuq8wBpF+itUzB2WXlZ/SnEDyLT5IQILTRFvq
DzDyXr3WHlfBHSmET6qG8h5MaEgLP4Two/xGmMh0egf1ztC3db8dBAKsLZFl+Dkz3IMAJcfeIgxG
xaq5oeH1Pkxl1vzKk5KstQwfIbHJoTs+6zNWXCRwGRFiXhJEa9/yCDCv2AkETiZxdc+cE88BeoC2
uXUaLBy2hFmU2Muz7qxtZBXVt0zrYJn1nV2hIyLAyN5ao+3ceBXxhLtsYhLNnmNFlLWxTlYjLEO5
VcxbR38mDsD27YK+cBdiHSODZWkcwOFyLG+SgjytLcIfnWjfuCneZDSYlj91AlgYOFkc7MHuIfVM
VlpvoCpChsm0WPtFOVMbAaLr6GHIO/fLiMsD5gmlnshHKfl1txIWzhqkas3hM46TGDONXeas6TNe
9xX+vRyY4ZjJ79bIGvfTlIXdtI/ntLWh8oz4wOW9kmirmINZt7VJjPyWhIg82qm4RSHdR0TOvLC0
2+wD1kHjcx45eh7MIfIGv0u9hSHhVGMGjvfZ4M/EV40Pnh5lnyczSuQeqkJtYUNnz74zKjJQqAGx
NhWhHNTWyEDncLqxwc09SyMoYhaYWJFugb3lNqznkNKRv6y98hhF7b06W9DW6UWf+UUi1R9mjqm7
Q4ZJFkSVW9b3JJu8CeSbfHWokebyGIXO8rFthHhTkDha8kCiNIF35CVvWE6lkW9NbfuS6RPiIj3r
uakWfw72jMyZH6G3RD9s1BNI1fuwAIBph+hX5BD/y6gK+tUG8/7E20hb76rnNspV/mz29mJsrHSA
S92pzPTTfJzfCNmwXi5vO+/sBKvABXkLtBhqbON42zEbxUlgtH0Awjh+HL0wPsxh+ctFcPcMhnCN
Y/ROLbNCeeuQkFEPh+3x5SKrKec8NvugDA1ySZhyrHFvWpOBP2R9AKmm2aH3zA8ljLUPlx/1vHqz
AGs8WJGEZjPRWu/tn0ZqNrpJsG6KgMDFGKArXrYrL+CG0AyYR91kvOUpoRiXL/rO+6VPBoXm1iln
Vjvmfy9qNfQhQ4PrpeauljBVbQUZDMqdC9zzGas6a3/5eu88JNejDkdqwXHinfye+EZMfUkMWFCW
0bKvbZOex56JQErb7uCEgw24V1zj3rxXQJl/g+RZQJRsp+R8TRfYiXcgRFpHDE1AbTf+mWWDSM3J
MI2EHldmtzOOz1DMiY3NX10nLpsbeF/2W5tJ0hwvv4X33jqdwppGCgWXpv74rbd43paznajAwUbr
c0NIy4a0DyhZSbsEqpqufUXvHN4rhIROnOElI7OTZZ21Q6mljsQjE6uPj00DIQLyjXcP4ya58gOf
o7lM5tYxO8MGym6k28fPltSxM5p9OuLWJswbWAn5oeb/6+NIYgeDVXRB3iTaDoMKnXlEhOkfiVif
2P7GLR1pZhIsZM+7xjZGc9OQpuTbBKnuhNFZrn/5V3inZ7NW5jOsIsNhDvNXX/HPF9fbAryzx9Yt
btv8Mzo6Elnycn6RGGrhSDdG49cGCXkQa6b1yWMIepP1YXfthZ2jCCTNgyCsNGhmYKeLAQm/Z5dO
MsBMyrNsLzs7Kl6KCFpCkMPxbP0mm5tPsd72to8vry5QbWfFa48DxJeIY3MVSRf14whh+2daJ+J2
SeXowPTPAacwgxu+wIjG3S/Ulyub8zsfMxR2OgGo7ABAp0BYhVlhabcLgbfe5Nz1MFmDbkiGO1GX
dZDC6b9dlqy4Uh2u7eRJIQo0TDdEn20xVDr5drQIeqTbMcxyXNyRCZ9Tn6s6Mq9Cbus3cXYdQH4a
euJK6O6P1zG8iRRrh5XaVfXE96STW35VWNk8uu0o4dk6s7opmprU9lg29W4t0O9DPSz/H++YaTA8
JvZMfIXXT/ufNeoVtLgWWV5B40FtkCMhYWqJlQ9Cmd6X7fJL5+S+Uuufb080d4zXgbZAT0D3jq8J
ScPDj5BrJmWaY9iExxgWxKa7pduLgzwmC/LKl7j+iccvm76WbRfZMCiicE82jTS37b4QC8f8lJBD
KudG7mNiwnqfVxo/6TiVrcJeA4pe1VkJiJiM9ccGpPmblvX67yu3c/7bI9Cg5eZEXFXMpxsDKEJB
ZOQwBm4Ux8jI2CLMkQRDbXQhaLXYBJSlGB7STKziWi9BvCSjr5dv4lznjtKUUkRQDTBew6D2+Ffw
vEG1M6ZCQa+brR7UCwT/rVGU3t3s2dmIPErjRlx0zrjJS6Wem2Wei001u/IZm2KczI2OsPENPovq
a2hPDUlKek1A6QRu8RUzVoTx9pCpQ0bo3HgzqCzBYVLGxjUbj/M5BnssYz1vtYkHrTl9EhJ90yQa
mjFAcESETLW0N4XLcI76yuTdzfrEFqvSAwZkU1BpiW7CXYSLv0EvBda5puPUXVIdnLYubpNY1IEY
zPrm8vs+34ZtuA7rBHLdVuTp+KLuJvw8iL8LLGp3Rjw4MnVlBbUN2uxHlALT01D24lDAfwwMcuWu
fOfvXh5oUBjEILGnnnxz4GTpBCVsDux4IIxgSE01bWand8L7wqk0l4xGRttwXHNrJPBngg0K/TTU
rhShf4etJ18iVSiTPkG5sLqzH6+6xXJzwD6YLZxCtftAYl4a3yd4+hOuOLXIkCKmY08hYO7XWsM6
/dEyxqGicim8W6/syuzGjk0TSwZsdudNJol1DXJ9wYClmZuJWEydrnbjaaWnthMjVuNghhAQUB/G
ZoPuO9G+l2YKpF2Khop0KmUB3TasALb1UUN0XWSuxOo65leYeli+s7LiO7Lje2uTJajM/TRqohtj
cdpwV45YbmwdL0oPKi8JC2bx4EFcZfHS3uLy2353u6n+TLC5/BjZcZa9jqHMDg3tAf57M2Wxa+Sy
3s+uJ++dwS69Lbi2uEKcO6/O4NegRyLvxoMkcVoxDSQr2vkg+dDtObkvJa1bXrUscqMqd5cX+d9+
6eTnpRJmULKSejhU1tP1n+Nk9EjyG8RK2PKMRmJpqNOK+jWUrX4TptJQQQy6UTzqWtTQgEf47CB6
xNb4p96qRhxKu2/jF5YiI4vLt/bOocPMEGEWZSPQ9SmMDD2xb9qWrPd+STQimsPSR5XQ/BiH9gtG
MYt/+XLv1KkOQzWyaCi8qP5OKfFDE4q+K1eMKTLRJJN9mLBgw1E4KZT1ISf/IBeVeRt2XV1gqNfM
+NwWVa5jhtwOReAhERm2xTDAhK1GG2l6vZhIxTLVDk9DOIVPA4xveeW2z9eKQ5nIWckoELx9Dcn5
9/cjRWy00WtmjBlC5kVp1w+7Xo3jXd3Gof3fL8al2JQMWBkuBcjxxVrOlmg2FmyC9Ma59ZZZBa5T
VHcRY7Url3qnFueQowheN0BgP/ukrPMUnRtKrCWorHi4X3S9/qKBQu9kbkf1puOyWCZDAOHQjFC8
JvErZEn3yho8L2gB6yFLrSN3OiV3/ff/fB1O6BlMxr0lwGN++QmJxHmZvAobDxXXTqDBzh0gf1uV
c+Xs+fuJH32WBPmAeJK7YSDnRjFxfOEYt6MhbHDFUBPKslvMjcWjapcse7CKSdS7WBFauo+BY76m
8WB+JZYhfbH0DJmOyEf3NwPe+AlLcF6YRfa2wxkPH3OT9nUzbXKVtP1mIP8YunrIRq4h70aY3KyG
+V02d/VmXgor3PZkk+QbOyRRUWqd+1apOep9Ioib5TYpxPRRTQl5u67d1/BzuLPfNsj9sJlCDBQ3
gJPkaretE79e+VTPyrG1M8JkhH4ZkYV9Om9AdDUhkHNlMMQ0rSry8EtNRK30uzaNkzAwi7m8wUVP
cUTI+jZNehHfSQg5b5dv5Gx58CvxAzGGRxBOmsHJxwcDM5ZGlCzBCgti71gV9UF1eJYG2djrxLaM
pLS4g4avyeULr4v/dHnADzdQIvMm+A6Ol8dc4v0KJi6CycDN9XYKDcWxhnIGUn9vZa91bKcRziAu
/pUm9qRXnvts0+G5objBzGR+a9HeH18+i5Clx1lL45nnHLiuNSFKTHVSPkHC/vOTAoDxrfMxoPM7
k+jKCGJUqZYgckEgN7FiFr6J7GkMYjXa97OkK5k9VCwkgUf7y9f+S8Y/ec3QbrHRw5MJodTpjCNJ
BA1dVOsBzkkISxGH4HiueXlzX4V66foT4+PS11xiHPJkKLStHEvAWwxw0viGg8YCSC6EmA5DGCGd
E8QA+wD8pFjHkwyHDV5z8pPG7ZOmjAUcGcROGu4KR8d1uhMVCdduNeIwvnRV/WExZutbUsYI9TO9
ibAJHjJv2/Be4H+oor32kb3zI0sJy4RwIt4/AOTxj2yNem32ITFMntuP9a3QdP3XRCCDeuzjiMkG
llhVtAstZ/lBwMCCtRPCeZzOhTPVgWpmZ1+0SkarpGy5wdMe+zJV5iBbl3+kd77BlTorIJR7jgt3
8Pg2EcqX4Wyuw4IWB9sN7gPL6pHjutMD4Kw97iMkdPGGNMowufIVnhdPfPa2hUMO78eRtjipjcfJ
KdmlOwPXmlJbtvOcuK/D0M1/er1nX8zwZ30jlRC58dw6j4C5LTbBg52ROMjAH7lvcuVrOT81uSOI
mgDWOCSyYk82BtfEcN8VrFiTYeLHqhzmw8JJQeRymXo3NI7VbUfF4C9lnT17w4L5fkuVd+U3Oacn
QXxF3QIfcgUZrVOWsY5KlpcxiyCD5Kvd1gLbxS0UqjUeSDfDn7WDC8lWWlD1h1JZ5Kl2MFA3AuFh
hS173D2xpeEIYTZox4kKA8O9cotn1aVJb4frpmkibnDOgH2jtxMXP1oZ6Hh1PlZIcrZ8tvpHrNPL
1zyv8x+Xl+k718Ni0aGioUqjwDz5mhDg97A6BzNwGxmWW6JuwrtU07KvTjTE88YpQbeuPOL5IQFt
F8Bq/R0ImT3dOsfKSuJoymSgej3ctq2XZBtRZNjbmTNijTSdGUam4bJz0TQs/xUyYsPkV4EIsvb3
9ukcocn62nITSwZ1j1SyQwT/vaWHzqkscjFsp8RYzCuL/3zDQggPqMDExEGDflbAL95oSnJ4A+I+
51s0SX1JxIDS7pSdyOxK4/TO7wnEaa3OkCvt4a/a9Z/KMKsMBvNTwcVc4ocQHWmYCubRw5wUvyCE
1Fdo+6eXc3iZK/7GIeiuXlLrb/3P5UhmmvQ+aaJdapk4TuIDeYsiZG59fSQKA69h/B0uL9jTffXv
FbGuQ5OwHvG40h5dsawidk9LaAFbtn2POr7DiaCpngWOL8jSjWqLgfY1yihIO3/sv0fuelmbAT+D
GawcIZwfX3YwytCZSCsPcM80HqlivXqXT830pveQ4Da115m/pAg1vKvqCnAGhz/91mMM3G3aMMQH
OaKvfsLvAyHfYLcmiTBdlR1KI42fMeSdaONL06q3cztHH5vYLD/Z8AOw5RRZ/2vEA3HchVW0SkjL
uP3eJaL/UkwdzrnCWmwHx22M17dYbIgcCmOCIKQChXxc3Kr5vRS5U26iPnZ2IxwTcdumU39rlGQ0
gasl8bc4gVDA8LQe5o1oK4dIk3kEo680RengtlG6IVJtIYpisVBguFo7fI8g9OPq35FW4K/VBn8U
tPffrJI+3BYLxfU2qRi9zxWis20su+p3RohSt0nZRUnxCOcpDfAt58GV0kLpw1PSnjwGv3FAsk16
TyBCtGxH4kAOHtkKZZBm0sN3STPTnzQIeGWULLRwM3m2eg2p+qogbAzMSnVr1ns8xRW43dib2YMm
SGgK0P3GiHjzNc8uaQvYhK2uiCidW61dHnH/SZdtbzQDXYL8P87Oa8dtJFrXT0SAOdyKEtW5227n
G8Jtj5lzLD79/qr3AY5FCSK8MZiZC2OmxGJx1Qp/MJR2F9GqfGj5sw9hEaEk6+mjEvlzWcpsr5Du
FJQbxodlApwQjFU9/mdj/Zb6M15f3yrmsf9hf0H1QtHrgmfro+qbXrQCCdRJNPewKsN8D1ZlQsUl
1eI/FBVauU9nu9b9YZg9AaQ8RExOFOaCTDs18+CnAAm+OoOqRTdpqaY3uBZMaGNqoNh2ZBmo/0uH
HKTnTLRdfauq+hIPgWwW6NDn8R2TkchgNUaGiNR7ivVFMBEH7DEym4HrO5dIFUces8VUH/ro1hg0
Gw8iT2kdYE7Y8vlo7Yrfi4qDzW6Cz27uyiLJHweg2kiIDcufNAyt3y4gkdyHQkHLDUL9jHGiN8YP
dHGzH6mV8eVqxWSj909xbO90NDJ+VQL50IPQR+ehqbz0jY2Dd2wpCXH5evQ4a/Ei4kfXVFo3w4fg
Elq1CgY5wEgnrwgg6+MAowm7A8caj1QrCdZFHl1ojIUO1L71H6Ta5pirSBS/IHxEzt7spuIlaRJY
v6Ku3Ju6ltDU2HUXJEXGUlc2fu15rAOzRi0siynq/fUQ2sKCNjHCug4YAGp+1YDRTYCE/hzy5OsY
m994SPXT9Q16Z3WdBjrCOHpPKCLQc6LAOQ10lYtcwVC3daDaA5owRhVWN3PWqNWhTjuK9DbW7NLX
KfWKg6mU+L9bSjGLfan3neV3Qm9wtI6c/BNYkxL1sam3w2e7Ge3jFM6ER5fJLnhAJ3c/J2CEi709
a01NnWEzQXSBor0kIMT7R0N4C3OMuWr3HeIny8ehio3kWY8NAcPHdECLxgkUm0KZUWBTwwz5EzP6
Lxoi66sFNCeBjufN4i7T8/rnwjgK2dWop0PvYCDS7NQxZn7jplH5lChz/1YsY6QENBZo9Kup1n8C
CG5iG88Wf7Rz2a/wtKzobsOudL5y2U/jHa4QKpoUjF+/D9NIB81Jp+TRk84afI5F+Qc9fJVGMjLO
KOBGAsudpqzoG8L0OeJXoyrgw5aYLp6TD5WfN4B7fL7i8Vs9a/O0j41saG+11saKIdFyJB2ixss/
9wsKGccJEJk0lwyLrRr+/NDhGECezNyfvjoX6OkBsIQpyolJrZwUqsGiIRVUdYzEMXTJ/BZtpWM+
m+0/5khcr2yDnJXK8TJQg9NFzQ5amo4WYKAaVX3E/HHeuUIRkAHU+fv1Ey4P8OkBR6OSDi4TQzIX
VHBPl2qjKMujWAXG3bQKAxvTGh+U2m6eri9zvo0mY0lUdiHbyWbdKrF2GRYtdt5HgQGKQTsoURY+
g3hwGt/Owc6MokmeW9x6jteXvZCnSHNxg0m91A9bl53o1yjMbhI83saoPKjRot2gMmU80YjpnvQw
xn3k+oJnIFteHdL6jisdpJlDrjlmjtGIMjKNEHir7nRvwzL33+m+1e3BS5TUu3ebCO9Ao0SPr0X0
4RuaOdDCVQ3FDh//qzD/4nQ2gMaC4c1TVkItvbHQO2l8pLA8a69HWA35Xa9pnzWv0Hu/Y574KwFw
UQVlPQN7EkAQEK9KIO5ju4n67w6bZ+Ne4dMYd+hXi2faw2aLW5eOsZ4rLPUhzupRyqLkZr9T4Gop
4B6LMiD3x5+mKELsBXMHBBvXr6rh95rmxudB0amYoZYPX+1MzCiVN4qj7Jkl1gwM1bHvGQNGmX7I
kVdv/FTUtbQ8XIbjjFTYEkC719DMEbX2VuMiGqNopJMlpSJ1gBiGRtLtUcTUJgqg0iEViNBsaTOw
bLusi9EKryu9fAq1aB73KmEE/Q7sRNMDo49JHLkwMZrymIxgoMgUxF8iL/sl1Lx8zGtPHW6uv/Qz
YiHX6LtMBDcpvRhK1dOPyGmsOdTUMQsWI9Ytn4iBUYBrK+jyW8iS5Fau+y1y+MEQV9pttww4lQ0Z
tsB55SIHa7eTurCBSf9fWRoCbnE9IUZP36HAOPPVCE3n3nNbQStKrZL9LBYXe5rI8FGbKv3WNucn
JCCxNUN8HrZONQTXn+8dEXIaJLgFmSkArGHkRZ14+nxtsRhuP3ppYKQ4zO+zSDeoMFSz24V2A3hy
nBusKtHfuiFeGvpOm23rcwUEtjzqsT0bfgPo/0ePlWD9MBqtXjxhV4fHE/qwWOqM+VhZj3BCs9bn
4JHrGAJZ452OB+cU8L5wlLTVsKyevTHqH7FHENPerY1U+MWMJjvfteL817e58lJ4rf1b2kBVG9/1
eSBBVRR1HYIk7RJc2k93YIbW6ZSmwOhnrso7sSDtlkZ0kEvV9o709aKNG+A8LLOeZLjDWIAksW7r
jVPejmPdZIFexLGGqpFWdo9eni8bAXJdjXNyCYu0qFmMDtBar9rSogmNeisNRtSTHlOnrVAWbbtn
0epif/0UXViK6bQhESNMiiCLnm4h0Fbac9acBx0gziPiiiDeO9t9oQ+jbFBMzlrCPBa0C9nIoefP
QHx13YR6BCnVTZIgNOOhvi8HO76LmP57T9M4M3exiakUFj14ezcdbKq4PKlROVItAT9zsdMbjzsw
f8KWb4EIafXGi5flmKmNA1C4PSelje/6vmlRIVC06Na0R+vPqHsDBD5tQAOIPs7wpbFMSWwtFiY7
uD7Wva9aXftZVJ1hQ/Ki8fkQ4ju45YpxflZtPpz3oSxoTQaApxvdYHEVxnVfBKjrz6U/Tt7gvYaO
otwreUsFrrgjnoDXX+57xX8aIiRYBLwvk0DQImvAU1LkmtpNUxmkSuZ5u6639GOXdtY9hobqHdRo
66ZIqnKHrNjwn6lEQvitm7Q4MpfWjYeO285C1fMRO219QHFXKod7RQ4yWlMHzLA7I9oI2ucZCYRX
JFRJ7xxSg3WOFWP+YS+jmwe8O+c49QaSUX25rxuLkbDTFvc9/mAbgfT8E/AQh5DmEZr8a13BhLWb
FaS4bQAPo013yBVan0snBxFWMwq7/kbknXP6QiBUQjoCCeYStNfihCacQWSDuipYlto7kFEevApP
dze1yLYK7wlPPeFDxVA3EsqzZ2QOzJNhqWBp5FZrSQdhE7VqjIcDjB4/019I6eqbmRmI0Wg+Xn/E
s4POUkx7LcdGrZxAu/rKFXeGJjZrdYCSWvafUXTmkWZS8cbsn+6MEy1beLf1RBNYF7JyzJl01Cow
el3dAiYh2W27qg561D9f47DoJBQZQmDdNdOxsDSpthP3/DkXxh0jxzJAPM3diG5n4wN+hkUKjYMG
QDMK+NUwpcjHGmWCuA3iNFF+pVh/+mAu7IOwIHjRI5vMe7NKFQMGoZvvBhU4lHDLeuOTP999Jn18
N0D/XKYIa3iYYNijLniJBmquiceh9ZY9m+feank0qfwKxJk3LuGzI81xpiiQyg3ciBzu08CmjbBi
wiTpghDbpptcp7EJWSY9FtG8PFpegb/KgLY1I7p8Q1zj/FCjWsQgFagPPQDQx6crj4NhtgtKWUFi
DxlGtax9V1kU1yRAabjxmGeRiceU+vB8O7xp2rqni/HNKgL+cBe4nWH8BF6g3XSdWuGipE97D0bm
7Qw1emPRi08IkBOpOwA2ZHqni7ajwYgcb6zApYGzV3XY+E3t6Td5nfUbuc2lpbidPGYltBfB6Z4u
VWZoP0a61wWGGtu7YRh/Ir03fjU7J3r51wBBh9pBfQuZSZK3tSYKNJS8qCedJDJWnDsxzf0HeO9v
cRq7PSg9Gh/X1zs/oGCT5CVIxDVQKV0FJPjBChzOHmgDBp+/nDCLfWcJXXvnWox+d/pcGC3MtBYd
eWG5r9cXP/8eIfJCfFNJeqRu3Sq/itPO60EckqJquXuM+ey/oEdf3ClEihcokf+H5fjqNai0Evi1
xr5QCGGzpRV5sHSL+WgundjNDbMrK3Ky7xPaAofrj3f+VdAO4DUCgntPWVenRmZ0Iw7mPF4Hz8Ye
7PlOLYdw3wxDvdM6TbkvZ2MLSiVf2MklijAehY8EjwAEgFp0elQLso8Z2CH35oDPeFTMOEpPCqTZ
tql9unEWdRwj0s6s8ge7Hv/NsBKujVyew8R0UKrIrf3Uakd4bm12OeggPXtWahdNEA7Y3mOIshHN
L20voiUUeTY1OtC60yeNWkef6NvlwTRr40OZUX+FeYGealy4b6glTQApNwWUz0bz8gE5stAoyNGZ
Xq1WBYTjLMpi5YEdTdWHSGpmH5eCKQhgKP3WWgz8FBAtZYCBothjkqfDri48683F5shf0Cr/ef2Q
nX/AYNlo9krxODgE0hry7wEecK6oHJD/DLxCrV5KAfl0MCgJNLNAjMrt4oPTGcreq1p343ifB0XZ
REAlG84CR9xbHe8Ye1VXYAUSqHWWfRk7OrqWXg23SeJuOQad8aoQJOMlAwpilv9+rk6f0urx6KOg
dLCccrwbCwGfJ2ZHy4sU6r7JR8tod2k1uMGUGpBErBCaU6blXzAI3oKvnMUsfglnwJMSKSQ16xsd
+R+nLqzRAS0OFqfS509MuZMPosNiHea5tXGNn71eDwKb5CUCQSFfXOMu8rQ0psiwZzzi5uYjCI0H
MWrmt2zKihtUCcIXsxrat8HRlZvr5+r8OcEX00LRqceY0lryh/01GGaz8UlKFzVohsoC/kYhZCLn
/Oxk0c+s1LdQspeW00AwkLIQvvjETpdLkHvVq7TWgh4VuV0F6/iIPQdjqYkhzzjUyq/rj3eekdLN
hEDMTYAcOhisVZxMvFIVtrJogUoD5sX0pvR5iOzkWMXkwzuRj80u9Gzq5DQrvom4mP1ONVHru/4z
zrgX0gbKBMsAfkMWIOtwHdWKVeDLqAYdXoPl5w4FaPtJrVPtG7QQIGjeZMXTnoqrNxFiLt0AZyZR
PzAI7MmTc2P5ojt89IcmNLRlpzTqZPm4xjQArgWEG4zpG2zNS8R5C3SfQ6ymygiqFk4LKdrv1x/m
/KzSIAb+AANQjqDWeplowPS51U1aUIEvF6CWHOezAOL1nCl2eGMoeXpIENba5/a8hQqRmcLftx7O
IrDOybEZB4BNWfMOexADA25Vi59Nhu5HlWvfpfVYbYAl1jeOXEWKx/HGQCGdvSyMn3SzjdXFLzV9
+ZViOV/Odv7UJ57ySLOZYW3cbmn/nF04/7so0064UHB11/r1k2tCQRjxOI/I47ERh+j+vQrdZj+b
kf5Ja1FMy2sYkD6gsOS16sEqL54on8yyao9tMjYbgeHiJpA8kXlz56ISdfqlmrOdxXiIqOAkSuKs
8+6Hy34JcBIushLFaBwbQCwbX8p7/3D1ipnSIfNOtkot+y7l8FdAsoqwrcqwX3wFX8ldaBTeEatz
71NpVtHvtAGykdaIG3SjOh9h+pYMAJvoNtepLxEdEk9AvprAC0EOm05Z3KCbCDKr6PNvc4SBRpS7
8cb9eOY7xZsDLccXTljmel67haVVN6PyDl6vxfP+wTYYhkeo86GVpkSQTOzWgX+ReyqyDPEUtGZm
77FzdQ6OniqfAE+S0PTpVqPxjI4gf5XEFIKgI+wQAE/fn6ZUNI0iXcIE++mHnncjHixi9L5MS+Xe
VUmoqHukV7VoHysDrUQTZRdlV9TqcDvT92SkQqGO3ZKqqM8KAoNfajsxXmgNJuOutIB7BNejyjrN
kL+XT5sqj/KZ3H0VqEegPmU/ZgIYXdK9oPid3A24o+wH295KXs8uhfe1YGShBCDJCGunsCm3ydJy
oCHo7vWfdMUpPykK4KsoH4e3JlLNHdCslONdJwehOF2wDPaWIO76JpS/gUJTwpRkirEmzthRR+Dq
Ud+tjOW3oiUM/Fq8kf0W7O93q8zUrWMqexCrD0tmVbS+5B0EJ+D0QLRUzlCeiZ3GMjDe70TsK7QV
bph74tSFTRHmCVXm3PLJ6ccCwO0um2fR7GojnD5cf9cXnl3qnElSHGC7syxg9JCarKJm8QsGLzxx
v+yj1CzvVLUTiFouxkYJ8U4yWz+7xrSCQhsuBHPQ02dXEBELWW/xe0SObvUJTPWTVc0d836IoMPO
7UJQhrnSkeAP5ZDafgR0/edgQSPcmbgaIXdlpC1CI6Ei3sZUQQ+lHGLERR1jUY4z4UY5IgjS/sAA
2/wQ5XPBoYnq/taye2vaCM2Xtg/cIIeXRiaxeZVERaLzLJSABMiKUtl1k509CdfpdhMYeH/JQvMf
R+QcVZAGTMjhMpJBrXPEZsCKB4Vy4TdO9nPwJjXA1dICCNEUiO/lBIm8WW6vH5GzcED/hXTUZmpJ
9o1W0Okba5YIXBgyPXgJmu79uBQwAN0sQlFG33JiPbvp5FKyKWwxlaHeW6XATbRMS6i4LKV3ygO+
HRNy5KWAuGbZiKxV9mGpun5jTy8+H8WUVF+U3mXyz/+65kLMo00j88o9QJbmJ6PpeN+1KvK4Uur8
+laeJU08H0J5Em0Kxp3XeLpUm3L8Z9Sx9k5lV99SdGZ9OwEUt3VzX1wHyD+60HzbjC9O16lx9kE8
F+5mEYbLHc0Q+i4eG7vPliT8ZIRZ6aOCUv+wx2J8jjUBcg17NL+0C/RRwt6xfvXNaAYZyiwbO3D2
wWDCDh8KJDP9A9m8OP1lrd5MeoiuPN1Dw3ul6JsPUF0EVE+B1BpKRxvt+AsvFyCxa2MIZDJXXPN6
RsyX7KQCSNRUjoMikAYODQ8eP1q8rZd76dE4tO+Pxye6jupZkgpAU3wn+HEDRk/BbHZRXPt91eXH
WmjKxlZeejTqcyn+AZUdcPvpVuqhmuUWvIX9wFjyNS5wrSudurkfHHer8btucXE1WIis8Exg7JkB
r5rqLgN61URCZQ8NCTHUCeF4VMdn442PxXjocGF5QsVqVIJGsdKDmvX9/vqHsy505A/gMQl5jA4B
960CQ9WroROW2KLbTjM/gutQnsu2aG6kaefTIubkbkLWLWYcOBfB9aXP0ze5NimwbEPxOa2Fg6hl
q16z4axOaV9VB9sc0vEIXwOzbDLv8KZRqb3u6EQw2I3ReXKOoVlM2CwDvzX/ZEvZBI6G6v5js+Tm
50bQmt11ixL/iJBcRMcUys3GrXQhjJ784tXriopSiVpq+z2mMt2rY4vxFm5ZCuvVBDCIxPTraJKa
X9+nS4syaOJDo2TgUMrP468wajv4XVELV/vRC5M/om3R3tIy9HaKbnoGzzMEEYiFw/VFz+gp8mBw
LBkrE1ShyaziCWoOtAKVotrHjebF3xMPQVZf7fowvbdKNEHBogLm2tftaN7mcZf96BarTw6Q3Of5
ZUIvH2HJvsHDzxAlOHMXctjr9Z946eiyH6Q6VP98pauXUeUpqLaY/GacCifAuW8+uCN6gxrj7z/j
ADRebcwicOt8y4b3UkACGCFVHKUUkbW6BbQ0Uc1c5DXOYEaPfqGKygwvwvri0gnHC7b5+c9PKg3U
ef8uyipnOJEGI688Bgy977JG33eumeIfWIU+9pvqoZjj35VqpN9QY9xyCLjwoEw0UPmhDSF1RlaR
EI2dJLVoxu6LCI89zeyL2yHPhr2uKOYx0swt4fQL16vNTS7TBfg4/HV61CfHbMIqjNhYEj49GFyr
jG/RW9nUTpFv6CRZhjBJek4BzogKYOlqoRp5mNCdmMqGhkS6LiK1j+MQdg9T203o1szKsVHqzA9j
Bqq7qRz6R3se4P6XUWHv6FTEu0nT0w/X3/OFLx1AhCwR+RdHelW+pMJDUm/QkDUE/P806H3mK0Bj
b8o27D561mQ8tGn1+fqal7acbAAGlxyzcN2ttnzJcr3ECwVP267c51FuPzpK3Gz0084OEiBuKlGE
CmRAoQI+XSWtTW0qkCr1hyhNnzRtn6IVlUpIsj5qw0ZguLAY8jNo+4GH5BW/d+D/CphJSltQYbLD
ay0TH1g49rJhBRV1HtS7AXjSxh16aT0ikJT7h9BFV+304Zxa73R1dFy/wqgdHOnoHZmL2o+qWzZ+
k0ybiMez0wuwSjLzOMBg8cE7nS64MKBw9FlnQV2BzqPksfMLoMkcHTrMZLEintoq3ltLjXqzHiEP
FsPC0H0NnoF3oB9Nf6nSW+OgYEwLBJhYFljJEJcBrq7xnxlIp4cXWdQcGgNR612d1NnDlCT1eMQd
tfN2SuTUWyobZ2efZ6IQQhQEzLVmrqcDBiL8ZVkXru9aCuQ3Hcg+cj0wDQ+lqPWjhqxlYFib2npn
uR7LkvzQoWDkRIBcRbjcGGxXGcBwaMLoQEDONpZmfWkAp9Anb6PgO/vW5GLYblnkH+CF1+GtECoC
4haLmdK57MZNHTwsunKOtpS1Ly2EHAgNRizFuMdXl3etULw3SuH5YwnO1ezt6WNVWcWX66Hj0rln
kiPNoYmjbOPpMZzsylBzIQAS607/UZvwYauGvPIXBNVu+wbtq+vrXXhXkCVh+NE9Jlat6+U2HkbY
ZwWcrjKj3ziUXfXQI32s7Sq9at+uL3bhPBI/2Lv3M+mtdTwmGEBJik0XepJa96gZ4s9iTOnOrLPh
1ivz4iHnyG6klxc2VCqh4wsKrIdCbhWLBQJpFDeW51fuCGFuxjA+A+zqKzh1vi2jvgUtPm/IM+8E
scD8l3GHZIWevsHZyjDkoOnrLyhIQYopCmwvKM6boSDBy5DAj3IcW/qWgcDcOg3M3MU72lM73iCF
uCWKfvHxSebkzyFwr1EwCBiF1aDHoYRtDMdirCDNycZuETvfyOWT4PobPssfeXiZw9H4ofig0XT6
8A6OH/kSE0WVMrT0O/Js5ynzpvEhRU7jbTEX9abpDBeXEm0wNta+dLogWJqYy8p0Z527mgim9KMD
Bj8NsUi20F9+aBJYeGXRdq9DkU4fMRKetwjd7yO4k7SHR4YxygkDRM2kfRXtOiYIOKPloV+2kSXu
kaTJhu9QhxDYHipl7iof7qxAJ8D18g9uB+zcn0at/6UsHc67nak4M6RCKJpH10F4y9fn0P0YhvrU
+gnVT3lMYsbbO6+P+sbHhMUr9uwtHL8mnGP9bSnU+FM69iXtdSAko2+ONnK7JqpAh9quUAIG0OGV
95kyt/kuXSAWBr3udskHRM/GmzJRq2nXdkXx2Q4t1L+F4Yb5xmDs4jdBii1V/KgpuI1Oj4VQw6Sr
0hnVqlbYaGag1vjHDqvirgHKu+/0pfiBvg2aXoNX32pL2u3S2ptec4XRzC6PRL1lFnLhswAzAF+b
9AJFkTOsz+CKdOhm3U/Ccvi6NJMtr8R0vE8RNpYSy1G00ds560rQ3fp/IGZSUZjNp1vQlHVTTV6q
+/3cmf6w2LMPYFw7igKo5W5UerrMad3A0SQJaenvJfBqr3+cFx6akoMsmOwc6+e1UXqGtHQ7Ro3u
F+zKTW1EgiW7XPUOSFIPT0MhoNVcX/L8egEajxkLnx3TSaARp09d4b/CcLk2/CqtlofJbIod/hc5
nNFhq/N7/nQA42k1swheb2duCHqsD1Q2DDrzdKKuUksROEP6lrppctC19F8FsAio0O+JdZh+muSo
qzBvK5NqJPztAxtFXWEe42Pt5tUXodHw/vdNlLnp/4Jj8SY83UQx6m1U1bbuY6LjZbu5Soa3YSht
J2BMBYnx+mrnB5UiEWETBoBcF0y0V6s5IqGuiA2SxowOepXmb/bgYeGQpZp6XJLY6/Z9psAR1rK6
etPzSdm6tM5TLclPRDGdAQL2n+v6yWtNZ4jMCbhv3ar3S74YrxyaYeNBLx0YaQYI7BgCh6XLP/+r
pJks3EzrHNJROlfoUtkiNPaZAX+5pOv0efEIutd39gymJM+MFFQw5JwSDsxqRbVt0MtKCthDtedW
gTbrw6EfOiypEH9/Ab4AZTS3s8JvirH5GjLooOwow+9R3ugv13/LpQ8ThjQiKczqKOdWx7cT/djM
E6TT3o6xYqyK+CbpbfUoLRc29vnCUhqaTTQEIIGy4atSbhaGoThQUvww1fJnM3VfqcTDhy6aP11/
pnf/kdOrmDpH9j6pG6GZrsU/cHPDXCltTd+Z2/Ijrbb6U0j+U5MRiAT5IqDQL4ATTHHImqibd3PS
OtiTd9CWdrHdYdEUO+VwiIamsneWDbfP1xpY+v/+PUtjVbJEGuI6w8XTg+fqitrlI2h2BqsNfuRA
FAK0J4oJ5Qi92m9sirxb15vCmWOKQTdcQi9PV0stNFH6bjD8AkcSAx2IWhsWDJ60Jf7oZsKEM5FG
7fc595gBoOEz/Ve4DCQXk//OV82pirY+A/nC17+Ig4CUH5B3WkarX8T8qlWLNlVxzIvzAwIKxu8B
k40AayTlVw/3soNgUWALARoiweuiVAOx9N3GxsirZ/UrAPQTuknXgTysZVvicpEalBG+HNMIEXGm
jLxFnihtdpGnJDFpx5h/ZypbbEzwLp1SmQmB2gMgCnV1lQkkKHsqoVOofljm051q9ul9nqrtZ6uP
xB1dULy0irny42YhBcyVSP8xqmp1k8/JeCzbLn8F6VP9mCo1v7MqK/3v+nm5EHvRxed00u6gLFwD
GF0TAdSiylTfrjGRMpAhR4OkteMNfddzLIVU/QSlQq0LAZMv7/RYCjesGhHhLFY3uo2K3wRSou1h
deyiuW7gz5vzp5rKTZf6EupzukDpQwI22khNL1wCDKQgeEktUtkPPv0Zk22OjpO0KslYEX/Ss6T5
aupJ8gWxBvt+Bq+6cfgvnTruG4SfuHa4Zle3qyb9lGsX6xELsvRz6TrRYZjy4k73pvq2N1pwW8w5
b6+/04tHDgYbHx1YTZSD5K/6+6rjaeqFism3ufJ+yjnYXT3l4hNQ7PJYukueIFUQhn9sW7TfCuYC
JqB+ad5Cfa4+mdFsi10fqQUoAbf/MBUVBkvXf+Kl9wCCDY4Is3swCvJY/vULq4VxE3cHJkeKGgWD
qL0XGHJo7iEw0XxwzKXdOOeXFuTwMfkCIU5sXJUkSeYNE06mmj/qVYSfbCOSDxmMPQPJSjtpfH0c
0aC5/pCXvi0QiJIqYlN3vA/v/npIpXPU2myE5qvCXF6xmvuCZ+b0/foiF65bUuD/v8gqvGRl7NYz
cy9ftFCo9hDaFrT0vKgsUMbs5//LNgKQxeqNSSvdxtP3Fi4tt36JORXKs0ZxoAgcpgPnX6BJ2DBe
6+It3f3zFoPs40Bbgz0AV2tNJlIWU1PKOiEbTvTith7wVJyzzgoGvHhuMTf6TcujvivBd9/8+8bC
14C+RIMDTITc+L/entenS+Z0CLWACIYAauCE2mft+ASBrts4KBefke+Aa0maSa51NlNAEopN5Pc7
L5rb71qhhdPDnGIozWC5NNDBQkYqiAwMqXxdm6N/dZMmUSVfgL0AxAyY97oLmVZJPsUuxaqO2lUQ
CfRfWnUpXxpkHQ7Xd/V8KMpaMFKwcEPWCx/0VUSsmZVVWDTp/mLb83xvj+k0P6PYNkU+KjBsMh7l
gJlLNWuVx2w20T5vu5IiNhe6AsLfUN5CU2j90enj4UustuaW3uKlUIEgMBNb5ulU7qtQAYgpwTw5
xOMpgk5WawleIUvcPWBY9Bu627KRIFy6IiS1C3kRVeZHq0+qH4CcWDMtLESv4TkWxpcRF7ebcMjz
ozs1zh4KeL9xti+VJvQIGXvwIqgzvdUzlo6VGKNGaCqXdii/utkc35mt18wHgKk1uM8U5XQxLsqw
G5JSMe6mLpvKnRIDU9xRKcfV/+FcUIgCsqSip/pds78AHmgVp0/1Y2WulKMaWVofAG9usm8Amh0v
aBunyw99bSzTMY4SCHBk9SnbM+bmt1Qr9JHaHHz0Tp3x+AH2rkVbh/dCQCcOcIvgzwLdZ81b7XWl
oFruVNp4DW4RSahjjO2K4PonIgPLKlPl/47EKKoGuLuvnW0Zqw4jNu4YeVJM3M7VYn0phuGDmjbK
8V9XIrByAuT0Hwuo9S3seWHb9lFtoxswFcckcpEgolH+M23G8vX6UuennKWYSfEa5YrruzAGwGB0
Rmf7hcOF7yaKGnCYsGJQoB8IRZuC2RLzxk5eXBRkoJzzAaBbqyg0i+lAksRljmupp4Fh04inB+AG
HgrWD0lhzrdeo27Jkp7HDxIX+hggybglCXGnF0eOPY2hNw7edgn8U+5gxKBm1TqiNFYcnQpHvOtb
eyG3hojKpF8CBDU52TldEE2cacjo7/itEMvnuKgZsgP2yl/hG3cHEMTho4ay3yFtdeMxnB3xqavE
1nV5xl2R2EH64dKSRzYB13VOjHfkhBadTYZVa06Ggo/Uw4nSeUSUAGZ3s9P03riLBmf+0Vex/pwv
UjPICuER7fTUbv6ole3+sMq07h+tYmq+opyAoGZszaLadaMy/24at/ECLzfdu8S0WuMOiony+fpu
ys06/fp4DDqmbCeg2bNJtBYLszdQ9PEdrZnUo11oiYv/n17Rk4/x2wPpPc/BQAjLDtlgJJVf0aMw
b6//ivNIQ7uA2SOtDYSREW05faWtbndqaMAR1NMW4qSVJh865D428o7zSCPrYTjtEjxHe2K1yoLF
ZK0srumr86RVH5uxzpW9Kc2b64UyeuPSubgaXTCqLqkKY62OKe6lQxbZnul7eJW2d0yOpvRx0dFh
8x27Q4/w+hZeWo4mFGIHyLVKOavTLURpTJK6cA5Z+sT9YbtpeRjCOPlW6ZseEhfeFsrd0oUZqjZx
dNXy6nGSk4YWDkV0G//SEAj7UkfJRp5wIaxIeXCSbg4Gc/ZVWAF87IKqZJFFrRUD94UqC2jqxRB8
5naxbwvUJH5c38JLkeVkTZm4/p0D6wBB3LF0cOSAQwWqIT4gTjQHPWT7j3Q2o9dFaG6K4+Q0H9M5
Vu/Hbp6+Xv8VF17kyY9YnRsrbBdzFHyRAlHKQ4bLLNbqdYtsX7QlxX5pKQTvmZ8CZ6AyXS0FdrAr
6Cm6PvyVVkd5ZgnvlKUhQCnzstUbkP+zVaQB/wz8joxH1oirza0ZGtZeXoObUMbcONZxbryYVrcY
R08rmmzvJToKsnafLdONbk8QaoHVhsU/j2zozGnAkKmLwVOYq2OlhpHZMpfm7Gad/RuiZ/GTon0e
d6mhT1sV8aUzzAdC+Q1ml77IarGRsX0JlYLFcoQHx8Uon7SJrDfO1M7XXTFs8GUvvU8c9liLspRr
abXFZpQk6ailDtAUR9H2qBq4005L1CQEAjhWP68f1Pcm1vqNOkwZaXBRr4IeOf1cEEsDnD/wiVKu
809zmobeb/pkAKOV5/prsiTC3BGvsNqBTVMex9ag9VICwMz7Mf6ghNO4v/6bLu0Ajo/kkRAX4HnJ
N/LXF7ygwhbF6PxC4jGHz0XUjn7NMB1atqUdry91KQoiR8RWc5pNb02XchHnT3J6oH6STu2PlK76
XY2CWrwR1+UmrjaZtr8cr1JFgqtdbXLoCHwrS5AxsWXhuY1lsvobRV/ELHvFMHatUqg/Uvy+N+7K
C18rADxgC5Rosqe2uk7MyhAFaYDrT7XplohGxE0Qk1eaAW54S7QTwsZFRlfr6FPfzjkm3lPvaBs/
4lKSRbjwYOzBxZZE7NPX2SxzNSC75fl1mDqIc4+KtuxbB9jwrh4W5WOsFEXiz7YTYdsMMiVC5t5a
pr2V9MkndVqW/0SeV9/B2LKBg63hBW0OjhPtcOQ1Ot9VOwhmjkjrW6WJJ2ArRo0db9oC8fz3T9Mi
YZUSPNIKcz0VUZLE6MZGKv/Mhrdn/I/XQ64uv+200Taaz+ffAN4hrARkgxEn+dTppnWTMVdj2Md7
JgP9g5OgQoN0a85VEpcbh/M8wLGUS2SDLO9AUFwdTq13slpELcjBcWiOmS3Fml2jPGYC92KQGlsg
mPNvji6qTLbplgILXQNwFGoq/JFSxS891BojzOp37pBugZzON1B6bUoDW8pEZDzkr/griDRLUuZd
D0lEQdWVVnHGjU+L6n84O68dx40sDD8RAWaybklK6jQ9yZ7gG8Je28w58+n3q74aUYSINnaNXWDg
KVWxwgl/eDXqXrx7WzAUVQB4+DKF2gLUxDy62KDNNEYrEC1tPQyAWKRCiWtU5/v31e6s5EAsH1iN
LTw/HA0MxMUCzSm0w3NeVI2PWJ560mukze4PdbstULR7y3thPdEHMa4XMB2gVaZxpvi6nqOolwpr
OSVKuIBYcj4Wqvnv/eFuZLFJO1WAwgSL1NehFm2uCRUhVdTLgPmtGdeJR1sFpeQ+xI8VDwEEKtF4
V3vZFoyh/0Jea8Xg9b2l/nQRgsbdxDGW3hNdazWQn9Jhep3wvNYv6KDhhuOtVYPlzMFPvu0S0gUg
8aIxL3uF2wJ9SCA50BBR/Dms7K92O89fsyqZvWbAkJCfNgaRcKoHOzWedMRYP0QJgsn3f8PtFS8p
AmgQ8X6Rxm4RZfFiTSbVJVRPJxtjykoi1ONGP6dtUVEGq/VHh2v3hMxv+pJ3kKnuD7/TtmF8SkvM
n/gIZPL1LnFizOyBgSLSn7kSAgY7x0+Rxf9bNxQsH9CM7rwiSquf8aK1X2JzTc6Udce/8RRoQbkb
w8VCk/Zc5eMYnlKBkd79H3j78vL7ANugIEfeeNPJfCvJpaqj0MMT7snMwoy8QIsxB4qHC2ITS6B1
RXswqAzRrp97emcaksR8Fo7QtmOXJ12LWTgS7WRZ1vewrirep3YM9Nrpg0W118chSRY/Vcb4AHC/
dz9I7QrUFWlUEbJef44GMjB4zRy5WE1D2SDVnUAUoftkWOVR8WRnKNmYJlBFd0vuvuuhlFhPysVk
ZSE5E6s5UwZUa66mOZiqtjjaZztHjcGI0GBh4mkjNvsMh+aEf3g0It1Z3J9JXfUBbcohUIdFTU+5
nkf/opojwvNkok0FI9wSXjyXR5JNe7OWQoSwGZg9t/31rIW2ZjibwTPFhi6JfKHNGm6Qceg8d65V
XO5v3r3B2Ly0khCxIUvfDFZ1jhYOQxEFIh8crPxUfHK8EX9V0HgIWx+hHvaGk1cZZ1niU7ctlbHS
1aZqYWs0YgIKo+TVj0IFkotIRf/9/TPjziC4p+xGjLNJcijhDpEA+OIrJjlrbjrFQ9olWHDMqL7/
h6Fo/0mtK4kw1q+/WNhNNQpXRuhHcyqwmliNyO/SsfhHSe2jN3NvBem/4FWP0BGLKP/8l6ADUntf
YAob+qYZjUNQQihvL8gqY4tYuEX//kSJSi1IZgTaAKGxT66Hy4yGDzYpoa9jnPYhtqfMr3I8D4iM
jehgGffeZx0gqsTrUaKCNXQ9WKIjyjN0SeinJpWMZ97D/lto2cpXo9bKf9cwazoUexrzlVTVoVKO
xiwGbppbo2izzv8b0EsPuQGjGQMHgglMYmwj+zhgfPH3/Q+++0slN9lFaItb39wcG+zUlhgFEnls
ihodg9yFi62EdX9KG8f8QgQ3aF60xvXHulHjJVhQYTwpgzZ6SdgNr1aCsmWC6TM3NLaFJ7wf1weH
MsYRoGDn7eZY8x9gc8j+bAlLUYfKWblYBHORo5w6kTkv8B8EYhmTcaL8aQZoCeLv3Iyd5eUdpJH7
C7UT4cG/RXiNA89KbWkAUVJMwkwB9JVdMZzbQRlBvvMshvP8Cm3kvXpcBHigUXmW4PrBLdzmGa21
ULcVXJ1YFD/paEX5mIITInX5dNHm94uCyOHkQPgCMO72ES5WVe8mFefBtO+Tc0v97ATnIX4UM4Yp
jZHVJdYr1vDbOub198gR5WPcjfZjO67OQX4gj+EmHABUiSgw5XEQfze4arQDBvSnFd8Y9fVJ+t2i
UGt2D/e/5s5uIsnn3iZ05qBuNQqIfRQRhXocDNgmPmRrHH1S0kkgRVnUfgFQ8Nzzo72lRzEs0Yb3
GsXwdZHhJOKRbxUt8s31UBrK4BoLoBuj1rVzgfg/ltIainJtbAZWY6mei+TIQViwc9/C3aLf/QZT
Y9rXd1KvzVLVh9S10ULnBDo0C/Cnc07hdHz/7UQgiBFQ+QSjyGnZlopaLnHBSYwDbW3XxAf7YX8z
m2l+ak01Pukim1/MOVk9ZIopC0wZtIY+So70HnZmTMZvkzq7BJaUQK9nnHSiQbHPjoJknbRLXxFQ
UjjJ/xoI1I5ufJnhbfatKVU1gLDQ61e3atYJFlAOHf0YTlxePdb0kX9rbaW/lEmWP4xF1/zIs17I
h7XEmhwC76PZ1jBFciv8c2igRM89dJODhGfn0oLLInEO8idRTLtegBaQg2mkACgUkfxrdKBLjCh2
T3YxppdKdPPBHbm33uQ3ZKaUZGGFbALqtTFBQNY6BhBzSet3wgqJ+7mBBBPTGv0Pc6PkCfKKui/N
mc1g1FQ7xOMHBqs6lcx1Fi8iT93HqoRf67dGvx4MuJe+UR0BYW7R4+Ju2mwnYDVKYaHoEUxGrF3G
3nAuDqzWILTCCyYnH8HA2tJUKH+MCEC8GqPPj107akGHLNtTaqBVOUY14n2T+fP+dba38OQxkJbo
aRKSbh7xFOPSxc2MJKjUyj2nq/29RZMt6IYwOvjEco7bbY5eMdEaTlcA2OUx+CVoo6qoro7FJUJN
+qMd98VfPca6FBSq/kWUmv3ZcmD7C0fJP717ijQwqIBB8+Grb89yqNhmGIZlFCglsnjzvKLU3yWw
7o3xP0SKoOgBqdCcleTozWoCOxJDXzdRUI3lerEwZ3+2Y4hLWVceiQfsvHbUpwyO5lvbb1u9X0LU
+As5KzfSwg9GHBkfqmqN358aodctJRMpvwCM3UwIdlCcN9YSBWUyRpjftINoTumE/XyXqEddgp07
h2PJ52cF6RJsQ19j7EHpJEQuVK6tF1GMvGhLOSde0oixDULF7A92/96IxAzSIFYy57eU4aycC700
uOaXpgovTr02AXTGf2PbiJ7BDR3RPvaGI+lDVUM6zeAWfH0E2khdx8axoqBrGiXoG808cQ/1XrzG
7u9Z5yb/4evJLALVA+hQkB6ux1sR8wm7yowCeyLKzUIqMPaCYz3WQv8hqQWFiempSiBIyr7ZKGWD
h+FoSlugpl6DJKxa3ykS63PI4/T+aIQ98mZly5UFpfd6Vs7aQ7kqjRz5Yn31onBQHtQI/4cY6573
13koLzGYdJEBa7EZqkkS4ZSrmQfL1HQfDb2wnzB8n17SVZkO3oidi5i2gE1SCx2At2nzRBSNW4Ct
T7JAj2t0A7IeCSazacvGy8ZxPlhC+bs3d7FkXEh7XPgHN0hLYxzc1aExFmSW2nwD1dI8d9Ghvol8
R29GQb+KqjbCKjc8PEBNNKSSNgs6CJ6XJXWxy2iQs5pWF0M+WOWe02oosWZz8TVunfcapBEqQ/6T
FDa597WtL1vD56xFOmXBYsfTBdTq5yFMit8QAO0fqzkND/bKrYon6gNU1U2H4Uj4tgDomV5EbmhN
GmRFS3Bh96FJbdgOp2AORfGhp574oPSlcxrMpPkIhrD82gHAe4lK00z8qmiMP01rSv53//Xb+dRU
8/B1AihBQW/7+mmlLlqjqNJgTUYVTKICvSTOjqgsO48724juNjB6RCa2LbtwIYgasCzhUy/AQ4Hu
Y7unk5Sgb7Fm9mWeHPvZnoho3NlpjgrBO2eHOhqXAakR1eBtaAEjZAEikeVBni/pP6WjRC/R1NhP
iVseFNT25knLHNQVhQQkSTbXnD44Y8mHBoFRtvYTeUn2SCygnqjZG6cJvf6X0OrTC0GA+XD/O+68
Hby/9G00yi0A0OQa/BI+DV2s1lbKHOljJv/2ltWdpsUY8Ri2mu5hKKYjBNjeVKk4U95hBpDp5Z//
MmAfrza8IxDO2aCOZ/q+o9elCfS4OMdRMW3cz+G41p6O1vXn/zBVOGoaUSlwpi3mnWQnQYmHRTYR
ifCQsZ5+79zlj0Wd54tbiiNPqb3dQ9mALjC5teQSbCa6APkx0xl5gNEqf8ytFfmUm7HGinv93/fP
TLp1E2rICGerIlqXyAWWq5oH+lTacMxK7c+yz4tPo0YH1bBzcYDSuj38VNkoz0CsoqDPA3Y9taRd
227MFKxXkzXzcdapXrtxPVL3vF3A61E2YQZOdllZ5agRtHqu/T6WJbU1rew/zRMtg/cuIFcMKDde
FD4U6fL1hDSlXbo4XyVsNHa+otT6h7JW9oMAtf6cl+MRXvf2BZPdehovZG+AhLelQ3OytCZTozJw
pVFGRZLaeRkktVd1XluUX/At9qxJ5m4zdrQ8Z1nSHsQFt+eenyCoDdDHB1j5hsP75RjWIZY/KoJA
AQg3twv00qx/s+ZueAoNoVxyFGreLdCIRY4UzZC9Fygf2yh1LE36LC4jqnTTTlmdaJfVjQUNKPNI
CmFv5zAY5qw0voFgyMn/MrnOrFvqO00ZID7T02emX/EB5l07eHloiQOsx95hQO1AJjMIbZM4XQ8G
Eqx3IzEhiGhCeKUfVHrYPidHYYB8Aq6jHjkjGcdxe9G225yGDClFtHtQ+0qazqQ2ZY9ebo827elV
D1JjFudl0fNTrffLxY1Duv2hHv5z/5jc3t28AvTxADBQqLzRXVKdLHYrVy+CsRqFZ0xkUiVQkEdM
6VM/NOflkU2/BOpSjAdF2L3tKhWxCa5IOoDwXC8yvvGrE9bcBX3mLq9WuvybW/pYeMiM2j7GJ9Pp
/kxlyrRdbXQQpMQOjz/guuvx0hyMcqQynuqsf0/aag5eVU7lyxz3jo8Qc+0NcR8fUEX3lldiUN7M
7qAtbwatECdp8j4pA2HSFepCwikkERBcKazswzBo2SVLRPJNU4bo/fVfB9EAqTOMKpQsx17Pt0zq
nhYRwrBKPcS+oZTd6xLjDdSjFBXkpVX5tp0uB2nyDieIx5hOO90QthT10OtRldKt7VEgkklxFsWk
Uii56Se5bfzBFRH1pwgASfmooBzae60TYiWEI28LHnmUYqvdpB+Bm+Q22nx24CAYpUmGMoC/7TIQ
BA6pipbfarWa12TO+oSsPtpVeh8evNm7kxcmvT+EGmDebCHcVh11lomvSZBn9hTUaZHVXoxwQe0R
yfKgWsn4Uk3x+h3EOVEYCeP4ebGi4dKYqfDvb/cd2DXMEXpJzJ3uA56j119iyfqCMhpa1oUTI6DY
r8XPUf6KWQuTBxdDe6Jut3i0UCAJKqFn59Y2j1glOxepzHCAJ1PkknHT9W/Q+hDJcoXfAFpgwhBh
xI25qx7eP1P8kxjozcMV6brrUbgtCyXMSPMjgj/1QxNb0wfTXQS6BW3GOhMnx5VnEYi2L4qdxN/C
PG0npFdM8sz7v2UnDKDVLP08WHi4EJtFn1NlwSg6yoJV6+qnYdLdh0wrpqeyAiKmGKHxVPVj7qP0
MPw+w1U+uG5uNzvIRBrCNEQIASjnXK/EkphaU4/IWa1LARYaS0B/NpTYGwelDe7P9PY6fSOV0HnB
IQrlOfnnvz7I+VDPCQ63Pkg+AZNXq7+NdbYEYTMXjwquLd/N2Vbz9+9q6jkoYECEJmXn/14P21et
NmPaIPBL6fWHDm5PkEFI/wB5awrwVuVqW239K/yKh2Vyq2dt7oqD33DzjVlYW7bVeDkBg7yJe/0y
cyXvurw3tMlftARYWZYACkUPoMrhS42K42nuan2JqyXpKdS3c3mi/Jo/vnP1+Q20qWldkoaQ0G4+
9KQAr9DB9iBBYEVP2dJXF8ds0lOcKs7naciFJ5ZDM9WbF/ttUPqyiB9ImcFN+tNpXR+NdY2QoVLV
aJ3Ew0NYm8OpW4rvShSOl/tzvC2TyPGk0g60QlAV2xAehvZoIO08IaxZiG9VbtdPrYi7p3pdl8BA
DeqhF/b0RMDgfGqHNPyMD6r1MPRieKlm1fijifrFOvj4Nw+6rCcCrKNFL+OWLSiS6yRDbbGVpuWK
ey6rWvfiqOx9s81nzxLZ5GcOomT6iA3r/eW4OdtyZOQf3uozBOubnW/h+ikGEAJ+n4vo1LRNG0Cf
T/3FaY8wjLuTlAVa6ckjx7w+ZAUdYhNzvdF37FZ5RX5R9SDzag9tkdbnSQjl3OpN66l0ew9i4t2R
GVLm80T5W+EZYa+lImom6VojtL12brQPJaixvxZ9rS6V5rafMbFsQ3zWVeMg6t9bYPltwSjQz+Ut
uZ613tV9a1eMTfwytn6VGMb/hiWle12ZIjvq9N3cnySlPBA4hUHaAZy4OcFIK8xlN8OkcIu6uKxj
DBAzwVj36zR106UyiuazswyYZN7fRbvDEpuQedCmv5HTREPeEO2cjVBoi/USGpP9oJczZq7pmpzE
m1FLkbQHW3fnqyLsiA4waARgWNsbE/w1iaSNiGGXtSl2y+0Q4CJveA20LFgFY/i34UzRY7+m4/n+
dHe+KTQS9GzflFrghV9/U1rk2giDAB3bUi0fYfxnH11jyv/Rak0/2Lo7tyO1XN5D2CuyQ7Q5NNnS
GD3R7ugTAqJNM2K7hM1G3b3kg2F+KKuo/f3+3PY+JXK5FH6JbyWw9Xpuuh6hh9M1I26YsXmK0iV/
zA2BnoZatqekDVEMnJPyvUwvtu0b2oESGDfE9k7mPnY1YPwjSKx4PofIzD1NdRc9w/iO/8O3oxML
SweNWZo3mwqOynLaHMTRb5FBvSRpq35wp7bwE3cIf95fyre1usoS5LSgk9lUammVbqvSfWdh7uBE
o6+k2vBxULIU1CxviuVDahWxh7Bi0p4XUxtsr1FE+FNEY/YlN0U4eWmUDjDQmgwaSmjoS4DIZv7J
UHTF8stJjZ2nPu8cESh5aP4QhOQf0jKP/mjQ/McBsKfL4C2Ugd8NJqMeSxDKiYPvyUO1uc60rKvV
eBRcpUNqvgxG3106MWanThPdM7Dwo679m0XFZg2lpLLcFPKkb7GWtrZEq9EQcragKVysQfCO/4ei
WW55aR5O0dPaT9lPh5VcH8ayKIrPabPkU0DxFFHNwQmTT+4YFsKz9BJpD0qw/fJ9zucZHQsLKWNv
Hdbxaz5q00HUvHNywZFIDiXnl5t4s1K0YXM7DpXZJ2GDc44TXfR3O1gNzpSJiCMPLY/EOUgUbjIj
vg77mho9uSIxu/xNvwSRGn5j7dRpWKbVS/05EuKvXq/0g229NwhWrlTkpYIAtZbrQYpuTbS+0wkZ
4nzw4tK0IcOU2en+4dm5h6h6gm8DyQCoaQs0W+vaTdReIRbVxvWBTzo+mmsv1QOi5WEt0DDPYiEO
npSdi92ggUM5ULr1kg5cTy01l14UK3FY1rblv+Oyxus5VByDfgMKcAdB394MAdGhbcM+IfrdVHHU
ce2MNCLir+sE27RiMevPPcJz31ukH9G9SNuz20b25/vruvNqUk8G005DGcXQLdor7SZtqqCT+HOl
9r0flXbyOV2Qfxwx50XiLLeyF9XMkg95PykH33RveUHxAV+E0EuFb7M9QeslWim4PGRX8DS0ixpd
6Hl0qyQEKtPBo7K3T9mgkmUPjv+GnlGqYgazFM++U5b2T765rntqah9VHPcmJZ1nYcYA74Wdfb1n
ViGa1qIf7+OGt2C2XHfP41wbT4htIOl4/+PtjSVl3x16vNQ2t036mddZXQZgzgM1rsCKZ8KdTlPb
lzRru/9wFqS6PA8XsY6zle4okYwE14gBQauhHh6yPfyFTu/TomrpwUnY+VKkY1zadG8l9nJz7IZp
ndAh5SQYKgLkXW2Gz1nZ1gf7YedCpoCIIwh8Ogm7k7/il8vRMMveKJaJ3dfEdDKmWnPoHlp94Vlj
XDVPS27bB8H/be0Opz7wwESoKBhSC988ApROGp4kd0RnrU6UE6db/QfKlPkBHaflX7z8wFdoaVeD
shBzoQZZEhUXtVE6HTZchdjUu/ePzH4hmsiblcDyegniIgJoVaZc3ZRRvHReHLABQ3WZ0EM5mPrO
VgW5xctH0kVhfEtKTqdZT6lzjFj6VvbF6nr796FJDahyWX4w1M6VZlGlM+lsctiBXFzPyqbsNrQD
lkRA+M2zGIq/e82aXhVHnz9aa6Y+uA2+BWjsGp/evZx0qKVgCJaCUs7jeuCkZxlDgzla1hK/Rnlt
EE4kU517amEsByIbewtKPiMV5Xk0UCa8HmxwoCUPC1ILpdNlv2cp5GdVMawXYLrp4/157ZwUqWtH
0EpZBnzaZiizsexaxZAAjqYyvS6dpp/f0KMdOzww2ukIl7bzEjKeIxtWCMOCBr2eWib0TtSahcZt
OYzniAqZp4zN77YWGw9OLubHUj303ZInbxNXcq3x7QiXME3cAk9tRUXANBkHf7HMrPAieoSdZy7C
fo3Q9Ki9yhiL7zn/ru1FdVP9prtZdeTbuPNJqbYBHeGkQOp05Mb+5UYaRKhB3WOdIysr/hebSvZl
UcXywXb75Chw31tjil70OOmtIv+0WWO7tdwkMmPyOgzMHwdjtk5QpMYPKa7cgRSbA9CdH+mF7y3y
r4NuNlKvpdoa2SRAtV3iGLY6y2O+RrCM48zBtTxNnhW7/Lsg+ZVqb//hBaMRSr+VzjXCNDepbKZa
XSxHR9zHDKpJq8/Q7RWcYsvufP/E7H1JWB90JciaeVo2X7I1o4haEqs7x+PyoJXkXTkslKBPbe1g
qDcCzXbnSjUtetZwBG4CDjx/yrZHfdB3Rrs7rW2dPq+Knj63Wpz9UTloF3gibZovzaD7Vjo8DHVh
N15htgkchty6yOCdCHq1/8YJYU3JuQfrz3hAU/X+msiPu/2dUPEk40jyOe3N2+fOq24D40b7bimV
v505nnUPV+DmS1dD/0Z7RPt6f8CdjwBbgiuLD8HSbMMIMONln6UcJ5hpWFW6efehoKZ8dtpo/f4f
hoLbJKFJtGS2BgbGRL2vHdUBxepW+WKUGTiobCm4t5rROEgkd543HheQ+6wiAdI25aZd0BSltQx+
46I/rRg0HDvO+W9DmSooYpb1Qw2Y0mtnDPruz3InLmNkojKpwkP9chOX6UtHwduaBz83bOUB+1Pb
FxAIDvbJbU8RUAQ1BQn3EJL1K6+uX67BpibTWE02tFLoxZPdZp8cp5lOkxspJzNSwi/TKFJvVuE7
RbWJ1KNTHnk37W4d6VEl1TVlBfX6J4jFMDsWgtdA5dSakWsGikuKC25wCe4v6u5QssaPpAYE7q0V
Vhep0KRSl10qFvcBN4EMDc9MO3OrvBucIBeWNj0sIimgvUXSuGqUxytNQV/UTnhKRspFfaxHlyju
B78nf0ZavDqi0tzyMt9GBRiNuKF0mNzsmjW21SIujcEf0VI/r4WTnZAdXF9d1OgeaB47y7muzOac
uamBvWKVV4Bxw/ElVPPpbOjpdBmVCWU+JxriUw6OIyhBFxwJy+68hzIwlx0n/oeDdf3Fm9aN0ijX
OFVdNH4ckiXlmajEE7zA9CtCjCKw6TQ+3P/2O+8hXT4SKiI4ztMWLWKikwCUim3WDvP4CN+k/Zml
6/JBXdf0Mg5FZnl6OIQvaYuMgBIP+pGP+N6sOWUStW5Q59y+U3PaU9aJiXoMZXYveefOz21EjheZ
yRA0Cl4bq67kB5icvWtE7gOUCqhJsRevlzrp9U6vKM/7o1W5HyL8Srwhmo7cQvbOFT13qkXyJqE+
eT3KbOo1wuFcVmbTdCetLsv/NUX3T5g2/UEieSumJVFcZBt0PKRCyxaAMITsGYh5g193oeshLql8
rMv+h2335auuRCW9S1MP1EhZ0HotweyrVYcrfGO+lFkR/7y/p3bnLTGCslBG/2UTelTjFI+ZLp8H
K+zPRq/8hers+BsNkOqgF7GzeXiCLJQ2qLQCQt4cmbLLdGLzsPczUamR15WD8ljqaWd6aJivH5O2
Mj5jcnEEJtuZoETRUwPE4wYxnM0E11QMY7U2gz9TnvtDCxvXm63e/jgX8yH7fW+KaMqDWKXejGjB
JmaJkfUPuYfJfAbVPNd1PP+OmAmFCX2yB0lydQKnKbvQm/qux/gK5cNzljjNI/jz8iLMapk9t0xT
8zSag3gUCR2oIFIq5TRZzfwftjzwOmhzEltP5i5n88vDWedaWyeTwAw5pgibizgJ8jRMX+yxPeJG
7X0Ek/uCKtdbk17++S9DzcpSDUpTszANpLlkrsO/4qFOnm2ncg622c51IXNcGRGwqW/kt9okUYqI
4eiasGKis4uTFvb6b/ePzU50CtRBKgwDZge+J//8lwk1y4Qz5oCRdK/qC2K/UyFecmDzP+u5d19T
JWv/vT/g3gqSfEmGGUETzOLrAc3FaqelMjg96MI9mGb/m6YoeN0k3ZEU2+7UqBDC58HemSLLZqQ4
r5tmYiT01QgOIa/5SRSiV5Sr8+OQlvHBq7ZX5ZLRoYyDqRjg7HA94BKbke40rCUdlhDAoxp/n1Gw
fDLMEeeGFmjNCWcH9Yc6WMZLNoTKq8Lr+zBmzaC+v8JF7E+wKulFpGObz9o1Uzvi6Yi24dQ2H/Ow
MIIGJ/vYs4f0yM9474u6YLOJzeFkIMh/PW1A8wYpLetcF1Fc+GgPWE9dhXCiZyjZ/OX+9tm7magR
ULMHtALefVPkmpU2V1aaV36FENTPJBuyHw2glM8VnK0+mOx1KT2dLtzB67J3GIWGArwsG8DA3Hxa
0+n4my2z94s5xEe2z8KzMlTq+f7kduIiacoG9IXp0R3YnA0jGRw7aRklFf0UhFOqetD5ICIvheVD
MM1ewj5PXqYKd+rQGo/qMPvD05gge6fNuI3+lWhWQqS9uAsKmNHlbNWQ3hbjZKx9/7g6/frUW0Z/
EbNQ6NOa4cH5uf20gDo5NQTqgOxuhEzaaW7S3gROkGnr+nMec/cUotaXBtUsqAwXoTMp3lg56sEV
eLt/yXb4L+VgojLwvNf7t3TtqirjePIx2aFEsxTqp85uP7YWR/X+932LiK5rATQMOZUkWCAJqfRd
D7Uo+WykHfURLGtb6zShYvFJS7Bb9eKlzX6qra1fQt1R/pjXtPxIG1N/EkkaP8sa+I9aG5UXpG/d
r6UaHknt7S0+rQfkR0nHZH3s+peBISmNzAkHSiUhbJ9OxXCpxe65woGqizGIdC0v6dYjxNftluMw
U1qVUDtukK0BbY+5tWPi+eULkRWNV63uAki9s7ufYA4120dmIb0YYz3+Ea9oZZ4zY8WM6v5XuX0n
+A3ITVEg47a8aZCtRVc7sOFGP67G5tKp+fiaRH39Tadx/Rt9mnfLeMgiJ/8e9Dxwd1Dwr5d6deJK
dxPKvFNB2QmDoyyIW5zNQLbYB0dqZ2szI/AdoL7YbVuEzoBastPm/N05z7HfxGMEnsW1kWoqjwgy
u0MhjgbvntyOCv31rJS0L+3GpBSkivi1cqWjUiG08tnWh0M7wt2xuKbAA6FHTOhyPZY+OnlU1qTW
VEq09nm2plo8VBmm9qool2/v3h4wcyWjFBA0/drNyYhjkaijYLC6wQMhjM3X1FjDJIgnpwi0ZcqO
KMi3bw1qepSzCDLx6eQxuJ4dr0BiYEZMYRMAxyssRxDeNTfB/WntHHi54aWeAF1NwBnXo5htplj9
TDqxIAo8B7GL7oVXx032sMyO+C2xW/2U1mF11O7fnZ0NpoH4hJj9ptgf6faCkTUXTai4ky+SKrmA
4VCPYJZ7e4QrlpIdlxp4R/k7fgls1QE6DpVjCjxGC4q2A8RbIPvhJ5TegvtLuTuU/NvQ9JTx32ao
rM7DdKIr5Ru1GvlESdpTMY7/M4fSPaiB7tQI0aqjS0LCzUkjYL+elYI+hCwiclm4XeO3Zlf9XZWr
G+SNmT1Wq2K/mL35JRon7a80SdbvOCMdkfH2PiBBCmcC1Qvu581sUcW2eoFSnx/DovIje13PKHWn
B2u68zDQ4qOD4KC9RmNqc8RxRCuqNi9AcC7xyjMwhY+jtRQno3KHD30jOsz6euqwqHZfGkMcOQzt
fVKQo7SGwaBT3t7Ee0bdGrE10qwZ1iQ9z0rWBOgC0Fq15/70/t0DcBPQvIw9eIKuP2kXz4pblBUm
1GVq+V2zpMFoYfc3m827KYX87UQf9IGgoXOfbT5d1NN5blRAf6iud3+pY1f/LuK0eIyBhh3s1J0F
ZHdAejOxdYGutLleiqU3S2Wt6bORhQRmETcnZXYmr5g68f73G5U1m+Ac9VHutM1WmdRwRB6FaqK6
8gIkej+iry31b13qbZFfZ5jI3P9kO5UvSftBrQTBNYCNWzxDW1j5qMp3tUyxNfOKfK2sT4MyTdqp
6ubmf3ZvJj3g8aG0oP2lzuemcDTolV3ofJwzbENOkV1qw58HP2vnaAJWhYEnJC+eZsX1VkpnK1Js
l9shL+fmrEx21pyHfsKVjUuj/se2gJP4EBBj/VsXT/aHDEumwU/zuHw1UxwOXmYrdmgO5oX6tTfm
rD4IR3YOtaybIApPj4N4ZHOqEMqZLTVJqZ4Ahg5sCkQ+uvDmSTTZx6TBZZFnSnsYl2agAG6YBw2W
vS2p6yaWTVR+DSC216tTORYZuc2E6xjvWXDoynMSaX+pg60dVHr3RjIk0gW4FZQCsTlnqcgjpSFJ
Y+9hF19VlD1B3cS+tc7TwT2584zLZJFlldxdABHXkzKItmKEnggm42Z5rttoIYxtXaAXiRFdGn3B
ebuhin5/p8m/dZPH4L5j8rjy4JEzbGIih6JqB8FtRI0smfxJn/OftlWVB4CWne3CKI7EBHIxQtC4
nhv2RFo6mgBaNAxyg2Lt9ee4y4w/RZo6Z6U34zOiVXaQiEj3KrUzv9yf5BsGcDtLTXCzgMaQdbjN
hklGYeaQ6ke/H3HAftBDCDm+sYThAtFOi0M/bCDGnJyhVsxTGFf97OE60f2TwuyFbzuofzRl3Fwq
PIjOYxjGjxPKr793SpbYpyibzO5sTLGueEked9SHJq7RU1J1dn1eqIbBI7TyKX9yLKU85UYkqoP5
3WajhBAS4y7LDZRTtuWGDLev3iYywsZMfEvq8SJCWzZwZToqFEFnqsAkalmgIxUgsTR51aGX/6NI
7M9lj/6d1X++v+Q3u1nuKFTV3nj+BFObVyO1xiyhZUgpKVqs5x41qMxTG1d9jqg7nZ3ehUpNwHek
sSE/5NWHfhuWFhjRDMX1rTRo7eBDlvNw+NEiBLm56M5mB9B1DRcHQGjWHbwfN/fD28EBTMJYwCS2
h7agbFWjZU7BunHEpW7G6SEPh8LvXX0+CPP3hoKuJgVEXGLuLfiD5DYFmE6zQlo3B71ltiQTw4L3
tHaEupa393YVgQLQ1yMBlCDQ6+M6lLrVJcUIXcttwwqqVm/+WWRa+B1SZhfglYmqYprOr8OymgfR
xu7QqJ9KiAtQhG3r3LCmKlXNiQ+42jG6t7rpuXU6Xtx5il5mKV1dNG3udXP9bj8iPiUEe/6h6su8
N3dUpnSYnHQgiFOIc16f6yva4PZ0CvP2SNp5b5fqIEPhZ6IgBPf8en0zo7VSSyw9rpdd7lFIXIJZ
IMFZWFYerKOtH/T3dsejpGszGkH4tqNGJZKPTBvAV1VFPRUp2PbGNDHCcbHapMl3ROffHY+MkLWE
I8J9dD0/Iq50ntZEWrxn05d+aEQAK7J6bO0IgEm7HDmB3Hbo+XaGAyoHZA75zHZBdaVqKIcXREA9
6hpnVcGU5hwrcJp8Y3Csj0VqF25gCGfg3RFK9LFSzX76pMbDyvqn8TR5ZWeUrudmg4sFQglVkz/U
v8K/t96dkcgfi9j9m6kv+fBmdcg9Zw2dCvomPPcnMbvpa5iQNZPY5j/u38K3WSZjARwiQUfdm0Rz
c5KjKSmLtVbonCiq8oMzW//IzNV8cIZF+6tvSxiwWtHS9eIS+GIq7vqPpraDexCv7e0Hkmp2A+UX
RHM2uW64wENIkU331f9zdiZLctvMFn4iRnAmuCVr7ElWa7Q3DE3mTIIgOD79/ei7UVdXdIV+e2lZ
KIAYMk+ePKdK1l2Z5cujq23/i5nk+VcpzOrz29O+Nh7+LLCTNw8hVLRe7j+kGyua2RTw9+AM7+ak
1Gjdr2OP601SlDudy1s0hFdhFOvMhUWzoAPiCtT5csQuLaUVqI4bs2+Nj7RBWu+zLLkRRV2bFsqm
cDz5olvR+uUg+LWs6xRIHU/h4t/1Xf2h6KGgeaVBAjCP9untVbz24Pw+3PZzfsNdLAs+qSlaHaPc
X++y3A7jDFnXXd8X/v7toa7ODMBjYys5VC8vogUx1GNQU4CODaGWBzBJ831LOP5VEs+1kbFwBUd/
PiJowKZAwYUIXebl5Mwk9BPyeB0L0U2nUOg+AqPwoyb1/L0NrfDGEXjdOscOQVyRyA/OCBnuxRTp
Z/O82eFNzcbZyfae7p33NpiOf6DKrT4Yk9QF1mndnO8xZV7yPRFOGkSeavQnTOuWIEJ3wqrijAK8
d+b6oGO+se0xi9pK+k6Um5X1V5H1EKG8yi7PBV5vbjQ6dfFzcvEQjkakK+0b3+3aFgEn4w5Dz38T
Y3+5ij0fxm89VjEMVmyjgXMP2inNY0i5+Uaicm2LgNkC5ZioLIJGvBwqEI0MGo+SVjOXy16Ntfcd
gKyMJ98zUAG2b2W416a2NfZQ2eYeIQN8OV5mrk5uJSvj2YCbjTE4sUYm5Oi6ya29eG0ohFcgz6GA
R4/zxVBWWrmAjpR4gyrJ0WeeuodiWWiE6Zv8Rj57JbwCVCCXpKkZUullJX30DH90l2yIBwzOfyWo
2beRdJcx9k2ju4N7We8naba7yRu69MaRuzJNcnYI8Q7VEs7exR2pelHmrWzADOxaRn7n6VMJTTIK
rKk8vH26rw61sQThhVOMuvR4CaxFOV1DsJHn6b+jbp2DLYeRctRU3Bhp+zYXoTJdzLjWUPlCFvMS
XpRlRju2yQObNka7L7bOf9eTt0wBrs3H494ARuU1e5VmcP+GdGYzH+2hXRplnZq+dtqeRnJNWX3/
88XjGaNuC+sMctTFd1rC3vSwjBtiNO7y2Bim/q7CH+EJcW/r09tDbX/Vq9XbuhO5Q+hHuGyTnrFM
9IsKeMUKsYm07TY8Ous4HMpy8mL0py2g6emPUcZNmhiIkXgERIJU6uXJRsJXrXJgULgtycPAM4Dw
7WQfloQ+0xHi2Y3E7dokSdnIZdj7W17zcjw7o8klQGYqHnzd7Sd3mJ5xA3dPbKegoY9Ktecc/d0b
idSV+3JT5+ZO4YHbipMvR11nt/cA4nhvOhXsq2YS5xDhGSyeUdSDiDru3/6U17YolROKUDzfwIIX
u6Ys8rRFVrqP22Ft9mUwmKfWmH5A5L5VULiynnRsU3DFxQgM8LLhfasy6D4wet45WM1ZIu0vpVsh
/t6aJq0CgakMLD+17f7z9gyv3J2b9u3WP8TolNperiiXadKpLcablTPvRGF4kTVX7WNbu+tmHuBE
RetlFHDq7kb+9lriBbVT0tLtGQLieeVooDDHCdWAwamvdPtc0gLdgTiM0zs9gkDjguLEQWHWh2LQ
7c5elX7fhxNi9+hH/5CLqfapUbT/A9bClcTPQhNge04u1kM6szN4LQkz9Jdpb3idfU4dJ4maUC9n
P/XM49vr/5qVta1CyL8EUTQpXEaJjhIZmDPYgGUA08e90RIglXadi5MxDuuztTS9exiKML0Dn22t
3WSUYxG7clH/jmIkdnj7B13Z8vweTjXqtVuIsP333wPkLhepbfJ7snkgfJSNh/Or/TdQxf8QH2+a
AZTIN3NZOAcvR3Jgc4O1FAAGiFZkx7Uju4yWwNFQOr06eypCp7pFe79ygVCVBDSgMZ74+LJ4HVi1
J2mS62MaZbvDOOA9tGzayzUP1fNaIYz29mpeHY83dCvE8GxfNj0ivOmni7D7OJhb/x+tZxlro7Ip
eKTUFOb6j5X42U2byCFwNOIgr1i4QmfdUGmvR+LFTSJ36s3YAes52tr4X4biMg/xYdk6Fy6fOWMN
qszrrJ7OJIcSaNHlj/MS/nTDKX3+80UkPEYwnkcOnHtb5N+2pJ2s1aSwR0dkwM9OXo9wI27UXw2/
x1VKkwu8Pdy1E8BFuPWkQ8yEx/FyuBzdxqUnr4jn1BsiumvC2G1zHfnTTXjuSqDFp9oYDgRAyAFd
HIFBhR79zBmAsnB77J5z64S6u7px017bhBvZEkYX7ClemJcTkmuOJ55Fxc9ubOddZ2BfYkMoiwLZ
mhFV3eZGPH71TiN+hAsOx3/rTX05YJh7fVEJThnNLA13CKBg3upwbygr363lNBwWLYwdLW/NprHi
R4Nd98dUBe6NX3Jt5ltLFpJtFJXh7b38IVoouiVs3m9LNGXcrXiT2zJQ0UxVatd1qGO/vXWufU/s
Lzh6LDSuZxffM6fQq/Oc79lVqXUo08CLVRj6f709yrUNutHRMAVEk4Kg7+WscnILS+hSxwr/8z1w
2E8p0u5ZwvK4sX7XooOtGIqV6GZ5eMkrBVZUk+MQb/noT8c55vZ/J5NqH4A7asCnfL0PS8RkiB3S
D2/P8epKcui5OjfW1mUt1p9LxIU1OE021taXps0lXA76YN4eZfseF6E6qfDW4kP+gdTGRTypR1hO
vgSioZvAOFH7z//OnUYiDznNe2fqUQRA8Olk1qMZW/OQ3wi+rn7IjWv3/8Nf6sQrOeV+HTLJ2pE+
le/Z+wvxBhXT5paf3p7p1S/pU2ohVEeo6j8Bn9/uUMvODNsy2JmK3GHXWql5ZI+iVSkKgptkdWKq
beqgxXqrD+fqGWSOxNGbnfBl2moU+bAyf7zBjbSAoLaYOzczvTgjwouXjjb8/2Gm22jwCbf7+yIz
Kbxu68tivLbOqqcwq5PjMm6tn6Ku5nKf9K7xXKyDfl4t0d54Ov6jMFxuKAI5CJsA9tCgti/+2zL7
WkNaECnwIqWW5Tx1zmihV7eWn2E+mPaZDDRAcM02sr+mYsh83umq3FdjliAlgSeQH+uiM0MaHSBD
RkkZ9m00z7M5RX0X2MZ+cXvziyjGSeHLPjrujbW7tiF9MMiNt4iI+GUTj7HYTl9gMBqj3j/sicit
LJrNFWEziS7+H3erEKz8PtrFbbm0hdUU9rYnkd86zFVpUmbO6/wuXwP3Fh51bRuS/qM8gcUi1lIX
j+AE762fQtAGW3drTBZWn0z0UWNRLe0h7GV245K+drXwRemM4XHnMbzYCelaF/ViULSFIG3cO2hE
mpHrL4tJN+cyyrhDBW/aDdaQfS4qT/yYF5ee1rePwrVLlBa7DX2GMk+X/cvdWOZZZvilAhirMvN+
lcr74Pv1rf7V10QEviNp3EbgpRmLnveXw9h8vSLpBU0PbbaWxxz/05+pmlDBN9j5yP76yce6wScJ
7eWq3uVWlf0KEtHlFIswugQhTCmjTPNcPxqNk+gd+rnjEk2Gsw6RUPX6jxykrmPh1DKIit5IUBXz
vTmLbMOq5VPe2xad5FXXVLtJ6O6PmTnsDWqoYB1AR+ikXwSEQSdLVW+dkfNQ++9GkUhadc3yoLV5
4729cv541rc+MYq2tDxtH/S366NbO/x2JKhK2XluhKCFdyLESiK7gBX99t54LVCwMT1x/+SbgYm9
aqZGTZRARpD5h0lRNHEgJd27K/Io/+SFbbynuFoEUVogv3qmX2jwPmjZ+uxhL53qKPd8TA3WpbAe
BSCYigpTDvmD6tX0vl9YyoNMcYS+kZteAUm2iACS81Z2o0/h5fKssIKXvgDodeEMHPLFk3th2E3s
r3b/c2kzmUeybn3vxq14LZ5FGQE0b6vhb/SPl+PKoPK7PCPVVk7lPhn95O2ob2R11AKL0CaMKDSd
/dNYxqKkJX5cjDDylWj3HPFb5iBXtgjJpA1UA/C22UO//C3w2/UarGEXIwvhfM+z0d5bnYDv2o9L
eestvbLgdIdD2OPtpnHxkmIkDCAHS4y8pUnXPIhSO/HYj+mBlA+Zy8qu/8HLfLjxla/MkEHBuLlP
iAAvC6tYPKHtolYotFOHPPkw2Gd3ME3svfX/UOrZHJRBAniuAe+3R+P384a6m90L1ce9O9Z7ISmh
jtVs79FGvYWrXFvK7VRDSYaA8orcugoxe3VFljfaCELAe6ninqaloy+hCEu0Bu8DN7sVe11bym0J
yRbIn2lpfDm/dRJ+amNKhg5kZ8VuUeiDqwO4AHmvbwSYV4ciwOMfXoNX/aDVZObemDd9nNV2dkzD
xjnqUE67Zmhu0fuuEQCoqtKfQjsMjQiXNPM8N1sq/0APTc5JK2kTjqn/ZPvZXjCxqdCV9IYWg+lc
zrswpEJuTmV/I3X4T9LyItQD9YB+959YGXzRl2vrBtKUIyKs8aa33h1aPutHgIr006pkgMB/Kbgn
ZWlU6Un0I72NsymljGqtK8GNFaT3gTVT6wPq889TowjLFVpfn96+5q+EPTiSE4j+V8sHZX35K8es
a5EFsVUsUFKmnpOte2dwPvXKqu6S0EtvAPRXdgFdchiagOwRE1xSS1tzgbTigz/Bzqlw9E5auiyT
9EHK1bz1gG0LfPEBtrY4hEC2NnAs5V9OjWBvTJwZlEF2c+LvnSUYdhS5HYS+xq45zQ127JGVJBha
O4txLPBDriPf8IzDHy8xbXNbjEDXA6YbFxtBgt8E+Qy8Yo4LhsQ43O8yO1/2Xjio+7bp0s9vj3d1
jeHLbS04JmWJi0tLmiQI80pS7oSDD6UMC0BgDn03Agn8cTxCLhM63FsoNnB/XATN7bxYtvYdTIzS
KjxhKoLPl5WZh7rTtwyOX89qG4pBNn1BsJqLjdpjDo91s6/iwWzmg0d3cGSOyXCokpu9YK/PBFA7
JBCqjrykUNVebpylC0o3adMNT1xRMnfH7EwRPNuvvt1FlAW689sf7D8o9OVOZQE3EVGCpq3Is839
t2cG8dWgpULG3ADznbgZhdceRoNUPBo5I++KxoV+jb1tSQDjafe+Ld0Q7wBXpD0S8xOpgzPhoBEl
QVOXe5SinLuiTsafhajtQ5LkutypebYeWDucDCV6zH+lKHhk+7cncuXiBaXk8YJXTWmf/PrlRJLW
WHyzNFRcuu70CwC/Prfo3J2bmp6zKDC03pezER47bHzPoUjML8DtKr1x8q99v81VZOt1Zqtcdo/n
aDqVXVZyyRi+vTfSwDiY/eAdx8S28bO/abhwJf5DZgJcD1IjDT8EXS+nHarMcYztVsNH3Hts5gk0
wdGFcZIVZpVVcch8d3oouflinc7BTrNvLe+m/NHrEIKfgfCeDd2cuV/2T7gL7qmD5ol1UnfCXCYY
jnOVjYhV90TuII+n0i1uwfxXFptoEyo2ACB1k0tZGEliNFe9p+JQCbp+gnZ5SJy8f5rCshxo/R5R
F357l72GqhBrhF9JCy1H5lXQMgVm0yabc1pXGXABOnOJq8lG1ryj7pUbhodP3WTugtHuPr498hY7
X5zTTZsGUxNqJxZh4cvvDBw4y0kCwC3Z7MayaYtHsd4WYrg6DD1V/EtagSjMy2G6oS/XZA5VbLod
shKJv7Rn0S9LpBO77CONMFq2N5A23KcLsGuRG8XHqc6tnRmW2Xstxqo9qCTLDmvmiBt31bXPTT/u
BpdDOqW88/K3GT06lXbO2VqL1v7ouLS/qCkoD0EKy2VnJWB8u7cX/dqu3hSeaA5BcQlvxZcjdolv
gpIxomHqZl9nrhtnWgTvdFiiP2fwfHugYzcGvTbN3we9SOm9rl1r38wotw+lT3Gi6HahQeTg+on9
bkzmP1aHY0W3MIxS52Y+epnYm+ZUTGmJs4S/hMsZcpmKukQZe0yK1mgI5mkPaOkesX6+5QD+aqbU
IWi/AQUCCyU2v5ipzIPFp8BPL4yRB/3JdVWKCMZmgYG4X2WWx2ad01v2LdsOfnGQyEsJiEji6JKE
/nWBqydrVlQL1bN4oLu6PtqD0z94KrHuG99KbqnCvTpO22C0wGzqHmCv/wXqv72uS19qabctGXC6
2u/qYbYPYdcEH9/epq9uJUahGR4Bnw1Bf13aMelgIqCDYDON2ftcUiCAailBsIM1Io6gQRIEc9e3
y62W5NdECYbmHgTBI0X1EKN7eUI2Icm2NYDIFiWsb4PdZr+Iav0FIVSoAYRizmY47eQ/se5eP6N5
lIZROsvwKSmUt+xlhVkmVPBEPb+9JK9O7va7eBEAF6EtsfYvf1cgams2NJpWqtChE3cysQ7BNOa7
dCRmU730gEIsXBLeHvbK90YbmVomPQSkgZfRVLAxn8ONau7XSfmlaURmgRW6N+nPV6YH7rEVnUFO
IaltJ+u3fUX02Sk2A+PMZnGs3EyUkSXm3ImnbhGfwI1J6gxjGL+/Pb8rO22rCNv03+BnRkvhy3FL
BAdpU2HcNaVI2/RKH0TeulGbWes+XK0QryvhRmCStyjmr1cW0V7SNlCKLQK/LBR3MxQo3h6Ubotg
eLQSY/nQ5bq/ge+8vpEIHon04dcQULyKhoesWJg42XtfpGFc9KN7wh3v27rq8ZTN4LxvL+frzwhb
jM0CiQuda9j6L5cTh9BwcFzK+Tl9zFWMsU5/KG2dngrHS54Tb7LvlFHIP02EN44aaMh/VoDs04t3
tJYjmakHn2tFj+2QtvW8a2snj/NyljfOw+vLlqG4kTbOEnnwJbVRu6NX5AIezYDM9/esnZOfc1FZ
7wrg3y//w1pu3Rf/QZDESi/X0rCyiaWmYOkhoh18qu00zfZ+mpOsNGY5BRD/qvyIH09zy9Lw6iQJ
QLdaCurzl1W9xXA6BfzLYTS75Ch9t7wXdR0cHcDZGxvm9fkjMYTvx5mHYUjA/3KSqKZ5hmED7NDV
L47SpenvGKp1PDpOJ34FqdmKaFm84NFtMv9GRfh1hsW+oUlt26gmJYBLUhSRCB73BmcuVcouo1qY
uqRuNHQo/Kdy/ZK7/lQf0nVUHz3RrP+GkFUQEK6G2frw9re+chkAim6wIbHDdtW+XAYjycppTqij
lnVfY4tDY2lsVY1wbiz3tXHQE6H9b8syXtmypxZMUnjZ7Cm3VvepbXSHxc5vST9fu3R+H2X7Fb9d
5iD4xSjRzYGINZR07OJwK/oEOnirpT6g8T3+env5Xjfhb8x3mAv/ActUdZyXI7YAgEaDqGZMCdr+
iAemm+2Syg6eGorsf4/cwXcANhaSuWJyzsiO6IcqdPLnOmnquyBzaKJ7+xddXQLUDnBuILXhRrz4
QQg55OVG5mjLqv/sG211t5SB9Xcn6mAnsIy+BXlfO7PEQBtUBb8J5ZGXA3qDrpVeAcaS0shPE9Xs
XSKXcr/JKt1IW64OtYGOkFS4nV5VhnSwTr6AItbRF3ZYg6Y6QzTQu8KavNPby3jteqDYSdshuBgY
9MW58GtjKHQqeoCqoAp2niiGXzpLBo2qtLvJxeKWbKrcPNBsURzfHvvKNP/r5OSOIEmDs/tyRdet
g6JB4yMeUat8HJbOfJ9OAZ2jNM4c3h4Kbd0rJxPcilCA4JP07BLYdHs8MToFZz7AskndG3MpMEru
qNniBOO0zyozmGbqZ/Z6VNYwfKQFfgbFFsrQkZsFZX6woNJ+MErf+LYsc/KhVUniR2gT1NZuMZNu
2vWis8IIN81lOS6Wl467vApy8ygHT/7slOPKg1KD/uE3zTxHalV+FvVj3r9fTJrT4tyX7k/RzeVP
S89Fe8ILyK2irpfzX9jKDG0EkrYF6YVT/SCmtz43QimfGoEUX6c+GPvjsrbF181Ht4Vt7PY+natJ
+Zy7DnGrsvGlwma+z4qIdmHzsS/GUJ6AXGmqIuSEhVGYq/o5jsqvniofIAo2Kdk5USvOXiEm18lu
rnLlH/HlRD3Fwan2kIWryE9JmITk9qIJxh3alk0WL+3SV3vqKM26M1ornw8IhFSnUFYTsJo0hBPV
9dKl79WYtl+hy6bfGtUMX/Hi9FrIGrXsaftEfW/njqv3iBUt9pl0+45PYEOWsTOSYZhjI7Rn6z4p
aulGXBLFj8bTmfEogsx6hk/WYb6VB8kHS0kCzQGJJRQpswryeW82QfE8YgJT7MUInS+qvGb5QhtA
lke2rYeFP9IVn9d5HR0yIpRZPXRHQMrGrH9sVgN3j9Vq+E2DZyXz1l2V/wqbIMU6jd79NHbncu7f
SU07IApgKGgdUoSzwBqN3H4y8H7J71B4a57yIEiYaRaWd6ln1N6hFmz/mAfK/dqORfZtohH2KwTE
EBdzlP1N6gHFcqx5UJ19bnnUBqq5QEUucVOy4KopqBM02BE+uqa7TPu0DTrEIXNrbqI0U3isQqpd
6qOWDm5dTZp8GevV8qAaII6zU5NVuIdgaMOKxpxGlo/IEliQHuoxu+ssE+Ias7AOqfYy985wZyBu
CEJuGfVOnclIjMiwnLwxMI2dHnobX1WwoDsjS8QvJJJwuZIZaBELqsPpTFtJgSlOagbf3CnsvIOf
0P4TVbgmici2kMZ+HuamXI55WM3i3CyeVexQq2y9o5Mk/GWGMS93k5t7BoIRRfte2F37Dk9kqaPK
VP1DkWTO8zTlJvrqQz394/uU+mN7ggl8xI2rKiHkad+7s0SSOFCTSDGxpofGf1h7sVqY9Hg9LLZc
MM0qGOfqbPrIqd4TazdOFOAg8uwZqYFepJnq9lAtqkPsZOiSH4MfLOXJ7RL9o03s5svsYdUA231y
AcbwG24PS7pY/2aFXzws5pxzFflZN0buHCj66YPUDaKmU+GHPjXYru3SgaWxxuVpZi/ScOkP1fsk
lUhaz6QEdzOKwcERx2Ayyaa1m3/7gvoGdPBRoz+A4WwZGUPXn4OgcrxIEXg3hwo4Crwmq+rhNFVB
sguh57v7MhOJfYab0JbboRh/ABM7QzSB1z2HWGuI3ajq6Zx6YvqkRgPW7eKWyd/+zFbZNTi5qvOY
ztkv0u3lb8/t/G431s7ES7l4M5L+fGlzJ0Vo1HElhvBZ++PU7O00K9Ozka3TjCSmgY6R3cgu3Tti
Mq2d4w3mGsHHcM1T6VDk3mtVJl3UtrRFx9OC9PZeWY2BE+dqrrgHJzIVu95sGzNSTVbAjjfboXjK
sgGt9z4flnG3lE09nvKkmJP7sGkndZebdPtHWYAvYpzqeRzPrTAq3KF0D6K3zChWnIxlll0UZKYx
/5Pl6Vx9JMN1f1piyjAZkZlqH2Ew2EDp5dqq9X3Pz5n2wlkAxNCdn+sHq3OC+YiLeSruWXwE6v0F
5rkRh11V6HeLmJ38PlmNMdl3CMW1P31n9OuvaVY13InL0hkpPti+QPPh6HsqDL77edqL76m1aDsH
dh3Vgpon8rjBF7v0kNaMJm8djA+d6xXhr4VwUe5EuTTKOJpZMltG5C0JBdBotuyeLitDilIu9Nmq
aTHj1iz98oiEfp99QyLZrCLtrGL9aVjj2HkYm/iyOyWph073fSJC7qzYykNtftTzYM2foSUmSIdZ
rTU9oZuY65/lYGf2F8Mt+ure4FVxYrQY0+Rf5eAoPxyk2Bg8R/KjpXgPc9aeHuc5W9yOvCCEaB31
tWW0xU6BOLa/8nC1mwY9dN0OH1A6z9v7cp66gNKeWPHvVrVOv6La5pmS7WMO6VMxddLF3C+d24cU
xB6CzVB7vfNR2OjdAsS7wwiJdHJk8WxUfl+m+9YunYL3qtOJkOgyQD/9wLqZzg46kt2/E9QvUyNa
e9QtkatZ3dRdYtJLrx2/VA6NT/vCbMQi4xlAes6jJRVTctJ+qbMnXYej/FXn66YSOTls/Se3mxbv
YHE2IOKY6N+ieGOC2BS/KJn0qdqNDpbc54wMOt3ZiV8/jfas9Ulhr9dSqndHeS9aFGbTKKzR63Fi
v5Nt8g4pQInEoBWsiyuiRk4hUj5F5g7U6dy20o/uusjwMauCII2WeugTiD/OgmBUhFtp6H+s+5yP
AjfNmMoy0nM4yONchsV8KuvBtU+t8Hr3XLazR4e42YbFQfrQ4yK32oLZ1nCqJl7rYTBTjAbCNPsp
gnVMnyQcRztavRoFurQbFzcyhwHVqN7IqC/azrK86zcZjt2aVASmsnJazKHsSeJigUJtfRjm1nHj
bkLxqsPEVOfhDjvBmvp4mVsmHdYN/h4Nzk7bK7km2Q7rMcTkPWuo3sEAR6R5Hazic6ZhfsftqD3j
6MBofBc2fupEdmuEw24cbf3FXC09RhW9gHh1mOl0pkaHnHSjgpmaVY7zzC4vfefdUs39V6r50xoP
rmGpiFwome8aGfrLjpaWAZ5H3tn5Hs0LpI38QFfwzxKbP29OVfq99pBYiWU4ps1p8dbqAavRutg5
s2zvtWGZ2WNCD8CyX8ckezdy77FwUGo/eRu1LotWu/QFDxb1v1g3XUU1IuD/jetiIDgIigCW2ZiB
qcaFQpAPASBsKKLG7HvzH1n2NeU4HSoZESqKLgqTQDoHnPTG8CgQwPCiqW+k2AW65WZWskOHurOG
HuMBc1j0R1nrqTvmeb1O3wkdbTeiwlcVvzJjKmCMYJUwHZOedrD5KZ0ypzys6TqtRjSFzdR9FU2l
zeCwYp9to/WWeGrf9f5U7TsrDY3v1qjMv6Wif99G9L5bzuakJhH58K85V3mRB3sTp3ojWmjnqan7
CFvfN71XnMzEy5u7Ed82EVmoow3vLXMyTeJvb5G71Eyade+T0an7Rc/LfJznztYEtsFQs9UL7e7w
ycNA16pDwFm/nleaaKxxQizZE+sZf6ds3YVt41n7MVfEZRHZtEqfuIyt8sme/Kx8n+vGat4tLfpA
+8JpVUv/lJg/INiXVCeYesE576pMxjLJ5Xp0c0C2h5DveHSr1WNvuES9e8RE5/J96y+Os89kJ+76
wlh/BRKa49xtcWlT5c1T6dXqS4U1Vx8FnUmI0s0UHCDqTrUfCSeHjBqsTvWdU6O/e/RgmJHdrdJ/
kKuWw741a/9fXwxpv3f8qavvnLIN/h1Ht892KZfnQ6uQeNulfgltuybArWPLa6t8N3dh/WHimnh2
+07T4Ah1kHe6zpvkCb8CR0X9UKL0ggawne1QN7GfZ5kXbUR43P611rxu5z6zeWllU6zJHe+wQskw
a4hitUo39bFg4UcIL+vmxxCDscdSbiJSShljGXGldm2cGV2D+UVe9/8IWZfvucvFSpG7qT/PZQmo
x0nIPiTS4y8dfFoy4xlGL5HZaCxqPxU5EmFjis3g3tcLw/coJp9oOZiCiNIyvXZlGTbNTvUG6Rja
bGHcd15FK/ScmO+zvPAKwioLzzot+vY+nUez/gI8139Lkq6FdThaUt1xJoOjMUA9+tvPqjSj3l0X
RYR3SPJ5HIuxiyDZrf0uTCtlRgR4+T/a7/TB6MJGRvYI4/3j6ot6fehdaeQxKLDWd9U8yO+jE678
YJoGIb06mZhO2uUWqIs2HA5doMbqzs+D9VwqvtZzm4jswRq5GfeLslfrjqOZNGfQjraO3A5PkYdp
WLv+KFxKCIeya7B6MMLc7wgc9OjsdYDT/dfensrmqzWZfhMhxdYUn6fa8MPYWFu3iMqi6ZAoaZww
geLU6W+pUcHvIPMpcjeup0EG8RwS34Ff2wS4iEnY62EsqkncZcopy7iWmam+Iqq5iCgN8uSrzd2K
5kaVjp/cQmd/m+U6fRGr233ulqB5Wmq5fqO8VVRnwdUxR/nITt7ZtTfWx6TNmk9BphMg0JzFa9D7
0d+MIXCmyFFQvCe/E5+7zA/HU6r78LtI9NofvTQZ3edQFa637xbb/ZEY1uzvwqLxxJlrnCvVy4lU
1VpW1oMXtO1D5hNURTwUApZrJ83nsSZhPyF/YzlP2aR0f5qwP+eSCZK2eaz6dShPkysL61O9DlL9
VVrEuw9yzOdjUc+FhDAwGnd8yfmHu3ajPLpGOzV/1QSmzoM7uMO/GdRMtVMVLcGRKzYtslK0fRsP
bYEHnvYgvjxmeUXTuYVcovUusYVRojDniZ+mOYcfK3zl9BkwI7ejqaga83HAOOo85aVIdp7hivE4
9k5CKKa96lg7zZSe8tbM/zLGeprv/cbW06kXVnLIgGT0QzMV3tkfrdaL08lezfua1cFufFPbQ/re
as4UX/3inDaO89FJu4rgwtEljHolnC+WuWKopluA28jQIIlb108FRtA7dsnoEFEjurJJKloMTb8O
U9IVGNOwRwtpJva+sy35DG/UaWLeTOO+U50qdlPgYJrgdgwcIeehftm1kRC1JTp34UNX+UBoq92/
vXku67OtJFpFia+cO1o8iiAeyX2dv+Z+EAdlByI5emttV5FSa6H3IyaLUzTWbKYdNyiXG/Hf/MNy
s7zZtd1omJFIRf6rLdSS7gffn+/yCR23Oaqs1AE7xrJ1fqjapFWRO2igIifPPR6Utmjag7lAqTiS
5GmUJ4WxZlMb/R9HZ7Ycp66F4SeiChDjLQ09eJ4d54aKtxMmAWJGevrz9bndO5XY3SCt9Y9OR+MQ
9TtR/+D6VrOf6U0BSbOJe+cwwZY1XruV5a1rav9W121oJzZYtfNc99NgjoBern9codY/xR67+jDU
xHYebZCC4satu9mkaG8JIsndqv7b5UTiJwQGWs6J19p1TiszSnvePZJgL15hdHVb6/3aWIMfy0vk
TFgyO6BVRoeI72g4D6IMT4sWGCg5dRysFSQn+cciX8rhgIrfMfeEa65z1sW9u3zMFnNiZvhxMmZW
/OsFGor+sCrRlOBvLDq8o3HhE2Zmg51M/NNDUllh+Fo4eRcmVVm0ZVL0C0hLVBYDdqOmy62DSwz+
Y2XRYZ802LXHR6/U4bmxZT2m4FbOE4e4/IXIofQSd/e679Ly2ptocRHhWm1lNxe1MScS1uhvQVo3
xnup8Uz95qe9tkk09NOfajCKLyJAxFvL27eepDsMMiMXx//sYl0NiRDbeD97XE7/ttn23gm4dqYM
JX79sBRrZNhIArAfIDT9G6OPR2PourvlYatdu7qzRj6spFz77aJ6MfVEY7rO81I3tnUuRyrY7nzY
gCUl4Tm47XCfNGnfVbE6omcTL1FrjTG6Y7cekyCw8pGl7//frdli6weUTqlXEzlqegw9mi2zYfGK
LfO8KZLpMjrTq88h8desTKoHQsVa/yLktL7bIynnmUL5HmcR143D6R+tdzveRJ583pNTs8fSeu+7
Zvk2brj16SxLMRwdb5NXu5ZnHudBTfKy4nScE+5P8dE6vinSqF3K/Cy0lz8bt995nWyLGXmz7CHt
15IQJVJCcemUU4mrQMx7sSeLmQfB11rwtS25CR9RNIMd8vjMbiIHhCypRl553lbCahJXIZfP9s62
x9RrMK0wjS0d6Q1Nr/+sCG7Voc7l1iRV2FfAhu1cvhBMnzeEcDFAn0kgBsdp/Kl5nhWmtiNo7fg2
+g3SMsSI83jAxwS/WZVj9MNus19Ci/0xAUtQp7ZywR7iWfbL9xy7w3TsJ1uo284vRuuPoTPwXzxW
c36YZOnd5aNUPxHAcJPVevPelyWvLsbNC5kxMvhV4m8lPbMREOI/0QCeZeUyEn49DtNGOkWXw8Yn
fPvN8jL27m6OMwamNTWcFBePYVpmOAu9tzjvdwi70po+YtHtL3vA1SM1ONFhKEbnrdfl6t20u5LP
u95y+yVgKFiOlr1Bbmq8AuMJxnN6lLgTZMLR2j1ahuUx84axu0SQgO5hN8yQ9/7emtNGCCB7gnFk
m7llPX+6aJ+nC/Gs8kHJKe+SsPDn9eRYkzxHe+9WN+1VQMKS47c9YJfsGZ24I3BG51v7owHTNZDz
2LqHdRaM81u+YbdqAzPnqXaj/TOirFUmTRSKJyuoSvbBPbLvB2oo5yx04/0Ps6msD/bM6paGzPjy
QKTR/kvFuf9EsmHdnoom9N7HyAOsW4OgNnQ/6BgYuI/qP8taXb9q1/hZYO3d15X2KA/KdLWHW3Ax
z53XssKRYUH0rrHzck0mUwxPWFxpLW23cOFFUG14jDYv3x7WYIgLpBRmzky9BNPDEllMTEU0NPeM
NbpKp6py13QPg81JYqDzt76gzOyjGZqWj4lapOnVZgH7Ivg1MgclaF9+ULpa7jwCYXzeBszlNUee
8kTS0JfxT/bQbCetR/WAYywwsAHUajyKKuCBA2xWSe3W12G62Ib+VHTTlDHKIbdzRUvxrUty9+uM
oqy79YsqP0/cKK+96dy73r3Wl7nR0qMQbuPcPFtx6WLJodYp2cEzCR6yLeXeF4vlfwMO+urCHu/f
m6EPivNmBmyWuL/Eb2TyzXfOiQWKjcftTjuy6hMGrulDikpacDjWdh9svcWrTzEHScN68MTBa6Nq
SqO8sGucFS3vJ69qvGWhxe8C8LqHdzoqQi9zCBtH3Exv8qPj++ATOl7kgE5hiuwExMmzEreMzJsa
fSaLQWt0BLkl4GMma8sJt/eMcygcpYoE1IOXh00LDJSZk9DfUFDHwvgAkXHxa61sMFTj1mdA6vWV
O9py0kYjV82C0qzVXeBM3Ds7c9vwAEKp67u1j1l/yB121aV1ilKkfu3qx7w27e96CLHKrD41qiKi
CvHBm2o+NrLpKuvQqFma+70V7efqM4F9yDaY/8i18v0XKcREqeDsL85dRCPsjd69as02mmJ4o3JR
eWCpXfAjm7hwEkizvrwvlb3dz9MEjzKN8fLLLaqwBoEkTI8WeBMmIwaTWxUA16ZtW+4PfV6vy+u4
zlWUESAxdoknCgVzQx3NTbE3pXyPdewu1681IK9/2/ovEQ5teVnZhK1MkOD/Nuz7yhNLvU/8LUbA
OPqV7OJj22T0iRmVH7pqyQ1MyBTc83Tp96VPg13k6jy0e7jfyqjpnjUPqL4RSuXvET133lvXt+Fw
KKGg969A1eMNqYMIYIwtWuvQju4OPreOMd2SnPkz8xK/CieKJIof54gVn3NgYuvcTZaw7mWFBuH+
CiX+CWoR7EREBIwlq5pck+rOHrd0W/1VZ5ZVi99imScrcay4m5J8X4fqOGywaanxxPgBpBNb57nR
47fTQWc8KNGOP8Fs14+zXAXOPaSt7mF2NcbOxtk3dQireHiGiMepFRZlfNEkh7lvjV9BJjmCSK2U
eIsw/txh0ZoziPK+3kVVML3KFtbse/KWpT4oZ+456INWp5ItQLP/sYAnq9kD/9aNeZ/OxUrl911l
lK+AHTEWXjQJ3fJtKsuxShhihhKCxwCnTix48aEpV1HxKYYaMDtoHjZ/87rneJv7f7SHe7RiIfDi
NG0LazzP8ITqTFspvxD3/sRHg4zMPyM/CfWhH/3qrK3c69OYdKsrhZTnt1A+PvtA1cX3ROgEFXqz
uCYKIR6Gf8Jj40hFN9H6GpglMFcXSv+MEWd/HGo57gdF4GHODapovQigqEC/OVSXtIh693xVfpH/
r8KleoJyJa8M0jz/z2ZjJ6SjDS3Y3TkYzSEKnPGhoqpzTEqnMn+gf6EIKQ7184Q0UiYV9KTMrNcA
yts+WHtxnlRTfwZRzMnR1qb4b2r7vM3YufnDG8JegnDx5plELaDnx7qN8h8TtONfrxoYtrfGqZjT
O//ZI+1xeBgITVmOkxJWxjhplcehGrr52V83dXaY7wzoo/T7pCzZmI5g77468buELtBXq1/FilL6
ZWD/Hk7rvlkfsZw1YUPrEDsnsrwHdWnIiJ+Sxi73pwjWpc5m1/Qoratcb2SVGFYW0KTZpuDM4Rw0
0+ToX0LvA2Ri3O0sp5HEDLBTLb4fTLjbL0u5h3+WoXTqg/n/89FhApHpjrAaDtxsTkM+uRv/skdT
OjAZk/yvc3LioHurx9pZtnZwWqOprlL+yvq1GKzBeY07ikaSzZ3kdIzHQUyECYUahGcR0AgNPWzB
EbrMq4H5bYwRGzItk/h9rrob6CdSEekS28djpCrPTpuiL/R9TuzmoxEaKQ6Hk/2vm0J5JxF7Lydp
17THNcEeZDVHyhWKbAeJZoXXvIwxWx3UuLk12WQCCEstc3TX+JGyLkI5fZ1RCdSpe1bPYknY91nk
RRs0KWzerm7iJoJ+dllN4aojd+2zlUsAALmwAObIlfszCtHA+kbdrLKycwc2lcVVbdKtav8idWHi
3tuFPCH7LAzHa+tV57gq6unGg9/kc3CuD6xUe5EGBaPXxUd9Wx1EuIGPTX1OYhE4CikEZIp1Htlq
btCTiVHGe9L0ZUyfGhcUShJheOmtDudPJodFPQxNBR+JtqSMEhYT9cX8XOuERV0GiRMykqUdetSX
rqLr9rbeQrYga/LpcyCCWxwx4bRjarpwq+98f1BtFhd5BIDi78VtHFuNvrMogbzrpw1H1Di7UHje
XuLgn4ph6c9cU/Z777b2X9/VVFSUV4UqSE7f0gQunYbnzcr35vD/fK1sKsR0zNem6772TjLEr41v
P0xz0aJ/3zvstp47OuCrlp7GJMK3rZOQOpkLSSEwC97mSy9Bs1m+NpUnneO85HBZjDfLLVT2Vp4m
x4O2M07Bny4mdDiXHRGvhbjem1ViSIAeYTj1+lJARk0H2RYL/yFf4eKFIQpRt2FdHZmZN7Jxbbru
Evas7RLrxg8P0GzNcM3sMC9rg6g/LXAERWdZ4sC4VGRCfQzwkzebmXV/6OHqC0amZZNHrTrLSiTL
xLXUwlHvLbjKR2e0IUJtu0oU1iiQc5pXExFEuMjr4caCoH4dGJu8d7bBST15Yh/Cv+DuJTKBsIK8
aQGE9lRupQPGgxaRqbfY+u9mGSeFz3bCs4afJb/kbU1y3KQbr7oIZ590io6TsxrWPNf/AsvwB1eW
oFeUGpJ5XUxGJIh/bFajIY6PVVT6Iedpq92zlKp5rYuh+l0s8MhktfQFggUnXg3Ozq7+C6fhQDAY
uLiK43yPpqM2anZTsAKEEMzjyBbhqgJyPeM5vu30SDFeSAkICqnWR1O09kp9sykwCpgolP/18GZr
slegUJnTOqu51U0jMk2/+4rRxR1SH9G7urBrLFMmC5wFKV2EwY3rXdUHa8lZfkB+obnh/HKHKVd+
Zx9k75nxsdeEQ4CN0TOX9IqjbZBoDs7r0nNeR2PQPaHmGbxn2+V7+h0oI8154SyPksley+C1jpQb
4jSrobB30lrKB3gPzjqYZUA4d/LcGKsvQWtJAczF2xrIDpildTaQNyk+YI64+tu5LsaPYOPY/5Re
JVlBr3c+97vQhyWepzek/nmTXSOxypSPWX0O2xIu91Vnu/UFlAXWv/3/r2LsSHp8wcw6z0UlEBvs
ytSfWulySJp2x3MXq6Imc7eqaoEJ26jLvjPyXKXWTXRwh5xol4nglV8eUAZPFuKQ9rBT+9Edndbj
qgr5n3+Gzfc3UPXIfgv6vfqxdVkXCaIT+7ufwqC8zceBnjnIu2A+Olqpt23U7d9IydFkpDrV251a
2iWm1ywayAkVJbG8ZiEZ+MZxpuJfa01ReSA7miBHzIz2CzsQ+vMZvLvgs2fJWt0IJVbtOzP398SR
fugoOtkyIuGK/xakUW8zSvqNX6B2gjTyBmDI0fMsNx3jrth+q3DqX6mqjxEpmamQR/qpXXQFZRWk
bU88PSkiw0Aoke2M6AfMEM+U53mmrO4mGbp7UjdkbaWimADvB6DJO4MQAGWR3v1/Q7gS80v0+vBO
j9tIOMkY6dc2UI6TcPcImOuGOMU7ozgS09DMASWlwMP5/TBOQPzTsFthpki03H4va2d7h7UeF/se
+t0ZMq8jui1zrVw+RlPn7iBVklssnxazPgebFQTpOOptuKl3i5FhbEbvPsjFojOiruYyNXsd2xnH
m7KTMvLpohmga7I+UqNJ5xKJ2xWf1XddNDnBcdWr42GFGpTOOqsOAng+LT+sFXkgEMHCZ95sKACf
8yqMObAXFdzmzAmvufAQfIkY2eoKToPhJB+C7RjHY/jIGNJ/QXiJ8SGamvo82+6+nfuBv5pwDNk8
OF6/kmE2KPVodU34LzCSKQHCNeqO8PDe48jo+wVZ0PsJ/hgENgSBExQ6qD2MEr9EAHHJPRAmqyDS
+m8jSqOTGnUI7Oim9iZlykT6MhkoENVOXpUNQ7faJMaS5uXbRR1BeNisTAm6G2ZQWyH9zii65b6m
SWdmEpWQNVnntwUKMOj8lwGzkX+YNzH95Jpj7LaekWekuSOdNVXXTZJVtl4YrPOielymvR3fqga9
351FA9/bVVRqksjT5hyAKk9frLPTN1RtKx5mme9timom9zOLyfXO9PCoB2ezzF017buXoIeI/aQE
31/uCIYaX0vfp0uMJ5kjSM8+xx+VvOqhNwFVpegvtEzWTbe/g3bxmxvuM/97y5fqQROg8xZPQ0Da
uPZRuyOXaN7J91/zg2eDuKJksqMnMH5vvi8DLp5EjWVMVt8SrD+m8oDkSegpzFm6ZXOv7bpCJQWX
D7AxTsghokFGNwzpokxLBwYk1UHRvm0rhdhHFNGj/ViXKycPu+T40+m9fmzH3OKR7DjtD3Mum6Mz
08gCgQgS+6m7dp6S1aLLGT18rh/6zWzjf35v9sfFFWt0YrjPnWzO5zVGw2jFv41qfBZC8v5BlVAV
Of+FAq1g1qyiP127MvCntaJk9NviuDxwFG3TbS2KfYY9IObusAaVeFSWv/zh2t00nTGi3zN3dvrP
ojYN+qOJfM9zF9t7caOaZYLxHNr4wVFL4B10HkEtEwQm3XMRz907u3cLJb1XxSOHwBCmJRrfb6XD
+kusBWD8FRz79NqhfKvzXoSHAsyI35nsHh7GpomOeUTPRBYau3iXdtmTFjkjOUI9JPMCkVzPgVrs
0/AC9REn+UZxMErSSQA+TahaGR+i8pdcKjllTRSrt7zKORRQDPhPiGMRcjn8fs/t5Mc+R0VRt8ky
Dt50v7RW8QXASumuXVU9waKx4pgNima6EZ7Z9WHvK1IdCczb/4LqYdwkst/Iw1JDcGdEohEe6wxB
PF53kdB+aRbZu8jVdqckON1qH0zciF8L/gr3Zo2c7YalzeVO41ZZT65nhHluAL/+1JHerYNaQrYK
1swiOFbLGn4YEqPrh70ybsEGK7svX1vhku0BHwlnbGXYSqqpt7NQhzPATynr5VwvcY+FthDFBSy6
7o6dE9S3gUB5DCcuuVKl1qD8xkj3j7V7sXUqpCz4deLBva8BmS2e0m1UqSkjwb+jXfeXnoQMTuj6
t7PLEnBd98fhKdost8wm3+fJjBBhfZESByy6FaJDOi7Ll2oMi+IwLIv/XxuEKI5aqvnenbZzXqvG
Wi1UcgHhPltMtexhCBk9jlY7+1/hOsv/qspZP8jIwH0e9Hy8zGmWAcGq4zVZ/ND8W5GaLCc3GCy2
tm4RdxLN4K8KFd9w3KBxQtQdV9oZUm7By0h3tkLgzdRWdZ7SB8RZBWNxp+TtnIdbdxgnt373cuHo
w0aajHUy7ZXyp/tnfW7RRsGd5KH8QMHj9agRHD4otwp8KGP2iKfKnwuqXKt4+7PaNacNCU7RXW6j
sDxueou2BKy2+MqbxUZFa/kOaVNCtjqxaph3hkdipVRRqToDI21/tQgZkWbNjqRvyOtJnJmuuTpn
ANKJU96ZXFDDunjOeawRl1cWQMU0dhGSFi/oyLhehHsuF8fuzoPj748BlEZ9mBH7hAnZKXudEDQz
jtc4kXBNCl9DutgewOtT2OTWC3IpRBnFNNfv6wpH1yUrW+sNSQlNh75qqxA9Y+hmZWJUhDiylHci
ytrT6TyG8cBfWCCnQ//Qm6RHRDwn5ZirI+D/CGEY69Jjl1iL9XdMBtV/tZeHf9EDhbdi9AGSnY25
Hp1OFcRpFC/lnBVid91TyGfwFsaV62WI4JbLQlrO/EDTVvPfNlil/YAYw19vpn6Xy2PpqOgZvrPv
Dmod3ad6I4PsZu2d9neH6BvJlWfTHdda2/JAgWGwJc0iqjtEJvNAAXxrfcAQluiOEaofXBVwU7hb
K597ZYXfG8m58X+IDcV8rFGde/CZW32PYB7wUS1e/NOvEbCSQFmWjVhKqf5wm746ROvsWedGr7VB
v6pNd+PP+b6f2slp23REXejdQYbkT0sE/3/cx04Bw4sit4/7VEPuW8PQUFsgKuAgttZXG/2rPLJY
BMdRl/Z+vHaR4BAxKlpRrC0Qiw2kW5ftEVKQl3VY9q9i6tfHJYgKdVzyZYAgCMYhx0low6Y3vueB
BKyWGAkQdP3bYkP6l9hT3BP2Lzl9PrbOa8ZvYt2553Q71FZqkLU19yLS3fDit9W2J7ZiWEC4vzZO
sjT7kgYDS+61AKdykmCG0Sb9G93FEXttCBOjfPlQRNd2T0Rx9pG2FBcfxDLr26JbOepJhEAaNvZt
8VNhjA4YuoFnbnkuRNZtHWchBKxy0R0PXOGEv0tN6rY/fG9uhOco77fROwQY1gF9onUpuTWGZnh3
ZhdYh0UVdnG7eg2Qkg9ze6Kyrm/OOY3XLwXdu83d6FVLx0xdb7doXNSHJkT9VstCOABWFceaPWCJ
hJLS2+6kntgiJ7NUHHr30bLZ3Wl2lq07q76yddrNTMIgTQDBiUMrEhc27rnz4CPjxmAsGoRZvdN8
sxR5mItGZ5syp0L7ghS/pGcVpWV560sLTqgMy5onIRL7fduR45YhROsyuwr6nnU3Uvwoch+/vEmj
91Fr219iV8Eq80TAh298G9PzpAqEmKP01H2suC2SwtJlkCAcHfPHaHUqBEO59uKnMqbmJmsWegnu
w5Vd6EB5RywusyzajnEjkGta7gHbaIN46Q66ue9PbLDLs7946NMKD8N14uSRO144tqaZVa3v/0Yh
wBai+3nmIDdx1B181Ez50afQCN2JtHvnsoBO0PoQcZKsNIG9jZVsfsIQniyjLI2XNxym5ZcFzC44
DVn4ElSYhT72SM1opFM1WVaNs8p3tyq38tg2wnbIWeRyzaxS+RDTw7px03QF7fBBraIPg3KCgTwO
StCPekfav6EbYJ/oEeZWyHOBzPIF/r+M7CbVa976h83X6yMpD2rPcKdX48GYRUMQrHMn7zvII5VU
sVv3aWOohU0Mn/vOe93oPYV8RYsxW4F1WjnV1uNEUU55LI131RjsW/7g7asCnbZUmSeDva2fRFyP
z1s/zqyNFJ1WB4X03oeyxCiT+G1T7QfRLK25bDzNgLmtzn/5/JNPQoTzazvRFZV1fBAwhuGK0HiU
4ahuBEjJPUjWQqaod01YcLk6HsfNNPUxKlVIjL+udiw4qB/HQ7Hbdp1effzQppya3yGmAZEFat4a
gpzdmnV82enLiXpKZ5PK6xHPxh6HAiLDIWfFXhFFDWhwFuJm2vrVWqtwvCy5b9917hIBrTk4GSd0
j2AHfi+CWzvEhIW3Yatf6GyfYNjCbrrdmzXkpQal+m5yuw+OAND8v7zhUj0ATsyvM3NHnog5rh4B
FPwoq3ZfNI+hr5bXrRP2/lmLsnAvM9WT8Xe3BvtFTmK0IOvz0v7RMGXjQzcSiZWifveIvHcaOZ9y
d29OLmL9+q9DP1Xwz1b23icIAwhIrd3JoTE8GuwnKhEA6pSZ/Fczirb9CFiTR+DYarw+6ub6yCjd
Ar1bY3TipxT6jBNiuZGiLYJzIKSLyDY0beaAiO0ZLt1Wwj2Rz3gpsDnt/D4jbHsOaPerKDrOFgtl
/b+u8OwfMgcRH5HPGzzmeJiA2nWBg7EGaopPywasfVjIoJmhaeWCjNyuvU/QM2fMFHHqOzTs6v/E
s8JOgmwS9bSDIPprVsr+nY9jHNyPcjXL58ZF94trxMSpFxBbd0DNUShInTb4xhkDTDtu/lg9rGys
RVY7g9QHKr+tiK+l2c6egi5CEVU2QdoNA7hHNyn7dSzhOE/8MCghWVjUp0QSPKWgue6UubQx1RmL
gPw7YVes/1lB3v00HQqOUz2FYk57CoNf/Aq2rR4N+78ANvFnqOZSf9g81hQGV1Q4H+LYmMcama++
4e0e1Ee1h4i4km3t19/AJMN88iDIdxZUb6aKEGPP/C6Xwq1fZuWTqb/4Adp6z8Ttn7z1nDsxbkBE
TcjgmrYRyfB5sYEmO9p29C0SRGkOtZHLyxx2GD24O7ebzls7wvmtFokkjCHv6hh7nMhikZw94zIH
T2Ugd6TsVhHdT6Kfo+sDM8P02IGpm0Mhxrj81da6qBNGSNoYYG8c8oUqvg2yoIrbCknheJnXcEDL
PgUsBHnUMYdSljUyJqtWb6nl4VBJosUZNROLYLbgh3Cfdtil+bRW9v7GyzWu57qea/tUcPGdYcoQ
Us3D7N4Tc+ro7xX6IM/4kBGKeqRTo3VaFnUXNwSbpE7IPnTZsRp6KH6otU32fndRi9WOMX9mjxLC
R5eKq/y0wtJ5d2pvo6OsV9c5ukSl/my41e+BmhBj7yBAmV9fmR4+XhvSONz+fxTXawnW3C//Zjsy
782IlDVxxqV69ci72lJbTuOjpT3dn7pAAv911taSxusXYHTC8KLT4o1eIKWLvt8PjeP53XcXTgMY
pDPk/wBZGswl7rA2x2HCMXJoKh4yJpym+FVKGxKNmXWLD21nwFvqENz5UPQIVm42DU60tBMo7e7U
NjSDApdnL6xbea7hssTTaG3mEZMF7rJtDvStZEfnSrbnklt7sss5Mbismda8FjNlBZoYPOwrJg/c
dhwI0eDaLwgjdpk63M7h/arGbrhoGiyxlnk8khn71f7ITFo3SV2BG7NY40YE+yXnGA1XLJYU/a3t
pSS3hW7azMX6FtWMzDdOU7Ioic3KbxX35cUWwfKpphxOTtA6go+/bhGgzREnxTG3XPtzGxnRkrYe
llcfV94TTnjwk27N5Zc1r/mbDYQMDqfnpj8Mw1j8gO2xTTUzMSTvNjPBf7YAXQW6Y5KHcpX6aTB6
5aFvMMecIruzg7ThbnoGdvGBtxfsu6coyv13LerOeo9rkTMOt2H02ffK/OqZG1FZmIqpa/V3Qjvs
joBla7WRFo5OOz1IHlSZhQUWSPayLajuimLScEb8TIASFJbegJL49tFbInt5l34bFhdbzsX1+2lL
LCPlLhhgmewgRXxBifMQVq+AkXl1JlWi/MIeY+/gcN0If+hjWTpyRnTdY9fa/gPdORX6UaIK39qm
s37x1XT6gEyufe+vnO6hF0X4d6Um+V8/2oz3i1DCT2cTjfJn6ebav56g7tZDGiv7fXQp4btB22y6
V/h3v+DkmSOwm5p4qp+RNxOmLg8Gxt+6dBjUGts9EEe2IsjSFo3xa9Q0t3m4iv0F6a24WUbSGgmO
Q1lw7jplDWd3Aohneo0W7wiKUKEY31AMQaXWMYz06H3PtpDcM6RlEelWbvMTAUi4PGts6W9TZdv/
ianQN1PhNICaEu4ciaDZn7D+qmfkakUPrEG+zLNXesN71bvWx9LKURwW5o5HZ7Kt/Kwmy7pH45nP
726H7y4lqHQ903sPiG21a/3ClCgGvr5idRMM3vZtNPQhstyYJyhxQZ+IDPB3+xy2S9ifRFXo4eTp
Yd2zol6Qh0Zq9uunmJ7S6kv08Rg/Agzs6/04Mlymag9OsUWax7y4vz1Tu6/QOvbEzD1p/1Tmtlud
J4wN/ZXscv9RqpGDoap6fgYea8ozosbqsdFmLZ8AH6IyqUyw/SXfn+OpxK2+WwkxfdVy9Con7MHp
usocpjzkhu463GEH5VVeeNI7QNPZb/1QZVIL79TOlKUfy4I+jS+X6MiSkKx6hHOu0Y6BbwEFpIuO
cHmjcGBFTPXWl81FqmX4y9FdvBkxW2vmyBqqSokJn0xNO/M/iyn8Ftm83m77kK334FUbIW+LY0S2
ucpv0qGN6uhoiIDETbGD2MuGz5XGFG5g39ftCs3bOhhdndwRF5zq1ScakqjBZBnBFTIA5cObpa3u
G88G9I8CGCUYQC9KYBQZ8XlWfd/fymJwSGmaKTQ8bRNe7Q/SurcZKgwMG+6+rwKGeN9jUJYaeVDr
0Z7yP87OZMduHVvTr3JxxykURXXURVUNdt9Fa4fDjolgOxzqRYnq9fT17axJOtKw4QTOKM/J0FZD
cq31dxDuuu8x0/OJlr3K4ZcjWmY8Li3IiWgMoOQ2tuSnmEmlO4IJag/m9RDGzMoEOi3K0f4zwGLx
4nAI2HxgNNSQkLN45zXY4l4ZAsFHYIjkdkKUk6yqonH1Xnk15NvBXxygb1W7F5vK/E1WwWzvFgW+
sGowivne0t4nR8C5/IdMPViJ8TAM39hE6gmOPWXoDpmc/praaaDQubDprNC4SbOaFwSxm4K+ECWP
V0UAy24YvCCTLfEFSUtlgySV+lsQoJk2zFuDdUbBd47iThGJZlzznVIADpkeXS/E5aLS1dGBKfFY
EVLPoiymyWNOmeu3oRfqi9sjecAYCVBXxhPrPrRcTsa6bWu1N7OA0hr71fQNWDtrDpDn/Fv05+l8
t3RQTw408wCMmM4vPSrKTryiO2M4hk4hPpUCLQlESLso1lPiTPYWASuizKDz1dlm+lbsiiVEaogD
ARw/11byR73YwXNv6v4WnJYReaWq4aljHZescr88I4aB7Fb1qKSy0gGzEHOe3o2t44rd3MYuW0ls
YNonkLtPlseJsyEtzNzhEF5/U6ntvs11k5+XGT0AcJmrQfQQPb4R7OZ8dOhLQUuJPbJ2adARvpUP
TBmlUy3lZujx/4avGEO+4QfS20KZWO5Z1eY7jEfs/9sKJOqQ27V/oADASKHSFmokq63gIeIWmW2S
xpHel5A2qt9ksVfJtVuFyXxwukUOx7HIq1PliTRZx1YVuAewb12uY6wGsY/QYmk/e6Rh2Efo5ODu
uBuUkJcgzLVQQfjwV2NQTRe6vDQ82bRI7c0ABflBT27p40RQppznitp2qwSWfKssG+YbZ7yOYOxs
DIPN2Louf8QKqvwlXdCx7BmM85mr3LbMI55Erl67URaeE8u6DtwiP7vzyFP8ISCRCP7vaXAWiYpf
6ATCZRWMUeEfsWqrinNdMM1+tNPGSo/VYtJlE8Hoh+BaVTYjImQuQZbV+b3Jx8xeMabRL2UYAju5
VQWKONokEG672B6STY7a/BYRKHJF2koXsbY/Thc0lmDvAYWHXNWy7KGk9gHGlG1eutNG2lPucWgS
Vrqu2364yKhNX6XqXP0lSCb76wQuVGUbUTZRtUV7lNwqxlvFftRzCKuPAIRw3bFR30HGcOR31lMZ
nctEy1v2yYTNWXtjd9FsCAgaC+7PvhSM1pxTjhFVdvTABO/GpBu+BrCRXgW95GOHt6K7nZas/aza
NB62idtV42MF4XuTILtFtd+QulipPghPhGXGB6HLEdQzNsk2lXgFbwIY1fHOiVxVHpm5Vg2p2yG7
L7/fTJRbY/7Uh63o7oo8zc4B384MbtUwa4gGYi/2PUNgDKOKvFjbMOrR5GEI/8ker8RHmOjhU6XQ
8a78MWhe4iFxrxh0RuiY9onBW4egyOnK9fL4q66AZGBPMPskTwO4YsOhMn3Qmc/6SjPkmCuLfc0c
oywaPnvUq/exXWiqB1eOr55txo9TRvgGRWbv7EIkWi+ZSdtyA3nMOoiqzb8q09GQ507VrUCzJB7q
UJedTQKIPewiN030hvBm8RnGk/5qeVl75otoOBGTLHgs61REZ0nwwRlbk8k5xgo37h3MWSSR2AT1
j7gh18sG4R6ClBo/kehM9wTlJigB/FczwEO7MtLvHfog7X0BlAuTg81nzxGYB+UnxkjtcImh5xU7
n6DRAbtHUb1RuHsOQQWhFJxSEtd51A7KPRg6IGR0baORhMgplussu7LVdJrZ5QX3uWHc5WHngOBW
hX4oQSEZDdmZgtY/Rd5yU2WU0NQzve8cq0aGmqpF5tFu9hhUbMfAljs8uxR9MRgE5LiobNY5cl9S
O/NuRuU5S+s4jhQo27EDnloJ5iMwCgiswGhiGDXdFk5J5twNV0K4lJw2OEm3AXSqCBkY/MzsjlBZ
sCwnmwxWNONAUlpJQucOX+6Fs7bA92WF5Zx5Gce2+Bi11Vyeirma79o86m+pgwErHVfO0CZbt7lE
8EaRWFtRSxHuWP2dROkv0VV5w7mtdLh8Qv2/3AaiqxNafwlzmmLWMHBbFEJylsTjFGCEtLP8BS9g
nooKsHhhFzplitN+73VlMe4soEYOW4h02RYfg/KOzF8WLUef+0iv7FaHqMbVBA+upvpsiig4Lzbb
/YrCtvzUOFl5M2C7rDdxEXU7ujCFkI0hz5FCFwZTrjVO+qSXqZ1HGe7T4Gof2DoImuW11i6siXrx
mk2XRtEthiZdfGFU6CXZ2pQi5Laa4ZOVx96pRuTNUwVC20/F7A7bFhJhv9KMSxnMp4EsX+VIwMC5
zxC8DSsrdSf9XGCx8r1sHNhjVmdPEk07lvfj4HrTqtKODnaUdBQ/GSYC+Qpvwga4LJ/hJQLQ2/G2
HCJx1rZ/lQoh9Msg1FsONIQr63GdT9DO0cBJlylth9PgytTT7G2C6xiGwYwboZ9Dp76sGphI3a01
wxW5q/PA/1Z3tQNHnwLBbBd3CsUzJ1ytThPBewvQOZvvKpm0QR42+RZ8CC9bTn4OHlOtrHHorF3d
UBFuOtGwg1dwOtcCbX+8DqEvIh/mbFxPqRpumZeHLKyGum5ncnSqVwfzyTlDpyJcnOFAA+Uwzcxr
5Pdd/ARzNGl3Ht9RtO50g7uQAt1C3J/3BuUtAsLkvo9k/QiNaEAPSy+o1nh1hN/dsVf5MdDJ8FpO
c3LTq8HH1KcuvTvL8Tz5NccHCXZ0AlNlVYNu9Jtr0U5TkOQID80w+yOOAeNVRTbH/oMviALgULdq
BqGyb9uHMkc9z8UqZGPKn9J2q9LGfYyuUlgqbuGWW3pYF3VyCzUDBVOixQPkCqhxg4j17VV3dJxK
qB6MVkomHKVJkDc1Ydq0tN5VkO4pm9A1OP78wa/xR32ZYxRgwxCq8n7WblIdkygx1Y/RYuq/QkIB
uK/BqdsD/NzgBj57BzLWSLQNIWM1xkBRyMovoQ4+gP5T2BjZ4/vjY8jzbALUIytn9uaPzMLdB9Ob
6VsKCvrFj5bauXXybMHMhg6Y4UxdlVQBQfFmx/H8Q4DhRKtu6dsPOT/oOhUB/d3kCepEerFUfG51
EElnRUSLYmlm3O0AZFaXIUBppz1I+9RJwLfYHa8zLDNAJJhkbO2Y8KAE0m63QzkkTvHi26nes2eY
5MRWck2Eg8TsbyU8Qk5N4Szf4BQNy4YAZqVOec4Icu26Zjo3JefXNpd53GBOJbXzwS+axJxUFfVf
NcgHWigMVT5dFa0pVgrpdMuOSL0VpBzOO5OUjJ1NS7eO2wY8iy1sq6R8SayaPbcXmQmPWTvaD8mM
7eLBZt3Eq3jOh1urD+d+HWK9QJPhtVT+bWP6YU1fj3QUTGBEumljPgzXX1c/7ATLwVUZ5l63dSqy
qrDyjtGFcScR4y/px5cO0teXAEADUCBNcB53uyAJNzFeKek6y7PpXpMY8GyV89J+7By+EL5SVjys
0Lrsn2jgs/458KGmI4FduicLm55nRj1X7X6T6PsozrkbYNL+gjNHQ4gOUWX1Kqw67wO+hHgQjGm2
cCrQ3MOHRHig1mEm1F1odwYB+ATbdwA3SHV7cQNHwdSw4+7eiQLf7Gw8Kp4Jo/S/8rgd7+BGi6Bh
b9Gt7oTJJ/8AxTY72aSP6rXTejZDM4YDGEN1sH3XCzHzAOC0veomLCba4UEr/uzs+7M6N3oeLzqO
m/Y0plEAgqawiVkzRFKMRpg8IIHlf2FEBEavd+gAUAkNZE+layQgPSquXCzjhgoW645klqy2eYgj
d5O3CQTd3sRQABilUrLW2CbDFcAvzd5O6IH2sC0af2sh5aMoYMonNggsZblaKhcxuaOleGjaCCU2
W6Teon1NrHXfw1FYp+2ySHREKjOHcfTZX7JCx9n3kt6qw3OHyNnVMI/1l2ReQn2A2+f6K9E18cfU
H+KnARE82KUXdt42TivzlVEVz0slefulLYQAHUJUEqzQEZkLsDyoQGdmjLikMyVqj7aw+Z732FRj
5qHmaNWnFbqPCKXovOv1MD4sZMxGK1HB2MXzpMw/4Cqz2Hvs2RGkRT6v4VREgxwL9jVxtTfGfa6A
l2R5J4U6uD6lRYAFQUU13+7p2rMPc8v2vo7hsHX8AUbJ2wAp/7grKkxXVirFDG7jJGH0oS9FZt/Z
uvSPsAH6dI3PTrzDgTkvDnOVdOkZ0h0HWguTVZxCTG31CuSsQ58R4h8IKcnfg0Yac7ExWLPXygz6
Yzu64UcbEbW7Myycq+hdW/u+Tpt4z+d53eV7y7BL93W+A9XtYQ9NMnhu/RKaYTtZEJgGlzUZ9tLd
j00PX6NIZan2g257fzMiKd1d4Vp0LshPrxNKl1EoAkdR76ZuVI+W0ZA+Urfqik0IV//LjHNXsCng
Cj/CRAdtilAcQ0UnutGs+lp6JYYoCRzmyRg0PRZISQjJFFkW5VdKozZ5MAiRF034sl3JhEljN9mq
w47tdeBMfZr0gtcABCTZ3I1c69Ze0E9sMc+wYq5btIcZyZR1ZkTr+OsJFfoINTf3jhEC1X5TVAkD
U3aOMVyhXvvnHtyo9L7MJIPPBnRqZYM1Rudx7iux6wuJJwL+OI77ow1cdauazozA8bjnwJnL2tpe
oV4OxDqNwv6BlzcUgBmV/haSA/y5htATnAInysTBDsUcUjZLWV2cqV98VpsnX5B3BZ844XN728P4
pNtN7fCbbSz7A+YAdL+tHplzlDB7DcLF17BpF7kusZPpT0sU2/GeIXb4o/brOjnajogxPmcIb61H
p6+XbUMA0XTBdMJJNxRU1MGlHszzYiI3WRlLaQTMVmJDYFEeNXsOB2M42n7ZsXzCopx2jkZEsKlj
pvtb38PVA789gndB/yMr+IBTA+ILP4Z9u1sYLTLU8yb3aDMCrgFiXIzXPLwUTz2J394avzF8Dqap
nQj1E65iC4Gw+JA1U+aCR/fMuRNowmdHIWzHD5YluslAjDDuk9b0FYeV6MnxrSo9oCaT3wCLMOak
PBux4eyl3M7M3uy1r9pWg3N5iIfzIcdvLkEnw1kuBgKnvOHqQQ1xmIIvgO9drbAArt5c5F36FHjU
Zuus5OjfkvYVXF38EnSarKuQph//kf6JYou3pAlsXDbuHNjZF9H47QRprcYQJU6W8t4JiYTcT1TB
fOHMBcpHPDo1s8rFZZaQsy18tgo45wfosS1+kmXAQJH0kQoediX9CK1xIHjpo82jvisM0MSRwoTk
dLqpKT9B2hHXxOghx3rUKxKFrldhnIAoG/hvKRtOcjaLZTkHRV+hFSmXQt0ine2qWwbQ/pegAZL7
aOECo7YzczsuaEHrwthiqZFGOUW27H0UqszK+jRuvoXQHk8l4q35As1NLHtnRDe8H5Qxwx14anTX
az//JqquTR8hgcNb5BucGVGiNKaLaBxiTEQ/eMGLw8g/O6GYS7NNW8ZUFDkvUCPwlFDBmlZ31imR
kfiUz8R3HvJ+yj4K3WFxMGg9IiPIY3RCSqXFmQcz3Iet1umW40eX37KWmmfbWunS7HsvnW/gk2M9
PtvG/5zk0Asn1jfLNjZtAgU2iKe76squZAKlHgX2VMh9pZPtGqb9I5ALAMJjFfuQL9AR5P0lD50p
2AmrrPaLoANCoysaLCl4G2fbrodmjR9a6G+HzB3UbsBLFb6+h1s/sousr46jo8wX3D9rIAoH/OpQ
TThDbseWxuaQYQqxnbOw03eh11WfvXTJnxWWgfRAdjR/nJcs0xc5QafbUtYouY0l/OVNPC1xtOnU
DAszwZCJtRHD1WKybIMU0QiC709KQiMsCatOsA9azhMGQv1eh3Hurnl++YC2N574WLWpHgsrG60n
6MWk74YZWW2XgEzMaAv7OAnBzARNkj2OVXGgh8vNTWs17b2YnHrYDt04pLAUssTb2thffs5hZqW7
oA27fg+4khBuG9JwTbWE5QFIUnIQLlY2bPuwqS+Oo2sXH5lgKfZtNElWsQeLl77DKvuvXTjBvqo9
PACRoIdqv0BnTFb0E5J+crFLB/PHvNPPE2cSdA/b6soVAqEK9IyZ/ITKys1KbC+Cvl5BaXWme+pB
Wa/xhGSQq3LtnWQGwfs4GD2mx5p3wZgA6mt9gQk6jtsFFtNNrobYuxu7PMxvximdAKPzdtpDH01f
R8sKBKFdGS/Nlos8Mj3D7En61XWBt5b3ViVDM92C/QZm1xZlG54mCyUg4MGICBxorYu3NnafGGG1
rvhkaa9nErL4Hcd/MDPswTcnQzbqpwq1gldeNWoW0USqqwR+gQtoJJM3Gdt3bR3GIz5lfuBta3y+
2RI6qq6dXTMzwrEIY77FscZX2BreW64N+mtVZsiOHa3nG3RvyStVSF1eZe/dJhwn+H/XvXxD6zOB
yiZT/KhNxnwX8gYTQWGEkwGyVeYHfmXpN5osAKSIem8fMANILqjFWsK3YZ/1pHJ0Rf8hHTV9XZc4
0UPe2Pp17NAf4+SAsHCb2y3Rr0m5MNSwlY0nfMC0M8TLQWKzpdg0OIiQN3xKykarUxTr/tNSLcsH
TDTwX6Aa/4FYSrP5BOQbY8LQhgenhb2FWc8yfxR5413JDDOMQJ+v66F1kuxApFZ8T9sEAOV3COdP
hdfSJ11dx/QaezBsFFxjW9lKdYMdHOsuN699MyKRlAZZPX60DdolxfRhPgjUCPWnusCEdncNCPvq
5VPXnyrW7h61ctSdp67K35gotgJyGblnHjSNDvtRNChv4YBaikkeTF/Wb0zhPajSabaY0ulwZZyo
3IdZGBMTVTIIOU1ZVtiAfotkbuuhVIA1U+e3eJXFxS0mNWzFesipcn2Hke+mKWgZr03sEJ2UAFjc
CrkEeitMiGetV6GjW7nYycLPRN3e3WpW2otrwu61CXR0wfhHwGoeO/ggbd3YVx95Ohtqez9ftotK
7Ad8oKE+mbCoH2BHAHG3vOZDixUYAD494ouA/55voPFi7IxzLPbrS1Tb+dbKHf+Nl2XsdYUHd3J0
00kyramxQVxHXpF7Z466Pt7jR+Qme1SUvAL+y+GgsqrgZPKcoL1EUKJbYPk54hNsK/WcUKOYQyyw
sbaryvrhiShfDkvVp3I3Zf2ir2qa8gHGK7NYd7S6rwKHIAeaRre8lSU2ezfYtxhnlwyi+46RffKD
fma6TaE2PrijRvZXFXb9KVe288SmF96mfdl9DtFJ9tvYChUS+dJFrTXK55hC8pO3LOO4ivFB6GjT
lox0c3ywjzmsJhhxqXA5zsXctZucPgNVu1Kw/ru6x5Y5ciPvroBmb7GFZv13+mXQy2JM7a8pHM2X
oXeCL6IeyIuwM8yOaLZj70Mhe4hRmgxfjqncH8/4Y/nOumAwocUXILEyOmodq3FbMvZy1xniZbNj
ymV9WKJ0eZHCGLMhoNr7wpicz5xQIjoljGfN/YyPARYGGLYAfUNHunNjBuErihhJqVTZ6a3VwMdc
hV2sx21o+QWTM7CgTWtS1QOog0BAV5XjD3fOinvCfSNYzhxhOFVFbgtxLiJxee0F45Rd8OIUT91A
XWANRUSQ7DAxuhQKnG30gspaR6ET+rdqCW1cN1tPfPHROTzA3kmSdQ4dlQDSihR5vLCi/gAigoy/
aiz1TJJqYG8sasAdw0y8iPpiwGyEkKcp2VWcePAG4OKtUUeZbIsmjDmmV2LF9gjdXqCVw00E9Vnd
g1xPVyiiAuRFalGgLxoXaXf7BFrB1RGgLei5UjDgVeuBDeIcBnnshH2h3DsEuDZ3bZBh+AA9x5L7
wp7IV4oYQDqww2u//NT7WGfBaebaD8Zvr9a5Jb9obkz3GqcY6ADcjXZ9opbSl2zsbAw2prH+MfuW
uEhmNIzyAchvnFzW/U7NIczqnAXrXBgTLtnGc+qQXdfhxL61ZygT26VMrXJXF716pjcglk0Y7BZX
AEucpem8YOHXZKbDLIYKcNyVaqHsjhylzRVbjtONN6Jo2LiZvMK8lhc9zf5cvHUVVfqbZ1Pv7XAi
tftz2WBws8LkD4/8oQFFXLnZov1tRWzkCMbA6GSVpK73NCa1Bm9Qktl+1qRIyMGD6tfZX8oJd8a8
HTcpYtdhhRtZ45FDL/0fJRy/s5lb8XYlFsUre6AnYPdh+rDqcRe8ao6g7GMJO4cf7DIe8vvRUn1y
TtvaR8iHiJ/laBC9NlpnyKJM3O1LYl8xFHXDgv7TWpZvKSMdzO+0sXc69juXkY5y4Qd2GCnfRA0+
OivS29viMAYeEy30aMKsos7yPqTYBb92Pp7IWLiE410emihee07LDhulrN+dl0BV2BXGm73V7NT6
Frdd8HsLfxb8Yyfx7LdO+63DhhxGjaQM3St/ED8y0oyKW05bfYuYiejuNhJ2v7VMJCBKFwgUuYE4
Y/6JS/dJjV32EfsT8Cgs88xT7TYEdCIHGr7j0NXo1UBA4w/jahFtsJ0AyMDxTN13hZ9QHbDb4mXX
uNlbyBLE/VcOGaiTO/qXkQIYjVLSB99LLGwH/KbwzlkVtILBChcmNoGqEOOI4t6gpwuBXU9LQ7lB
6zVRGeDN47/6LRTvNjMmWssi4vTQjgluYJ8jcIGJFD7DKU8O0qS48ZhyRIqceRhyb3kfUEIwLO8g
7EwquMJsCWwL22ny6k6Utfyu4QTUxxDDyBKP8la8kuxhOes5rhwko5XfZXsBW/3WVVPZ7UMZLcO6
MGCb25kkHbGHdTff+mrqka1MsT1tytyrvxZxnH6JIDI+uX44YfQ2GRbTK2mGotzj/dS3K78UsYBs
0/cPKXkR0SEzeZ4e4TpQU0Oy647K1TYmUtDHn6cqVc8Ka33ql2GYoL2UAy7T9jJ8TUuHan3pWth7
hUvLCSHS+7goN2CYiS0XMkSPqBUwmC5P7izL9p6ssEALbOVucU3zZMbd42Dgw5UojQ+fmJHTtQwg
31l/8LqFTbGuUdqBdrZDu/OHyvvSx7WPvFwuzkd/gVBIYkIsthk4NUwNvDUk2LNLd8oaSjz8RhFa
bKAjB4gua/SBKwEgmm7tOWDM5A5Y3q7ikq11kzAD2474M/XsNiD16yGA9H0LD6TDrwwQCGdrgQhC
pmuuFTZb0Y958THGaSTC5noCfIQ7GQ5b/HbRHUR+PgHHRWouDxzIabxhHOIWB8eBTbet5eB8w/vX
pIdaJJCxk6BzLrjZD/mmh8HP7u6SB8HHZjmfbRP7HyN6W7V1SnspoCghb9s4AVyODawdylQUjPoy
EZfyqYQP8a3XxqqA/pT7VLbzgEsG2mvGE3Ftf8Z7vnhUg5m5fVheNyFWFIYc5XNezKdG+NcQHYbw
bxV76wzjTScKM8WhZuaOBTa5GoGansqhnz43C2R3S2U5FOR2Gc4mnZgxO65I8cKF3/1UwMOT54kM
AnRh1FhXWwFkVnsymcy9PUg+kBFK3ce5djRxhZqnBGcI+TImjSN8KrzFkWD4MDmtHQQjfKU6QhA/
YD8XyxfPb5mZj0R/3Sbs4t9dO5bzzs8wp76xUJcwK55DlbG94vDOMLB01L1bJMgPegQczXaRCbLK
LJmdeRNDwTxyovQFhqQa5nRrud5jX3o9J1nB4VSjIe1XqWysnHrSNyd/SMNwk1VJQJGCQ4yzDaZu
eFmC2flkJ3MlNy2oLBldQ6P4rGMC7TY86ZnpcYWoxoF2VJ5nTziCIUsYdV+SEfn2hXplPqFflt3O
OMz0Y7YEJPbA9/iBI+fV93A/aVGBbpOngaxQGN997GQb4CDFYD5i5rGhpco/W/h9NGssK+dgV4Px
fq6S1p8wn7Gm0z8aGhO6IVCmoPA4ZYTGqGMwDSbm/2iScBybqiCJRjmluBhyRL45dpIxBS4F2MkQ
oU3AmrtxvscdolNkaNDX8CkY48faA9Eh1SVj3FeVeDQwhhEdRJceX8AXRuO9um9MUvU3QNmSGl6b
OPpo95NYNjJd3CNao7REadMk1eof4eg4c0Vtt4Fbk53BFUJ8w/nU890/7JqJRc2AcJMEkf8KVtc9
VU6WXgsoaFgCZfLzP5YFMaMYHNS/fisjyloBWdGC3cospC793T8QT3ahCKJiq32ZOGvB4XkSOSE8
hwwO8/yHWKhf5BnJa64afyUQGFVcM4f+JRnLFjHmLk7dreEkzThNeZBcdtPYTc5h6uPissCxe5mj
fD4qBgeb//6v//V///f36X/iH/r+/0eC/lfVl/c6ZfL1f/77VxFDLtg3xbzritB+l3U4UtME7HW0
Pqg7oC5hScs4Lzz//iq/ik3CKs+F1AjDJFTvIgDjbDZEBtE9WRJwFRfGN6vvzC19xnT6/ZWuGVo/
BZ+yT8A6d4VD7+PxQH9+mGOWxBpPLSJljZWex6WXew7Tce1a5EJ4pfPV+CMG5wRsnFuv//77i19v
493Fr+/QDlyiXn1Q6Z8v3iRDnKPDJzuiMtmxFil5lVh17Nq4QyHoDgkePHmx/f1F/+3ZgvqB/HE5
AaFOhu/e4DLXY5d4sN6Wtq8/CQdj7KpurDvs8NO/zVTkxkLPdZSDvw/5Ze9eI2DZ1JFvgMCsrttd
FYTVBqlqt5kiUpX+9q5cm5mK7QUuzoS+eBfy5UZyqPHAx2wy8D+YMCtuJqd5c8uhvP37C9FLuqTQ
2zxG8S6UrbB9D2ITbgH45LariYnAnWRX3YGBo878/bX+LQCOm3EVIZAhOXsKqe7P3wcKWwJXytBd
B7iN4iU9y1XuaAALWMIrAjGGv13c1+uF19fFviLRyv18vazuYozOuJ6Bjb/H89Hauv1SPvz1XZHr
KUNACsFow333qsomXjjNFQUncWTrSGfhDsEozridwPzEGf0/5CL++wePtXaAtjeUAYjQ+yVuW+hg
SwEHrxB9u5aeD5jbYE/kjmr59Ne3hrpSenzvAc/QfffChutooEyJm1iqwn/K6h7AIajdtw6Dwj18
1eRv98nAJfkcLh/jARaYvN76vxwFFnkAHJCw6CzMeA9LrKnIoVCtOb3/lMf4i6fIZ0GEHRZNLuqY
d28Nj4PuKlzAcAYf0AOBLqwApjNrtGv9HwImf30pnGiv/4R8+T/flYxQpqAhuq5lt1lZMhXHCAKh
sTL3DxvULxaYw57BXgjVlt3/3fuqJSTDKeFWDDwGFLo02GM8ZfvEG3FcW5rs73cprhcK1/e9kEf5
bu8l62MshpBPsSIFeT+NTrxxyQzbd2329vsv8ZfPUIYOViNKBBzYPz9DRP5k5wQIw3MDLL/0cbQ1
moD6bIrNf3JTDnJKwSP0PefdpWJKetdOJ3apUeKTh1PA0YuQXWD8EPwhNfLfT2vynbH1BFeDoEim
7c93BZUc0k2EpTBeOBVk5hHXnF1MPQ4gT1zo22gMdL1OWqAgC7zk0xw6NLz/waNVQoWurZSj3ge0
a5r3ykz4PMjIashAQm3OsNIchBqzP2zI//xbP1cI6JcFIRa+AP2V9rvyRMRlpwHEnHW1VMlny4Dg
rLqJaKMaltmdSIr8PjXGPQOOtRfC8MQdR+6yBWpXR6g4wY85r4cf0LIrRX8PNwt0Pz9kqc1w10L+
8ocD67oyf/dz370fy4KmmvvKWefgFXGVgMBGE9EHBF1ssWsX63LuUryGMQr5/Tv5Z935uyvLn78M
nFGQuIxcucW8EcIDznKluvMZnK0b2x/O4ZUSwJDgLTKOuYi0TA5NH/3hV/xq0bH5877868alrv/+
X7ZjxENu5sDuQemHt2SU4jHeQvc/YhLe/OFS10X1b/eLgQIrHBqw779bdIxcsh7pnruOuhcPjuYe
UKYC1sVHtsZE6PdP91cXc67BojA9kD/IdzVPWOede/W/BXasYnutbbe+WEFm9t44FcziXVRnf7g/
+1fPUjEpoCKRfiDfpxmHaKypIsjgxMClxduXLAIY2FF9DCjXjzNpX5BRpL/DLnC8rzkpQLjIBNgy
GsmeLBn65xnWd7NBPyN2DcPy/e+fyfVoePcCEBXb2KcoZn0cIT+/6+r6+DUWWrDiEFaqBr69C/S2
/f1VfvEUOJZCCloOKCnEu886WibQV2wP1u0ssNR1MUgJPLlCez/vfn+lX2ytbN82B7vkiTv+u2+3
GJ0Bth21H+iQOS5JFR1r0J01Y5QrBOFX+6G1E7wgQ+tCcoj5+02Vgpq9zmfmza767hMrJ5Sf6Zh4
69DS1kPnC7QVYq71Bcl18fn3t/qLz9kj4tilU+DDst830DAk0QA3XAui8DUFwCGnljkdbOqlQVhG
9Nkfnu0v3qLPycgrJKDbA837+VshRAczT4+RPqS19tSMOd5/dacuRqrwD5e6/ql3nyWXCm1JWUPn
/D7CmZSelmCgiMO4CICAijbtsShNE0zACVXbjq6QNyRjWX/YIX55h0oq34Nz43n2dbX8y84HidNk
uDPhiIboYsecExZJjSc6qg59+Ou3BzKBHzlrWAXYjf58Kd/CSx55KUXuEokPblNn4Abwjg+oKvMQ
Ht7QyD9sRr+8u9Cnq+TMtwP17u48p7PZA/lgRBx3zdbCVOwGZxMv26RIy/++XeEp8gp95UuHCvjn
++tonHCD41HirOLDNKLOCcjr3poaeufvH+Wv7oudS4XSJQ42cN7dV46NtoZ/7K0RnHkEDOE+bBVk
1PaQD//wgfzqgL6uAJoHRjpoPd/dFlp94fc9t0XIUxCva6UHD5pAoA8Y61t4GCdYDhdjWI30afP4
w5hmOJLlY05Lb1Oc//2d+5xlgOdsqp73brtpC1KhghGfTEJ3g0OPAmo3he1TPyKK/Q+uFIb4YcHv
4bS4bkb/sjLo3ggo5RdQLUoCBZCHYXUk4b2SiPf/ODuPXrlxZg3/IgHKlLbd6nCSxzlthLHHVs5Z
v/4+9N1YaqGF881qYANmkyKLxao37Kzx1tkX8n2Gqxp9X2d1WTRjDUSrAU5RAvd9QI+RLhvuVV5N
D+cR4WjlAWqi8z8cR94X8G+J3NQojOX8AoHO44RwNojiNIBpCwwjC23t22Rm13J2/Z0X7+YcaR8J
kxQLPcvVhyvgODj6hG6THxXdOxGZ8REPnvmKokbyDEsQywm0Cl//TCR2GxJapZHW2as5zkjQga9D
uj0Fq6qdJGkUnGAr9DcuY/+wojD6dn/XbE3TEQ57kx1qE+2Wq4oSmumP6Hgc7clqPo0zQuN1AZw1
xpH08xA66XM3KNN/9wfdCgfUlVEUdXnOmdYqHKh1LipzQCkBKszoFZMyHe1UgSBAt/jy6qGoe1KT
oSooi0CrFcVlWzLN6B1A/9W8kGrlM2Xl5JxWfr9zI27MijI5NCdV8GYkx1kuZQd9CVJWg1Ksq6rn
BGQlvZDURv7a+X1/UvJfWt290PzYlORPVGPU1UcbVd9vklJrjgawkjc1ptUjXM8cj87748g9fjOO
wSMYqpzKlFah1BFVnsRI24J3qd0rZ6W42GNj4ztuIDg12+KT0YNZKLkOMUEQyY/7w8uItR5eqDbA
EhplNkWh5YI6dd5ZgTA48ao1fBC+Or8H1Y1kqdPn52rKlZ2K68ZZEHidUiGnxmU46wjagU0UYUJL
0ZkDmEdZIX4VahMcI9r7CJhIe0ogkO9fPUliNvIvhmGoKg+J5SSRPka0H6z2sXcRpytQifjHpjt9
Rg8STRNelDvf9M+qrVaVS5H96RgWZ1CsgrebDhNt0gZhtS5JflhhJn7KEP9DFVA64U7V6LNr4RhC
YZohfYDmCj5mVCBt7/7Eb1fbErZLRmGQZeEsvjoukDmQb4oolKq2or/DNDH9TUsCB1QICE9IJVji
MEGwMQ/3h73dVJbgmDJ/aCGINshT/Nc1aaMvHDmYKuFfiONYkkspE2wmH+Cz/GITRjuz3BxOc2SP
ydVcLs3lcEgWalCXADlJDcCP4HjMhzqFFz8qI6TssEBm7tXzkyuKzxckeI05Lgd0bKlKXAwN9B+F
tmRsZO2HuTPth9jyBww0i3ZnhhvfEUM3xhTcI6Stq4vSqPoow2UJ6qebNdfIKFGvx9rBU3w/uYah
4j/MiqL/c3+WMvIsNzE1feI5TxxecTyvlrOkQFvQRuKo4ukBuqkeMRlMyHiEVpb/2WFV/Re3Df4B
kIx2zs9tlJcj22QGvMdt4FfLkU2Uhaa6srgw0S890XoWD7Xh6M/o/BQ7LcONvUMFVzOoylHKJQgu
h1J8PS5D0wTiUKLZWI/TfIJbDdh5Lj8UPk7e99d0c2Z8QepKoOtMa3WrJJkIlTkCegLFOT8XZJDA
/H3ljHROurOIW59Po8Dj2i5tJ1WsNmmsj3A8MqkfM0MA7GslOJno7qDwbXym8atfEDSSNgmjspPV
yaCy3DfkVwzpuKSRrOhqsybDhDNRVrdQQKgvKbgUnSMKHztH4vbD8f6gfMy+JNTcnMFeQ5ME4nd7
bJoYSR1IAR4iNOUZpU4Uh3CG2VlOTe6E9bSEfJzRedLJjlfHoVZLRJJbo6XpVJlv4pQXZBjnmJqZ
RhXh2uLXF7VsIAvYanatqgyp0shtT20fGMh6DNWLiqjap/vb6fYb2+j36ZTy6Dxzg6y2E8jrAAoe
37jJUtQheoLs1yBpxws6QfaXtoWJeY1H2IUeOG5AlvdH3/gELu9Msj7+g7exCvOusEd4uRWN/Wb+
HiB/TOMFk+kJShMh8Hx/sNs8iSik0abl3FiGvm4/S1NcBBFxp1CBdl8x5EJkR8zD1c+wzKWwJh6K
IENMsmvb+GQBRXh9PVhwiBifX2EjyL46TyklUhWBp+7oJPF/PIiaFxzafYRkE/Pd/aneHiBGIiGD
QsrdzXyXMamrsOZLLPA2+pjDOK7C9hLR7tzZ0BujkIHxwJSpAT2J1derFBcZbdVnQWcX2i/mP4+K
jlTq/bncBjwhS5ByNtBb2C7LuRRo1qIkPSLPKuW8ptDoH2wt/moM83z5H0ayyfAMXnZUzVaZbI9o
GeyVAWNXwMj4mQbiMUN8GL0PI324P9TGXqR2ziNEQ6Wazvr6A4UOtjS21I7B97GBJdFZZ3PUhxdN
p15/yIwm+ZhN8PYa0VdfmsF+fSUZ9TkgQzoABZtO5+rcI9BLfScDRoV5Yf5MO3w+FQO6lIk6mqf7
c936gH9AC+6fz7duCKIB03ei0wfkeCpoUglkMrjv8VvUDvc6E3LZlhEWd1xmJIEsKoLSqx3p+JhU
aRNsy8qYjQ/o3ZVfSsXWv+gK+N5D3zqulxV58errilFBrvGg1KidrT8mcj3jmAZmfxyBUj5hrFR6
2uBa/8M5wOCOOqDEE9DIXZ6DYcIYWjWRaIdxiC7obKDVasz1ES+/1xepmArvSeIHjVUqgsuhNB3G
MiBrYE8CyxKBSOsJJzzrEBjIsbx+c8haigQR0AG3VmdOrxtMgXqjP1Z+M11mF2XskEbxOe3HH/dH
2opWNOK4ZiS8iub0clJ2a2TunOK2UdVl99DWvJBzB6T//VG2NjsXqmHBrUUV01pFq9LwKf3FcC8r
B9sQVPmRgq6t6jq3Rb9zed4MxSTIqnkJY/IFwmSVJc3oLDV2h7eravXigj3KdK2GjhoDLKTT/Vnd
nCs5FCtnUyQl0zVXN5eCkTe8IuSOkjwLrsCfAySI2vAtnmzNN7c3oaTGOHYUOzPcGNYmy8VeiC4C
18w6StLKZh+UeGFyBZBVt1+xTdQuaZbov5BcdQpEoKzqteeMB8Pfg642v4UUThaE44yWXQE5Tcdg
B1WO9jxFQ3+9v6wbX5BOnssMDSA06g0UKeIJpKOZcCwR3nwEsYwyp8DPDQC4uXPObvI8OSugk7Rr
WUsAE8vd7wMuiYwxkcac6Yg1G9KupoEAD/AF5VL2uv2dPCz5MIpm59jd3HSrgVdbB00XYPVmOB/b
VhvOvANRL4osqJraHJePqK2HHkpeMPAxH36msZztHMjNPcRlwMGng0JlejlxRPbmtnaxOlFDTKgO
kYqspReEaf7sIxEQQ9GoUAaZkLjYueK3BzYsdKfoopFxLgeuhYYEK05bdPmS/jOqH9W/OjZEF6gw
wqtUMV8STCBff1Blj5xqINcfQLDVag+l4mq5X8jZAuI/UrJqsueuzfPh59znyts+bGKFCm5R/7y/
lW+iK7AiXsFUbymgGMDrlrO1i9msJhRwjsgvKDNskg5UPI7F4uPrxyHpNEg3XcCk694b14VeOTX8
aZsylHTUmWr/KQzhrex8vq0JEVqpXHDkMGBcTShqZ2GmfqJKTWTMWwv8F+am3+vPbkQA8fcoq2MZ
Jmi0I/yhHpEDaS/C9lFxD12pQiReXRLhC5Gs0yOBnEmDZnVdoCNVZX2oA7qxC/1bqEzaO70TdLvA
E3n3P9LG1hcktbjW27L3vMbRYZTjuHnqq0cU31DbQ7MSVfBheqh71bkGOOseesTZdz7YRoQjX7Ft
2gca4pv2KpNQRSgUTLY0JOay+ieVl39RRJzfDMSEJyj4uWfN0lvOFYjK35/u1ke0ZYWLagL1/vVW
wewuaLOEXdJl9nSBlo4RYwzLT0drZ+dy2tqVZO3A3qiM2DdgWZdeTx1YSIRQAC8uhVpUnqCosBMz
ZZRYpNFsFYqFQPgE7EVn3TkUJpKf1YyLG/DqCfVIUT1Iv9tzJe0uh2rSdxpqWwsoKyIS3Cl4Ha9i
tDtiGYfNl36srTw7FWE3nXH+mi7wGvfqoJtDCQKISrpu8Zxcxim1gglFs0k/VpAST0RLhAkxKEN3
UuxBZDdXkduPuiKlQVoVy6GSCLR+JlL92OCJ+QCJwXwocU95HGEu/jNYRnC5vw23Th2fjMiok6nR
3lqOh3NC3LY2UzOM+lcCXfEatbDmEhxyvRbDCMyr52JnzK058uT5UzanprKGDJQA3oN8JOxPbqse
Z61KYm+qhiyHQ48PIyLU+fP9Wd52RticLlcb6BmCC3zZ5TStwsYQYHIJzLHbRYc0+iN5PbraOUE+
GeE6VMOIc845Ci3U6OAbame/UKGZ3f8hW/GGefOEB/ZFk2YVTxOh4RMVRuDfYkd/q2DIooLRsIcL
5bThZ160FtQlZOn7pjb24HC3Y3P+CbAY+VHOp5a0XINSCeyxn3zsuoq48jrTHBN08g66e4ab1HiV
GQ6nNmuU0/0p30YfhrU09rIpMVnrhy6Efepa8mLHW908iSn2XxK07673R7k9onIA0N68pLkp1PXk
EmeeMJIbwdL6FoEnwEwLuZfzWFZfXj2SMIkC8k1NjrZOJvBFp0g3Ch12oqGf3GQOL4PjVhdtHuyd
Sd0eThrpErjr2IAxbkBmgR1ZSt5EQPNdZNWNvEA9XFWQpcod/wwgVkFqoNkDKt2eTvrOgEJ57/IY
pQ2y3CadgMzdWYD44G5GV7PC27bGZu46tjBvmwgc8WvXU5aTeM7zTqTXtF7PvE+SBv8pZLLCuYPr
O9ZEhoKHx3MGvmZnM96egeVgchv91SIsOz8cBokgEnWLELXToBURdIanztaAVS+8fVEQ4jNcvXfq
PRshSAf2hZgC2HOZ6KwibaFarRXQ+6TjHosXbAz7oxKaX3PFwq2oRPYUYVLsY0ckTKsax2Mr0/ud
MHj7aW0uTAhVkl1CAJD77a/ZF5HrhK2qTd5UK+6jMkzBZUqFf02yakZhaNpL6W4PJePRh4bGwoBU
YJbjpUg4IgHkTjjp6O4LFecRM7TQ8AKz2ys23H5YoRJkdE23eRZDxFgOhZrMOKOVMXhWWfeoGvZN
+yly0WzXujbpoAyP1neMV+qnADf2nU11u6yMzUcF2WxSWVlTrNJJQ091LAbPwSr8ZYBBc80pyKJ7
pTeXUNW6nUz5dlll3kgjmPTHAcNoLOeKY86o2JEYMESsCN5uPB6Q08DoVK2/3j+bf1qey6ROSIAr
VyetNdnzWg6VhrVLxT6YPKxjkWkcMvBEh9rEKhWon9F97tHMemujtPMPqNwJrf+Y5shBCkTjUYDB
7mFIM3und3p7oQidAKySNMurbI0CRDyqU4ERo6Liq5gOIucTHo0hn37fn7u8ildTh8dlyUSFEsBN
HIQnjuuWZqKuEDQoCEF1V4+AfqroouE7CjbNAOAAU8rxkOtsjUM2oZt3/ydsfGiKLnJ0inWIQchN
/9d5NV0f7djEYVNbavJMitBe1dpSHwHMGzsPoc2h6KdBwSHmg/xdDtXEBllIow2ePistXmh5qJnH
sGlQfBbG0O08fjaCIcViHlwGSDj53lvNLOz5EiqSJSghDUp+7HQNvjSaOo8GlNVj32rw1o0pusAS
dt40cx28DWZtj++59YWhsdIhcoBxwwhazxkNQV0rRvyFNO150g18YiIqd3k2o1eIGyxKl7ripSn8
frKY7uP9r7s5POeK4GGxn9cPXjNt/DAhcHiallhoUGo0lJMeWrQTWyN6ieDjAVl3qDyU2MQq4tV4
a4dvQGNZkoLk63D1DVobaEc31qMX9Fn5o8Sx8GL4nXUYuqrbObIbEZKLh70MJ5SqyJrUEmid0+rz
MCKTkiClgYPydRgBeSN1E6F6o7eX+0u7tZsBHtG5pZOpkTwtv2yMKWZiCrZX1bvjR5sBPBiO7VNc
RntIjq1oJIsjMl0C67XeyW2nYhwZgXVMjFIvHsLcQW4JIzSMB+7PSYbaVTyiRsG9DecVhu2a8irS
qS+DghuuqAznCXNU6+QXyBAVXTt/aC1Er5Hbck/3B91YSC5uWY+RyAr9DzrhrwiEzqkYggRBPTso
B0zE8ArySkOaBNUN4l87YeEPIm49R3rswI1gkUj+wfK7TQCPs1ydsGwGfTxo6J3nLoZ/c66K81z1
2nwa/Kgt0F3Oph+IMlhoyyO3iuBvJeVoBiqkw6FVY+RAE1wt3oDPbqcLPVEtOA8dUvIzWhvfO1Vg
MIt0G98I2xh7fqdogeIfrDronRNK7WP7GOtR8cLEgxRlZv3VnFH2ikG+Q3rkwnTQV2WnPCzqVFgd
onyoYn5Qi+ExGJBbxENLPKYmVgqv/orQ4XhtApK1KJjIr/zXV0TYr2/SNDV54nbuV6cVwXOBQME3
Q+/nnTR3Y8PAoHdgjAImgD6yGqoZKnSWws70KiNzPiATkz21qpVf7RGhw/uz2jgQspFFVcYmObnJ
ZrsmhE/WMRSN8PGJ5NrxtHYOH+OUBh28S/1Zx/xoZ34bkYzkkj4nK0kLzVx9OWPWa+EjSeZluZ2/
i0T0gI0FSVg9gIxv2z2M4dYc/x5udSDyVD6pqWt4M35X7rV1AgTX1BmzxIPbcFX1dEhxojFL9XR/
cbe+IxKZaAbw+qREusoxI6RTkRukyDtMo/otoVrztVKD6lOaZPPb+0PJe2Z16Omw8EIwgVWB6lnN
sdFQPQlo0XnVNKsnioiYeXfGb0x2MPEaFf1YYADzu2poUNwfeGNxGVgA3eRjapBylsfCitHR6v1G
85JWoMMz6MpHUFO/i07t34wtuEp70vKddd3YPy6FHyq+9N2JcavJDk6JdLJgzN6vHS4KBEpeMkCA
8aHRcWnKJ0ec789y40tCE1clYIRuCwXa5SwbZMHcbkbAdEAL6Zumts2byYyx8KWVt/O+3FpQSeLm
axLEKXMth1JS6GEZkg/IjrYq6qBtPTjtO9Hmgj5Iq+tHvXact0MJW+j1c4TaaBhoMJFJWXLV/wpw
UUXpxyCJ9Grfx0KoRSX1Y5UqNfJqblbvJDNbC8pmpaAos2UiwXKwWuhtEtFc9/Lcd74YxVRgLBFh
GmE70bSTI26dDUtehyD0AYusETcJ9n0tFjCaJ1y/bvCB0/qnPnUs1Lp4iFKOkZGAppd+QhWg2wHN
bySoLoAfcg2qw4y+ShCJrXNc1SbWBlap9A+TSIOr8NGaP1ZTAE6sTXXzfeYb9sest7rfeUN96v53
3Zo+lUqJoqczyQ9ZLjW+oMIamsrw7CRDpj1trHi8mEVq/ZsmtfpgYTp+CkH+ec3EI21n8K3pU68B
7SQZpTf4BUMfu7GwBwOxsDBPT5MwggqxS736kLhAac3CT54wDLA9nqv9CSr8Ht5ra6PxvEWBQaoK
cZkuZ5/Qda8VVIdAdBo5QriteohK17wqyHP8D0EChrBEz5Mf3CTooZbEoUCv3MuGED3H0OkuGR6v
D1mJ08n9b7oVARkC0BMPeDLL1fHRg1xD5iw2PPzqjeA4UD75lQ9Akg94uwxPPXbNrx8SqQXODzVG
cMlo0ywXMrCKEq2weiYuDf3bDs7kCd9OzGv40/Hf0ke37P4cbwOhg64V6hJSJ0lK/CwHRGC8thEK
nL1U0+Ov4DVQufIV7ZCo2Dll+CUekGEed6Lvn7tjeZFCNjbo4kixB0ojq9My6ioe0Ek/oQAaqIU3
9qP2NJiW/+8Aq/xD6k/hcxs0KGJPZW5f2yweXhIcjy9T76r/3V+A261LFkjaQE8futtNX7VH5RSR
CIXKH2YAH1VoxD9y8IIvZV7lX+4PdXtMyQIlmIkrlVfROn3QDXrDcR3PXofa9mnMdPcU4ld7KrPG
+uj6XXZSh6g+cLuKa5ON/un+8LfbWSahRAg6rORKa9h5AFPaphyGKgYiijmqDQkSeTGoBpIzva6e
+96tdz70xu7SDImcoAwGCt1Z3XYOLOkew8LJ0yQto0/t+mR0invCpmX+gQdSdUl08e7+NG8jMQrO
VOkdblkyzXXpGJMybewqJArrJoo+pZn+tvGd4j2RULlqQ4jmKI9/zyEZ3gkXWzuJ4AdWGBQ2b9DV
ZIMM0043TFSsV9E/akc9eFJSsP1JmwQ7F/st1t5xyFyAVuD3w05aF1abtqvTwcLgwgAUCqB2iFGY
TzASdGq/eMPmGQ4pFrNerA/jg9CC6X1E3vURuVW8UNs0edErEVzvL/zWx6ZpSbUeGBYZwOpQ4y4W
Y2ZAKIlmyAaYgjqA0TFuCo4+9haYKyE0/JC7Frpv9wfe+uKkUlRr4MuBoNaXMSwuMPOKx2H2mrIc
njEM0j/j1po+OI2R/TeNtXouEDw4a4k57OzvrSNF+AIhrvM+psS9HFkr0MfyK3STqfe3b8ZGK5ir
pnxBF6t9rMPA34kgW1uMQ8yZssDi0vlajpcB1B1EhD0l9NHuPKJKfST1wyhidIqdi0F+rVWIJlax
mnTciVfrim6RYcQrHTKRyB3bdzQoTATn2+HTqz8d9Rr5pqIuRT68OjMVIoCT08QT7p3ZWB3xKxQP
VY5gjqYk5RnJTapITdTiLgrLQ9nZNxsblkwN9i85Mk+rNQ6Ycm7VN1SrvDmYS9yzqurBKgf9TYc1
2RPl8u4wamPx+ihMOsHdLsFK7J3VJ7Ro+VtRlEsF1QZPV9PEcgNf6LPaW5+cJNIv9xf4D15g/R1B
65K/IHtgcesut4yBmq2eYO7o0ShNjog/JyesKqfzPFj2u9Loiu8ays/ehGfKaVRxRTzVtWpf8NBM
PkZdiW49ipLm0a14FO38tI3dTLudaEsVHzf2dUGSVI4+ZtNOnl0I/W3iKvOD6LvqA9C3/EeAK9xJ
nZBTTYY6/FryavwZY/mjIhppFmccL6PTjH/Ac0ssuqpJPOzsjo3KP8UT+lbyFWxS/V/FMwjh5SyM
fvQGq2iQ1imHIfUiZHa+NaqhiLNQ8El9tFHJ+DmA/Q+ORZCrz2gzo0Sws1IbcYYTqKk07mjKAiJa
fsQspjgcFtT/rR6XStz1kuDcofD8JDvt8wk1F+Nxwm7tauORjOC5m//spqmMTgVaZV4llPwFXKx5
iUSZPSf1gAlflyjWztbeyG+IgiRSaFLKZoH8+7/ftn0l4Hupoxf7xUiJfjajJ30qsifuSvc70u7I
6xaovbOU+VQe1HbyP99fqI0TLckDNAtA2xtE5OUvsBDrwzFS5XBFFtZ+AXbZj/ga9J/s1KF507cI
b59w63Nefw/AuGJISVsEuLK6B+K20ns69nj1KV2J3WiNTfSvsDYUKNQ68AeM3kWmP7x6svTHNRO6
FSg2Y/3otXwNc6xoUD0ch+rye6BM4TWm61ldHLwCokPQ4Bb1iNPN9OrKItVEwjaVE4IYx225yoAQ
TWyRcipDdVJW+OC4OLUYSZXCYvaV+YpjvVHsBQsZF1dxDJSZVHKlR0/as7rkoX/qUKYT9OsLG9U7
zR8SLAa78sntpx8GGKRzrHZvRzfpLyM6K0cawN2H+wt+G68oT0Cw454HdYIc3nLephHPQ0il1gNp
pn+hWGTBprMQcGpytLzvj7URfcC1qKSxEoVBc3d15EOX9446c1hmfWiKp4wAlXtGGopvZlc39Us2
T5Nzds16MvGFh+R4bHw0uPGsyYo9OvdtLgAYRPwhdJHfoou5nPgQGUibQMbAmp2wcmgqLbzMWObs
nN7bKLccRv79X/GjHUq4JY7RecDbnABnUqd7akqcDfD0aP51494831/krQE5sFSOwA3QEFvtqTa2
O2vMkh4vOiiTToFjEFamkKhwQDz4wG12MuStdQQxLz8nBQXU7JYTxGRTA5DQ9J7R18FLMTf5R90a
96782zBMqQK1DAPpJrJEbbWMYObcIc+6HiuBqjlDxkzsg4sFzVs6VfXb2XL9t1WiGC9FGWSe3avm
2/urunFMGJvshgTVkniT5SwpbYTmEDN+mDW5h/cWTuNt07xM81Sd7g91m/lT9TKAfBCIyJzW7AfE
rDt9hkTjYeuUYJFSxsqXONPFY6BpWHvTjscJJNf9X7wMkr2q261on6y5URpCf4h+1U07oFKwGgj0
lolGmFsccQTxn8TQJE+52toVwkco1v6xVPwa4pV89M2y+9xW3c8sbI2PTTSnp6QMRwQGe/FMj6h9
f39xtvYBZFwgs5JfCtt8+R2KcDSxFMp6WtldSUUbkaH3il2El0kpDQPfaEegd9cPSBjFhvoBUXdr
J/nc2u/kAaikEsR4Jq1+ge/kpl+7/ILBwoH1EPoZgN3YaXaqv1vHGI4n0H/4pvDpV+EpwVqv13GZ
8xRF7T9VhZrgNIkJ63Rx57k697SNH+4v7ebEKJzZfzgat137qDFxEsg5yFzMX9RR998YNo+U+6Ns
HSQEQtBgImjA8FmFC+jceVGExMM8bdVTq/jCi7Iec7BCeT1+h6IFqHgqJmjN8Xxf7hU/Com2oUAw
o3fiSzEMrmeHanjyA7fcyZW2ZoVwEDUSSlEMutoUXaEVaWS4nQeiFKXXrmtPeqhjbB6GexWZrY0h
iOtSZFGnALVewLatndIivk8YnD3paht7GH/nmD3HtnS5GF4N9CcrAOslcSqA79f3JI2NvOzwI/J8
SERofWf1pR6rwNOwcTvf3xsbkU9XSbLBWPBAIQlcfjAAUEZMPa33WuEgOevP7jHIlRjwSN9c9cDl
kaCYwDWHxN851BsvSpSJCHlgkWT9aS1YHergm2gDdZ6phM2nPJlE5GHKKQ5aBDDvWpWu9g2ZaRyw
VTzUpmM4UE7lFWrm0mAdUyp2c4dbGTfYNSghI3r3l2Zjg0n8KhVOqrpSt2S5NMXklA3NtMEzcTq4
zFX6rcQeCL1weyfAbkSBxUCruNP4POGHEDTlDG5g9FARwbLEaK1mp9p3+6rhCQq3kbQBHBQdieWE
Ogy4h05hG+vzrF7cvq95+WrKqTZREnTUXH2joCe4M+jW7QaX0qYzwHsKyt1qh+m0BTqjwai0i+2w
OM7KhBGwgWbo0Rly/YdSZio6FmpreDEvzQGrF8N8lxtl+b6sJhSpiRxdQhblB08xz84LJ2b8cv9L
by0MKHrZdSOimGsBngQ7QtssUU6JNcX+mGLKejKiTjkFiUtpJR6Fh5m2vROVtwaVOEC6qtRvbhQ5
UdXHf1X4veewma9xWHxPgTmdWuxJHzAPw+/Vh/55f6IyJi4fP3QmuAUswotGiF7tND9uZtg2CpmG
G+Tf7KL/miCQeYnKNn9W2t5/iDSBVNZUF0+Jn/y6P/hGt4bsmOMI/lH6oKzJtaUz+K1my/sVSkHj
ZU1dvIkmEbiHqZisS1S06THz1eE8Rlo5XOsUuNDQ5IBdaaLvMZw2Yrp8g9GvAfIqMZnLw4DPZRr0
qcY3z5r0gRA7vhkC/d9W1NOjPVbN5f7kt+Is2hxYv8gMDwjUargE50Slwntinq32N04/8JfbrLRO
1lDhy46DafQUIBH3ZrZKd+c62ZqqQ92HljYNI7KU5dizocYFltqtp1WTe3FDFadoC52Tg+vW2amu
hp3OiZzLepehBcxlIq8WmD/L8ZKsDDW3YzxS0/GUZngeK3ZdnBNLdDtvhK1lhUxL2RcYPP+zyjfi
fJ6SDDNVLxL6EJ0ax8KHjmIo9l1Nc+Wh0v5C9RkPU2Da+pf7n3TjAEseowT1AlK89WnRgyLJAsbu
csU+d0orHciwD35x+NPqaOZx+zjalXO6P+zGGQa8Q9OT4CErCKuvGVpVytGuYcAGkZ1fE1UdsCxT
qCFEvjK+H4UxVJdeV4wPE1h2dBUac+/FsrHqoEEoAtuyKYeM9/ID25j5ObPiN57itMnZndIPouyx
t5717qyWbvmA+H7oNVzeO6doY2eBi5AQV6I8GkGrorcfidod2rT1lDhyvuNNa17SSS9pUuV7Uob6
5iShyZICoCgM7Wk5yVydHX9W8d0ZRmH9qDEwfqQzpV/qPu0f5rYLvTCww6PQovxzhyWiDRkCmMas
mnggJY7fBwfoCcNDP46GlwfAEQmsOerOIM+br1VphHgm5fY/gz9HBoLrc/89g809sJ7z8NilUXUk
TFjOgaIUrnuxXV3DKdrz1ticJbqJsvgHi3WNy3ScEEvbZmjxo1KKj8o4PKaosk1QTPX6QG99UvCt
HOcXaq7VzuNnIyyBXuLpQ2gCurzeyDruhmEtmtZrsav6RuT8UBlF0AB+BZ1ghfqn++dmI8uiAia5
HTLe30iOdFXshOSRrWc3Ja9o+IqdfsjyPf2UrS0KgIh5wWNDLW21RUXV+H0eKq2nVh0GG3mSRRjI
lc30WDq4e96f01YsAFIrbzEUPulSL/corq+xlfYzLzvFnD7Vjlnn7+bWh1LeDY3xMlCPmrA8anu8
LXldn4YEi777P2GDMAPuAiEFOpcIjFPUXP4GBa+Fvjc0+JWaVY0I+6Mci15E2fjP9pyDd6kDo/6M
SoiZvYhw0qUleB+gGNJqP5NySn5pUTb8vP+jNkIzOS7tIBJ3sI7rABU2blqlBi7GQC2H5yzGvrpv
rfacBfl0iupGDw+o6ewJl22MCp9Yopdcciv6UcuVCPXExXtSqby+bOwvLhwzPAcr3/yglro5HWia
uE9J2BWvnyx9YyCrFLAM7tzVdVs7dQ9uFV3sPnbU5pjAFnpOCho4RxcnlBPa0kA1uKl2ju/WbKUc
ILBnyoNcScvZGmqkhbY/41eeW+4Xq9JHHhKmH0MLqIPyrLZ5d7bHYNwZ9k/ZcZVdgDohh5K9Vmwa
V68YNdfqxNEVUPkJZ+vF0Bo86XvDTX9M1NDfx25tJIcUmve1m8zcPmgJHQXPH+JKB+keYjTrII3r
aah+o8oIbQENsxZrssNcKMGv+/twIxj8eTvK5jefZp0JaVYSDqU7IHRV5zoOxGbqRtNb20CZI8O2
sav3AsLWgIRx2ow8rAmtq5sZBFtJUR1lLVWUYP1Jo9OnOi2jx6xFEOF4f3YbO4DDRZ1CbgG2/GoH
dKPTOCHXvef7sfWlqe1PRTlnLw6Owt5Y9eU5qoK9DGDj0kDnjkzvT/WbDb/cdRONSjMpReVNhYI9
TJw2Aj9xNUV/1q6GL5U7/A9lcCjJ0MjlQ0GWApYj4o5szm2b1RSywiGBPxHP7TV0Rpq4SeSilzZr
SvgiAnPIHoe5MpX4kNe6/u/9td74sLC8Ecimzy1z6tVaR3Qf/KyuKk/LABhPojYOSiCIYyGGduf7
Y22tMXI8NMHRPyHFW20iN6UgwHGuvDCu+/eBlk6fErXPDgztXPK5DHcqeRv7COokPhEoLpEGrFVo
hUmpAwwKL8JUq94h94dT6KjG4Yi8ZRv/U5U+GZ7T93vkm42MQCrWQDQkkUaHbHV7GqkWW3pDaywC
fXMK0YTwNIfH8f3V3PhySEtSvqa3YCBnugrPkepGwk3KxkuTroBibk6PMa7vx9BNqtcvJJ0vmgjk
VHLM1YTmYmqz3uhaz82tqjoECcCupAic96zALzhF4gzDITi9en4u1o7QtOgvonq2mh+AabXQHZSY
/bye3/YTLrdIhSpgAbV4J/ZvbEwkQqRS1v9f7auhnCRBzr8qSeG6Nvw9ZFl90mJVfYYCJN7nhb5H
Bt4aj24DzzuZRVA5Xx79Ls3rGsnr1qtGU7QnLtZ4vrLG7hMplf5hbDprL77dEsJoPkA+g3gMW4oW
6WqOECOjtJ96inR6itzBIBB5OA/UwbP4EPVaEXtVoxqftEjMyYPWU9Q9B1PVXoJeJdE0K9U3EOsq
LP1HbY2ivgSqFf9yfKuezhkaluQDQx1n72bOoxSMMPy3QZMH/4Vt2WIHp7gF+M3Z+ZIWTpYdXT/X
g4uT0gjcSRtvzjwngRscJBE4c6rPq6jK023srKhmmuBe3sVcUd5o1OohLc35Glv9T9bh0/2Nejsk
hHzKElLdDS7KWhElnEFAJnlheVXcOP0ToCSeb2aKd/2BGkE9n5WENOexA8qzlxneRBq6p/ReeLpy
g9BIW0XvJsblbpoCy2tiNCZOgXS6j3w2wGvPohyHQMp7gEY7HhjLDds4Ph4KFTY0KJsM02FCSvw4
KKnxPI1O9uP+ct4cDsaC8QIiUZJ53bW4CjoduejQZ/diw/cvjlGKr3VtvO2U0D8VWcc1+OrxZKYJ
Bpj3okqpdjk3XWQ1ppasIQWlTOkOle27v8Mw6jHfTtnCH1wjR/fg/qA3z2OJwaW1T/cZhOxNpQOj
6lrDHIpB1QBtdDVuvLmMM6+uo86bgOscLbyG/tEDY88hRm6JRZrLyDBRJB+NDYdy8HK6BQ7DXRPF
tteElfKpDwCqXWOkM456UO6aUf5J1daj8S2RMyW1Yn+uFrfRu1TFDx7aiYsu66FpQ/O5wqB8OJB1
xO9UB5LjwdcDned5pSNzbYWx8o9WWM57zGSy33qVIX3AiJnhwZGZJcgz78KHJK5Je12sw17UJNSQ
qfDD8bGLIU0d9FYFLin8togPqoIQ35HvF3+3i2T6dv8r3laeaXioNnAf6mYSWrZ6o5qhRcKGR5pX
BpH6DFVAHw7uaGUFP7OO68MwOp114mlXPnVWjVammKw6PihjJFp8SQyRXe//otvqkvxFkgpPNYun
6rqprjZmWFOeLJANM6PhxEdNmnNkBLNyQoVRp+Exz7xJ8gZkwgF/+PSXyXsHecgA+7zjHKv2/1F3
Zrt1I1m6fpVC3jOb8wCc6gtyj5oHS7Z8Q8gpmfMcEQzy6c9HZXWfsrNQPn3ZQMIJW9oTdzBirfVP
UzKS1T7GJhz4NvYx5e52qzZd81AgQ6iSYirLu3YwazzTHX95Yd7t9bHArb7ad4ScfFrsABesunJJ
xyCgWZyLdY4KYgY8C3EPQv0//v1n/uuKxrgDC3X0q1iyMIn+cUUv9YDiamn7Heo/P1k6uz6NjYDv
sM6/Qrr+ujehQALOoRUCyv+LZnUY0YVkOJLs7HCUL7lyfQRcvkUwD95+sUkz+It94l+uMFAueoSt
VMCQ5ccPRyZd1mws2J0tynnPCQ9Hth6rPYURmk7VjjtjCM04L1dvv0LgOLVLmiZ50BV/Er7+44es
+ekje/6Prl/GAr/3n/76n7f9e/soxvd3cf3a/5/tof/9qz8+8D+viz/Gbuq+i59/64cH8fz/eP3d
q3j94S/7VhRiuZfv4/LwTuC0+HiB7L3bfvP/94d/e/94lk9L//733/7oZCu2Z8uKrv3tHz86v/39
N7Duf1pw2/P/44c3rw2Pu+tGIbPX+i8PeX+dxN9/M/zfIQfDXmFuvpkXMEL47W/z+8ePHOt3ai3c
utj4Pir13/7W8mz5339z7d/BA/lOkawDVlME/va3CX8BfuSYv29bJXbq9Ntbql7423999rs/t9Y/
vxauxT/+/rdWNncdQv7p779ti///bcC8AsuUDWGj/+PyTELRj+tn7tp6dc0ySLKpCm5YJsW9mtLh
EKqM5r0tujruma7EhBgV16b088d/ulb/4vU/Br0/vAEKazgH2L5sI6y/+B7M7IxtTpGf8E6NJ2NC
eSGk7fKqrT6rsRlirAYtRhhiKm68xgj6WBtjhIGdCgvMOoz1Unt+/9ws/kta9FMfD9qZP9lZqdaj
0cMnOJCUtW+1/yto7SeKI9eO+RP9xzZE3kjDPxPVBn/pKKYRS/v+opvTwmTKP0xF787xwib3hRNL
1odIGxafKV3t4tw52qouF21PafLvr+OPBQPvBZANjPsjegle689DbaOKppreWSeafNkmBtKz/JPf
1T5uVzh0dPgMZpBUrKyI5l2Vm/0vCa4/lrkfV4NDnHps0/UA8f5UWQ/LMsGFcGZE5GhZ9pGS4RS7
i6wQmVt5+a0MhXcAGcVMOEXaDrN4Uio9wa8S5lH3RDtcdF6nloNt4LGU1IZZ1vt6zoboiOdUMcF/
medf+Zv/RAbZrhvEZ25L5D5wBZgn/rj+1Qq70GLrxHASeldMfGubJY2OMGZ0akXk8tBFZX5hpq4y
7hp3idw6VrLTmYhl56cPlV3P0164teHvHasOK1ISh0I8//tv91+9TZYbM1YkU5ATf6Ysh1Hhk3q4
kuVgRpXmeA7lozl21aGXppklpj0InFVt2dmncjXs/KZfdV4eddb3aWyb66D3kAkt6qx2CAXYnDPb
v2D8OttW8cOdjITFR8fEsbfh2j/Ti1nmNgC+TThL52XjLayCHmPZXHRRLJfZX3dev1AzqwjlQ7A0
QJV+WKuDa4Ahn1rZKxlncxlerF0qv02wbg5ur6v5cvDqb+VQGl3s62p8IGRlCBPaHmXsCAo23N1o
zKm5X8Yoc/fSLxt1O85e6h2ZhvnpEwOe+SlIvdqLTRlME018E2a/GLb8hEawjgDZoYtSXeEnSon1
0zkcrLXdLjKoE0VGTZmgGcpk3JhmWsWz2WRl3KUDXqPz7Jb7ebHNz0RMOFcj09EU5abfpgATpR38
4m2BOvz0pcBPQ6rDNM1lyAVM8lMFOuDYL0OXmEd37EhZsrp5OOPUostdNHdD+620mzGlGC5aeVk3
4twWeLXsyxmQYhHhHfJOfIMspedz0Nc6Uco4TOU4PktTzp8WJ/rCyMc516Rng+030so3dkGwn8ZR
X0WihVbTMk4L7Pa2sFw5wbIR7cUYNuLomGNJmRKanzrVvqHwh9cW1E91tvo3hBqT9GISGbc3aC0T
z5ybJB3m/WIGW6C1eOyBmw9jvXxXgz/Esm+/anNcqp1NENzlbIxTCibumid7zOudHYzNJXgF78Qg
VbAdBEU/yyV/q0Y8GGM18H5ZqkG4n8zNFtAoBu8afHkid3DJoJ5KebFo/bDSwhwzZnuntcdOBlLJ
44ThQ8xE1DzVulyvXV0zAQvTtgL0Gfpjr/3w1QA6TxAy5NdpU1g7e0z9r2ylF5MzuvgN+NFp6czs
5LV2e6GHbopVFlRZrAVNYlJ7uEbt6sz2Pg8+Sb1VYDwy/IrAc0V7ri2sBS1hNocGkBpjD9wCAjHP
D31nP0XpUN3aTK2hto1WvBgDACukPqNor5bMoHHG9eMrMA5NVmOW4BJmKVbzwpuB2i8iv5LvSFGH
t0Y0iaenfUjuyXGqdX0HAK/3Q5g2j30uvhZ2pA84xL072h6mfTRoHGJ0NTlevJgfpj9j+Q0fZKIC
9CrwpOjntPw+iSl4G1zHu4tc6X8edRq+Ix1vRWL6s4p9kRs3LkTHYz9dU3fYbiPPPj3HCSURIySz
vTS9KTr3FrHFScD3sN/G6ZDZIFztSp0HcQOn9X4WYj5n65ienY44wuPMKORGgVnFyKpH4JdIHX01
d2dnCn0SIPv2aCs/fya+/Ji1q3NZZum8xzTWvciq3Aix5qvdo1R5ewZPrE/r0it2fU91T/2g/lBV
Nkq+tHZ8hU04frNnx2aBzu56CAu7ffREVII8154fz1Q2Fd7lXf4atdlylLkBmUIUZKMjG/hsAJ8n
HOYFKddMlTYfQMPEsNYv5ztsQk0MNS0njAdZYwDiV64suZOqdjpU2g/Gcz7p4ihLOCmyKb5khuc8
hmJM94Zahm9srNVpdu3hKzh8fTeoecZ2Ph1jaymhJvkFZhdNQaAxG+ynoczsWC+BX+3zEIKFudr0
roZd2U9eoUgEGTP2cl9zy0aVlZ6bQVZXC3nF19lobRITs0rsvLiuPcYnUe5GpxZp/aWj8N8u6ByP
0AO/9eYqnyybFYvwx9YXc+GPB4W2Mmkat76o0/mumdWLkK46aDMcz9ECrp7gUEJjY1vzS7dWxX2k
6G6iubLuw9nNH7JJGWdbze1u8Zf2ODZBdILyOH7Sg4cRbxNU7omi5o6/Fc+l2ZanKlA4xLXKCM4Z
bfGnOgj0N2X45Rex1KmNjQzz0AaQ62bBJOtkVYI/dD7W8Zgu45vVVVMRB2XZvohqUafFsOuYi7Sc
UmZiVSzqlO7aacf6qVr1vVOXzS0Wk8u3aM0EvaL41rjeezSQOh73jpFfMpusHwFgqhtpl+q7xrOH
2tcpuyvDzaIj5K78NIWrfyLGga/PqWZMDImTaJOUc+6pmda3sSjkFxevwQd0ITNYoBNeQO3XSb5u
F0FzHf/AoQDxYtMQHs8sLNoFrdXsdbkItDnEpHJ6uMsxs/Jsj7zIOVm2Ueh4xSZ+2GN70z7bVejc
Vl6+xh5mcFcOZh0ny8yrCzvtXy2RqvtW6PLCm3p9nPoqOPieURG66uMeMI9LIttxek7bPr2q59E+
L2G5POtUibuhnqrbSfBqM7+d7ZVTxNXWTI9KL3v8jOpjNll1QgU2fy6qVtxUIx4pRx9thXdI6wkB
+1IVw22oaWWKEe+AuPGy7N2EfKhiIt+SEjj3xp9oJGZfRHuDGor/Rwe91u/QGtV1E7btvmAkdydL
1SS5CsNk8ssyzoblmfRmvOs7kcbdpP0vTAciEtW5n+OKzJxYpikm05NZOijKsZehsVL32WhX157K
8wdrtsdzib9JB8pV+13iRqo4B9oznwcas6u0M3wcxDj18jS3i5iXto910cj96BXBCUtF448xUO8F
6UPntLDDCyr+Rce+4o8gZUeDwTqPADNFeZoW+oBx6Lt9NYnxoMfQ/tRry1jjVrpvxuREV2HeyJxe
S6rbQtqEqvTM5nv5NDWtdfSU6X/qGfEfhCajZ606+2sQNYcphB+b5GK13iERsvwXu71L3Ww8UoTq
Fy379aZPLXlTeNkSE8c+nf1+s1ocegIc2rrXl4TcL7d058NJiQHuK2BdzA7gXCIYyJ4Imfms1ii6
QK9i9Bs20V31qQuTMK+rIA6L6rKo6bpW1slxLOf2wm0ddWq0MqqENLmRssN+7313fjTUXB/cbW8J
VQNpf9DhJ+THPnQR6OjHWdvWoQnd7pE7u75ch1Ew7xqrLAmpwGM3dZZ4MFZ3v3Se8Sy8xbwpMM16
0U4TnLIhtYo9U+koWVLtWrGqaIQGwJJPZtqNz0NmOl+MWbPLB045vwPOB3d+u4ZwsxrwMVeLLku4
m19t5T42IbnZPYeQDkT0SMbz+FWqOntUeON+n9eueoehnN8XRVodfGH4p3BK6zBOJ2ZzVR8qO7HW
Qp99X/SY2eRvwl+Zi1YeFhapCaZTAKB3Y15di+07s130l7FqOauqoi9OJcTqmNxiFTuLOTx2RTfR
WbhUFxobg2OpVytBW8xk1VFFdm/bENW4sariDeMx+9IG36RzZ278R28W62PqKCKCxJwuz7Pqjfu8
p8DfGWuD9WAfLd6XdS69pEH18qgcb/g8dMXicVXCtxw1eriDgMIO4OYTmnZsC+/wmZlotRl9XSxO
Hd4aRcVnF22us4Qbq95FEXf9QWqcWBpVdQ/wz/GRiszljcAzeKi6WUb74BVD8GJncxHEptXxJ+Vf
+ORaaYABkBOVKUJcXtJhKCsOkdFofZHPZRk+eyRWHKxaRpyYAPjc7SgYXViP/di4M4hOFA0UrAs/
GHU3RPeq6JfFYYVCBTkNmeI4Twe7908pVKk7VkeVXcHRyOZDOUDA3M14M3oHEu/YcDJgzpOcRPRk
5bJ5sx3RnxTN3vdsgBtAbdGIay3X7K5ZrQrAWkpMQsp1kew7kdymfT6jbtm21zkhUG0CS/YNiRc2
T6WjKHmyYHjh5M2vcEwzT2ZRRllSauxhj9J002VnToJzAzaYf0yNoucUc8Diy4gUMnx6pZtUgvpm
x8nTvTRDFui9FbTpkz+GE7zMcF37pLVrdAZqtQLWvuEPgIeRqt/E7IRP9TAZN3oeeWLZDWQ1j2Vn
vKYcW3VCidlVSK6C7FOl3fQVciQSrMUxmuOY1rpL6nAIn+aimtsjxPbgpa3GihRdwxHiaEVLRKQt
ZfmYmEUeIMEUI2D/JypC/6tfGNhXN4Ew88TspurGkDkm/YvhtV7cajsPD/48dg+aYpuaBHlDs8EF
pDXMA8SUuC/s/KrulHGjOg9i33Zc18kyF/N8UaVt+GQNjvaOaxV51qUhgawSROtR+bV1ZH7Frdwa
F6ZpSLIfFeGMxxIaEUwhXga/r3wc68s5X0WZDPOMfZ0cU/M5nKrQiqUGTmEbNVivdstsm9p98LoE
UBc9BWptP4+x8wqKS8dsgmekWeiGDM03ug976c2HYEAqFbdzk4+IfARpPYTXB/dubxU3CyYBez9C
W4Qbr1lGcV8hjvbsob02IN685COhy7tUhs4eW0b/oVv1BXRU/w4A2L7o7dJ4tXMLlEW4KxesrMsJ
JmfvG3GXz/lRwQ149NKRo6HxoSVaoxt97mXpxWHnD4SL6GW8lDJzXjWb901X9+o7SeWZy21kdCc7
dwVbXj66U1w2DT2nHO25P1a+kGKztS+NGN+LBTuKkknVQbuqb0kvNVpj1+de86uYxg9h/D/PPMiN
IqKAgEiURMwuf2Y+DFWuJpVaUxwMfWQk5KTsoyIbBVsnJr9RU+owrle4ihyxpf+qSkjxiZjrceGI
tiORBLXIxG2HIbO7BwfMmtixYOrvZ8/OOdAKIV+krWs/Maq5uTSXDFMpkat5AvTSnRsT+y3sRJlD
fTHjO2qAx7vRQqcmoSaRMkXm8SDEkG71QuUlBZDlLzGIbbbxw0XA/+AjDYJ1h7mz/xN1YGiLoDPp
oWGyldkfZJ42WBWkU/e+zEF2z1uZE9PprfsslxT8HOhVXPmrJRLhVdZ17S/lrVUXLqu2cPUvtJV/
GdKC8SM52tQ1IYgXZgM/DvjMIZxFP1D1Tc1QPmUpCu14JBG1ZAWSuHQ1ZwgGaxcPgr1YSwxhgxpX
lcRwB3qzfz/F+xEd2saLkFWB3Dbwjan3z3rIrLftvFQboQlvi92gxssmknqf+Y44rFX5KzuLH3Gv
P1+OGBamhshXAZN/+uRuC7+6KMwmThf3VRi6fxb+RJSO8KPXf//B/uUrYdSzuUDDAQjsH69xk3VG
2WVLw9wkypOC9JeLoSGfEmXCP2Kk/kcw06eu4b+fkaMf0Kb/TfgSGrx/utx/wZce+9fiBzzq4/f/
BJfc36HKsZJAUBhAMnxnvPcPbMkKf9/EqQBOmzvQnw7P/wUuOb8jOnNhakQbDMxa/G9wyQ5+h0CO
JpK+eXO4A9P4H4BLH7H1P+4MaGCpz6ChbhZ9P5v3zCFM03woWmQ/iszeNjPQ5ODm4juJhONwXLNq
MunXF4s4EAU1Z6f9jVaeIVsa90KmNWIA3fAvdupF496tm2zaM88Ixz0phQHRKQTMUceaQdPv0Ezm
4cM/Xet/gU9BPPwZWuFSoSmGLQQUt93CP0EE/WJOVJfqu/SsUN3zoqpPJuQgGJeQ8TnHAWVXHvsL
yfKW4axXaeGtx3C23fc0suvsJW1xSj36Y+PIpCM8p/pMwbVau8lum3xXLcwiLeU48lVSQUoaNAu7
4dFZiI73+oA+XdWe9A9WgSPyY2+k0KXo4bs7I8gs56gZ0xDbq11vOq4qrdNYo3FUse0DwSctxyx0
qtoIvH3po2QvmpXBOzq34Q6YIAqTnPBdC9EAlMs4N0st4rVMN1fptDeecn/BZo7YbbLPRei130mz
zR0R+3Y53BRWMbyEmDNZlzinMougNpgSf26jBsOEmrGtSsue+lQWq9wXU2DXu74zcFDlSa7SMXNt
Eqjm5WHGwTaNHd0vL4bNIHSnJyUZcg4InQ5wsiKf4Su8on1dlcUnQLaePRPr6WPO1MyJu3DkOo5G
1aL9EXrQX3m0QWnQazV/yqPON+4ZSfbyMKbMeche7MyHshks75rWpVkOjpjmiuI02uAewM8Xklts
mRhqatM4X9T4xm6WBo952zrUgJ7Xr6cQ62JNwIyeX2gn6vqQh4STJL3O8vVOIkuoDiFiSuaUg5Vl
HORWVCSusHKGq0pIqvEguKEfHJyHYB1UsSOAgk8hSrt/6TDwis7VnNr3MzUB5E2w+IterCs9olK5
PizkKroJbYQebkSOZjVO54ksuDCLKKKARszhjDIIu1xKwPUisIdiqxLr8IucwJR3SrlpvaVp5J/z
Nkgx74Xl4e69dG6ns5FN2O+psm2Gl7loyu8dupUs7lo3s946b9R3gaDSSqTqIKpQgrqv1gBIekF1
MKeHlG4hTES4FMt+miQBWCP3VL43QYXyJ+Ts8zcsPmCXkJcsuJPq1cRyr0qJY/DwFLZvwal4skxb
PJlL37lYMcaz3PcDU6tmI2BB1aF9X/30skMxaSaDO4fWoY0iPEKigT5vCGZlPNauCN1zaFjcbMIK
VxUzAOZJ5WLVOdR4re+0bVYY0Px5KyK3V8wwy1LxFL3XTvqr7lLPPZHGuDLuwctA06ALp8ubNxd8
cMUCnxOcqtvY/IPLuPfyKHrG6srXLlZbNMm7NdL9C4W7sG9x9EZH/+dyXRFoeF+kJfnSG6Nia/hz
0Y0zTgaHsFcmFMVpbdurvNrAGMevK0EMZfga4HkB0a4wBha9yrwvWD13/rnFs8SOM7xzk94rp3uu
CaOyIl/cF8LPqiuvDsStb83GENdl7n7TxuyKmDDSt7KqwUkcu7zE8G/cK6IBznLquJXbXtS7LLTV
KWva7xkRFru1tf3s4BtNdUN2HnRit6K1OjBTl4wPUuFQBZrevG/L1PyslSXZ+rGzKNcSJlAfBgQF
mO1TpELsTNos677OtRld1ktB9tZitBQNspI288AUslvX1c9m2kfngaS2aw/vnjlusr68c6jpZLJg
tnPKLDMMtul0/lRr7zHMNUhHh6NJlrgmhln3oT1LuYt4Bj8es6C0uT5TsI0cJelwzCG50F1N6uyU
2sUKqT8r7BjrmWHXW8HyUEGczHc23fidbzXdlRX2fAeOIT8hsxo20yLvYgk0o6QxJGG5F7O3y7yx
eFj6vNJcw3C5XVs5XGVzBy3HI+o2qsVTFYjyZrGX72Y5j59Dq+sYY3upUQKKeq1xVk2XftZV+SjX
MTuLQY5XfPoab2IpX3Q0M8tURXqumHUTIyu7Y1+xdJXonWkXFGV7sbrc0IXKBSFBOiTnC8GEk1C/
ceeWlgJLW6u8Zjer8++yW5pHduwmi/s08tu47HHhMjHX5R+CJr+doyGq9vMwjAcvm7DzrV1/HRj5
0RUl5dCUV2sEiJRg6Sb/CPMaCGPF59HYRYNKX7t1Gxk3rf1VNmPHeNEIhm+4yzD8RTK2PA7z4B9h
EZPJWQNiVrtgESJMIre0913m+zdrXVdnk2nQkZ1EXjVzFTCId7ML2w2HU43p+Ve1gBtlEr+Yw5D3
vhNniI+/cTSCVFSDYKDVleIEODjusjW36lhg7mJfELLmBae62dBlhVtgBehWqTej0+67n6vvqbmO
11ndZTtBNfW0EBT0EppV8NVAiFHgTNN/A+RsmZIuRZqMZhrCvQiUBct28ngpXFsvSwDh6NKs1fDg
uku6w7hGFzsEpf37gkf895BMtjt2+A035N67gcor/rAsETySoyF342wZNfDxislO66J7Gmu7ThC7
hfe9vQSvDVPT+5KYKobJaYOrf7Z+rqzZuxRhbrHb9Ol1WFfrHxMR5J+ZElUHe5rEPazhiPEi5Gvm
ad2uIYwDdAUcmP0jiMbpprHz9dPKhK1MemSllGOEM6lThco/egGDpXu3cRLI92VltdWGMIaQAku1
XOdd6r9AGuRmt1cVxStma/PeQEo9JlEm6++hmIGlyrmfnsPR5+xnOwiJ/yjWlfMkXTsyqIV9aPNG
ycQWLocx+MTWRPutExzmotT6wGlQfabxV/5BIGK9dL1WBbvejOojyCIjkwEop026AYf8+6ULpxNq
Gu+9KbPuYs3Z3GMIg9pPoCDW6zEHas2T1V6KZg8HWLqbeaYlwicFLXKKQyhWDE3roGOby0ov/GIP
vGkGJ16JzzQBiO4pZYZa74yJEOc9RVC161xuLqxV2z7adWlrvIMj5+ZhDrOCwWK9RAp4z0Y/F2lx
mHWarUneqyLiuOvZuy0jiBScBbsxKUsQ1/VeJ4tdhT293E2D7RsPmKla065TUZDtQ85NXFN8q7a+
doVrfZVOsOg7GSELJpfF7Y9eQSnEGWAqk+mPGvL9uKpe3vlUSsWVlcJN4v5fbHGReTLSfBPCqa6i
Mpq+FIvb33Mih+oC2min4pSqA6IqTjjsw2Pfv5HB7tVHs8PH/8ioTnaHQDscHzVmXyem3U12LBW+
6m4eBX0C1Z9+f549BkOTY1K1ouDzrft6cGsrLvAIufPmAPLXRt49SqeKLjFIj8K9TYE3oXyfTfhW
9B1sJoV/uaQ9mWFkA5UnJ83KB1tqzlW3d73vFEc3flNaA9cQ0+ALy5k0hAckovCD+2jSLMnCaA5G
qstLzNGdS3IVevdoylRWSQ0tzr3sMLMe94YZAvRGxjwWcU6d8RL0WRrG7joPNxVnqJco3d27ad6U
O1OaEfMMQE0Va+VoVCoGpVi86WUdnI4Xbvaa1m1PP0OxvlIGvI5tJh5ReXEsr9NYXY+W9N8zi+Db
xciXJPWotsDkfOOmqpv+a2RlTJ/LvObxePj6FvKLfm4AkFXJgGVpYVtMMDltKL2Fv8T55LFI27aT
Kp5VAXLsNfNGU4AdNBztILOdWK6ecQUMGg67VXqGdUHjI3xGm7J4jlSJSVgWteGXuRmzXeG5Cwzm
vAifB8fMG940e0/CdKE/lyp3Luw+DPskwvRXQhlueZu509nPYV+2V1Gruf6LwwQoCQhfv/LV1t9l
pnSfCIPrXlwmf8cKrPyrWzgU81bd6Teku8N9OEDU5hPnqXuWhu+cW9uZ5rNZm22VeFKaX9OJ5IQY
yxkel9eWtgGjq2f4FyFjsGgd1oNa5y48iXDuHRaQm6MaAqcjkMtKvzveXFyahalhFgThGYhdXEVT
i6pxMGoJizh3VmcnIwP7GKq/CRjVdtbPOUqOZ2ktkjmeL9fHQKExxx+9cS7rDRaxHUatcBM1sRzo
F/u4rV0rMbfNwrNGh+wVF+ej0c7GR8pvFUMaBNlinHwCOqMhzDtIRFz46hoNVneecmPc90GQn3Ow
HW8DecwN7uGmI+m6DjNizkaz4UveoKF8A4mMELjILZDljG7jfpfKMx6aqBi/4s0aPWZLmu1hTzuw
ZYzGSLwPXMr8gKi4fd/TD9yq3yAs6LBtn3T5SsAkBp71cBzGJXixxs5RqNzNJTa2Sx/OFv5OfhcO
yy2zzhwOQCcOYRW0bhxtoFz9gc85G1SnbLe9WDb4jsMS+iQ9ZcgIWyTpB+Lnm/rOpPI4orL9XARB
9mQZtn9pj4BsBUElJwLuTlRvy+2mIPyCfgB0sRnm/NLqptXZU5yMR3+DJfGnGLGoDyhtjtrV8qw3
lk8Ow/RJk+p+xBUmeh5M59A1ngJ4toFD0w0ZXevgrfsAS6s0N7lFkdJehhusKhSoTpJmEpFmtEGw
RaftM6fPez5n2ZtvDPAAcsvZh2yq7S7aIF0Yt6OzI6C96BLhAaUkuEvkD+ySNXAzTvpzj7v8pkoy
XM76DU52NmR5Xkr/C+miWSKnrNwxVaW0xZ4kaWj8kqFU412DO/MeHqa6ngGwoZtEB7UI4zz6Tn3p
loZ9UqmfwPdqXLBJo3kPy97ZF8E03EYfcLn3AZ2XHzB6viHqbjdN922aVsegt4yL0ciyGlFaSmUp
iXUHikfsFY9i6DNSYFbnUONCmch0qvOkDLvywtwIACCCr2vW6wvKC3GqFn+8qiU4Skiww62NGc6z
anI17HU4gvZ7HPSf51Ivx/yDgIA/ucCOJyJwyiGRLcGLfT2nPXkdJ93O0TcXqvJDO5mCL99JAfbh
fYlLayYMAiB5I02IjT9Rb0yKwKKqYZ+MKmgEfVEd542BEZDdcDv1fS8vPN9Td1NgcBPhFsZ2b6zl
+AYzDJoHzhwwPhrhfB4FPaGLUK89VhtLJK1a0JmSqoO7d2EmioUZDQrLeKUmH93MRO9RyEc3bIwz
xTjUltz00sQhbG7mRDS9fe+0JDdPG8dlSO0Xdxisy7bsigT4XRy8YS7BNAzjq6nNAJYS/BmrLPVl
nhrZGThfoig3+j01CmcrkKWKw42PMyw5vYEl2uU04p33pEUAtMa+4FV7X/CeNaa1n/uwTRnJQ31l
HBVVdwRFDV+9rPUxja6m7tOi00/jBFhRf9CL5tHgxoFAA+1obFXjxcEHJwkC5nwHdmikt4unwkSN
KnpuzXrchyj/jsuUVetBZ7Pr063gdDzosn6gHlwP1gdTinSW8Vu10afkB5Oqg1OlZ1GNO+ms+6Uw
6qPaCFhUnnCxwo2WpdXQ76cGvIgDcPgm8V6/yz04SWOqOlow8qau7Q/ul8G08AxOMp87mqT7RqlD
EKDEw49+qb+BtvRLwtEbna28uayccAGgSvOTtVHPQFjzU9AxQ5kp1mXS+jJ8H8FppwSHk9DbiWCR
1AC+MYqj3mhvwarkF+JHllMn7UncLWO1HLqNL+fTb5Vhq/dh1dR3zZKfJZ/2KA3JjR5uvDv3g4K3
ftDxsiCc5v2wcfVWREJfYE/e9BA39x3z20T/X/LOa8ltJG3TV4ReAImEOSUAslhGJVOyJwiZFrz3
uPp9UOrZEVH8yVUfbcROjOmYmVYSQJov3+81woo/xVh3v22aBJ7ekuoAaGr82Unb6kYJe/BCKINl
QAc9ASrDZLsbnBkYQ6Ha5p5c7pTRzO+HHmEn18niIFZ+Irwz4rpWzmLCV+pKaGdeZwbDtIM2VBzB
enCoafX52EeG8habI55hZUemlnirrXxJQL/QjTim9g0k3YfA6OZ7WuxK5OtLBznAaQWeX4ut0Wex
ZB+/UhtH+xz0VHYYBkNUw+G7vHPKYQKbg99pRYIaDsanRjrEvtaz+IOO3QKFVRB7nSOT28mJGpIE
4Y/qEEkXGrluAbXUWjmmsm1ZQS2Oro+oSnfGOLUfOqOI4nvFLroPrSGV27qwu8/2M+NVCsgtrxPq
iOlLIW1ol4PVq5nXBX3Se9yHTOCuMQ410pxzbOzo+I9F/TpecsBUOkgjLj1q3T7haUMFKOCkLLt5
RYICI1brQyQGgMtahFSpTleqyi6G7/5+ro2evlBUZbsQ8dCdUqj8H7jYm69nZP5PnLjNsDeLmFqq
HMtQ0gQMgQcGLiO5p1Vwe+66rgwir4woqnaRnWJOJSdtqu6pTCAe0ghjm0FVzKWLb2oDPkV5OlxR
JZ1DzCWEYwpKDL6JfT3tB9WlEYxo0v+mbTjf2nmvypuZkLkU8RUsN6PsA/RKQTO/slKl+nQZsN8K
WnDYXh3v8RrUVlOUrSjDNoe21srlq122xUPsiP4QzlriLYCuXqzV/U0psv6tEqRG7ia9ou4vD/+y
5bGmh/ELSHnl4Hph2xBZMlImEyR5UbUo8jEZtAAQnTievwdw+4anihwjlZ3f4RNM0JG/JUlitPvG
At30x4YkMJeav06wP46n9Bj0ypzd9WUY6AfMiXLFM9K2nl6XCxkuK11TKFfU/C/EBrSF+N3kGaBL
4j+2iYRKZGqA2TBUdC1IzUPURODgyG51Ff436JxPWrOWUSql9HSIYaUZE2ba2qrBx+kDwbN5flga
BdM57blro9SKmb2+8p5fNJ0RL+LHsbraMcf4nadzTAg2WwtO/c6smmQ4BAJr4Dt6y/wuDu43XTTG
fztpR68mSRde8nMXySkJd/P1OtRNP0rCGLjHaqIZ+FCixr7yC7fUe4QamKhiiGATMIHh4kYSALAd
VdBZY/RMmTO8/bXoWr0lWE2rwKhesW8Qq2rG4PXkZTWzeQyndsleOdCYpmwHGxThUDullA9ZXTBd
2kkwU4J60ua7PK7FGO66sTPtKxr5Zwud39t2/GC+umQVQa4y9K0orErkkjkRrBfdwCn1RqRkTH3J
oLMPvjKzsL/mENozb1QiI30IdT0kb6ukt/0qnPFnvsPtOpQ3WVYF9LEg/mZ7WmBtiItya0AQbWCJ
VsnaDQIJgMKLHEH/IGVgNjunycwKFCxJjX1N3Ux6S85Vg1q6tg+KXeYlf2Cu/OTGlLyl6w3WGtf0
TKCV28rXKoKC9GZsI/PJweA/20ECqsorq2NjlCBNG3MnFgA0BotOPoKX04m30JjILZo6kOWiKXql
xDZXm76Ll8CNqZlKv5ClIR7apuNCBYlJn+8WxwzTWxjr/LXBpe0R9L+ND05Bi9YtNGlUN2yiaXKn
mrNt7HN8KBSsSQ299eq0p3WDsx9/qz7ZZVzvrEJFw4XANLG/VmaeLkdQl+QTAL86P12ew6ebKaIF
E+tUG9dMJgMGmltVSzTCVDDSAMYznqlrBR26aTxlx1zNq1szbsAD1BLXts7osKxWCMm6soie9av/
nYr8Al4yBmOSNAxTEs++HjW/eeov0STnIoGzQp5wW+7NUDMoIhcbTOFXS4fXbBlH4n2iT7FChOMu
i5p1Z9VC/buMJPSfrJKxgehChRquZ2CV+1yM/Zci4RB0BfeaI6TQoPYxcTAOsk9xMaq57Ma7Qi5K
PpBWEii+NAAqD5ff7rPy+PeHo8OOfBByyqofIn1RP304GZmhGpjdD24m9QNIS5G5KAb59SAEzgO3
yD7Y4YwqbgMrjb7iogGcaFlNSrCMbQfCH52i03Yl2TmPM8ioN8xJ8g4RIJE0uaLJd04/J3dmX7Cn
qIEsEpfuDYpgnBu1B3JnLRdIGNjcnkWSehXC+QosT7Y+QunmrRFwGbrCgNnIlXFQ4i66BkJAF2LT
hrZw+sSZUlqZLCH+ibWvJuh6cIco2xU7g5VQEMhu18OeOVY+ZEOIgEGW4K7U5FxrulpEk3/5E2ya
++sPwnoAgi/yWw2izDbAKTeMmHNmXjdSjvMjMd/KuyRxCmsX9kRjYQ5izu8HArHp5ELeJ/laznZw
70CojkGbOtihI43qZKeF0vlZRHbS+Umumq8skQpt31dp/rOJJa1KWdX5Qz8UdfZOHe2J+9Xa4GSj
qT7rVSufJIE4aHRUFfTu+b9VBlkB1qtoEdw5HOLBCxWSUfZtoDBFyq6G4DW0XN9kW6YCrz/o+96c
a23ljrSxiS1bRByTpjO1K9uoAK3LKMoj/sjRmN2cXaRDvlXyh2XPHUg9N0R4g7tGfYPKE6o6bX8u
kjLocdawudHS5iQZxxdJVpdeYeWOcSzmhJXSIwa5n7NKe986M4iwLLn7wIFrLNSSufOAyQMq+ELX
MscXXU75KjPY7kgczFnZzVpPu+n5w/7/zBPS1gjs//UfOs4LntD9126IIW790rQ/C9fXv+EXUUi3
/+JcNkmXw3IKDfoqzvxFFNLVv2ABrXY4gHs40ayxd//whKT9F7ZRcLp0SH1I1FfR4z8idCn/gvKH
swXB3Cu5CBf8//ywf0g1l0TohnpaK+Gvwglj4OHIvwScyud947dtPp0sLEpt7PHoLhU/c6dzPhe5
ES+YzfaHTGCQR1oB+rQ+hIMaLFha+fbcTw/csWpjrzmZ8cFslrRaYdPG2tFLCBN/FhW02qWaVyNn
y5hcKJCW6mulTqOEqL+s8AKnLj+Dr8reT3BhMW+dqUdz1/RcqXzkQVbspqiR4WvMarmnDA30O/Bp
c3TTMUqfeGtdumuyZfo+GTSKD7k0OrDBym7VXVhq6ugq4zhnri0mWFARfPPEL+tY26eRoa4+SAGE
lCDPkk+w2A18lMyBnk87103lCxEhoBODIr5mMbQWSMkkh0GyNBr69WR+3gYacgTZjthf4Zj0s10i
5RYiQu4FQz29tbKleRPI1ApXxVY7cezp2dc8Le3+I0uOnp3gxv7Q6fn8ShJyiVI1MeYP8zxJ0j1p
hh4dJ43zPY097fNcyKFxzcoYnH1dBMsn0gEr7qZOUX1F6deYO/y9yeNMhYozMSxmWjrRoDSaz45o
/SC0nd7Agr0Lbf8qlg9Wby6wberMoJNQNP1PAJv4Q2gwjI9ACcC7AICz6PuFdKkzdVQeNDpH5EHN
Tfh+rgyM6OB7LR+HOCsB0/tITjsU50vucSuHDJx1bfihg9CEsoNAsRr/XFuleEpM8N/KLMfuFhU0
iJexSEP1OVoJYJlTTa3YNwvrONJQ7t1wSLQffe+IW1EpoOmj1oTEjXILetVmhMsdap3H4fMKiacL
jrVyX4H63M65zmHasHPyShDHGq6mQ/7wutaSoVc0XdXcDGWvfXI6GykntxAafoqOWX2pzJavVbQb
d7OB+NxT9baHLi7SgrTZgt8wWHU43vTcrb8JMI5PBnx55oxdTt9Ip8+GHfpYrpI90XwAI70x4fjd
B0ylZo4XQYUBqaRRFVACSqr6Dd349GOiLSq9UjoVP0Y6lZ0bxZb5Ps+xzvdTO1FxVeCQS32kdB3V
ieZ86oaU6xMdTwj7s7V++nKiLbUTTt8A4pa98tGY69QkNbUPf6ogEfOhGPvc9EYBn+5xUiGO7EpH
L2qvgPp1iOoxd1wt0EXmmsh2PwQLMRBuYiSQz8Kmcuxd0pHZxHUvAbea4TS53dxqlas0sGbciNyc
CBzG6HFzJ5sBgX4ydvdtko2JS95xo+xM5NBfULSKj4HdNIEH1dqI3KpqgvZB2OnAKS5SKz+ksHHz
2zKnU3GEo9I3R0TfebJvs8QAatcn2R2yBKHm4zwqPXiVBcXIbduFb44po05kdRMgUm9Aw6U7x1Y4
ek1t2CZ3mCyw3AqmEgG28HumW7wRgicETaxkdSnBjVDfDG8gk5R030i6ljdTMyFcmio11b7Qnjdy
31Lohrn0KyYO9mZpPzVMBGNHlAPwXN4INCP6nDSrwB6AAAcIM0mxFSJWIq8e4xRE/U044sJDoo1C
mpPeQUa47+dYaAcsY4zoVSqc+GdnThEAeOrQwi9w8eHbxqloD4O5qB9wA6Mbi79g8j1tJ4v+NbG9
umdhWhR+M5TB+NKUS/hj6Dvxo4mgnvkRIrPxPu7h2QGSquqHotMND25ZWPmNqSnyYOtG+pFMUrPb
yWhAe9DYZvjRyvW2vu81NcbFo5LdR27CZF72qyRxF09TWvrhVGhwTGVCR94oCY1H4gRN6Y0+56DO
pPX5eVsv35xBU6ZdM4olcidzhBVU2XLRkWPG4mkxjbB1e1XDSydTLWhSJd2U9KBnanDblVohdgzb
fqRB3X4TY9rRSyzr1sLZo0STRpgdyhrcS8p511DKYXIxBb3mW5FZokNaVMhaPcaPR0VVrJ/Qa2Ae
xOTM0TAY2MWPgRk5AlN+jf0qDqLSYjql9Olto7Z8G9NgNpmqQoYTRhNyLa4OY3fTFIb9KeYA0A4K
ROFvjVoBb2hVYqpeo8NfvI2WgHZFFKeNcxzKqvveNnUP4N/Vy5OiBcFTi49De4PB5mfFKunC50ay
HDIcxm+XoBm/SYCnux6rQrFL2p6+itQHty+n8qkx7O5hbNv8Z4+7P8yciPZCp+Dnh+6p174DIlQ/
0YqoLSZPKugwnKVVkwZvaNqN6F4nwNxw+sL2bZk7iyn6SXaGNj4piWa/XWyz+2jXWoveOZ7619Bz
m9FPl2D8mHLNSwij6lEV84Hkwcr5LjBG5uy4zCRYuLMaYTTRwBNE2WglU78L0lnHZNPkikEfZDgY
DTHdZZ9NobeqwzDhlJlaYnIDUIXYWnU+D1UeWT50n+hr2vaLvSsrsgl3qHlKMskCQAJ3qIBjaDQl
y0+eBzZ/oNiOc0BAbSPcLNDTezOEts6zi2Z6BEWbQx/Bw1S7Ico9Okm0TSLcDAIVQi65phpsEHzl
3AiVnPnr4vVH5fD/yIk/Yc5f9HBax/s/lk7/b7gzYRl0qSp+N/794+9T+vz6N/xTFRt/afi+EoNG
1alLuUZe/6qKNapiG0EPPvfYGerit6rYdP5ac1NMilZN5eaugzz+tyomxtLCN0/aBN4AAf9JVXyK
oq8hCyt2Tv3NH2aRZrGBPvpMwDIZHcNVKqTOEB6tN6hdWzwWF/0mb6Aq6Elp4lghk2u+kaeCjl9D
r7FMa3nPb9h6q+pYVzhtWiGvp/YDADGqh3hoY8+utOJKTs/5oVAbgINIkxd6igiQ0xlp+lJIUnmM
2iOseXHjmlROZVCuJeKeQsa/nurZoQjTLbj8W1tVLczSRrQ8lRZHxu3Yy9kzamO+ojg699lgiBma
IXUb+GqDD/Z5GCYBKmm3WjD26LCRoP+uVrd9X9RHWHtDuZvaBvlcn0zaFbjs9Br1zxOu9zKTqxy6
tA3k3EMKy5KkllBVOmLVOSMLsLqs3A+5UNwSnasbjHZ/BdU59wmRWCF/AEJBZMX6+h2jc7IRDb/J
qHGXzSCC8+TWfVzcVEgxj78t3jNyjFNA8vkBdTB/c81RZXmKDX5kd1o8a7kJ912foRw1vRB704ys
N2aTTp6hA5JElFi+YzfTQ1C1wr88/pkpxMRZ9wPyGiG3bj5uEUecThkfd5ia5E4vHZgffMzumnbr
VCr26zlXD61VMbZ692zGGVTIxWGCJFos2XKsOqHuFNts76siauBFR/bN5ec68wl1mhTAhtraqthG
CNjKlNLZRE+DSlrcmCEEpHkG+ZJo4q7M0bNDgUEYVBamSZfsdLZk9BtEZefSncb6e9ZU1iG0s+5N
JFP9ykjnJgtePAbGm6oOhryZlwElZIvskZdIpJqP5F6LXTMPtQcC99qnfELr7Y6yij6oaaDd14Oa
e5ff6pnlSBwhfl0ACEDp2z4oQicNvg0tjqjSlScn6GMXxtZ8rLt8et+D3Xl24GRXPuWZ/YcZqhHP
irKXY2izB6CgRYSi835LlDI7NDSRmxPNtQ+nEXSgUvpD3zhcU/u4+Xn5cc99WcKj2QIgxoEKrd/j
NxAnXyu1DhjD1Qt9oerrUT9nmAJzw1WuvNmzDwmxiebfCllt5yt1IXuoFhhuZzqlp9VLcpzMSftW
tYP5kHOVeT1kikMIUWXgC/HHj8nuwwWHPhZWZ9uw7Bjj2VCtpOEWUZLdtHqceK0GPT7WyujKt9zg
5c/7gKA3sNqqSZWryma/g3hmAUkwVtjQq3fqrKcRu/QgUdS26pzdA0nrh7GtzXciL8G2EuuHgsDp
yra7UdH+8zt4z/QF2R1wojv9tHhqD8MS8TuQwDCdg+g95CPHj6NV21TVqpegrnYN6Jowfes9l+K/
L7/0MxsiJRo/hMARZKZr0fX73OpoYoRqZCDVKTpQeUWmdyIFyzaNqdingqy2y+OdmcsAkQbOgGuB
CHR6Ol5VYAtlSHCbDonRHrMY4UFAjGGoKvaVuXxmmzIoQ6kUkJBT8G0ebQElgwaWG24WZKFbWgPq
fkObx3dcUZtjkEvzpraG6m+LUI3HZmVa/fGjGmTlAomA6uOQu9kmyZ5V20LJ1hjuPnd7A74oaprZ
VdT5H1SeW8H/jdvo8zSy12x71GBIkimjN28Vy50CDwXDtTiCHmdDxB5JhKgnxqjdZwgC4fWpoZ8i
3MJ4ILoWt7xuff/tt70YfpuRhLmYEpazIjiy1ykbqum+bhE/XH6fp1P1uVKnY4kd6OoLoL7Ij6aH
O1YR2DOYohbvhJ6bH2GsCq8ke8+HUJFeMV48Ox4aX04Y3AcRsG5eagaQAsOg8k1MlDykG4BNVcHn
HOOvTnTV6vB0uj4/HukVtCtR9NI12Droq3qIfYxF6q1aAXInehrul0X/mlZGsG8HVbszHAyQTUwc
wBcj48qOeHqk/jM6p5ums2JIPd9MVgUcqI0R9vmBxEAgEtCoUt1sb+EYIQnORg2jg1a8vvxFzw26
XhKZubrB5WFTjWk93ji6lkDP0ZL8iGY189UWI0dHXdKftC1SqH79eOWznh5xz08KvYV0bk5SOrhb
Fk6AdQbBExW6g1oumPKU8gYPGdNVa6RVu84qp50TEnwXLpW48pLPzCiH1YmpHIUTDdL1p/12kPcB
1suYJzV+3iHq6hQlvMckyIGtbmmwZxb1yvFy7lFJkljrQR4YvsHpeFYEk1bXR6ArFQR1ikPr1pJj
jZrWNLFYyepkZSs2bytUlFf2+bOPim0m9zXqUbgOp0NnkZJbAXkz/myNyZ1V1HIXdd30oedH+Mk8
XXu1G6PQX5+VIEE2ONI42fQ3W6A66GZRhAbk/Uo4+yLHvg7DlgUPSblU78HCwI0r3QIbXwwn+ht6
lfM6ARA8CrynfG0YrWsF46bI+PWTgFFAGSD+QKjaHEApkaQor9rGt/LxPevL3jshOAMyJ/jAjg5J
qtHNe/QTUNhVTDSTcRR79Dv9lY3z9Mz99TsE5T8sDzwvqV5Pv4UV58IYMqOl+WSkjDwvtyn2HOB2
/3Er/x8PotOT4NdQGE6D7EBRpKjYfHYFX9NoHOjV56HlPBijXh4GFMifLu8b5yYXOY6QPICJ1mvI
6QPRCjAiGFGd7zRa7umxk+0zddbe46ON0wE6mz8rTf95LKxooJIQOgAKcDpgF0S1Bb+086cmK1bU
ebollWQ8jiKJDn/+bOCl/APLOZ3JfDoU3FVa/z0fK8Pw1K9Uq7jBunOmI9Q7Xjh39f7yeOcmB9I0
jUBMYCK4iafjtc2cj7QGUIE3w7jvLdndVEiN3ECHZXZ5qHPbEVUf4XbPGdxbwwe8YEBPoqjzu9LU
vVYuxVPZ2ukjvUqdBifmFYmWYZnaTbj7Xh76GdT7b4ny6wtCc1K59/NPe5u3RefYMmczxms1N+1j
S0qDP8WQnWZr6Pa6guw4ntvg+xxH7U2ULY5600Fj3OPuiLNWhP3DYxcRxpdPkMbvzAw7XAROUXA0
tI72bWbN9pVj6kw5wCVMEsjHbGBFbfbuACvzWkcGheQRMx/Hnu4nrGgwDi6iR1L4+kc1poEdE0G6
F8Xk3Fx5X+uMPn1fjgqfAfaOFNSv22mRyWQGyKTrYUUp8uGoD0x/qBOarLQJ4JxES0trksxY52vV
KKSa9HB26Kok9sEhZuk9VEfx4fJvevlGODy5d68VPeXClstgVFU9dFZa+YEddHsr6m3iF6zudpGj
/qVWZ/Ee03D7Td6085u5is3Pl4d/OXvXs9vklYDdUjxsroyDUYmRJgWAh7RqV9ap466E6QNtZCju
Jbq3JWtx3pqb4soS3dwS18mLmJPdG4e/Nbdga0JPai1cvB6qFm/GvEFmvxw4sFRxQBlU/bSUxTy2
5hjeTU5QRb4YTP1Ri9Xx/eUX8HKnWKnf7OuQwCV0s82uG1mBthBDWfpCqSzPyHSNlaoljzRZ5+O/
GYot1DGpRcV29rGKS5w/GSpFtfmtgc/rB23TRjtWo3lloZ37riZIEgmLMIota7PQRqwbBX59lS9h
BCy7BK8OZOCdae3mwF6+L/li0aSfcN/Tawer2ctPem5Sc1yyAzu44FATnm6/E2nlc+pEtGrTSL+j
W2m7sRqq6PMw+0phSN5wi1VuUhvPWqPQrpBuXx6kDuAyNTAfdT1MN5VBEsjawjO58pPeLl6F1YDz
2xKZ+t0i1fJGw2HiyhFwZkCKbpo5vGmG215UCULroAMqOaY5TXgT18rgIgWRyPSsabmDYTKVV17w
Ois3GxmVD14V605KXsjm8waissY4cHIfMV2F1imJHuYkt8Dp2uAOhZ66Q5SV/osVqzOVgJgZlzvd
upZ+q/RpCSfYe9BCt7ouOAj4Hw+TaMP9hBr3jSJ767bGp1HzxnBovaTs0lfYco8/Ls+tMwuWk47e
6MoAI0N88yNaW8eqLOxKvzEG7RtSzPwgrCnf67Jp3l8e6sx35XyGgEpvDejwWfrw2/OiyVinKQQV
GDzh363uFLdFoE870amNJ9tkqa981nN74lpjcq9ZMR5S2E7fcJvpOKPZRe2DAePbotQdziZ2kD6h
5w7gfGTG8KVmL638GAzogEg76DwRBlbmX370M29ZrCiTvQLDAnnM6Q/hfxmUDAKaz96Nxi9zGnpg
k6F5AqpK5F0e7Mxs5lGJmZLPmTfb4KvFFkON0Lz2U2wBHvo8F68Xc5Q3+KK+YfPHx1mJ1Su1wLpC
NisIM0aaJtigraKjzb4v0auP8cwDhmmtvR4HGXjs3Pn3y092ZhsG1mGM9VoOxr3+77/NIKhWSixn
Wfk9gb/ujEPCbZDi1LtYlGMuigR8a6EcZNVhsaPkX0xfyl92CLpPa9DE6eCFMBt4bhb1tgja+xym
kDtEQzC5hTFpBzMqF/PK/D3zIaki1k4mWDszePu43YAyRQSVb1tYL1UI9zB5scbPiDt+qC3+Wbtw
UPQ/n6osTXQ9eFGB7RubwyYb1EVFFMljWkja89SxX3XjUrzFz8H+dPlzntkQKJQQ6Ig1m4l3e/pG
RQWBTEkt6kdS/NyqTjU8kXLlTotXJxezLK5UDGfOUcNyNClh8wIobXtSfCsrse2s9fUkQppksDC4
jM6WG4vIRGBZjvcNQnoOmi6Y/GWerStY1vkfYNMcBjJkHm0eWA5WxEHGD+iXoPiCiW5/jxUVtsEI
wu8rslkgpdrh6k9Wfkoa/eOfv24bKoMkUhhjwO29O+mzRB37tkXAQIuoC+w62rUVbelhwPOfDf+a
xuIl3rL2Ncn4WYkM/MU28M7KQdikzBzPXlLrJoaw5obThOOdMj0VSSGOQ9RP7rwoZP8qefJh7pUY
92PMsWvFHh4vP/6LLYofQ08XkbVKcDWC59PZpqZjjclf56BaGruHZsI7BjWBsf/zUbgmsg3iW8iN
ebPTB05azOlo2h55Kss+6RKc1ofmWm/qxXlCZhjnKL1SGgdC3Z4nJc+oL4i/vAmfHhxmmvyoNXJc
XdLCm8sP9HIoWMMgKKpBl4I3t9n2qtBiazNV3SOzpfg8sjLe2zMB3GNNRMUfD0W1Z9CrpdImw2+z
9ThT3gG5zTr+h+Ey7yol7rudINSvc6fSII/m8nAvth8Ae9o+a8+UzE361KcTQjY2KuLREB7qv2/I
OgYogHO1bwaLBkg+Klde5IvFz0h0z9bbOhAKO9DpcFo6h2KxJniaQQTTtDDrV0RVdI/qKIcHTLDb
W4g/qEgwkV+wGG8U43D5eV9ijeuz8hkl2lK0dCuv6vfjk+CMVY3V697ABtu6oRYgH7Nwy/9IrEJP
2AfE7o9wEA06YXk9ECdZJ7A4B0R3+OmkhGhcOeDWA+ykalh/0CqAUPGtpbO5+eBjVS+plhEfareK
8cXGwRoni7B+rYfZ21lpsa6v2u7vaNKupdif+fSUohoIMPHugITrt/qtkMhbs1W6mj5Uhtc95s3C
9Go17O4SUyj7ZGnNK3vPuVcPKgE0Qd8EEci2EnX6RfQTtHsPGA3ApNFgy7j5AjvXzbIeiV0rK66X
E9rtwZvp8bQY+BNs5qowsH8Oqg66d3k2nFnX/CKYIILOlUG1ePoKECHoOTIiFXu9OTmWNcZQlTo7
Pqu8uzLUyzp8pdNwzPOZgd85/07H0vUC6r5qz56gO4fYIxp8DPmGu3kwin1OFtRuUIbCX5Zx9uIB
3/Vgbtsrm8uZT0516nDTWdlZL77AgGWQNRQC8rKl1ccyQEOrYwjgV1jW+SOO3Vd2lzPLHSSRlj3i
GnutxU+fOW4zMjRSqXrCiLqdJaP6QUOMfdvamJFprRC1byhO/QaiyDQSRDQoxpXXfuaJIS2s5Q6I
NPCcOP0FSRCDpuJH64GJEQajdgQJBe3yHn/95e+xdLA2uTylzixnhEkg0viMkRq5XVVjrqezEwRY
VyjqGN2uBha3AoNN6WJ3UjcujSC73iF6Q5fdG7hNXHngM6+cqwcnCCG7zyYApw8cJRKWgB2pnoLR
4l7Nlg7jB1TNh8rsK7kLpNW8yyo9QDgyLG42R//irKTAMHjh0OVfvgAjSxqYic3ijSMeq0mPp1up
hTiNCAI3Lr/rM7WVoQL5rpwxykmxrSWncMhSBz8DbyK/J/TSCqulkblPjAyhcuhFrM9tIRrPxqrl
Js1QaVFjaZJ4N6LKRtlFV4TrLz8+R5oAd0RbSrWwhT5nYD4NgaX0pBFWDyEGrDdUtM0OzUF2WxQI
I3sMNNBdF9dexcvCDmRqDf+DlMjmssUckUVMEuccifOKEd+gcR1uFZbkFa7sy9VECfSsw2Z2SVVu
9jAiUVpRxYb0WFb6Ozus9UNSRwZJ6GTmpOlq+X/5C7/coBlulcauvBtJLPjpbFYion10EZqYI6e5
VwTT4gvUO+TLLNX+XwwFtgfQZ5mIzTd71Zj1NuKYwvQ4jDXX7m3WTRtZrj3hbXh5qLOvcTUnAaIg
GnGbmbyETaygupEestn7qU9CArAz4Q92MLhVnMRXhjs3K6ntoALTLFtRg9OXqOrKuJgatzt9rqsn
CMHZnqVbuR1WEG+rhTSgXBPBgRDI5MpmePZBLbAulqbO7X3zThe6qZirjbzTWGvQKwgMK8dIfSAp
OLuhX3KtG3N2PPoxpKmia3/RTNfsMphDcDDippIRSwMsa5xQcq/LguJoxlXz4/KHfLnZAqytix1S
EaqMbbhlkodxpqWMN5q8QD1EQxfNsrkfl9wgYCY1MSgj8ttunPTYYbNwZcqee1wan8Bcq0mK1DfL
kRCsXKQZr1evZucmCKQ4QGkKAeUd43aZwmv98fVznZaqaOBVZFSmXAlb2w5ANY8p3s+NiQVo0jxk
9LDfKa0pqB07tGxtZ+1DM7xWH58dlKscOgfkrUAWp7NXYLuaSQymPRiXxq0TitKNEoqnyp4D4u2G
+jBWeLX++Ye1uFZyZ+fmhwfF6aDalAinHgvpteT/NG6Puey+hZNi7LRoMH+mapgPrqrFKeSYuMBU
tLGip8s/4dzHhQAIVMopylm+Kc+7aB6Rq+rSU4NO3paTGPxFUwKvUpbO6/vu2s3o3HjgUNzKOEYA
wze7hDPZWZYDLXqKLubvKo6le9ie5WcNZr3YtWmZfrv8gGf2dmAveAIrRmDCHjt9xxiWVmXeC4GL
l0YcQzTHe0nJ64dW//3ySGceDahAgLcD+3CQbE6RpMPkDEsmzHmhWSfYAJaLjP04xq0sqVH6/vFo
cK5hXFOVQNraJjqXaaZMS6xaeLAS59Rj57mzeoEnPAlq5ANEw5Wi4+XTsQMhkYGnv+IG21SXpsbw
1UTd7E/Yyu8tDmh3TBTFzRNSpckwHK4UAc980NNtwIStQ4eX2p6rzDZUo8oGmxQhLgtNMevozmP7
u720+RviMdVX6iKMLznmqa8jDI6OcdXX6SGwnGiv5vF4TytCpdFQtFiEBvZHanbuu5ff//o1tz+P
242BbIpCnC9xOq8codATL6LAM/XMvGFlVohRcdy7PMq5t85KMdj7Ocip909HabGFQ4uBm3acjJif
t2VMfKX1lFtOe+yU7soMfrkJ0pLjgHHgDGlwhjZrRdD7o3JsAy8lmgITGcVxnaAUOzUspn0kLTIX
ouIaj/TlAgUSom7gK3PAsXpOH9EQ2N5EqOR9A29bwvwI50zS0NhTZvxxu4bSjqqZEgUm3Aq0nQ6F
gTRuYkTy+UkWTbddaFk4EdSlv2SEsqWjWt8tJWbDlz/hmeeT3A3ZfhBHrITg00FJ6J3oupkxNDsJ
t0Ul9ywcrf5d3nXdlf7xuaHoLVoYVbBw7O01tCbwO0oDPQJQ18TPKjCxkjDRCrAUjCk9XH6ucwtU
ckIzDjdB/mKzArj5meM4FqScF1P5d2UOzeM4LsjSB3pUBzUXFQe1gSvFZOvNd3KTS78twpJguZKs
i67jqMHWsn9PGmD0gJPLNRr0c8W5WaISMAQSLatUBeo8ffNlluGSTQylPw1zRiSoJuLbWK+UxySW
q9vOmBEZOeX6a5wzq1fogOOHFoPVQ42F9kMtyvkRU/AQfgWc1ElFPb9LsHB41JWo+KxLpMg7qgZ6
mTVy6yvvdp0Um5++Nr8QQwCl0wDbrET8cEsM47vI79XiXYndwZGolWiVSUVugZ3gLsrb7pD2Ffmh
VtodFA5VxAm9/Sor9NCHM1L5l3/Si52IvQ4tIb1AOun8+6ZAWjliBUl9BlYVqJzDIm3x1zZAEFMc
Lt9KNcj3fz4gy4UDgMbVCuycfr2gK0qi+PAFBoInvjhqxW3V6xO2k0V5rIbo2nx+sXjQujEM/FzA
M5P99nQ8sop6QxJq5OL8jvEmchXoCfARFlyMvMuP9uKqtDb81lGQIwgYcJt3SdGrJJj2o60ea0lk
GyjRT01DWQgw2tOzT9UbJ1dGryid9srQZ54SCxxuEVx44YNu6y+Fy1ibV7VBdmRv+8i0yMehb+0a
Rt+/vfyUL64tjMD6Awa01v74tosruqQBikJwYcbkwypBbYFQBJNX5daCucaI3V8+l29JZhpI9Mmv
EctfAsGMTzQYSwjFAH2izQSKGBHeUML4SHqIPVH7GDfWIbmpLDMh2JL+eeyxjoJ2H2uj9kTI1fyQ
WtX/Ju28euU2li38iwgwh1cOZ2YH5S1Zsl4IyfZhzmymX3+/1sM5IocYYvsC9pMg1XSzu7rCqrWa
hygLx4NwTRpbXWj5YwD1MFJJbZq29vp01aAgNCdi+iXSPRis4VwPyq48EmrcuaQECxwrmFioNm9n
ttQmHvTQqaBhEdFwEbDW+AqgRR+hHS+A9P8oNdxdFbmaLqdFZT68XtXMgIgzAWM+GXQUHscyKt+I
ZsgP9u4mLJF7R9IgQW54xG3oqY0FMBGEnyAOMMK/kSUiDUzs8id61ylqo71ufkAkwTkYcN7bSznE
o1FZYEZ9q3mJojwdHqkzlGi9/U1KJ0HXbdfqZTEbLT33RntUG9q3yGWhtkcxewuza/VmsDWHuZ0G
4n6/MBHSUSOoPwtjAaGeQuJz/4Lefj2DZ5FcjCIyYx/b1iZEMtmil9jTha5coRXpH2k3Wgd+/Pbr
YYUeI0gVj7hrO0gDt0QUU55mGApRlveoOKVno/Xmd2MtcoCb0CkiOaV21gGO8HYzCbpQ9jO5CTig
LZaOLIg7LbgKJuOEDyJs0weoqNxz4obqs+Xm08Eyb3069kwqNI7u8HBbm+eDrjt0gp0HaBq+5bPp
TOWj8HTn7GnIWdD5owxnufBxQY57FCzIOGbtWzDNUAkUf64DXm/jW+bIVEZw1MbJ0jMUV/rROU29
pZ/bzimCGUyyH2lDeynENAYWtD4XxVaMT6oFdvf+gbp9XAxJrkaoy+AHUfbGHfTQc0FwgpNTtCE7
h02D5LDWO0+2BSnffVN7n5dzRVme6A4Ch40pJDhGRQ9hjYhEbwVObUynVpuVB91yYIbq+vEg2t21
Z7G3cuJYJqZrT9flhjaCGeU4cbDOkVKwgcLO3yCz7TIh280H6e/eVgIc4WZaYJIIgdb2hD3apAuQ
OGQu+u+amubBHLsoIGr6UXN+zw3IuW1K30yCgnVYm0o6JbMNKIdOrRMJuI6gSjJKSJdf/8HALlBA
JKSlOry5H9E4R3HYQKU6MuOLrk5u+zEyUZCHpT+dATK6++b2vA4AJPBVNIjYRPk9f2s7hzQ99dqB
vqbvuoYIK9WueVYqTHu23VPHZPep00r74JDcRjyU8Vgbt4BREbpSa6NaPdP8dXoTlQwNdLSSeuLD
NE/iQXVGEpCymtoPrtIUf5gQgj9NmTp9u79q+am2noDBYUIM3kumt+Wu/LZq2FxmLwMDBhnXHMPv
JBiKF01y1RTP+0y+C9ueUnqBYtfjx/uW9+4HtVoCHJ5Lh+WvLRsT0jH2yH67ed1cOrNv4NyvIP+N
IAoUnTEE9+1tSWWJXwHjIDZPq8HlFdtSrJa5pWa2GnEhESmNfR0FB6YlI+H+PbokvoFe5DrkY0po
F4ENUTM8c0VSvlOnofqmhWU6QQJV16ZvQKoVnaupdkiqkh6h00lUA6JJcT6OJxdk3tcusbX/5BSd
+1PZIOHxAOI/605qU9ZUSWw7/cdw+ulHZk8l3KMhcqe+lS6i9OHIqw/gDTtHTM4GgWnDLxB2bc51
jxxNNSwMiDeofl7izLZ9A6G9c4JYwyluUJ6ePbs5IXNf+DDtHuGGbnNqAiLK86jtSmIg+hLr7+wZ
nVdboYt62oL2wmwgVI4YV6v+NeZah1xL2oqXXgOU6ptWxnYUiaF/brTZRjCxT8xvFfSPtMnjtkFD
Ab6+D1YimtDXKW9PfjIKAm/QXEXqR7RemD2Ki/EoINlxrbSGwTz9IjcgNVgvIZ2XwopbAjtHMadA
8+b8BR7kyCchn8/3T+meKYuOMagEen7gbtamoOCva40LybkBdsmno1WjdQuvRt4f1Gd3HJ6cDfqv
qc2DWJrS2yWsyrKE9jzodf5tkamRTxYItSSI1ulhsqrlcn+Fu2YR/mAIhToF8d16haYZQaeSsEK3
sYfSN81O6m+Mokp8tRb1N89LlHNotu6B3Z2dpXtKoYvqE9HGthMdu105xfyek9oaxUMmCcNrOCbf
hLr61/0V7lqCNItUBu+Nr1mvMC+qDt3fjIw5dkoAwZNz8cym1f3CsZvv923tPMW8jP+ztYkyprIa
ygilkVPc5erLABfO91r2pe9b2V2RB1wf4QZ6PtuRa1Ot3DHXa5g9tKgBxd14n0Sllwg6hUezUnum
NEk+TUIqpy82pzKpPDsLQRSejBodRtiK4Fm1s+wBAcv4oFS+cxKJK2iE0MIjTdyCTofCmUY9Dslm
5hbQE1wWF8UdqevWQ3TN0kb7NE+F9ef9rdz7YGDb5MGgqUUOvD4cCVpXTjXwwfK54CwmA2O8Oqj5
+1b2dpH0moCCUS8+2saNUD4VKFSztK5t9T+jtvynLnXnk91k/+KssxSCFMinqHBtPpfhDABUh8lA
9WxI3lZWwyuiR1EdLEuoHHyvvUURTjNKhy8mf9nYqiVjBBo1BtLckAdaKrC7XlDUrOb5aIh37ysR
TEPrYjD3Tb9m/ZWQPRsRlcI3aqhSXBZ0pq9OH74a6UgtT87sMmnNLnHo11ZqBHRGG0aMk9O3P4n6
YFbO9OWis6DTYA/hw/1DsbsoWRuV0huknZtF2Yo3m7UrqE9QKn2DDCLZVpg7oRrct7N3r5jg/68d
+R1/iynli6OjA2ycjJE5LUj+a183EZhxYH2FEsPLn5Bv8w5qhzvhJIkPaTStBR2Gho1RplqQPi+h
8TU6Bk39MOwSKJDnHtVbx3mb9y5kyPeXubed5CdUeywPFQhjE1ilWtalQuXot4gpPPZL/aOMVP0g
q9s3wiGR0y0M/29ey9kdilG3Oyo8xdA/eU0KVF9HPvn+Uva+mBwwUymbUbe6aXNpaJojLGucADIl
b2CeQQUtT9qgRCCNGWH3efTC/9w3ebswKi06xR3wj+hobMcPUq3Xa23k7OfkB4Fn1fYnbTDcz/et
3KY3sp6jEfjLzjBTr+ujiPaZHscM2jJF4uTXMe2WZz1N3HdlE9anAv07v4J34oSIpTjft3y7pViG
JJOCMs6KybG1Zdgi6hFYOR/OLYsPhmIkXwE1i2fkCWBNNsMS+SlAzfeN3l4CCkmy8igxtAxiyU3/
7eZR3URakMvH+NUoUxnLZY7OQRnJ6r+VvKKXf2MOOCcTQr/qZmtzWhLZsPZIc5XdnqBG9k4hD2gw
pf1fM+pjB1u6tzq8JVT9OEvgRfLPf1sdcpB0RReueDYIpq2A5QV2jFShxqD/l0wUykE9d++ISm8i
5yIJRLbIaARGmMmJyFzIraITHc3xQY2hsL2/iXsHBTwGhalfhZttCSxtIcNjBBGkidcl70h8x6sy
pikSJGOP8nPjBozOlcF9oztLo4sEoYgceAQpsTmdgHS9noFsKS0fjc/oZsdnb8DL3Lcife66uAD2
i9QTlLPUqdkGwjA020WfY0UUM0Bbp4z9xLS79xB+Za9OZohzZAmFv0s1dduLGylEDXbBRddTNQwU
Y0p9N0a/0Fvq6qSZpThNyHcevAA7B9KmTS+7VRyRmwZg2SyJWZc8dLEp/tSyyH2iqVV+VZQRlaKw
yA7iH/lR1tsp52VBWtCjose5RfE6VkHTdpnhAkP+9oOZjtOZoWPnBDNMdMqbGk2FQimepiguPrko
oh2cmduvyXAEsYNKj4YRVmsTreTxkKve7ADNL6Lxu2tDzxwgjVOcl2qOxMHW7hqTRQs+qM349Sav
QcBgUsVSMhHcZO21QWb7TbvM9pUsVbveP6W3ExAw0JjurxF6yqc3UkqlguQW0qBFEMPEzfDPMJ1V
rsTZS8X8HPVT9saa4ECaYovBYGV6Yw5u++H+b7i9j9ilWyVfKbhjtsADUDQINi9w4cDFOz2qiVaf
o2SJD/z1rhX51hJwEv6ZctN/c6Bk45zR3C2CURf9Q0KUC7KC2t/9tdzeChmoMEoji3usSl9bMfp2
UrKSIprRUe42kmV41PshekrscS58req7gw+4tyx8mEHn32J2cov+jswOomTgBMHSGO2nXsvstwNC
IwfR896yHDAh4Fd0yW+52bwideC3XeISvFyGcCFyKE/5guiPp06F32vRkb3bd4Ed/M2e/D2/fSwU
ISENsbDnzMrbHDzUV4hZ54fEqlJGNt3vvRcfKfPdLJGRYnpfEkBHue5mRkQNEboqItheJ701/SEV
3mk0nfbBlMhzLamOYPs3lxx7jARQhXJhDb2hU3Picun6FIVOQ4mTS9zWNH4M4A38yv7Aef1q76yc
p7SFUs+vQ8Ls9CYSnHCPFUS+RdC1w+yd0DmNvnGWpvfOIgao65KipOmGIs1cCO/c1J7xQ03QkvXb
TE3f9Eusf0HOHF7ROYUSF6F56kgTwiWGWRY/YP3g9xdF9ZWkvnvQ7Hb+SAV7gLLNgNVfqdqDQG93
5/BZNGB4YemWrg9HWUPzPHGdgqSY7Dej6oizhZj1xe065cAT35xDuXGYAZAhWUa3OAQxOcY0knoH
uT1/t0a3/DGGBZIlaY9u6dR06XAy8+SI+W7PqkSIAUrj/5shwNJDqcA2piKoFG0+ewuCHlqO+F8I
Y86l6BUVmL6une97rr1dpVjCADLsjYD9Np4LcRMRNraSB7kFD1mb6nPQQcBJnbA8AnLvmqLhA9YM
LkHyu/UHHJdudiIQAkEPIgzVCqtBQHAMg5jK92v9MR8QRj0I3sEIyMLT2hREl6M5uiYavWPhXh26
asFg9ShWZnF8MVBb/eP+Lt6+p9IgsEWTEQQoIbboC6QtSJuBrgRodqStjwCIdwHonD+JVqnejNHS
PStT2sHJm1V/J16rnx01rQ5e1J0DhBWgH8yt0XjYErh4BejBqnSzAC4GJ0AOvQqWyax9CyqMdx7y
Vr5dmOWB0Z2viuskJqSszsO3Rbd0Rc+womuiGVgbyTmEiujzojkdrReQEvd3edcU9SlIh5nvIC5b
f9WmJLmcR0xFrRpduy6PLoOro75ktfnrnQ2IHckqKsedbpr0sA8OplEqmBqQZKrCxb0oECqdqrI9
KnfchLhEP5LLDlgv5M6kcOtVRUUqYUphBhFMgcJThIpJDVf5yRo87y/baqbzoEGd2krEAqRSR2nR
3qYCzJZUXaQSFCbW5hsiIlsNozxoYw2BPqHA3FqriLPUoTgo7Oy8tcBMAT7IDgFOYOPBFyeNm8IS
ebAYg8oEWVu/5CFMVVXYlg9aYeTX++dl7z5QOCX6s4G2UHpZL80QFEnsbMqRLtfrp8KxmnNV6+UF
3p/llGlF4adx2hy4HrmIzaMLIfj/jG4e3WQulgG94zyYQqm9JBCkeWGo275WZeY8Zgi5XbzM0RB+
MPXsz/sL3rVNOQvsBThqYJPrBbvaNPeDvpCuTL3xvJRq7xMZgpjsDGTvSvEDiTbtSUxI1t03vHeI
qBxLOlwYW8GbrA17c1m6SpLkgdov0cNM7vslVSkg4K6OYKG7pojWfj2TkrZpbYrKVl5K9VNGCrSP
S6E6L9XgMLAs1PCgSrFnyfDo5JKbSNr+zaLYNLS2FjsLwNYlp6VblPM4lfk5nZz2cn//9j4cQ6OM
vRPsgUjc3IySuiA6TbgbKELLx7lI28b38uJT06AjaNRMLPNIKjQB2unLfct7Lxe1SPotmHeYnJPu
6beYG9gpBIWjhadbFC3QvdS4NK3aPbqzjZRxO82x7yTu16GJq9bXZSt9oMZ2EKru3VSa5UxY4RZ4
tTfrn0PEGKmbZEFvpt6j0GO4+swyPjV5+UNz4cumlXNE63aTQuF3JdJEEgOSh267UnWCCF9Uz9hM
GP+czE58hPfHPSio7X1ZhlKgLpJ1DGY+19vbF9E8xZ2X4V7F9L40+Z7uPIUXXsvvTmjVy6npnfrd
bENncbCpew+LlH1gbg6wpLNFMY/lAI1RW+SBOehtfTL7ZDxPXRY9WFbWfk372v3hetEU+61bzKdu
cdUjZYY9hy8n8MFhQO9BVLJZvMiaGPLRLLB55E6kz2BDYpEGo0r1Ji3No4H/vRsrX1CidwDVVPbX
9pLc1qIeCcPASi10NmdvCbTGTi8xWuIHN3ZvaYz/kPRTHeLabkyl7eR0SWUQ9niJ7nuVazPKH3YP
uV3O57FbzINzdLs0/Ksk8aRrRnVx28q3zVZbwijKgmEaP0VtJ57Qs5RAGrt5dUAHBIOSjPRF9Ea2
8UguSb48s8uCIq3FdVS57EDlh0vRDubBCb0lDZBwD/6jGy1fzK3f87rSpBhcELEqyfSnjspd45si
gXgK5vrlZaap9/c45dOp80RCU9wSH4eqtH0dto5LMY7VgTe89UP8GMmTiktk+nILKMzR4zP7JcMP
K0n+uSqtMTvlVmc+2CPlKj8s6u5LJOoyOng/d+1SYYFp2AVrsG3zCj0q2n5AeBse1L8mRUnOQA+c
N8KiFE62jYS3sIyX+55/70QxzYEogSQBvAHbe/S+zKKpssAcNTTBlzG7OOmovp0N9DT+hSleNbjy
8ALkSet7uYwi4h/lM7egGy+WmyzcmMZGyKQ90p+6vZc6WA0OMC+2BPdvXE7Xxb0lTEyNpl75Q8as
e0+MGzRRpD6AN9MfX780+WqBsAEWCnRzvbQ2sYVe5g23pbTex25bnXjLy4vbx8uBpb2VkShwOiRY
8+a9mhGmdJWRleV2IrmJGFtYmiLypyTpXvp8LA9AdLfvo4SIEDUzkEFWuf1opj5HyEA6aWBrTXMZ
HKV737itfgCJ3DuFwF4k3b+cZd826DW9osZf1GkAtengU/mw0UWk1SXwOef7n2pvQb+bkj/lt0in
TMy+RJKSUmKVae8R7UyvEHgP/+Iqk0fRiATPz8S6sbYy8RRqEeI3kIZl07NX9u7bsIVa1Bqm8KdD
R/JU94d9+Z2zIWVGJPsKfovrvDYadWWh8twnAV20v8OQ0k2xGA4aGMyfzcz0vH4nf3FsAykl6Yde
Zm0uhJXKrSA3gQeg6S5dbE8fmJF6ne4ZDNKAyX4Vwoj2aVZsD2DroUEfN1gRRT20AIXD6tS0dfp9
ipXpHfDSo47EzllkLoG6ApEoN21bC4OBz8WiIc/i1J4YAbNOdhzDqZwe0o7smeLBo7BAPZPXb+Om
hFDrifZHEqhGUvtRiDLLEGk9vpjC0f1jv/fIyjomE1XEKkS7m4zJQMw6GXG6QT6Gqo90ifaXFipm
6YeJZFfJ0UNzEScIEJNVrxGsSScYUPJriTb0aSxs8eP+79lbuoQlqBxTUqsti6jJrPloKW0CKbuS
vNeWPHyL04OjSI2O8I87z6pDi5RuJa1KRkQ316JD/MouljoJ0ErJfcNp2ktWC7DWcdIOUBRp4bnK
vOXhtQvk9QEcANwI5gEYzda3I9Zp47lqxtBVm3hnfRKtn004BCtN0oMU9fbeG4wWAw9j9p1O8Fbj
AUi/gxR0kgTFNOY+Ct7DGcAaWi0VU/2eBrfu/aXdulDQe7KySrGPRW7zNCaFQYn1EOovUMV9pdZb
nJkbVK73rdyeEEnDR67E5aDFvIV0iGyyc+ba42DqRyMomrSBK6tDYgfxF/++qb0FMctKYgZn1S1p
+1hCNldqShQQsSuA3phUHinzB/etyNu8rglhgaow+h+cQk7z+kTAOUpbcIinoISS6qPaeunFtuCd
askNrxl/zXcipfzYNbP7+gPCI051kWhItpw2aQqT587koRwb8AIj5dJ74tIZ3fxPuaSoRZTZfHD2
dw4k0ZCcbpAdFIYO1itFdCnsrB57YVvMQKgq9NdVET16ejNf7ZyZ3oMPeHvFSR6I9Oi/wtzIN1wb
zOsefqGCCLlLm/BaM7QLyemin8KktZ5oVplPRiLSg6BlzygzqvgwMntIxuQB/i2SGDKDyHyapoDJ
+fKsZ8I5Ox0aV5otlDe2HlUfE7TNDgKLnVsBOPh/RuXW/2ZU1VswEgAg6ITa4alqFveZJtR4avs8
+nT/vO6ujzAdkn9uxs1Qcp/l7TjUnFfEceefmjYim+EmSnlJ9FkJOhTCL2XlvHp6jDyQQUSuPLVo
KF43n9KEVKia4nwKMospFbpuczDBSf5EDOpR37Pc17sZ7BGiISYgE/nNV6zF4iGaVU5B6szNiVCn
P5swUJ5GJ3UO3uAdB0Bq94sIkL4Xb9H624Wh0g2VqKego3fzvMC3cG5DgyGjNE017QEuHOUaamr5
tjLG8MD2joujvSe7YZRhKIpszk2mT6lovGXkvRtfOpSU3k+NmX6+f2J2Dic6ykwew89ErLEthxA1
aSUarmMgYkPSK4rkyvNeB1kyNwd5yc7hZNiPnqV0bNAQbMIZL8myufLwnm5Jd77NhoWKpFo+FRb9
vrxOuz+UYsgPjO6sD9IDSnjSj2o8uOsPOKvKQmkmGQPbmzw/LnM1gGu9e0idsfPvb6X8HuvHgklu
xsQZUKf8AtPC2pRtdaHmjYz7cyKT7wpAuJPJiNQnqnhFkFL4P6gs7doDtQkSB/AR1Y+1vRnERT22
xEPmbLlPRT4lb+M8qpk3nqLiZ+OJ4sDg7YFkgfRmJU8bSfO249S5cTNO2jIEWotGStQM/XPSTf3B
S7RjBeY5CTCSlEBQZKyXFcdLZuiNIgIOLKPNwCCe0CcqD5zyzuZRtGGUESgOp3JbMFoGoxMar2ow
xMZoEFGPwzUco+yr0orkedHa8KAKsLMsOSYlmSKoT/HOrpdVWWOV0NQVgVeZ6rV2BuUcHw/Z394x
wlYaEdCSSztbpPLi6lnj2YsIeqtLPkRtHz4p7ZzgmUeNcrJwPkBt0h58sb29hIGCMAUyJ5larpeW
JIogXrEEmKbC/Qnvb36K0ml6iGdot9NhOqK+ub3TZGDUHSVJJ+MBW6hm5zXMfNXFgA5UgVBOnDRP
rcmBoXp7BOPd+Wr0V0A2UW9jFHM7PTyL1Fu6vuTIl0Pz1KSGds1iUpL7nmNnQdxi4GBcYmqI2wdt
sVKldTUWNIV5/kFP2/6cmhXqgvERueqtJfAi4K0ZqAcmY259Bs2q2OnTiljEVdv3Zqdan72iWHSG
ExsvPljWr7HxtUfE2q+vBFEyLnjzekK3NSSI5k2BSOJqgAu8lBD9JXEdH14L0quFLsuDiIp5uFrE
NLD/zIkFg1SZqqSwtWrlfogy8V/9oljdKfP66ss4zvNfitsln+fYHP4ibvUA6jUwoT3MlJgNPx91
Ywnuf6Dba8UMIAUGqDIkZ8YWJTIw2JAZUdIHSUS9xo+novqS0TaKGJNzDR+SdYawvPHgXt1yvBCS
Ux1iqACCVo785vHy8LhdEdd9MDDg9XUKFwXW48FatHMtxNxfEzHaF1Nq7F7akeFzew6N/yhOW9v+
ksWmd+DCbu85tNvkjhLCAcf6Vq97iqO8G+kwwD3eJc8dmfJ5jnL0q4asf84SJzp4b/bs0ZMGNUJr
nDMrL+dvgbOJ1HumpT3BV2HppwJu3LPXMHsbg530BfpZB2/C7WWnzI0eOVkJDubmQe0G2ip5RVyZ
OEkD1qHlBpbZUbS8Z0W6Sjq29Nxx1etVIQAKTBswZjCUqXetkMC90JJqD07s7UWXtESS1JAHm3hk
ExwMS6tVEfKyQaS7yZm6W/vRDJvMV7mDr0aHSFPEqAyD0wjeYgjSGTB77jWE/8iL+dZSjN8LBzFW
QvLpwQ6r6I/7l3FvadBUQL8E36VkRl9vYA33GpNMxMW1ObmnFlLy1NfLCv4yw87/er0tGYhw/Cje
U7JZ2+qUWnBgIKuaOzN+5vULzxSfsreDMpdHKlM7ToYDQawqtZsIFDbraqepxBNEJG+qUB+UyXN8
2O4qvwaE9NjM1nTSSdPP9xcoF7B20ZCZEBujyMG7ALB8vcBQayavV6WLnhoBWDGJX4psFFJMwH2Z
YQx7rMPBuXTzoH27b1n+y1vLMDeDKwLoR9N3c0InL/KWJeczioaiKmxrUI/g/0f35307e8eF6Biu
LjmSBlneeoVu7jgCii7SjoUKcUEf0c9rt0Yvtp4ONnPPYUE0hB3eVnLTjSkaCPOozCHUZlw+P4VV
7lKn0BekbvtsZ+Pw5/2V7Xw7Qkl4YmS0Z4AfXK9smbIErViZnJaWhk4oCE2ReHXjD8uiPcw9esRx
LDx/MJYjorWdsyoDL9IOrj0r3oR8oDM0vWgz4ohoyZiTNHKkCRKwAobeK99oEZb+5NTT9f6Cdz7l
yupmf408mpdlpNBgQP6DTGE+P2tRNJ1qTxwRuuwvUJafJWUox2a9tyxaadQZpzapUXKZTHsGylJR
0xC8wWimj89uph3pW8h/dHMlZFMBsmJJvG1tcZJOWE0QcWiwAGYqBNFRG70Lx+X1eGyeVDqRMqIi
Q9hSkubTqEIgm/DMedG3Pk+dT/nihJfWEPrR2OmvycHtiqjvUewmgEIQUW7zb084xAXh0lcgZOzO
Ld5bcS4ehyg0gQ4n1TttmpS/+7ntA71zuif4oKtPxpj1ywnnkH1aLAvP3ue2hcCG/XcUm+GJSKP7
D71Wqq+5NSMNF4mjbuPerWKSjhSNxjciX5tKaBiNS5XXvJx6vEiCKajB8xZwZQXIKIDHuTpHolzO
9PWVg4f09sxRYsYlqrhjOh/bMzfavdVnjgONlVons9+4Wf1RLdVm9CnYJx+0ZXa1R8G4T3Rg+PZe
UY5Ryd4oiaIEsUUxDIMBZGSm+NvPtn1Z+sZ7JrvP/WUIw1e7SEzJOT5InekibQmr7V4N7WnCZ6Wz
UjLD6wx1oLSj/d5Sqqbzs844oi3aXZzMEwGHAI7Z0pCrStNC2SJ4VntrDJLEsy8FMhp+orfaw33/
dHt0WBx9VZh7gJRzeDanPRR6asKDFBS9Y156fcn+yZTSfY9gb3euB4b9rJ5BUFXNjiD6ty8PlvFU
NOconlA7WVs2IqNpbI87PdfLdPKyKXxTFbx0cThCclBmdftyf6m7BhFbonVNxQvI6togoWsze4mM
lV2neXYY4fPzKq1ORTvplzgBHHzfnnzL1o7EhUuUDhZNCpnBbrY2MjWEXmr8cYEM+lPSGuOTp8HA
M6P8FMDPlL9UgDmu1VAvvrm0P15t3XRkPd3gB9Ah2SSykZ43gp4g+Z9t0leOEoq2vlG4+DCv7U8Z
8x0XRszKt2ki+rOmN0eotZ1DvPoB2/d2bBStGJ0+6BuaeLRHwJD0xfCms6ajQafbR4iggtYVvxdA
K93n9ZedtMzxCq8UAXrXXQAdpHlSXYhb7+/o3oLwdlxIKolwxW4P7Dhadj00ImhsWvbhjKOZQ4ES
fOq9WkCDIgRVdFoThCuSbH29oIQ/rDVTiEDNkEwNNTPzyxGewnou1FOsHLJI7S2NUUICB1ZGzLcJ
y4aynWqrVkVgZVH54Co40rivlrc1SM3T/V3Udq6hrLnBzUEfEFGq7bkwZBe01QWYP0aWib7oYfvZ
rDg/aWl5i48WsHVBdXkur7POmP85hnvnvStiq6DTJmAYAi2hiTMV5uolm0P7jVMlaQwFgTUf0T7v
7otUcISEz6BGLv/8t1iAvhvVoLwXgZ707YMYoKea2vhzEuXegXPaKZwQJyIVBsEAmEBK1WtT0+BG
XqOxLWpVd5e2qxCpUyjp1m1an5s2fkmZl7oimzNxd1X35HpL/8TIVnvwfXY+D7+DIIJ6GwnB9u1p
ZsZwBUR1QSVyD5XVZLF8iNvsE6mtwbxi5Lw62eGds9lgsgFC121XNUYNri7SaAymOBGPjjtQrxwG
im5WqBysbccjMzgA/hx3Qd64bXeoRQUobx6HoLQNlAiYEXtc0iINkBrpA0YLgcj06vDQLPESGEVy
hLzcOU3UuanGYVtmdZuTL2xGaZPKpduSROqTmxs/C8R3/hjaw0u24xBJ5wBBcsuoBG/h2A0ULaWa
hNA4l7VxFn1Wf17CJjkgBdhdD0BziszoJ9ERXh9Zq8nNmNx0CGCRWp7SZRzPcZ5oFE2V+uDL7YQp
1GqgwmDeBZD3NgZrHK8s6MAMgWXHxRexdOVTHnrGJ03PdH+okaYqE23yi958fVUKkDelFOpSGlA7
b+MCHIUTBeJ8CIq80QJGboh1myo9z3FvHAQMuz5AsvnRiwPOg+dfbyjkxvAtWXT+2t5rLqpWRNei
TKvzlMUvfWVlHwZL79/gi4pgsJfMF55bXQW50cFu7/kAwmoGzJlVBiu58UWacN3GrfIxqGbY8fx8
6eg3qVo+fY1LE8B0PEOVfv9Z2EkkQEMzP8wUJb1dY3M3zFm38yWlqes1fULHfzAQprKdZ3dGZmdC
geykhPBF3Te6d03kh6URDt0qifN6v2dGCYVuCfab/MnP7Un5ZMxV+uG+lb1rQmQtDxChGJPkaytO
aiSW2aKCZ/SRdQ7DofKXOWveTXp1NGG+u4ucG54RCkcAG9amvGhOBcpeQ4DCMQSKWsiIbSKG6gwX
5D/9VAxfctU8KgHsrY/3CiQFJ8bl7VobNQvNEnZVjQHEHBOHUnRVoApbfydy6+hB3lsghW6V0ym7
DNu+Xd4uoT7GMy5HG2L30bb6JPnUwCBtfTEm+UpFFWy5lj7mR52hvTsB+pSyAC6N12MTY47LbJo9
RAtBrcJPHxHEB/XQiYtItPEMpvCIoePI3iZ+D7VwMuoUe0ndp4HaDPE5b9rqos6ee4kG44hVbO8r
WijLy045yN4teYXkExrEXA2BAobtK5J7KGSL0BRnVMGTgy7Jka3NMTUmxv8zHRgAEBT9PM6W91TO
1MOqOT7C6O+aolhMaxmSKlqI68MZ9UYDQyQAAKMurC+96JNTPBTqGUTs62f46PCC2KDtJnPqbUki
GzxlrHTOZqW03hV2O/eqt6AAPK7H5b5L2XNc8OEgkCixbzQW1qviAXJLSx+GgEEqUzuX7OcgpxCO
vPLeISQb4LRDzwT4euO64iyh1G66BKWmnXw0ldymq2ClT7VjRh0swsvR/d77XFK4lVlIclcGntYL
cxGJh7AmAjBLhHZRbWFemhI9tnAS+kHlY9eUxDcg2LozKEJnNyr1JSTQVefynCEa+pmDIagJWOmB
qb3PBTqXFglFUjLHzTa2oaujAZwMgRcO3WNJbveiKIdqBbsLAktu84zS9d2ClWDoWtwYGqGgYori
mtoFAlj2ICo/qers4E3b88OgzP5ra/OdeqMy3NQBwADbQH5llMl9dpTJ/dHnDHYqauwEKaNl/+LU
06+DZQF4OfVOGST+lo3lad03IsVFUdqo/im0lgmuqHfDg6hgdx9/jeHKwWbgNmszVp6nohw59Ew4
p+mjlkfmUxx1XXtVMzCm92/yrjHmsCRWQ2KQN89KC8SriuaanGDozNA3ait+mvtWIdXT8PL+v7AG
IAB+SjiKkOReL02DwEodsvQXDKV6Z4cj6iCT8RTlh9xde+ti75DVAfMkRwLWlkItdTSFGTuwQ3kU
qEvYPiIJ8iUeKuUAdryXGpB7kEKSpcNBvgk/7KVp7TJhB2ukrr4qE8wCTqVnkvk6OQ99r/rlpOSn
Zcq/3t/MvUoGMo2wUMPfIpVHN5cgsj0lK0ayLHi0l2d7ROS7subqmooBhnehWNe8MKcPTT0k3+BP
Cp9byBGXE2zd2bmKq+5qp5HxXQ1FYb/J7bj8RxjD/J/7P3L3O8jeAD4cqpDtYYZ/vE41j/fPU0fr
JY1H0LW5Ev3tDemResneY0GPBpQFgEnZi1h/cqtkMLVxeJTK0IOgFv9wsbsZhn8d7AOqXkdD1XtL
k9AWIl2QCUBO1/b6Ukt4Siae9myGTay006+m5ECvevffJIFMFNJCk7knlJdrU1zdmFYlS7ObFEkG
ZKDar1BqD/YpqZET+Rc+QT4VLnRAjHdt069KCgwyhUHop6XhAyQE/UOpJ8YJYcP4fP947H0zUHAy
7wK1At50vbBhcOLIHKkSD7KBH+loWE+lSR2tiDKEtb0h/37f4N5Ho7JJ1QC4FgnDxt8NZtO7RpIK
2MtM5THKdQihyyFeuKR9ePBI7T27UM/BckDhQKYm68WRzDvVbGKrGszhU5bZvRKQDg7OwffasSM7
royOMcJIT2rzLjl6N5cFZLWBNRrxo1XMzTkPm+LP+zu3awVMADAc8qybTisTPcWA8DC1yKLrqstQ
xfpjlOijd/3/2dmcdSo4IBN5AgOgWZM/u1MNdCtODvp3t3IRIACgQft1xmnobvMNy/SSQUMINqh1
I56f7LyaNL+qc9zS0OTZN7VPqh/jXLXiwahyjWRExEzbm6BKfqBrpRtndba6x//j7Lx640bStv2L
CDCHU5LdrSxLlmXZJ4RnPS7mUMX869+LPvg+d6uhhgfYHSzgWVcXKz3hDoYutDSu6DkPYZ2VHteb
6fXfZW0YWqhbafa5z+rSjJO2prggDQRNH0ZZ1Ns1uFhjOCa1tUYDPNqCMkNuX/uKVGInm2J9kUsp
L4lEnzlwG90PlRgSEqpmJyWeyZ2AjtlY+QrfRzagypbPltuMV3aT18j0L5f4Ted2DeEg++Y3nPy0
k1AktR206EHEiOPmVThNugy9vm0vpcdnAkJKczBrCaUpiJ1WHkzVVfnY6nR7pISIZoL6J1rT46at
jMMqazT8SIsubNUzl8nGqqABTQGS/O7kBVjpLK5Wz8fU0fS4mvK5eFaMF8IPsP8+hKccHmyNHxQR
iEKP75KhpKqCC3bPdi0cCmBV8dWiL3whljm3WlsLYNPl3Nh82+75I8JtNXM0NVHTtOt07Q1k6ZSH
E9Xx+OMjfq7QuIUttO43PW8e0eNxnKAvbGX6PQrU2aDHrj+LT2OJq3lU15n7v05NcGE6qcR0P8m6
/4x5+/JP7rqasbONAp+Tj3/PuXUkfKOsg9sRPISTQwFisc2BjXLlWNSuVmGYVyBif9VGfwkcfW4k
9OAAb23cCjhyxxPvJn3WkxWHdJ+K2LfRoNuFxGwxhwlGoxeC7XNHYltLcghKY7CLj8cqZlGUytJU
bCjNM+5N4XmAGcdcayIbadviOcg1vwwR/5v/+fh7nrtkKKFyy9BR4bE4CUwXVUpl4HIbp46O1cjS
l1ju4M/zaATCjWCmL/9hAWmIQrL1aI5Clz+eaupovq1pI2FEaRah5mke0soo+7eu2V7Yu2fnRoC5
Efipxp2KLpR4XtvF5PRx09v9NTZObpQ46XgY3Xa4djYN5I+/5dkdA5AXJTiQA7Q6jqcmqQoT2XLH
2GpMbtNGs7DQCYwbKzUuNTnOTY0G82aOThEJOM3xUCNaRf2IcgAUYuUchnHJo7T1sr2nkv5VY/wL
ccvvc3WCUIDRS61gKxkQUW4/6I/rhuhvQuUUFkRFkyeqxsEPwn6eb9u5XkU4VWr+Uq/28j9L63hY
adymz65V1JcOyrlP/OfPODmU1OeULajDxyOfBWV8iJvoBTuooaTiP7wYXHcgXX7LJpxiQNLUGrHF
gUODYNsQZXZtgOLM1b6Ts737eOOcu8uRAt7O32b8dfrSG/qUo5FGBpwuWhEVpjndUXrV3z4e5feN
dbqGmABTFaGgsiGiTtbQt6WatXmABdt47i6fjGVvZX4Xg/qHauz6051j5c1dWoPPa6rZvrYK0R8g
msoqpPw193tZDB6cBoouB7DfzUudOM51T/58IR7/jX5/91udTV4e9U82+sl7baKiWCM3NkAtk/2/
hfDGg1prQ6ff09sQahWeyVXhqfFgmoV8AZ8fvKW2Vezx5s1/ZK1lVPhT+qqNZTvVF9br3C6kiUk6
abBcJJXHH7Ju0Q0yqIEDTZVeFnVT4l+B2XS+K+i2Fy6VMzULBgCEREcB+YdTOfWGmqYSycLB8ywS
5LkSuwKvkmjNgOYgmPSzh5991c7ZpdvzzCShOwErRqAAYty7Ey+bdSWAo6A7StHs+m7moDs5QV1s
WLNfXLhhzswT5Wjo3twwtG1Puag2eq/T6MNFyhPfDt0BcfXanrxw6tr6Htivuc8K/Zs5T+pCenF2
npvEG3V4XvtTrI6nGvijJfQkypQTSBOn2nVIWx700b8kwXDuFqUKv2GoSc4QON9+yx+3aA1zabGM
joNeW9lVtwxmWHvtEAY5Vsda73uRkajpSWhcMdqUYT1gLX9t68TItDBh/SL+RgJxepMnIKDSntYX
ZnTt7er33Z1J5zqsh4vtvvPzJWUDsbHZUpz68Hp+3oHKpww7rob26NTCeYYD5t8EE+4peiqLcF0X
L66Qkg89a/F2fp5cejLOxFZEVf/vN5wiXn0IHKQjyMm3ppJvs05T2sVz5DN6B/XNNGfBk8qr4u9z
AGJTmtOcG/Kc01OrkiDVqgr4yKjGKURxw7xNCFsvjHImCtioDbSsKCZsHi7H20kg0gqAmFEMXB1e
RJo3edTZvfewTou+S1IqNRduozMvFdzfra1KbWvr9x+PqOuZGhKl8zHtdFnDKpB6E5ppYP/78Vt1
7lD+Oc5JfANlMMVQmVokHZB2P81VsutakDdTNXUXVMDOTskE5YOZCcnhaUBaGmIVujNwHlBFjHMs
FCI415cqkOd2IfqrqMuwFTEZOSkwuRbqlW3OUg02Yb4wky32tefdsMguTrlrr6rFvUTGOvsVUfLZ
NM7452mbx3cb1DqH3xXdpr7RFwStewcrMkwU0gvX99mtuBUOwD0jXnmaXxsrsIm+p2/lNmih17gp
G+Hqc79BuCtjUSv1+T/skE2iyIKPAuD/ZCdOPjrSYiZmsjqrQll2tKO8mvtnC/vM6/8yFPEZCQsQ
5FNKlrGsvrZsPTlDYX+XLksTd37u77zGukTcPrdiGFihtM5/KVVvr+QfD4QtUZI3tO2y6prudehW
8R1LD+duqo3k5eNZndv3WyS/ccQRKDl9cMnje2+YtnaSnvsvUKjLVw3tggv74uyEKIOR1SIOR95+
PKFe16Ca9Lx4VPG0Pe4eXTgVsr2aaj25cDed24KwS0Axo/WAfuPJjhC4lMyGz0PeloPYo7WuXZUy
L15Wa5B7ZLqSCxfHuSMNTIBJbRo2fMbjqUmo6AK3AhIEe+7idtCDx1TMc+hT9dhlqZXi1bsm/3y8
aue+J+tFNRQUEhHLSVzs5lrbznikxKIq/Bdo/hMG4UN7m0woqn881LmI7I+hTrMScueiK1pKLbqf
VvM+SzPtoWw8rQ3dKQ0ir3eq+9mrgUdy3QXxx4OfW0zeTaRMiR0omZ/sm7XNM7vVwGlv3kH3ZJuP
pSP1WDeX9T4z00s+7OcOA6AuWAZbpQd8+/Famrglogo7AQu3dchCtjPvNaX/vawTJmukdxu3jJvy
NPzrk5HQfdL6eBCpcW34LaY2xUVZp3P7kv24SdNRhgBKdjyXNEHDCe8v9uU6LGB0lmWXl5SMe+mY
e6uwcPVIkab+eL3OfkCAa3RKgD0Bmj0etDArMxeKMiHQveLQ9thQQAm51Fw7NwpXMNuekiSoj5Nd
kSAAYrlZSWNjrlpgBPjLLH1S7T6ey7kzRriKZgnoc1LlbW/+cQnPKxxcZ2Tj52h0fs3yeg4h9Swi
9Ar3vwRUG00Npigvi/EOGIv4fjm4FDS81nf2udNUMGv8S6yvc6eJWJSb0YLGTAByPKPN1T1PBx2C
kNb3KK3bWyDgVIe2Kqprz2vEhdN7rmpMFABiZgMrMObJO0Y7Twd4AYMS22QwmtkaHEotc+9sbU13
UwKM31pbZ9+tuRb2hVvjVmcnh9VcLnnJn5s5nebN3gOJOFpIxzPvp3EyS2+aYtpKw0/LLvOoAuqC
+xk2FIbI7W9/v3fQM9ucRHA4hg9wPN7sYbEx9IxXm31z5dlps3PtVn4drWW6gKk+dxjojG7QCRQU
3ruoZ8niBxO8tnSWwV4EqvgyYaJ6+PsJIUJFlIVwIIHkyYSMskwtY4YK1SamFtZGLuJF84leteA/
cNmg5sBlY+ds4icnd0gjpxTkHfpeudsnYe4kTdgZyfhSLtNyoXty5o6khUDfHNgOMp6nBXdVKMpj
wSYlljru3spVHS5lO+1RSZPQGTw/oi17SabwzIO6WXuSPqHav9kSHO+NMRmy0jf6CfEFLf9u5r51
1chxiCwli1+LJVeYotlTkAzWhZ1y5kKjrQfSkO42qf9pJ70F/kA3D37gqGXmns79TzVK50rPxYXo
5N2WpFi0kR83to69UfWOZ+iOmKZnWUrRLS1VtCiAAg1N1+ePt+S7M72NwuvGwgFNohl0PEpadDXV
+5JRxmG6cUHWPNRYhewJDp/TUftrjfNtOAQZ4KCzX0jfjocTpTXJsaW+1qS+f9D0QcbaaOeYsxrW
3x42GoeEBohQcYHwJpyGIQsdzKTp27gL5uHGDqo1Vkte3aK2dSkw3/6qowIrQxH706hEmHfzkjme
ld6LyqtE2wFzmDYvidYJPekW+6XWgqsEhG+Iekt33VL8Dqdg/mstv214ckJEUCGTUWA8Hr5C3qvJ
FOCfCsGjHZWy7rmtNm4poVgs647Gl1wuBSnvzsE2KM3SDb/PU3A651aX2IpVoos3v6NIwUjfNxre
nlaWiP3He/TsUOTcANoohLN9jufnrjy5yrHa2Fu99aByk7vFJVhvpbdceGzf3WXMiuABrUlK5Zsp
z/FQm3+VC7ijjfVAbC17K1HfzLQe5lC0tvbUWL3zBC0j/fLxDM+cdUBHG15gyyJBxh4P2/FT5CSM
Np6NBrmCZSS6EE3/H77jNi2SHZ5v4NLHo0xY85L6sk/qsa8PlqOZsZ/5RthPItj9hwltGAGuMEqk
p6a2YvG0wE6YkKl77bNVcUipprnIDX08zrmtQb0JDCePHbrpp1PqKXWnpd0i8JVVO7/Lf81DADBl
DC71lc6NtJHzEO1jQtTyjz8eOsOBRpmkiV1j9a98QCthlwf63Zg77d8+MWxC+lesEbiHDTR6PJRg
k2iTR2XEabMJK+dJP/jrzFuq7PL64+935vqnIQLhnU0BR+aUackWyEZEzOtYNO7QhWop9fzeJMa7
LmhhZlHr+e23vx+S5gCIr00C+F1/HoM4K2OCeKCqKdtBH7XDXM1raOCdfah9/1KT/NyR/nO8k0hh
LhMWc8Qe1BkMO2raXovy2Vyu/SGx0GtI00PbFZeUjrYlOn0RKGWw+Q1evHc2JTXPtaP0ro5Nra53
1MT1qKSicivLVSJ0arZ3AkWKyJpd88LJez9deKSbfQjpIyx472S6XuZIt5XcYDVSY9elWK146uF8
jKLsP+vF1F17Jkfl4zV9fzg28iolBlJkeHSn4neBCXClGxFo4J8WfYhau5nJI0IThYi/vsTYrfyH
cgYiSwx3fDiGhsiMvUyjtZydVzXOSzg7SfW5kl574XD8Frk/XkWEQOGW0LcDZAEV+Xis3HFLbWVm
IDLXPsNqQvl5WGtN8a2c6wZGIEbBUacq0UfDbKh74OY8tgXUM5O3SmTf3KRAVMG3gcZeuPjevxgk
1YSFXBRQX/zTg9uNTVcVtstn0Kz8c05xLtKxWvny8bq+vx7oNIGNQNiaEgGaUscfAL/Ivkx9Aptc
N2GLZ5oT0j0OXoaifTOn3r/QPjw3KQYkT6dSAGx622Z/FAvWxZV2R4Uz9t3e3kso4N0j3uTuJW3D
c9PaCLRwPRExeVfdpL5dr2ycDvJxh/BYn5ZFCM5UhHWgxIMatEsV/ff6hrB4SOLR6AYbxNY92bXI
OumU3Ni1fp6K61nMzYPdLM2Vy/baLbajFaE5m9o97BH7xVsSWISIaan7ZAiGb4UbqDgpguZrXvvu
reqFf9ur3P1lV43zpe1SGzfdXDyXrZHRvuougnHe32b8egx0t+IsMg+nDBAvIWW27EzCw+1rL9SC
Qn/qVrO8sTDffAi8Xr+rncV6WwwtuJBcnlsqgAsbOo3gD5nX4y2xoL81+6NFaN3bv4ZZBA/B2tW7
zLdfJfjfS1XFc8MBOYJ+S8dxAzAfD2fVWZDoMlPxglPRz1pz5qsBFwy0ICw/HCr7UnHnzMX5W9TM
49YkiDkt6We1a9f9qEmEOszxIe2lEVI9ta9bf7okOnzmYWCoLcsjAyD3Ojlcup32eoFZTqwcOa57
vxvaXa2TI9wIwOE3paX8WIksu1DZP7N3gNdQxeQWpaZ52oUxJioOdGtVnJci+aJsmHoHiHpqvnWs
xW+pn6riWybz/mC0IAT3H19g23qd3OBEmNSItwYQ78JJkbNWSemrxpSxPg3DWz7YiKn71XwnjSlF
cW2wXtEkqPGIMKfseamLS+Ofmz28BaB5lFnprW377Y8bLVBrAvFaqViKpXhr8dsIvTRLrztPE5Gf
5evL0g7TVdt4lzoOZ3bW5rpOOsqn52U+SSkgEDpGPw8qbn3Nizt3Ep9MXaS3QBbKp48/8tmhqMbQ
xN4qlKcQnh5mNH2TBgmYGgfjahV2OADfi6oMjPfHQ505n9R6Nr0ZfyuJnrZGm8GAo4/6Rjzo2NEc
Vk1OPS+yA8TT6Jdqp8z0UqL78ZAAqI6X0M8t3JiQ+MQ52aM76vpJRjbouFqUrdpyNypn/lueLkp5
/3+SoBGOR+w8d8k1LZGA1dc1Fq6kK9Qv651TWJcuhbOT284mXd/fylfHQ02aMrLELhBqLUbraxYM
5d06thrW1EsGQqoM3E8fL+C5A4GxCMVsklBuopO5tanb6muGiGlqDlmYNHVzHYzZv5mZyU9QoJcb
TznBAyoIl9g9Z2ILShUgSTd/DrpTJ3ExGgdKWZmUcTIULpTCSkaIa/19lggrjQrMhgbaWuknl+zS
VYPlkmbHQm9/NHW53luGkUDXXPrdxx/yzKHDvY9WKRUu5DlOC6BKtc0qRtIoN8FhEm2+Lp4mvCKQ
vb2E+jlziRL9MC16eVCST3v29mKYClRlFUvLGlQ0G3l3KwfofwgDaerGR0nrNR2n+qa26+IuHwDY
fTzX99inrUXF+BS4yIg5/MfbdPW90as3bAJ/+Yyl7/RzHKnidVpjH6RFocZIXX8niH/CuneDA9H6
JSPDMycFOiUpK0EIv+GdrFiuL3OfYd1uV1O5d3N7epy6AHjyvMuqoLz6eMZnduvvqiVkc44K2Mjj
CSOHruakYMKIV6S3ZeOmX8ZBZRdGOXMYGeV30Ul3SLRP3ohyMFKPkIM5YSH8bdQLNwysqrsPvLa9
LTA+eCZmaYn61kv3zrktRUgH35zLAOmr07Bu9pd0kjpFAGE4V6ls/bjOaSWJLJ+uVKY0emqGGc+r
1ew9fy5fP/685xYTqjHNrK2fRgHz+POaeVEmrU1NIDeslSvHe+sIK/Yo2f7StdS8kKudO6q0e7jv
ACsSxp4sJkgeO60zLoWVbTOHjarVjVkX2cNK1f/CUXm/pHTdGYWOi0ncdUqObfxA5mOHHFswJctT
6jpJVGGlEYLacw5It7exyBIYUAk/5ONvaryf5pZRkdbbiAWBOz1Z0y4RakhFq2LPERj9FamT7cxB
k1y0+ICXob6Y9pW3Ts7O00a/2+neUhzUWCfFvmhSO9T7Tuah5lYWCoEanJ/RnvofF37k9q2PA0Jw
vxQoMEKnYkh4dLzyvivyJpsQEpWzWG7NdXuJhqIJh36uEcDy+7vVfaalHwfCntJQn13nKrPkX0PY
SDDA8SBxtHHQaYUc/wykJdxWiAH5q8Zyr3tt/CYUVl7LaJd7AxnUXZ6sl2ql7zc9VO2NLbLpU0HE
2f78j1hUrGaTiUTBcsKRJt9p6zwaYYmOpn4AvY4iZNDLJT98/MHfbwpiX5s2HbAeuman+RugMs8q
B1LtAQeSiOajiObRTR5VXjoXqge/EQvHa+uRnNpclzzAdEJO1nZYOBJBhRRVovU2TkZdUq2hSqzA
DI02nW76DFXyA/6QXRNaE1iYaKzd+Z9VaqO1C6wccRd9dfx7f5CyijRvGL9NpsSZQvMX/xU13HbZ
Yz4s+lDVunpsxhJPv48/1/s1Ym0cPhhCEltn8yRKAdnbJGXOphzyUo/syfUiUFHaL9GkJXTJsXr5
eLwzy0N2QghBkYu6y2l2hnMyf71XyNjLbeGih9kGTyuShy/SmfhsFwZ7fzkBWiMXpIfDxcv/ON6B
bZHnziI9XM5LvenuC9NKnG9TMeFfj4RG5T+AenGmUMOPt4+1UsN50qmGPNl79M3zfTltQtWLLNuv
Jv1DFTaNa6ahrzfpvagyKuTDmCaUS7T1wRqqEfuFoA2+dC0s7pA6GiYMyeR7n/K1Tl/WYW3NUPcQ
oN8nuZM+eok/3E2+pou4aYiHwq5MaSMXpYVcIghC1exAGTm4Fydg+6JJGxwH93Js/65GmF9LNLfT
ku3XtM6xe4RAK26qohyssGgQL4+CctbhhKEHF9zi7yJyzLKzfNz3WucPtyMRXvomwXviXGD2wkR7
MED71hJ68smaC6O9QqUMT4zaKKVHUcz1v68tIkh/nV8BgqDUAtqaahX9h+MVAmBqpqZL3Vp4WRAK
fNkjZxQV8slBsCuX1Ntd2BL8fcdHFgYSSsK/AREbZeF4PAxTXEMB7wYwXKZvyu7aXY/w0qd6Qln+
46HeHy1yU3JUdJRIAMiIj4fCB0B0kDy72Jy66pD4RnrrLfhxkjsut9BOLiXgv3tcx3Ojkceu4uLb
XprT2o7VLxbYJxC8S+LgZrqYcv1q5kM2HAr+D3e1ZSX/KJR4RUwEm4hP5dLYVdRQmFkjz02C5Evj
z9MXnuqsCQu6v8mtLaXxs2k72YU8Lt3XobfzT9ncUEdJM7H6D0g+k+h3o5iuKy1HPo5sy5wjWbid
HvZmFqSo2gXOq6cs8ebgs/3SGbJOQsetnHZXiXIW4TrkzqtMq6GJAMW0/6utqfqs57X2rR9ByKEp
MfmvKfXHKpSZUNd0bss1zupBPolc0/8Fa46Mdxsk+Rp6S03Avq3GV3Owh1eE39ybUhXmv8uIZUns
2mv2D/GdbHfGjMdL2JZY9z6uqV/RHck77ykdS/WKRdFKHV1LVBW1Cmr5bVUY/pcVgp14qFWqO2HF
Pm0/r0M6pZ+8xLJ7BA5UvpaxKfTa+ZRU6IhHAWEXBw+9gJvSD+ZXq0+dPtKsbnzTZJUpmFkyW/YN
RwANTuSD0GXAqrKIB8BkFVWNpHgqi8122jaS4WFCp0kPhxr1utAYqZHuG2oTL4OWk77W+Ib0kZvY
Sx4O0H5u1yFopk/DvGo7IeiCXdjfp1f5JpxOJEuXnLMLSeNkf08cM9DAgL5mV7Y3Rh+UdzBDci+S
C39wYbDtHvhzb2+DeTy1BC9QX4BGHh+mvocvsQyOgQGqXkZzOXh7PxkugXzeQd+2zsbm28fLtBXw
HOt4GNrvdgebT4+MvE61Xe2L+ZZKU7JzBPduKM1g/pwIZ7h1x04hnlv69hSWvq7lkVEb3SVkK96u
24jHEydswymFr7lphJ9iM1EQNLN58fCfqAnrXryh1EbwYk4g0Sl3M+frJPC4tZW9UQGNDhkFMTn1
eoWSSo7Ead3NPVACU8Pvve1l+zpj/W6Bl5pSQBSintLYDGThhaodZH6VYNtAZavtdTMCUNInT62T
F9auUWaVhsmcJcauqFxcNxSEi52RJsMnOSrBv12m25UTlCr0J78Re4CK6xhhJ7nU4eCM3q9Jz7r6
EFhjVu5yLTCeuCm8elf2c/AoTTV/rxJhr2GXJU526BrRvzlZ237yhy74MdoaRzxNFB99Eq6ao9Rt
7B9dOwLqzDo1PCQljPpQKMsYXuRYrC+J2Wrfika4Dx6iYjqsNCmmyHAEoqVd1RZ3WhAgQ1eUNf7g
dmc2t3mazuOdrQ/+WyM7e8GRRlbXKl2ViIo17fS9Lv35G42//nqRcw4gpEiMl8H2eyfUhgapx0I0
jzSRmjyexYo9XOf7RRIOg99YkTC9/B4qOLuLZtryAhneu8E6gPAOfWl6KFWTDH6IaRKODj2EluFA
aoUCZ1Eu660oqxrIOIYokYfmznfOA7/QBAxwM+iDI+DTVtgOtaXWTPtO2AvENH/OP7vwY4x4LJyO
nCzFtjGUnizaOBmr9JOoiVqeB7+T39NcRw1a4Ej4hQ5f7YdzYk7faqQmNeCQc/1T19XqXjVIF69R
oVX+25wJqRHxKFFEwB+cN4q1y+ex7P2H1McHNlq0Pvjfyo//PMsWAwc0ONxvfWPkVaRrdvBFn9ck
3Sk3Tdp4qVfDAzaUmMj0ZlaLn8Ekkj5avEQ8DkadmtHcwyIKcS4WOZgca87Cyl0C9dpUvvo5aqW+
7EDEtw/gy2g6WJnh3FVrZxZxMHSVFcoO8i/ARE3X4kA1+V5WGnpREi0Ia09v0ftZ9+XyL0m8x1/d
mYPVX5e+Azl7LY3hF0lFLXepP69fHFgryxfPEliYYsauqSir5aTdTYt0ushL/TyPx8xzn9BvyT4P
sCGdW6fg64XkzxttTqoMGdLazaoD50g8S2v08ROr5drnvIn9eIc2cxXcOMJupmjMZnfebVy7NJz6
vKx3defyy9N6Ga3rWs31G3a4ag47z9MOad7jIIBOTfpPNtfJQzP5XYn1Uau/OcBavbCyLPE0TLgt
Q3Yw7ZgDQVqoTY76ZGtOaUZuulj/jrL0+tAeYOqEM2otD2bqS7ZoMZafBVRk84DQVHlbjInv3HlG
AjBSLHarX+OUYTtRnheZk4ei9mozcrCYvbOCDvMlbTY5r3ORP9fJVl6bi3V+SXBQSwD1CrcNq6SY
xiiYwV3Nltl2xCGGjUFOA6fswSUhElfJmLWPsPLdH209eTLsV+xcos2tSu7RshnG0JJsqhs7t4pP
QrMFYbk1tN5XVQjzUE0ZSZQjKitKM1cMj0NiltmTicFvF6lcNiXStLRwQ1Ijw4+1fpyfPcuUfowC
jd8j6drOnz0aD3XUW2kCKEf4ZRO6mJqPoTHnWbnXZJ1CaPKTdL1V9iTLm2q18/9pCWnrdZmLZtlh
+JPq+85HvzQCyOwFccInW0N/ngVuUYs2PeN/ujF37ax4QJscJImJpk13A+XUbbNDnrRNGjZiDar7
UbjiF50Kz9sB5F+svWYPCAt45aL/mCe6uiGKJpMTS6OwfpJxEws1S24d1oGyY7QJGX5CkaRKoq5N
ejA53uQB8Tbzkkqj7fT6jaY1geAortYU5Ss0nXuTbdfyp37w3Kam9zh6hv1dZMGUXa1tO7mfoAMP
5b5rgrTa12WnPy2Fsy6bdmX96E0pa4I7UIpNSlaubGuzbK9z06l+6Ju8TIRD6fBkj5WfHnCzreeb
ZZzrIdSaynhdK9lzNZtzejMi8enQrzCbN2p29oi4VD29Fgvi5uG0en2PCRxG0ZO0OC4NHJRuX9mF
/zRKA/uW2eg9JwZIvPq7cgCYE5aZMzO4qv1fch4cCfagq185lvoY4vuildeTmej/y+21a2/WoTKe
cNWwhl2uGvemQGGvPbRlqXw+UiOfE9cletSl6a5Pk8zFrUaISmSRsCxCoaV97Ym2fNEyTVc8iKr6
kc1jY4Zt1+r/wK/NzDBJlv5eJmzzeJrR97pB1Eo1IP9tJ9s7aRBcufO4QljCrVaGqtQxy0mnfgyi
FuBPPNTwR2JwcdK+DVLZIymft3MHwqsrtvJYsHzvxg0PHhh9/xV8QP9YpsbCWykl+o7FkOjtTWO0
vJg4jWXfiDJtjOeNoGkibwSsfDNlY5pFNn7gLdGBod0QpjrQqNj1a3nAgq8pIOxmg40+4NKgMO/k
rY0FdG+9StlxF2brkP0EtyvMUOvsUlx3Q7aYYWONZf0p6RR8wGYdze4+95E3+bISemd3DR2VNKS7
sgYYX9b5Bn5JjcdiNaogdK0qGXYLx3qMxGiUFplB78PjLddFhu640PwZJrPZAUVbFdUOpZarxM6X
NC69pnrVyzxPwqJr2kelFd6Pwa7413JXOOgBzXJ5bHPYEZEQ3FT7NgvyIARHkH/NtLx9oqNs97ux
MLx5j57qZGJZU/R5xOOUIHrvtZBFGncy84hUXO7LViwUIYSZ6uHoz+wOqZzpvjW6dQTFMxvTnWHM
ZIob/cSOnLZLnjHtpmxuiDZ51jRjqCMBoubHLPLAisdOT9CBb3WWadGlfDC6RvcOUyYzedM6kCe+
ZllGJOflg/NV5brWR3hbem/+SvUjNp0S7SjPHBJ02rJS3KP1nvghReRhundSe/DClb8ViGBD/SLo
Ta0M58a0KHyITLOXeGj8iWel1XOSd9w7eUclM49EZc6P3rDk2H4luvuJxMq/VuYwaVHNaD9xLxXI
HgsUOpRVWuXezk1OYpdhAX0oxGBme53KeRAmrUz+B4QAsi8hnJ5+9opWWbvWtdqvueGVVZjbo3EX
uOPKslSG9ZpSYEDeTCu0KySJND8ezNG2Dtzl3Z23iSSE3WLo/1IwcPCnnAdCgclP4m4uCZt0K0mT
q9mfMj3KOyeVUetMTh6jXWH8hKGgbashDLauYRVxkVj+sEfTpX62GkfgIbqYSxtaQdatoQlj/TuM
WN6NQtmgo40S9wNeibpJo0bk/nRrcUHlt/6Yzw1nWYE1QULPu1krkNjhMnUy2XMkZRdVbr/e27Uy
k9gfRLmEGSA53lXPlhQ2AJhNUTkObXoYoCkP8DA6euW5cvARFoM/XmWmZnh7o6nNr05NGfiA4A+H
oJt1/Yn0KCt2nlH7wV1a4MkY6kk53ZeWUxTXpcFjFbZWhvpsQtfks66k0e/SYdV/4Lkm9X0iTCkP
eTl1Xz19ppVEDiE+OROJVNSlCMGFTjC1GKuqhZZBr2O0JNzavyGytiCjUyqtDhSuNDfu6JjqiLVb
nN065b3Z06/R0tDdxNow+MEzm2SucfFW7EwV2uQcVKvwQ5AEeZBQIqw11EsSOHwfhcTQmxIo/LA5
08WP9CH1CShr53uhzL6LSlyCuIzY1jzllE/u5NyhnaZ0BUjLpFmlUaXwuiUszF7d13NZjGFXeSsY
PVeVbeRL9m3krqVj7W1BBSFMnADEOGsPcYuRxRi2Uzv8o/LMrbl6quD1/zg7r+a4kTVN/5UTfY+z
8GZjzlwAhaqid6JE6QYhQ8GbBBIJ8+v3gc7sTLPEIFfbdx2UlASQmZ97TeGOvkEG2dtJHuKb4xaH
xJ0A/DHZ6XzSMPw4wxJY8yOJs02iZrvKD8WUWt+7Bv2w0MQ/atj7muiKD34zB0w0UETzQsdRs4LB
19HarwOvikfPKoe4BVvohADRuy6qofFwnQUB9iP9qtXDocpz+3y15oLHQG/KONROWduR1RbYFq1W
U64RzMTZiKxmVLfOmk2ozIG3eBZp6lZUBLl32bcC5xSz8RuPEIgk1W3CNf55dCQRpGBfrmG5uusl
NwNptdX2pCY4/JrPTZkld33diKdhrbX60irVoqEu58zxlFlI12yMlSQqAq981NWyiEglk+kyVfKD
iyJdnDu+iGFFPWXAHs6F6cV5o+aPabGAcylBrBmRrRKriGYn9S5MBFdcDpfeXTnTQnDvc7/J4bIx
Gd0lk2tXJFudtit6bVyiYOjdn66zOsGF08nsY4bxCF9/VPPTODKd2pVS63+0dkBby1C2d2a0tjIj
f7Cs29kyloaOn6gu51IfAHOWWffBblPSTJUWfOZJYp4UuQIP+rC3zFpGzdwlF6ZAiC6aIJhau3zO
6ipSqcgeFDrCArxrD+QlD/Ixu+iycUrwrXGnNqSvKR/6dnbWWA2Z3Z6jLe88Z15ul7tcdpTjrjGl
3nGBCNbuhtyVU9iXgfa4NmbfRg4Nw/Zg1t24d82x9kOncaHR8ifoitU6lcCg6nYMV0/NBccu6PId
29P+RuhLvmZagXhUP3cj9uHc5zVm74n84Qg5mldevVZDbAXSfZ6ZkuAcunYVlTSJaTiURV7spqCg
41biDNQRtmv+yGphS/bD0Fbz+yhStrFeFJswARyAgQlJvjwvSZ6dp4V0O+RJkIGJFD2xT71mA6/E
Db7moOmNxsU4jPYjIpH+T89YHHwtDOlnu0LNg3c51ba8a0Y3+4xYm1vtcqUPZUjjdljPV7z2nvEC
kGc+GVeA86hefTf0Up+Ivzk9hbH3xwezm/L0KHXIdkc/sSYOoD43P+vJnIq4JDEraYQ21tPcVOrr
6BWtFmFxonc0YeqAJkw19fNx47p1odOttggdZSsRjf7o3Wm9w5QExWgbIGyCmB2RO2kvK/IqLpe2
Nw+wWHBjbURqeSEaRPnPCkuBLIQlgC53A/r8h8TY6NtYDFlJGVU21Q7Q1FhSzhTEIrY//nPztFU8
2ZwpsSMrqwr6iqO4nrzE5mtghEdPyFMm4wRe+bTXhXKe9E4xJHCDQsnQyluvDQvumSbuZ935KVyX
ekLl28gTzQXq7iIH1sz+4veum2H6CPEkzaOUBOpBmztNkhjM2lEwoPFDOG89wVmNTGdLRCtCK5nw
tB1I8T+KWlhYt89q/KE1qbiuRJ5+r8s2+TQvef5lJFumV40K9KMwkGuOkiZdHxc8zHk+W4PJWtn+
ElrohqSRWYEN9KjN8tDIU/OqX6hxIJtC24yX2UgPCs/l+35p5f3i57Rbhm4oSoppQVjsaUCPOy0j
QkQoe3cffA+L1dBO2/mO+5oeQjFr09dOs9ufopvaDrpS7vWRWu2yCVek++4Q9LIekjEpz6gGxp/O
Kq37jBP0PHctwL2K1klLya/Tug0yy4UeJHR3ChM0dP1QpwbF195e/EdBZajCjHbDV8MY2mwHqsUr
YtG5pN/oHQ9MVpy1v6WPs1Tk1rJQEUOZpr9zKEHzcytY4QYUZm197jO3uR1NU30Nyq5Ul2Kp/InR
5OQ5oS7ctLvM+8xvYspv9LDnYGp3+SCC9qxkdPAjp9V/EeAF2ZwjKundoVW2CcwxduwipL/8ISZ/
qa/XuVN3SamKb7DMpwu075IssmVmPeayDJawaRoayCOj3CtvWNsU9yYX6WAAXOUQDmPjfKrreUy4
QV2unGlx1c0SVHT/DVtr+iNXcbeXdp1poWsmXOYz8YwRmd5qelRzZ9+tBmEbZrOkNwkyzkHTSTda
GqVF2twbbj8u53Q37IeVbJmpn6JwjmcDZ6UwpQW/0nGs5jNV0zONqlwf2D69Rhu/rrHAC4t+aYwo
87WgihdpzXXUjxW6ZyYgu5uqt1D8SoOg9K9tRog/KxxxH1tBwctZ3DLpbCn9szSpp4KUTRfTHaeB
5hB2OeP1kBZNjxa1O9VRFaCTG5Vlbz06dsv0QuIVsc1ftMa4FJklzzMaGUk49dB1D0ufriJO8sar
KKmNmaHntHbfp2XOHwHltmKHHl9a7JLMwUlg6EebxIA5+s9kmubLRaj1R1Vyp17prTFxQuF+ywOp
sDp31tYcjouotKO76OnIYMgdk309BUFzGMhfvgbzTC1rdau57xJL1LvaFsUdPrLaje119sPALDUP
R+F6dzCW688in7Q8bkrP6cJBM/kn5wVf8sh1VENpONkJrYB5IXT01I1OZHGRl7tMJhvWeJCbq2Sz
yC8ktcWnbPQJjF6idSnn32eOBfR3PNIbWUc4rhYHpCwLqi1v0TtkGPUGgYxSkCgETv49sZQzhFIB
0EJXbE4rJjLmUIdw1ts5BEpvPpKeuPd2NXtDNFb+fJ62nRGEnedoZ5VapH0xuWI6U2M95sdqMbPH
eqWRdJmh8yj2KRK9Obm+okSxrc75vFK4ZLFDo5vwUNCwOkrPT4JoYfT/iByQU+xhn7XObqwWke0Z
4qZ3IKYqfFUMmlNdawQHsPPjZ0fM3lU/ayVDttLUzwD3Fy0Tpp6DUNZBeWkwz5Khqcr8VjMNYns/
qqGIG9kkX1Pwf10oVM/FiJMznDC/Wu061EmnHpJFGaSRVVPK2FXJ8GmtGjCwfcetESK52D9CXNS+
F2yA7xJkQxYxs0ie7NIsbgZJBhGtk7CYjyPqchjXnh5flnfNGCs3HXA9VHV1XjWjlu4NfdDOfS4+
N0YhxW52g/KS5lgO1VpHLuYJddjlLoFnGBzj0rbl6MWoE5B7UQVDYTa9PNsHvZm2UdYL42ylUc98
oRXjoWAy5oRjNpO6urWafJrsQjb0z1ybQM1tS7aRgu4LuH4WhsVBceX1bUB65KzmjxpMxrfWRvg1
Ko3KICeQKFoEac6lPaIcHzF+G7wwaJP+ZqrX3NhxMmoPFY8Fqz87GBf74BqVnlJEZOsnaTmTHpWL
21o7qdHzIZswxiLy2tn+1FZgui8y7JfMsAdocrVoS2BEIqiNG7VuZSaXj5NdgDVtPyRYg2ygEtO4
d0ikh5CRGmPduirP1Zb0RIiOaQ+eQEgEoazCvKmodpq7xKzXHzWgB/+stZvx0c/z9NYV/j5PO304
zpqR9XTbe5O+gL2UNnCDILiSwTI9MbLwuyMcqfqCgkj80KqUm6GfTf5GWWvm7TqtQ0BuqSRYUcqB
m45QhFOVv9K7TUgiaOp4dkXJWVpZvBXcapd2pb/jYk0DmjfTKI4tYC+6R12F+MWCJ3x12VdWxmVp
T8X1YifzZ0HYvrf4ODlYLmn+bP2MrHdTy7uUVtDOB56xvbGLoiONLeaETrnFz/Qc86wQKWLgX2sV
VJSjHts8xOrChhdbKzCBfNg7a0ro7dPad764s0cGYfZJ/h1sBHJPEuXPIvSQ6AiuGPDS9PMbmwYV
/jaOvlvYoQ7Xd6VBaAJn0t9kTVrrYeuiGYbzuyvTuG2E/GAHeIZdjAw2hnipoM9RDruwczt37XAM
wRn7K2iSstsvGjV2rE8Fwcbss3Q9BDTdH6FHW1vb2KFyWRQjp+NC12oM5VDCJct6IwVjlHq1HZaF
79MD0ogdhAc3bWJ7bRAVJOkzqn2+lkAhY90fA12ElpgWZ68sWWvXNb1njG27spLdc5f1fXY9p/6E
d8GQlyQ8+FhaC7dobpZmXFWzBgBFpUA6++sxZzy9RO5gifFRjEKsBxKYLtXCIrHANgUz4E2E6cxM
ezDlbPuo0ZslEKkwrV3uwdgTRlPcW6krVBLqyItWSIguwvpgY77bXItGm3UaMQQd+zjoLrQqbDVN
suxG17RPelZP9VkxT8Lb/l6dtxcZehXjg2uolVRL81e/fcZg1CS1YezHGrILYDKEY6s5E2X+OunG
0ZlLc7oSNk10Jgadan4iZK3WNmKcTCG27zs3TX4mwerhH20XQ3UxNNjjfipxXpE/fIPYea37beJG
M8Lz80fGLb3+oVYuuVCUBG5tfG61ztHdfVUxIzwmhlIMlQdr9dcf2txugB7SuexrA3S2PLBMzzQx
3ey4F0Ii5gRPlq3pHG7DS036ZSWSwgjk+709IPXUAlCgA8NEBZWHkrcDeWIYPeeonHXUHmrHbMk0
xqlzGJYkql+AOEtdcKQccBf+N1dYrvdtdP3Sk4ecOWmahfbsFt1AByq366fOJ8r8CChdk3j2Zyu/
mPO8kjfOIhDHjuC9IfmdeXPiXcw9lI1DbilVX+pU6PbBx2Fjiita5+ud2/H7t6HuMypAwh8Hvx9p
ns7VBzfTtflLssyEDWYlS3Ds2d88mmuUwYG2+KjODKkImZluMkqhvTb154s2IursDl6pjkM94SUi
myqfCJXjUFwDiMrEvp28sT3vV30tYuXUVvkFZY9EUOcOfh/T9bT1Yw/UZA2LZlmNnaUttccsg2ZL
tDh24z+VnJh7NAGL+XJYHKqZVSe+xnKWyCKg97x8HtM5e+7n1ejPXC6BcjfbZfJZS/tWD1NNTY+o
bKbmftaD8j5va2sMYc9XmCwR/uwYFbOy/ZIOZeJRa1nBfEw7/lBE3FiSs5Tj8mN0ROHsdLDOywFg
pvEIAYkek0PPPgjHgD5cCKlGu2WSmla70i/WL4vw2nv40MaHxU91j4JpyONBZHnDEIEcMcwEdNuQ
EUp21VB73/qodwBktofaCRM3yb7IIR2MSDm9VGHddctTba7LRCKrdH1njKb4viBK/jSN5XyukexX
wGJa92wcELynSHNjzeJcYHJZnllFIcAMyPWSMZCq4jZV9kXL6ZnC1RwZ33RLgkGvnU/lZeVhkjlR
NlBGWl1XhyozOzwCGIwzmacJ9K1ejflD13Ye7VOvUs1OVMDbd2vG5Pe+4Eb8oGv9QE8aDVPMIRwv
W5hrWIAQKsMF9JHxdj/kwgE0XbaqfwJ35N8nZW2U+7RJPO++xfn7k8DQEsCOPTs/glaVC80YZ1h2
yeLUTeRMcxn3aTBv2g6lh1IzomFVNM244F4O0piQ66hEfab0KTtOgJnbKwcqU05J7RC+g76hl4Gc
HPMaxCbp/Uymnl1CWneqqBuTIqX3PODfS+BvGHyKxLND4Xj9F5ESm+J5qcFzFJTuROMywPl2XJPl
SFsrtXeDP9TZBWgqrcbZMK+rOE/W8XEFJjDElJHLt9o1su8I2ft+OGXOfFEj/KT2ixD5l15OwJX9
LCtuZWfnjC5NvwW3uKySKYs0+wvqJcpXZPiDq43ekEZG7WYyAunDHIbhKtNeqRqcD7oa39UQw9GB
YKUqWwtFssqHLKMyDvHiQjzfI9Ppd/a8zLeysFTHK5kdPcy4gdYw7b2KG88IAFylauA6DwKk1Q8G
Lc1PDPZBPqgSUeqIbUnjuljz7iKdSbFiBXVHcbltpoTOmovPpbDsD3owJ1XItc++MYdFmpda1/d5
qDMJekrTwa2o8QYg3e3QF/6ey8jP9pipZvtR77Qx8hheGfvKCIY7Z0jXDfvnmFdt2ru3SOsg81q3
XOKhtpb+Emf5stzmQHMfrFyI+qIP3DaLE1sVaSQAHcg4cZLUZ9ZDkrH3e6biWwuBtr5yxrSjl2k4
Ym+YdVHvx84O6P9QANKElbOKxsUYvzTEXjuqDHRwPkGxaNad0MG+0XfLvDTWsyBHJd2zhgsmKUv7
ZBSrn8errflfvXbwrUiIZlYxhxv1hKJuavzd5yGwz4Teyis143IVoYREl92v6+bcbDVa2JlBJbcn
QTA/Ckf1z9yhDLfKXN+aRXS2dcrP2fCjvsAM+rEo+vVYAKWo6MFqjGaBB5WPfdY7H4wZYeILg3h3
t9aGSz7wNkjzN1wZaHFklXxUj3RyulPRo6aSy0hSRR+2K/p9PWfOmSreXeWUCovIL3JHKICjTBeg
eXSChKdIEW69Nn7UdfSgvYqv77QG2KcSTMe8WGmUo0b+zqP9hs/bFv0FB4WRSUdx+/nf4PdjahCJ
EmSpbVyGL9BJbh9aLAYONSP8P18K12TAuqhHEVVOCVso8BjVUnZe1BngCiw/l4fULcdDZojmHa2S
U1Ttppe8ubT/MoVAie4EoZdNXcOxU36UFF0TlgluCaVX54elKNywG9f3SAyvbJANMIwnNfJmIANP
Pl25dGsChCQAP7CYZ9Wq5jOfi/SdF/jaU4FohtNqIn/62waBzF575VwEERA+DGcnEOBWYpS7SjmM
fYveeQdO+creMPBxN0nkYUswqX+5N0wQ4sMAwz8KXPEtt/Vyl05gzPOxfU8e5LX3hzQialVc7OzG
E5QoFDnRCS0PIjog/QOAAO+qIu195/39RtjbtkUAT48d4aKvcMrT7ZzeoTrkM2mSJn5bduYVqA1j
1/uadaOEr6KiypJ74c7GRyaLY2yCkXn447sEjg+Yb5uYCaNmexV/O3CUdh40DV7q0AOdj/IAqAoo
Lcv6U68SA3LXtiV9One4P1snC5lFBpMbw1NYup6yQywGwJNNemd+WqfuPdnO37eKhQgkMy2gt9yT
wcmB0zJjYHRCCa9l5fyN+QnDzQVNhCeIdvl7HtOnhI3tyTaurmttsvM84ctXWBSDkTDmoOHlGf5V
5zVfBVPqPVnNd7pfdQS/wt6VqZreofL8fkGz7qbQwfnbIM0n67qz32sk9JwHRzn7DruuSIy2t6+D
rttpqbtEulEb+7f3y6sPi2MxewawMQSclw8LmGS2RclcSdLMgMsO1B2M37KfMRwMpV2K2DQESFLE
/f/4+PO4m5HIxq/1YAC9XLmxBQZB9RxEibXWHyutbu4Xq6KVOs1TffP2U/5+AUDhRfF4i3/Eo1Ph
mNwaik6JgLWa1D/o0yIOxsoc4e1VXtulDhUt1CLOv3GqPkBZntBG9bhAZ6eHMdwytxqb+mIBH/9O
BHptrzgmzC/IpN42C3r58tYyGISHAlMUgNa6nuWSXNtgfz4b6DHo8drYyRSSBBRO/PYjvvYi0b/D
BQ1HRWi02yv42/WiFTr9z5HKdp3M+ktlpk69qwJpTbu31zmlym5nEGKlB6HTQXvMOokNg2bgfbC4
AVQCqIJIwHLiCmnsmEhAnwTAgPnM6PzoAUFeT5b/p1aV2/Jc447H5BJd1FPr91GZjGcZLkcJItmR
jVh7WJgehnNTgbahLt9T4Htt56DZuGmxWvTtT/U1M0Q4igUaa+SPutrjAXOXYBq0wx/NfydIvbfS
yYtFQXTNF8GLTd3WiavawPChKJNdLTr77O1v+OpSm0eriWwFcmMnB5x2VpL2iR1Etpbb3xCqwAnd
yruPXZ6951H+e+qyWWv/z1InwYgEwx0ZNAWRygLEqk38RFP6ZzEe3w6ATLwl336001vTdEhcNkUH
/ZfCs3OyHsUNYm5jOcaTNhkH2Ecz0Kwl2Jebd4BlzWrvpbRwrKUa3rnJTl/qr5URBoJTuEXdU+5i
YY5wGk1zjP2h9H/WbRuclUx/EcY32nfO4GtLoZioczejNujYJ3eMi/B+tUh9hDSr/J9A6u0IWsQH
qXrtvTLh9PttTwVdbNMH3twYTs9bVY29maegWDVrvmLiYnzs66kPGU6495VfvceKO709WW4j56IU
A2YRwcuTJzPkiPGJH6h41nIwkq5/cH6RJuBQMDRtW34PpnfvfLnTK21blOuEvMzeCr3gJAnNHSWk
14LM9Blybo455VEhRfLYwxXek3E4MU2e9jwbhf81W+bp4Y+3LCkNX5HyyOKZTw6+Shmi9Ust43rp
5UGW+7a9t+p0vK0z34kZtbZARtr3HvqVPQQzP0DaLED3ENbUy3ihRpJ5FpFx2RfMaVxTWyMyVPdn
2udgCd5+xNc+68bGt/1NAJfN9HIxMQIMITeTEKWsPApqd7pu+2y4TYwl20sB2EzrWv2dz2q8sneh
TCHTivwg5h6nSuVV7qV6WnYSJHpvXpu0bZm6+K78Vsk2OAo1TR+8bC3PCzmYd1R41SeawlYsYOwK
/G8YlSVBndOZgq4RJ21ihQbm4u9l0K/+liDUNgFBMKanW36mSMdVugCUrEPQE9JfQ3aJc+wrbTj2
rlN9f/tbvLbbPaguENLBLuin2R1kz6a23GmMLVDRGhhErUpiC0QTYJm5ucBLNd/BXkouyrwajgma
F2r/9m/wS/Xh76y17cCRG7k43SOKDITi5XboaXKam4NRXHZufUHbrd57+J8fvTQvd92wrFE7SOdq
0NcudqoWGDdfOBbjWDJKAeD09q/z2ubEasYnz0Yswj6V4gHAnyatyYh5nbL6ol7kcqd0yBVa5nwr
u9RjxjSLd/bma2si+UDui0gs0eokTE2Vrq/alMoYZlAR2YuptlGU9O6KxVdlyPCObkKd2N47kePV
dTEL2JQqgSWcOqIZTMHXjDYb5uWWy/xANptw7IgPKdOUDNqspmf7ohT2O5/81XURN9xuOYjcp1+8
ldmcj04jY92srKNXlK4LrFgWFwms751qF4OhCGSyd+6d7TWebjSOFiEMQWwEHLez8LekeALeO5oW
TA8EM9Vjns/Dzhxd5/HtDfTKicLYB9o4Bxi9yFMdAbCklSODdYjdvi3iANWhM2gBgCiG9Ce0ZRUN
5mxGpAYWev6jdfb26q+8WtiaOgaetgFq7zTvIE9Y+tLI2EpV4V4ULqh5H0+mAxnqEMvGRD9ADO8J
5rxyabEo3RSygo3FfrJ/iWQozQbErHFkhoxyCtF5oaleekkeec6k/vyMInVkbkEa12X9NEb6wya4
7PoytqtFuxjcob/LQPa2ex1uZB7plUz3S+Att3/+bqn8Sel4sSZWzC/3j4Qx4YCml7E2rvKwtEZ9
lE6nx7Bs/VsTvDoEwX65+/9Y1Ka9YSKNsuXOLxft6iHXK4fI7JZZezHb9L1739G+p103H/TGvMZY
dynfOSmvpAOkAWxhk/doosD/ctElKTy3shMZt0k90OS2xgeJx2ZFfOihoL79hK8k6RhbwKZm17LY
adGvJAjCUU0kXAvcYgv62LkzrdaDxhwzlLC3IwuN7r0s1/7p7ZV/Mx8l9DAIxUF2E87aLG9fPqfe
rIT4JQBPRKeA+cQirgVDyJ8QMJZ91lnYo1pd73z3u6SDuw5GGTCHZurnFcbfj0xjACSaU5PtQDXB
F3j7t3vtVBGXOVg0KSkiTj6CoyZd4+YmLvqA1Xy80iEPpe4Vk3E9TFL1p8p+v14GvWs6sORkeGW8
fBlL5hueEJQs2UjP2pGoF5g0Jw+5Kc0/DwCbPjC4UWdTLz41w2FWZA0ZfLA4AWN+IOX92HDKD1ww
1C5B79wEZl3Gf/46McRF9w4Jffx3Tg4SlLbWBcQ9xk7d0iswmvFmypslDhKAJTZeb/dvr/faTYzG
nh9YJHM+LlAvX6ff6PhuLo2KlZ3oxzkbDTj0g3yE/WigPV0n127blu/1DV7bNAiZ4uOC5OWmmvhy
VZVnwZTCKYib0bEiNxAgy6pc2wEM1DZJAuudL/nKTWGBELYtvidmIKfrdT43MGPnKXaWtLzqnLz/
1Jv2cqCfVn5++4W+8mh0ypGC4/lo+brbz/8Wvp2VXue6FhNjSOCXni88aMQuBERtBPyNVPz6Tlr2
yoI2LGuCOLO+Tdvv5YJNa8NAgSwRlyJN9o07Pdd2bh6xSutQP2q7dzboK68SOU10fZnwoilxWhYx
SB+Z++pTPHBpxSD7ygO4Bht0ufueePgvVbeTVGjLg3BAQ+aLbvLJxedmQMfcfJ5jWWTL0bFQLRC5
Nt4VY2Hs3EkOlJ96c5uPg34+dPBrnCFYb/RpTL/kKGF/g9Vto3Bg9Ue1GbJ4lpM8pEk/XvsUfefs
h+LYQGI5pmkp35Mne61ggKdAkUrT0fnd5Go1LCw0wb/FTj+0QIQSiFiOOTsXWNQ1n1qQHGSxy5w+
BcTjs1bk6I4AFdKepdXmkEIQBBh2b+/NV2IY0wDGZAa5jscA6+VW0bUWYdSerWK4UgNsVPub+pJC
lQVEV2fY5XHVggFyZWu9U8C9tjK9eRrZzCJQKjq9ZpwRP/gsneNC935gOGGTsK/yGka5ExvSrD65
g8rDaQjGdzLNV7YrIxDmSpRsbFfTfPnIKeyvRnbGHCOKngEvc8sQj0ArdoR6z4b7lasUle1tHXrh
6JucPKMlq9QiHM5oNiQbON+e6gNInZkZ7gy4cVn7oydM9c4DvnL8t5sGCwoSA9087aEvhjP2ZQux
vVtQONFBxILVRq7juE5zww2AtEcXvb2Nfnun7GYSTGebTdDOO61QGP23xuyPC6cvH64HI2sOZmtP
B6CUfzoXNFmKDYtCBVmM/5sfXVdUyi08dDA20OU53Ls8LJUPzoiO9juJzGtPhdKUxRf0Ea05jfaN
0S2F72pLDBWYDn3d22PkAFrJgClNVfz2K9zC+IubDRFBGpOopNNgBXh7chJ9aDIgYZFNyIFLX4PA
ZtS/ri0CLG+v88pDcfdQ8Ji8P/4LXm5/I0X0IBXWElcKHQQbzhf8F3x+06AVX99e6rftv+kiuqTG
3NiUHr+0Lf8W+NwyQIJga5hDWxVHOQ5dPMCu3MlRW/a0vpdPulFN+7cXfe35aM9Zm5wslcCpGVaG
Rh5kVQPQEfA1dDPM/L5Z6Nl5EnDs/89SFhYE28ORK718lS68NwPU4oZvkrjUOgOoJfTngMQH3r/n
cf/r+/y/0+f29t8bYfjP/+D/v7fdgsRXJk/+9z+v8u99O7Q/5X9sf+2//9jLv/SfN91z8yD752d5
9bU7/ZMv/iL//n+tv/sqv774HygQ8ILuxud+uX8eYO78WoTfdPuT/68//Mfzr38FsfXnf/31vR0b
uf1rad42f/3Xj85+/Osvpu5/e+vbv/9fP7z+WvP3HqpWPTc5O+/f/9p//5Xnr4P811+G+0/SDgBH
fHIMfhAX+esf0/Ovn1j/RCeO6ohyG5gCxdJf/2jaXmb/+st2/8nECIgS4YdRKgYMf/1jaMdfP3L+
iZQsKAB6ipQvTDr++r+P/uIj/c9H+wfyQbdt3siB3+bfxceLY80NjOok6+N3Qp96265/OwMzA1sX
mY08ajWt/DhWXvJ91NsJdN26qRVVOEBM0SCcIN/jgCnu0cRYp4MzG0KiWDErGD3YFgFBHrPsSCdd
GnE6ZP1Nn3m1RGW1cb+hcJVl0NdW7bozMrUc9QqGOtqggzAPjD6BWC5G3qdgpAD41VaanQ9FMoT0
lA52FyBz02Rl/pj60mjjzqbLtZ9qQZ/YUbl/77lDAf2zCOBb9hYqMKPQN1ki0jAXlmPhX63NPEPg
JQKC7xZMICD7WD3yEmjaDbvSSsobqPDIKAzka8Yxc9H6CMsgN67bTvPcrZfVY6+py/rczJz0YrKR
pUaKzze/GoWChpA2hOxIa4JWPxOGDWg3ScXqA7ufNeRP7Sy4tGXSX9IdrS8hcJlQynnKJQLp3gAb
NScYvvMKV34/j8oyb5w0R6GuQg4CiJXwSrmf+0Y+FWlKK5nOgkqPIug8tcP+c34y4aveWw2fkh6j
riO0sJQKTohlI42PNPBTnTr2Z89IUQBM5+lLCYT1JnFzJXfGvLHYnN7KtH3XthnY0bm4trogylGe
Ds1WAX5ej50NKLAL/DaSrf8xSIeLNoMir1mwvIx8H8CqEJ2GmOZTPd/2dnWRdGaULOkOX/sjvwVa
SZGw8zOkfXI6d7sFE8W8mr/6WXOnG5dIoYTKXz+tWekegUXJ67XI0eIVoekAWDdrL9at+tuqmegi
5mgZ1SMgNwGivQbrOl4ZjjwA7buZx/GDngTnGfOzanguuulWpB8R8n+2hYyKVH/Kx+ayJm1rVv9m
lNsrnlEcSM4MtFuiCUmKJBue0GVBxaa4hnRx6G1xRzMHPpo/0KRpDqJeIgPhksk7b+dShCkucbNr
7ut+EyVNMiZL3eXq1/3BRI0CQT6Bqm+Q12EqzQ/b5O/BJWX+Do7gzJrZcz4o5F3mVZBXWsv4AEUM
bjD2MDQpvIcS8TUVwXfvV9gRjh0rY9GewCXkoS3Gn2bZX7l+cYuZWHfROEMRqWmYPgxoK/ReuR+T
8TxLVX/tKZC9W4ddiTMZXDJq3A1Tf4/2Hk5cK/TV4FNgfNUXSDxwsIKdAeF40j/hlhIjlPMJ7cOY
3OLIjDQ0k9sFCvJKp8TygzWmh/Hg1kOkjXUYQPQo9JaY9sW14Zau8sHyJozD3aiDISU6a6fV8w6y
UOU6ez8Qke6lN0Og0cq00QCa9yXGUTlmN/Cn9vMkwVUXF2kO2b3R9mDqL/0BYbIhQ8mlobZi/Gzz
u9gdbFPZPozaY1Z9R8nkwvIK2MBPpgsbNRDfvSKL9PwCBey9asG9z8fcSL9nqOx2aRZ7i9Qa2Onq
/7B3XkvSW2eWfSJw4M0tbLryvm4QZeG9O8DT9wJb0y1KM6PR3VxMBINBKci/MisT53xm77XfsHdh
F4qBhz0sjvLImqaJUt35JKj1g6/aea4YUjUpWuVOrXypuFscCq6s7x6trpw9eRGqO2AFID3trhJW
GO/FJRkcHFT1qzmOl1lHRr6LOlAZhtXYqkdc8/5cb5EujRjAsxiKkXEzZVJkxsuPMa00YDqWvrsM
Mq+vajAXmqRAqWxjxisvWBYR2GlxFBsFejtRVKGSGcUZMqO4p7n1l25+s6RGce18vsKIdK1txQsj
0aiZNSTSqoQ3dDoam/1Qbas3D0tIvBhV3Y2cZSen3EJwFV6DKt0FdgtmNPt0Utsd2M/hP8p2gXxX
ovTmTHdC+rRTMfdmuMU8rsOrNivvXSUOFlu3h3rpIn0FnF9pd5gPbuTqYmTyJSnsCIfBo2isa6vu
8dcXqwV6qu36Byuf71VpOeIXDJThVloB62XJ/WLOl74rTvX4QRoAd9CAorG0tqtk9z4lyfOq9ffq
cnKWPpx762ls2XVVAqYZlJsxEkuhuVm7iHOyXawGsIIEf1TJs5st7y5bLl9KYz3oOk/jMiCyv0tb
2O2mdDGqLXDK61I9VFp/gSNteUVTZd5QV64+JxYsZcDC+WgFjSVvBagYx8E6MPdqmHeA7rV25VAp
QUtsuRZOavw7COOY28Uhw+F/rmun/6gMoKPybB+struxMCS5G/p0r5jnJzozBxOIrRkudsMiaAqz
8oYlEnlP7kF7GUs9Mlgyca9u4002GvQbX30pXxQA3PhvwnGugqLgrM9F0CPiy1I12orps8uMi7ya
t0rTMwXdQn0RoQHiTzU+N/XobJDCxI0N1XEbbskN8hf5vMv1TTp93FYHpwEWx6RITz80nPOkGi9A
LKZiuCkQnbDG9fD0Lh9ZO1zYIL9uQw9uenqtMuU8rSCU8HlgztPddczCbhw5W0UfWtWxW+pgSszH
RS/VFxv7DEbSCwMxLyvaG0SsHLaNVj1NvfFmb73KY/ZFug6JZePn1k/hMkjNZw8MabCeZ3mhYGHk
zcwXMLhtB8Oqh1q5Gzb65jWVeuAwmXy7bonpr9utoxyryXEJr+cha3wJNNAIHMy2qoNWbZyC2Qer
+w9M7Xzgw81mq1fqKA4dh7miNJs/mjoAwoSsP4mY+sU5YGYMpBn7pZy99pLF51VckqVT7qSSP359
luURXxYOR+N663PC5TsDUPsYGj0GKkcXh5q9RDQYBQa48kDi1oAX4dxv4mguxpWw+l+Da61QNqxM
nYpoMfOMdTk0+11aUDXaN0r/okOy5X58JrwQe3Tlbvbq3I3xrZ1YLyIvjogDwwrHhRCfRECC8mnE
uZPbIDcmDItp1GnZKXeSx3xqc1fF1lBteTjpY+ZR+HXuWi9Bn8svyE1oEkiPyNtD3w/X06i4xIWE
4BuOxQrlbNOMUHOm74TgMc8wsqvBnk5LW9yaWmp2EK9Gf1mVR8PseDbjZT1qo9749mBcEi0+ahb3
Ab5jBhOUWynTmBt46j7AgmhSZvk26bnn6bMzJdjyb6jqoPVUEzodabh4M6pRfFSm6ZYzb3B9AAMY
ov30uuJdy21+Sv3WwkCbnfXeNjtPW981TJvZJmBZzHcZzuxcb7y6eDOw+YhNdXORXXdItuf0At/D
gyrkyfbBNJTvyUwOKgd8AQirbChogWVB4Oemg3qu2p41aKGR1ZDOlR3jgNlC3DqTEeA89rQidUfb
5F5uns2mdvPsbWtfGGOucEOz6iaTFO4oFaSDHibrCn6g2TEVcIyl5nqpJrK3Z51YTYyCJzvd7YHV
kMCb6qD7YYWdeaPrObOt174zHhZVjl8MkuTtND9QlRx6Q6EiZbBngpDZ1iChIQBM5Vf1HLbJN24d
f4Nr2lM9yvi798tVaGu48ELE1gQ1IRD09Xw9R+46eXtSFCvYtETHNnO3UHffZSBzQXNC79mITMbn
mLhjp121hfo8dz+gItkA3szyuUJS4sS1v9Nsl1yH0wYzWgRmerHmD9EEq2PDvzL4esFJMgOt/omN
+VhUN0ObnoyxOQ9ymbzOdRoNs/Cx6geFDjxzrWIOfTUYdf0Br7Ffj8nRHDEqlcv0g4aWc2ePjy7Z
0Rl4UAQ4KZzWSaAldBgF/YxbI1ShhXjVOoUamGEuM5C6U8dnkja6I5MGrHW53/MSsN/Jul8DL3at
UXuoK0Ym/MSiOyzWiEoWJj65fVGTGx/WEBmS42Y56KHVcxbrezB7guLlR3aUOOBbWo4uxXieQ7pC
itl6bAL4yK3hM0OELlTte5zm5Y71ALcy90+sh2sSn3TrB9bKe9eftJWavJDdaj7ndnrFGO6A58q4
q8Xkyds5k9SfyqKCaSRf9Di6Ykqh2qGFkFUecp6gOIZoDM3FkruA0I5gr3fUnQFobuGUquHS5Y+Z
4IMyqmMqPpdSHMpcu8LjF1mtEw1kkeBCAswdGJlGgtFXnC43SGfDZEdaltA6p9JLmvoMZyg0e4fI
nzpU5vvBOlTVPa/VwVWOcSs1nkFyc7lYdyQ/0J4pHsKSK8yG7mRbB4gA4Tb/4uRyZ3V9BEMKnFO+
2ByW0D6myNDoPZf+VskbL6/yDgZVHpQp/sJBke5WM/1QJtxv8qL5BrROoBlzNnq9hjDcQfi3xdKD
BsMLusTFEsa7WOfqAD30AKwsPhYmHnZtk24cC8BFLbuWkr+WFiK+2S9TwJOF4VsSwifZKPsPDWJj
Z9m3NRSeqjgpeX8bx7IVzJiKwa5VCelKKKHspL5iXeo26YRMylzpxPtf7PIu7lcubb8CkOumhXwd
U/7Ug/9nwm4Jt6PLr5JN8sCfMEzWh2hOaTQz1VKwri7vqc15rsJq2SgVITABZ/mAw8ExoJVy0CMp
BahM+aPVjypPekX/sfaK4y/sOcFFzKdSpQuku7mokCqjMcsOmTENB8cYoHkZ5QOAsbgLwORiAaZJ
BVGp+NgxUPvt9wag4m+rgPPUtHF/UpZtPKvWpHllwkZBcvD7Zop0KYruCwJlpCEY5OMXkQPHPTBt
sKVdl5xzYOG4FgE6e23BQWN34gJVMLD6so7mKVTMZXYnoZ2NTT7qk+MXg3016f1Lva6HCgbQajeZ
u3Vpwi0neaozfFQJPKJOxb+vdE4AQtODkwY1vw/GJC9uO43BpwqRACKHZR12G27dm9FqX0YMg65l
Th5Sznu9ls1j1t61Q8QiwQzmuGHudjTX6XfLjvtnN4WbvUc952Rs8iD1+bq5lDziGSJcPICStoc3
3Ijz4mZTPP7Gqh6rh3VZ8txlBQWHELmlDWux2CbbV+NWNnGfTxLV1+bwH61Ls1JPK6t+MzUVvVSp
jhXvvyb5qcIB6VzL0+j0HBaKuJpUe8qO0EKc1zhWRHJIDBHLkYmjO/PGrmtv5gpAlI9lSbkAd+L2
GXla2X8oCsFxQlmtW5xV9AVqm/ALVbvKeV02OouoHw0gan1jjzFvlb3fDnjp98pv9zkNcGNRYKe2
elszQePlSBbrrXUppu8/x3L/f0LJjJFZ/P/4n2PAf5pQXn2Ue2DSf48n//z3/zae1P9gAs5+C9GN
/KdY7b/Gk/of6GT3VSB2I0RB+/D4b+NJzfwDbRnrBovFkcwih7XR38aTmvEHboFdeGigq9FYXf87
40l+FNPHv5tO4otzEOsy0LAZLiAv+4cJtrwkUF4KwGTYnFxKlkBddH8i3qo2p7ua2Ui2fowg/pTy
Y0tv7elpaqJRzcFHpnfylEda3noiv1RjEQzDw8Kt0VDhyM+swQ8ad2FG+ZWQ3tznpc/tZit3m0p8
g/G6tVcmd/H+o5f2URXRqABYhx78BdnLkQIFftSTKe7kMrL6x4ZHara8VNTHkamV1roNiG20rITK
HLaujMyWjj7xyJY5NfxfVin7ZgbQjnQ9+OUytW7W/5RY8XuqfHm4bRN4dfqP3tyaqGkz2uG5hnja
/hKkxUTudcVpT+bvJ+OZm1Fej5LGHITOdkmo37QrkKFhxl0lqle7+GRT7WVN4lkMRKVJdRmM+krs
NQun26oRiPiltu2lMR7kWI1SaiuteTbsJBDxEhp7Cpy2NIcqfnZmruM2CasmPcNBDICvh4pQjlIz
80scw0WZwwZl7yhlwFnbAwcQA8Zf3ExcPNyXd2v2rnfHPzlLDRiGcwrLy7Ak7OVMSfvrKqPmdpIg
Bjm/7IRZijXBuPNQyj/K9mVvjwxiFM7XsdcChRkg5nhYM+6YZLdOnD5i/g4K62D0SdAXRSQPVKTW
q5xtx1UC5dcugYStHRDmVTwPeLGjGJN3mnsD15JDa5lsCAOAkQvGNhk9nArutNAUGhwtWoEBtuYU
9O0cWKK91mBUDaq/TwLlcgnSlBpVUj2FqyftPuqS6yTnq5Ppnnxe5vSUpUOUgzAeJrD0a3Zu2Xxu
zYMGQCP/rhm7dVjNaxLI9PEobN3t+3em2L7KvApfqlvmPfNlk89XiwQES/TKQW0lHk0TglbV00hk
MYdIamQfDHSkL9YFotKZvBG3jnWvrbOIiWc7wumygoRLp1bLU2I+z/MbEEi3Kq/KIeaN8hp4Evaf
mBjvyjRBK6Hgqt8KNv0DKTGydsyzL0ssQduv/qwJv+Nps1uIPVhmZ5nyCNTBGjOj1aVw6ACxZtuh
TkeE3guvPvGgQYDBFH6tAQzMDnW1JK6oV7+sgafhu+uEwrBV+LqleqV1a/a8cfkyKw9tIW6q+F/I
C/5UNP7TAWOwASe0Bw/uvmn5+/WHxhAfOhEjRrX8zRbfGqqnYuGzjKsQMNCm3iZQshw43FtvXyCm
HVerCpQ5DdpNhFK8RE0Zh4zawllTQlB47NBvqxgoGJBMR9q92J+1uN+YmNr++JPuzGn+G6XzFOL5
9LX05SZccqSHheOqM2P1+w0KiiV5lZoSxKMA8Wb9r72v3KmacG352ZGaQOVpNufUm22ecQrY7WLq
3ymgMPJ6IKwAgWr8cjjmDGUYZABin4tIWh5LXkRtkytrmK5p3gzpfcXExRDR310vf9sy/WWrtK+C
/0+/1F0A8Hc7pclaYUHq+9y2fJLH4lYniiMFX7kxbK/q9xXJXy2/wlOmPFDWPiBA9V98rtr/6uJA
O4XcfDfvcEv99SXUsyTZC8NNCiAr0MzcXVOmrn4y3JZAR83PTXOZWm9EWxkIHZhEqPe6eayl1846
ijgooFRxLqnPgM556qX1iAoG52RJAWUCoTAPLaxnafr3hFH7dccuX+a7uL9y5gB/fdUK3xiauZLu
2vmcxpK8Y9PbrMtabP/i9/MP4pa//SBAQfsKEbXCP35CyVROMqMCOOMAOH3gHrALbVBA9iHp/tXP
svY/7S/fB7BRFG/UEexADdRzf31biy0LCWMYEGzpYtfmvRUrx2xYDsRUHGYQljVDQKY5jGG116UF
BmdokWIciwZJIbwuwNdAQMZ6AzWw5k/2ILtKUYZgGHd66wskPx+Kr5dKDEzl6lDWzUNOetkCd5yH
d8nGb8IgAs5/4ti6I2xZT95P86l12+R6Gb7Y2EWjsd7CExrs5YokpZO40eU7ItoCTSWAYL3rU6Cv
iuE75u+K/K/HGZnwYFKrMlrv3RnCuLxhRo3b97nSjo0sLqIkukPhKEFeQzdyUPdNlM0Z2x3bPoFZ
Kh0SMni230q6TYrh1KeRPVge3wpaKuGP87Uys24Y8EWofqYwRuNCJCTGG+NHuTxmpH8ZIy3mXQPS
S7PacGFqpwC1IDLItd7mpA+X9kUynvdrmLSZCDlDqlN3dyuuzu1AFgFjoofWYg2ZsTOUrxaxQx6/
FflSkGNkbtCDpMc1z1Bcfa92dZKrwMyN0zoR8+n82so3CVMg0QKpy7yl/pgKSntgTMp9Xt3M42GS
j8V4P3NzwFPko39JCkQI3Z83QNW8jDRjnW3g6YaHA5p6UC8LQKe88Bj1E8MjuaU9QbxZo01bfTNt
PZOnVadoI7e+SIQ/NILTE+SWuXj6cOl0mbfusH0ihGXTjuNWPdrlGKUJG1pCJXx9XggX0A9CZ/1F
HEAOm403rxWt6/wZgDbxlfpSO577UjlvStAAs3YycmqjhESWPFYia/1iB+7nFDwazwmJYcQ6ad7U
e0ZyKQHlNXoa6NRm/Lg6NQOw4sccjJnTPxfWdlrMkzpEtRYNuyuzKSA3PStxEszA9SzzdpyYUW/W
Yb9SNZA8lcj9lkJmx6kCFIV8bIKKuDayb3C1dyCNYkZTSj4CcXNCuQgr9dVWILTCxm+n5KAJPUoM
ZoHGebYpHlemYrlzNEAgLrYJBo+ZAex0WL1uPdxvqvFQak+zMV/Rmbk62xylBVX/xI7WZe8A4EDz
hjTIbZBVwMiq+L7gndjSbRornjLdddPXIjSqL8JymDLo8mleKQnAqi9WyPb0NDgxNUzuq9XvtJjU
Iya6G/W+1vugbJejwoZGbX8b+WCO920/w/xiVQidkMHLgrK3QNLrJK/Z3trKOaZriQQE9Zg6t5R/
i/2zsRCxU+o6h2wmrkjluWPHS36AsR00Kq5K24cPDhe19GhkL5N4lDX5KAFndZb0oYCGsc1MV2pG
PepNLEuBxV5xGr6khs9LB5ylM4xPfRrwUxonD3tJuYBomhyAlcw79HRG2P5VDy9t0R5Uas21uMGM
H47Tm5ylT7oo/A20JhlzAfWdNhyk+GpwgsR+xlDubiA6s+RXbSk1DUAHmeUx5bXtxqXoXilIMaK6
jUFvUZnewnIxyW+hrfuw4l1tvd8oR+3pxVKvEo7ZYX6JFXI9M76XCL9HfQt0UyWbTvir+tqgPJWC
1uCZnyc/bY4102yYlqGm3iqHIp38HXOWPncSXO+BM7Ypnp1lDpY9QTgzgr2VAFF4YwEuMjuEUuwv
O7YLBr4jDZbvPOn7gMGXGA8IiERyPNx0YIYYbcAXqkgTOGo9dYvJttXkMe7fk34Nnao78mm5Ynme
8iel/q2plSTQWgYoEUfWjzFTmCx/HlimbI3i5w+l+IYFBkp0Ooiq5UeDZzKjcd1OKXNWIyYvJe3v
pOG+K7YjGgu3RqZi9rpnMqfaFh+bEdt78Kv1ylZCBHb9wNWANtAtx/JRXs4pY52tPM72uZM+lKX+
86WMDaoJ6bZYSt+iX0mSNTB7XmnDms1gq2B8LQsjfoXHViYAi2/rKHuQ8gL8IG5nSCFfpBBqI4kh
tTdxDxV0tjaUsMRgu269GOtDBWXVhpS1Fc0pt78VeKkceVOsnGnIoyRL3dSoXHZMn/Z2mp3DQtZT
YVyhFTrH4xPTkwn5ztxHcPZm+W2ZuDbHS5fBjLTqo6HfSEaEUapY7noJ0vohkaOWOfF40cQDhpcu
PgB14x1crL71mRl5juwchk72B+lnEK9kmyjUPni+fBIdOQvObWG4uRkt3ftWY27n51TlddXn7xLk
vtno3jHHehiIvPx5z8CwiViiug8H8dizJsPs4c98aR2EKzI71DqRvUncFAZBRcSBWi2hR611LdF/
j0tH0urG7qF5t7NDARdUEt0ZKAHEwlCnhy2CRBaPSgMx4Xou3mbrXVHLJ6U38SX8Vhpl4Ba2eeOv
qeaWgu/pFqZp7EIDphZkdfou5p6YuTBGwkNDlGZHbUJ6gZEe+cdExrBOsCe5kytSiLrgJAJ/BMma
DwygGWB/yweP7gKZ9gTymY3Wdd/tzL5AXUsMJR/0GHbxHtyDNkY59RymRhtVo3aYlafN0e+APwaQ
zHhYiqjo51DYaGMdCb4dq5IG7BvtVdo+iOEyTZ1rObNLpvlFKR8GbuVRAhK8pIFjvdLcX2s2c5Lu
KRY/cMuuB606SvqCQY5t61D8ytkORIUjlh5rBwUpW6HiTWJ3NhL6SnC5a5SCxWd95bAwiQUHcTH5
Rkw7/7jgoK0AD8JLD2CJ7vmXIShycgcMb3//xLwHbcpaXQfkLI9e0yX4FlgONCwKm/2SK04b7FCH
6IMKSgGM9gC/gVSrPnI5T9Rexe9H3uKg58uek2Aj+O1qvEOD7VK31Veq2rIISgmn3XY8kwuvzMvZ
WjfsA2r5kFb5aZRhrLarX6QZJFcqueY811y+jYeeheJk8dbM8CpZXEs8y9iM3DH+7UTlD2p5SOuY
wIhb4ZxaZpI2e+2MWbGpeZW+RYku+RYjn0I1oqpHXAFadqu2i0bHL8X5zywb3kxKSFG1Ua+1B30o
w0omkG+vUrThJs/Ek9bK0CgPylqRVTP7LdGhpBFcAa73GybaddyQ/PQs4soDjhmY8Cm23J0l1ia5
uC4Lys6iumrHm6qg/Kh68l3pWkX9oebd9dQnRxVsplulow/U1K2m74EjczbL0zQrR5LKQltfaFeB
tHS32wpqsspJdtmODoUoamybVHLLrL41Kw1njv0OlvrYvw9ChKogyYzPkSQvP7a4HSriQFWqT35H
tkH6gwQfMhjlsyZvvpAESM0MwsBbZT9Mo06ABtdf/cq3WY89Uq4idpMuaXl+QdpMkRD/FL8P2AxI
0TgQ0BM1LNSX5hnocVgz9y8bYjKeaArUdgiJ7Q71PYR2hvn6kZRWVM9X1Sa9Jn1xmnTl3OWvif1a
FZSUyxwt65UmmE07Q3mDSgFsynDcxg4b1hIxhDP08jRTOlV1dv/vT54ZAfLXP8pd/yKT/b+Tz0Y/
zS48Hf7xj/p/UTm7uzX+93PpBzqv7acvP+rvv59OM4nhf/6neFb+A5jdzkdCBYp0X6ex/E/xrPGH
Q2OPpQ63EuAMeG3/NZ3WLUbQuxh+j4M3QDoxM/5v8SwuSBMzB2agvSP9t8SzGM7+2tfKDNJNmak0
rwxf8D/ZvLVsSECnqixv9C19LXSn8GTE6wSD6TnKLbmTB8/BXenNhHtDRrU6X1kk67bqyviYbp3M
KenIdIlQAZxhbB9STby3uJWOYzwpN5VonHMBy/viYHe7Qv9KYI0KPfiqzqQWXYKpX81OHxiGpR7b
xDEBg8/DfBLZZsPHS3BKS6SAMVdSlrOhSVM0xSYchn4cQxIqtjdhYUoSs2EPR6jq6zmZNeOs5OIB
JWtGHyy1kWbR6/LHImJLhqR/HUmWI9ZnHEJmxnelgTnTETVJ8gRp2Z5UpQlN0n4fE7zjF/oEE62H
lO72aWZEnapNdA4oP+9y4tHYlaGFQ9e/a1ZgDxPg1p6scVyiMqk12hlr/mKJDNFZ03+I6wSH3ZAB
1hBD5KmFk5/MEkXeIrGql7R+vsIIPp+UsqOhA+NlHZdZZViHVAvXv6IlI4nFQ/oq16v0CYaDMq51
kNRU0FUMJVtPYth3oJYipLetVwDXTix1x1FjrNaYnfOWKGNx6rO15a7VEn/V55IM+KL8FYmaHArk
ESLmYhzSaT3MRIcc0yaOLb+mSxp7BIs2WN6npUfGhmopuUq0zTrTCHYchcUwHxqiQ2jestI4k+PC
1Lntt2NJMNC1lsnEsptVEyEwzv21yfc4Ha1COrxJzPQ7BCZus7YDmxHjFyuDeZ77aWFT3Wx326wb
d2pNx2a2FWT5SXMiu5P6CHnacJ43qoBJK8yTSahoWJLweLAWUocSPtQntZQWJBaQdqFqoCchpsyD
NZ77BiYov9Mk5VHRCR/3ddJNVRgezKW32G2FRdQFaU8gs6FTcQsOY2F9LpbFv4VVhV8d+w9LWC+4
UbtwwVYCPhLBt0z094mUTP2qHmImA/Jei1tZ5VsxityCvKxjZW+IC6puPLQODay5OFE1zyx02GA9
6mbMFsJRFImalVTb0iztYJzMGYhwrr825ZQe+lFiQ2Mkan2OnZr9NWuCCRisDUBcH3LlNS3TDZDl
PH8ls86oJNFUJqwLG9+hZdmBEglbilxnKVOBPuZvxhgstZUF6qY1JflvbKeclVpEgwUdTM3EP658
lrO7mqoCiHphr05t9U7QE+0GyIbPGln547yhzJaUnsVEqV0r/XwuiWBiFqYokSYZyg0E9zgYsIVG
C7P9oGkRydYVv6JxNpWrrqP4qgHDHkzhpERv9gMd3mCkqeW21D/P3eIgS4yBEAGznV4lDPdP6kyJ
H8/UAkNThbIQzaGWBsC1Uk+nqhSvDcO2AL17/MKjOl1yuv+7KhXPVuxYh8mQtMBU928jW33tRuj5
fZmBSl5HkYVSVhS38URCjF6MNhmyjJeuO5wQU+A0+UxQe9MVz6YqxIF0uQkhyGz9dCJVzqtNrw1n
dtCIw0EoAFB5IaFVyOOl0hklBksiobmbxgrUdbIMnS9Mp75OSQwBKF8ZoOmLPmpI3HTjafvkrl+v
0rbZvoFs05PqJBZHbYuMWOimCAebqlkhduBHiYlfdPjzIqlYR5QX1XJWi1EHRL2GbVk8FZJuIG1j
KmG5Born5cTWfHZusmbVNk/qpuKl41G/RgEqU49K9XbXSPWVnfS6r9mJeuQqo9tQSd+CPg3cOWAe
VaN+NfX2KMtJHaVxMbR+rtKNOjJbqEo6qVay+MQqje5ocNyV3dzuJY9aBnYmPcMmNs9bUeWPuBQg
JS420sJecq2+Uf1R5atbINWPBBUk68hk8GfJSY6ank6XhPBQxle6HqntSDZoMX9p3ciNNeUVbQ+S
XkVhiylWvkGpMArWMQAojbKkD+/z7Soj2zyYiU9uQCmE8Di+zKJ/KwciVZ351SrLa51sSBPsKMEH
SU6eWW0yO1cVhWiORLQHlPIf5MGtV9LaJBeD3Rm2CJyvMkScYNJGDXygSJRDu3FSsjy7BiigvUqx
kgRJqVcnIpAQ55DM+Vhk1vqOL80O0JaRcVggJCIbbmACuzVvatm9OvN6XSzODeEjyL/m/nvsuz4c
VfhMHIwBp8WCv9MS1xt0BKiF2XwsjeE8WvsaRrfvtFKBMSYtn/UixS8jEjNfK+rMT+pt49p2asS4
BKhltkMsKTMU5hU5d6OESP4+idXkpmTZ7k8zwbdlmaGhnorLRCJBx/plNhqXLyEFb+bID+1sFR8V
xrqcAWhiecD74+NM9FY0kIzLaTeVL2sMxb1n2BfZJppwwo9iDCpW8zqRWaX7ucKWt7XAuysMlD6x
drYIYeqMZm9EQWmQjvndpKV645SVfNe3qUXGFy/1BunUyvh9OKl2vp4WK4mfm1kY+ZnOrbwVcfyl
LEt56mMuMZOIrcRSwEnAbIkWtH9hAk4IPVNr0UewTIMmlr51dFnEe7YaOfBS0h5rIxZ1INfG0eq4
XTiXbf5mIA2THJnJKoBzQxXmTbHK5HMmpdLeJWKzPlhY3s6KCR2QsmrbcfFDfcVHzIhhtNb6dkGU
+MxK/2VoeKKEjfE6IznMZulEGhQBnWHT09WwNtae1Fhq2HPMRurVlJ4W0czynrlGEbE32/TktO2v
bQZxnfFuDz2ni69MtWyvU8Lg7/tkEEdlKDo/lbrNWyubvI1Gw2ygOkL64jWWuqvI+E3pY23rOukY
3SRkUYUEuWM+0kdPNXqVEXIVX7bU1KK0lPYpp0q6E6P1KvUm4OuhM6WRNLT1oZmrKzIpmYFaqJZP
s241noSWCxnXujHJnXTCQkcmA/Dxi5hB3aS/j+yXCle16cDqnNkJIBnC1dU95a521usmJpl0Sxgg
iV7pH7ExTVwhyor6VbGFh8Sru507qR0ZBpkGYicm/4c0N7XOywi3e2d3VSAYsxUGCuTQR02WJNCl
bOmhSAUHF/EakjsuZvuMpLl767E+Ia0npuSn1LpJeUjJTyP7srV2jwHKXm/LrPc+Q+BMfnemqyGS
OMkbwMZHhpnbT3oz/Paa9NuMOGgWJ7Z9m0gSN+XaZ/I4ttWHo7UjqTtl3kUFnKDrXrcmKpDKfibt
UmIkPsrSCYBxpNhpSUWSNg+6PiBNpGUIu7nY7pHGkwVkg9EfiT/Pp7EPZYIkbGot2CxNhelDN8jB
HPnAbwzJfNGpJUMQ+ARtJVYabELkP3a1Wb6NfOY4rdykuLeLA0GnbcAn0R3EHjRWC1A3c/Xe6RiL
CFMqUFTy2VhZcakdKjFafUpVI1KqN6suMtfKsotubA9Jb5IuNUrzRz4a13kx9rdDWSRH6pQ7fEph
abbX0N5/1MYB+VLfd7LzU5fbPZrML61Qd3WAhShjUy8GxdJiL8eSDXuMGZWIAuUoNlpxq2ZPO3TI
XvTUPPYJS3ASPsAZWGrhIS3xi0X2Sz0lSK3cPkXOqjsvlpUSzRnzPIxT8z/IO7MlSZEty/5Kf0Bx
hXl4tdnczOchhhfEIyIDFFAFVAEFvr6XVZVI38wqqZTb/dgvKSk5hLmbYXB0n73XNi/L3HtQQkVr
6RPHe+Y8t8kQJc9OjXWACfbZJ0r8Bq4Dsakc2M0qfymeQaMhaWKm2LYJK8l1DuRrfpPs1mymRRti
2x2lU8Xe0mX0mEXLAqAi0+irq8hJDK2xE/PUK2618o59tu5YICo3rrMr0WdfipH/5MaE1d5y79rO
OZmsEqe0WzktlA1PV+mG5dkpGueJ9QGLOvKY60PYTOIPN9QFRy76tkWk2wfU/4mFm4iewlsFUNIR
j1G0srncjIP4ODLlzGKm49CwjCPYZeC+EJlGF9flPgjxZa6S5ERtc9jzeXVLo/EBR5h8WDeNQX+p
Bt/iJCnme4lisljxNW5D3gijZuesloYJQsZHnY8zmhjIck5YlffULTxcKz99adZB7dT4VbHS5WEy
vkqxuvtkXOUpDnJ9uC0ViiJK7pQc2GUEAR1yNCg9l71/bcKeyqlxxZdX9F8o5ghQz7GdU7Fudorm
tPu4pxsttL3C+d3Io6Zv9Bz5Tn5sXeJgCyP4YyKIRJTe7B96GRNLaVAqlyrpnyvJ5b361t5qRyyT
xXw/ReKZ6j+awwbrnG23Nvc5doCN66oM3avESXAYxCRf1mH+NVatd7JId1gzHZppYPaXTNyjo27x
nIRSRmMiki3U6SW+5StbFNmLh5eQbU9DG9KQT0W4t9Y1bzrNSMvEMiPZKHgTr4UI+UstimeR+2re
zrHqsLtmKzotdwRn9eJtUd5Y4qH6WhDpffCwqhe7icqYa6REaijMcr7ic6z2UjZ8Wnnj3tE2RIPp
tHJgBchWp5166kklcYysiid6vbM9dzj5EkXrwFLAXbd9DMBfqnj+oSdv3VEUxmVHK17/q+tYmkZD
1LBRmLkPbYpbOKwVxFNslAcfc596OMnj+nXqF3dHV2R0GFBZz3Oy1veiCt+4GBh+xmFx71bH9BIz
Uyi37eyQChxzsQdawDIoqvh8y96MG84fBP9kU6JqzphvliF91UXHTOgLc9PVFhoNbDqgd3Td/Rgk
7jagvfMtXSMwMuPs/MhXUgGGLpvf3hCnX0EVVGcaeOe3f2sj2a8DAD1WpR6dNoIO5JJiwhPN1N5W
JO6nl1b28m9Uta4VQgfFl0E2ndwe28xCk8tDR5qtwhi7TeKsYFoQzxw7qwdv9pb/oJP9S8bR/y/l
u/B/DL6/E8X549f/ughV/GrlnxS82//4nwreP3j7039HX0FwgeyMv+o/FDwn/Qd585vhJcEYcmMw
YOH5T4Np7P6DLhrQXDe2BUT48J8kvIx/xZWUQpwCN5VE/5K/9M8CXgTY1g8T8G9ojjdc4l9dQrCi
2jAVUm4P1Sty+uZhe7o8X3a/s93p77AWvvtnS9LtxaBmgNzlJ+et4Jf7swtmrYdy9UavJB2SLD2r
yFYn6cEuDdtj1QEbPi51k100D0LEf/STDxye4pA6gKkbN0/Ew2qL9Hdet97v2aj2Du2nOC/Nkhxm
mYi3tLDdfjZto1/XdZ2PhNS7J0hn8SVe/PArEUwOxeBh6c4duhz/Z7S438U8iO+xVyVYODpGGpAw
rD7SUPlo7PPcEzFvar1sepFOwRHqYfhq62rMHutM4eoa1mqgRzeB4LYrAqhK56ygr+ggabf76o+p
o3btgMqwpypz5QSYy+yPjtnQnoYiAv6Z504Y7LOFLpyjrt0qoQ409f2t9gwBQDVRW3EoSJFGZycJ
p/QFsx5Fr7nw5vkc5jJJGPINyQk3cRrevhFThpXBfMRWmGbvFDYLs4ubvjgNWbzwEtksv5WY2B8t
1hP2YDZ1JuJ1pBtWP13yXZc6N28DWc17ichVbe1aNJx8Jd2iRxmE+T73NTADRYP3tYJN1JLH8BLa
bfOJEHg0habGZRQuv4bVRYjgHLFERFzbRD+VNveG80JEEZenSrDeC2dpXtnUxY/ss2axJ3Bc3/sL
d9tNVDazd/D7zCFrKUL1DWlWdHc669guL+vqHYxZgh/eQG3Tc5PZhcNsWfEDR8aAb6T0jNxp47K0
Hig7f6RfWY1vazu3nEkyskTsCGVmzgNT8Q/XGykqy0va1wmSYPNQPNXthShiSia6oOC2yguLywR2
6CkI3IB2Ks3umzKb4XmynJB2I4T6t2xI2IaRKlY/SXXZXxOBvq/tYt37MGnEqb+1vo8OfZTEHKYk
oW18Yngv3dveqemcN5j+8iWbp34kAiiSXSDL/hKO9AFvBCvp166R+pD3/rLuh4Vw1sbYov5oPd0/
6TZoYozR1pyIOqcubpUKB41ap/wzouH3Z9s7hlxWatbj2LYuVY6JltRQzVnc7xF6+3LbS0zRqbMo
Tt9VfYorJ/joPfradk2at3/oPDI4aQE40vIMC8vdapt8FmXkr9vAy9tbRpt9H6uHfu+VSfLIowrQ
A0Xlt82doKx2M7oFngklG4uDIsirz9RBYTmWKEUHbWd7DxcqeKrjUdmDjUqsHdoT6EeGh+KGgB9m
BTbVXXQGXd/cgy5YUAD52v6IF68uEEgn7+/ASTdr3j9Z9wCBcpe94aFuNB5Oerc76D9ZOWlZY486
xN6GGFJLVWGsi9M/LX3+G7fof/sKHP+w3BPCJYnw51cwnKP1WPMKvd5o3E9Uov8/vsJfbrxZN9pA
dryC5PDK75AM5v/mFUCX3pBdUHejv8QUqNIwXC64V8Zk50Thqa/037yCfzOs/p8PIoX5AjAozVDB
eCD6sOL//DYVnVuSPOIEA1U7nO/LsXNfVyPTL4J1tHdxdY9QkAxsOfw6VfcqBCbgd0kDHKOg+TCl
ASTGXD3KL5zOwmRrCvBeX7U34ZiEdKBxw5PIn6+u41Zy5zV193d4uT+7QPkNuHrg4CSEQ1KwN3/t
eOjbeu7jPsEXvXpXlybOrL4LW3ff2n+tWeU/XolkCkvAW3CEv/nze+VguyzdxoEGuXRveaqrC5Pv
syrl39lob3/Qnz4UfiUYbRmw3MhH5vrLC62NiqVQpb8Jx3gnsVuRlPgQmf36P39F/us7R2ML1C1a
D/js/8uXkH7kNl1u2oyLFyqYXCwMKv02q/jk2PpvXut2qf75V0oCeKTu7S8wIYO/fOEFsJnQFSog
SjmfVQV2o93M3UoY4lImh//59/p3VOdfXoxf6pYgAlLlsU/98wdVx8qE6VyGOEnI/cUftM/yjMDh
jgzzmdyUtjuIOcAHN3/zwuSb/uvvCfaX8FPox1whf70aLdSQolN07/Z+NCJGTKT6OO41ybZNx+JR
2WwOtu3SJL/YgpGVwH78Etip3Q9m7qGVsNBsTzzoxWPV3sx1ddypku6EnN1LHI3O187K5jhFnSux
3DjqgijbvS+Zz9USjdXwli/C+5avJvuepzE7RpNSQYJ5s8/FzotvZ2ZHjrQCCyjyyy4sOu1sK7hi
16pbh3ObMt1tgItMPzBPqpi+Dd++x106J1vde/Ee9Tp9idhRmJdiYMtAQCNc5zvp5m5wKTrr/hi6
TuAhRMtFps77cWtjZ71zu8RgT0S0fwnGguywWyyb2VWEb4s561BEl4EFBMBh79WaWPiXMe38+A4L
bf/ar9AfznMX6cPSOeaXWIrhKVJ4DIkzqJNMcDyHg/RoG69gm7BRm3xNTBNGcBBaWuSIDXbUjydp
627SqXVCaApJAgym9boflbhZCtdx7Rg8l1rOj93am12Xkza8l3qZPvN0bC899Lhd2ffucxaY9MnT
Pp4avAVXBCAwVBPj1LZguVvtgshtH336QuVhmij6eKXcFrRO1feGlFSNwfjeOKawlyI2k4M5NDdz
vK3YZo5H45djtJF1kiyYllv72pHHKbdG4KLK1uyu4n53ito5P5SpDp4ZDLNXgMY9znaYp40sk61L
zJjLLkg+nNjLr47OoBTJfCyuHW4je8eHiUuuTyDDpPl0B8SUuK+r2YnAvKnUm+Vbg/m6ZomliOSF
15EdTks2tSSaPBS2uXlsnY/OX1mAZ+No9pAJWa21S6zLJ4aHZNubioLxuIqBOgyi1ffjMCH+OE5F
/izQ4ux3QEBfbppBx3qbBcxF8lY+goHpz8gXPDwoCrHLG2UOa3C0/HExRDBP1swqTQ/E9w0cRbMf
/WK96EHFu9l0FjCqabmWiSK3KQiDlg0REyJbyMFNmruewFR1jEi+YsqlDdr1Hy1uhurn5AaxR7t8
PjinJcoa+4o5pPoksZ61FxZBybkhJAAFI2uxSi8yi97iWmlB+bii3iMTi2RtjRz4He2hoqY2HDEl
E1vCVhlyJsPvVg0NUCtPJyht2o1HAnzAM1SNk/sgfGN3ATv+A/3r2Su4oJp8XAhLInb94dNHFj2E
zmhPzkK8nP7gmPE57H77ng1BK0iYV5WTniqtx8+UfDk1HcLw5Zpv4XAvbDK9E6JncY+sQUXykjrv
Jq+wlygrXdqGi7H81dLQ+wKiFXHcoUX0iw4CzJ4J1bmfWVn57TbKXXVI7BTdGb9byVZx1z2wJhm+
khVLPxdKoNUmgY9/ZAM8PE0j3N/IiZC4fN3LOxFrz/mk3Trwjug2DhAWakBJaORzs+v8ucCpx1rP
bktuctOxpsLwGq7Ll1Z15afUUl1pCF9/ViLO06OVMsOJDVF42YaydMHVOPTmbXWXi/cF4tsthIMV
IZK5o3e38k5Bms6Vv+3Qp6QdA5u9TGgG8dGlgTm6uKOa/ccyEQZoRtAJzH2RpqaY3lwXc61T0MMt
oznrT45gub4B5DY/c8K0/b32KnbgcoxQXXe9i84pdoOgx45Nvi7RN33nkFelO2/F7M9v/NxqBwTa
frrVPHXfBk5L+OxCbh3giqlvGqYKQn5QJTSdl6TkyR7Iajqq3sNMlluvPya3Fm6EWxzQoIH0ney1
Y7fj4qx7tjgi3EyucV5KN5HFwc2UeF9zGb2rcY72S6W6u6zzSkoFRjTGPh2WD0J28UrZgXDZl67z
+NZrtybYKZR6GpyqPI5BgMli9FKxGbMOHkNcr12AZ6ZMg/cmZZGuZrpqG13oBGBWmHpnFlNWE3Za
1izGT7R09pWzX7XeNQCg2kMyrH74lAy0TGP86XHfgmkexXPsxnLvytG9Y1Xcet/xVXhYlkXUh0+W
+fHae+jJnMBWHI699XP88Fj7iskvHvCExi+qG/1wC3YAJEXq5VNO/hVfhtpDF46Lz1jzuT4k4Yib
HOFgTg/VuHrFieb4xf8Y6rbjoEVI8JJoSHit6bLifpmw+NyO4fq8+E77KrspwwdkB9FcimiMpl3q
ttlTU1g/28/+Iru7ZZbkNMMkg57gDQVQpDHXpjeY4dkNQBCLmwP18YQaEY/W+uJEK+aGCv3iZcr4
tpymOvbjE88GTSk9DooHnbU0QrhF9EUWfkk2H9HBHiiQH2DbevILm4n168oNAP8+mMCDgVtQ7bjb
Tue+iT2+JXFkoIz4pXcsXD0+DauYkivrgtnbhtNSeIfazLrH7ZMFL+GwKt7ZGYwt++jPYhAafj0d
QK9BbVyOBFi148rP9wACcA4sTBXHRFZECfF4MY7AaGBlEJURd7Bk9YCdrStJoAb4xFm7k+dd6yy2
A6miNlcvYRsm3b4eJ/cVAoejjibjcweTpLPkIQqW4oX1LvceNPzwfS3LF27THrk/dyLd0ufzWH2t
6yKzD9LBQZAYRSVA54TpVRTGRSbSjR4vLZQHZI+4QiQYFDhqDrx64WHqkliRXeVAFazmu8mtm227
MlrN9dDI787cNHzvptTevM22JhxL0RqrxHoO9+wb1fAD5oa3l3aleaDAfHsKWUvUV5nTAXMSaeDA
6tOVZ5k84TZ1GyfrFyQbLzJsFXK2zyxBGi+01YcdaEuHkNJk6UPsrRVt0Zi0FVmN1O82MwWL54r4
SIfLYCVHnrnoEGkxtMfJc/2ae62uvRO5ChGdi3Ws1Z2BubFLezuwHZKmLl48CsCnHQpf3W+xO+md
dFRxwO24MkF16Oso6tMrtN4t5drVXVr0eqfQZnakg0+9G5U4jYky5zYrD8WAxYAwSEFZ+lyQGhjx
3TVsKk8zxOR9k0Z63bVFnMKPalzzu3cm+rYnPDUWMhjMFsdRPGvpHmRTaeT0PEnbkzyaMOCdKGsf
HspMud9kP3c1N5Kxu5WlLReJVwqf98B6hVWZO8MHik3YkO6rCGH07FINoBnqaPzBaKZeEU5QyIbW
v8/qkKjGPGbNj4qHK4PBzbCi6rgGyVbb+DJPNn6q8lU+zUvSpp+2xlP8kbmKsIJZs4pHWpx8A16j
D2XQrViGLfiv3nG/OTMtQVuUaPM8B74iiypNfPGllyI6pFW7zzIrHZLY0CgOae4EBMzLdT53E+Mi
dWHdrO7C1cl/SPr1KFL3lfONY9S4bkMByv01UVDh0JyEbDe895AJqrxefvmJyknq6xZS5phIZ2RJ
LbR8jeqSW8jQdxA7dEbUwEfGpTU3BdCB1pft/aAFtAS8CKeSb4K3cZGcE2TnLncLIuHZ8QQgrzTM
nfTKE2MCL5AV1SYJ+/63ugXlUpRN8uX1eanrywihUS0qCPcsmUsD6Uw7ILn6+pC0ZUEyp8ofZypR
3nBWD4zyBmVoIzKggBt3Dgb5uEYDSrVXZ3BKmCPXFc5NkXPcqNfk2fpVT9ZyNelD2ldqzykjehhd
8AItzJ3f5O+ad75yKSSgOr2YrPMPTmqc317BN2vLrXk5WzfL7V2Ul717WecuYGpcVPETb9R47Ne1
c94xKpKBrtqUfHlbecq7zajuwaPRkWSTV0XTRweCl1NYxta+nodmryOHuDzHLL3TQ11fTXMzwLET
uDna+9Y/5nrO17NY16U4N04Ziq1npHuUGG6mrW0mW50JGGKw1VVfqGvaxC08Ry7ar0InQAPGZgYs
MKxjC4JtXC0Rbj9YztwWyzOHKoxeWGFdsQfEvPzkaVAp8iWSzM9cuv5d0d/OXcJIXlXBtY2pTz1V
xcAS3O1ic+qqorQv6RwmiGNY7Z7AP/U/+sRM9wEbhmOegOvM2wwIqd/XdHaNjrBf3WmY9CZRsx19
NsGQ87ExDnPC7hx7xLVFRU/uhryr5NugUuRJlvBjsu+Drv4acCiut8wi08s8NcGzM+fme2qws+zL
OV7xsbjDZYqa8HOWPgGCIpRkRFaWqrhNxKDLlzh3yUVWXSjaTTA6y8WZisXue6x7D3UyqJMJJ21v
ZxPcLphVIXh1k/4Jo2B8dEjqmjOqY/0jLIC2bqZ8N0Qq6w7r4uX1fdSX67fIYz4nmaTZiQfC4Ui4
mOpLNXg+e3keu812QqMnGTbdYAQDz5+BzbCf7ZxY6x1Mm55HgEk6AhvWxmcyaeyYTcTMkI3NbiFd
cSADMx1EPQ2HBRz/SwcSZ++6fYItLQ3Uxio3PWZTWXyvUNfeuqWjkUDlGGf6oRHPrTbuh4aM80Ot
bv0YoUXtmzk2LtSkNv/m6y5BoPP6S+oL/VCuLS87d0XfsXi105cs7sTvpm0sM/mcQTwKy+UhnhbO
5UOs52Po8UzcqVgMj6RpfOwusWfe2zBa7kpTit1Kl/p64CsXQRwJw3grbfwzNr5zX6OtEwcBwfXM
SAqDY/JCw+gFRU2uhgEoDHKKptRSdMtmGiJOmiyF/HMQhdExnkgd1aKGO2rIUto2rA786P1z4Lfe
DdT4mivGhAh1g+ymcLF2h41ndrPbr7+50XjwA20WgkUt7XlhfieXtir1xegRLxJ/WvhQl0ENikpj
nOAkG/xM3aTeW923Z7smWI1UZyymJ81ZhDbq7FvaS+fUziS6QB8Z6r4D4/DIaIJ8JXQdlh3G74HI
Wc/94AO+dXbwOUl+jUuYgmffOD2ieR+rO+FD6MyaHOYYDIf62RHp/M3RhXyJe9CTkVPMl4ZlzdXq
HGZo4CWwodNYnqYlqF90DvXTvWWZVdK0j4MR2Qm2PMYOqlTw4HLek7t4iO33caQuGCuNiU8VO3xk
Ha+PRiJoLuyqznWyY8ADxdnYmR9gK3qVv1OWnh5XDxxVrHOP7R+b7piE8KUUZj0VLAnOes7GnOhT
MOyUncydBJcPanipnkvPY8NiYTnFeyFkpzcycgjlosO/jo0l3jgZ0lZzPEnIz2KpT62fo1i00E/6
fDTxph09eyC0wIMnWVrCvPzjqb7lO0eKGtwl2dolI7XXmn83sjTe/Oz4KebIvNfXcAQSmHasD/Ny
EcfIcl+LvKULNqiq/E8mkxRfL9TVHrEV1cvGi5riACkVxhhvBJTE2J+uysu02U6Djv4oDEwAnvTq
+xhByBJp9YI9PZjuu3Uk4M3w/H7runqlDg62gdcmY/1zTbPuy6KdcDo4a+o2T7wdfH3mbloSvGZ0
VA9jClNvWKXz6K0xkHB70waZA+aUfJLfJstJVFB2rqrwos9WhB43Y3TRnQ44WBwEpB27YX4ln7DU
brbLvB4Acanz+tCXE4+joZ9+TjkciSyMn0KPeoOt6ThJbTxySddx4quTOFBcJr5TT0ZF6R/xgjK1
SN8G28Ev168ZFJevuVnsCyIYZ8kMc+kl5dsF+i41Ywp/sOYIXY4+y7iVhc3e0nP8Cru7Ij1Br2bm
qVwcOvbSkMYbLoK9Zp8UbCgI7qOtI7zkGk0sUbdpoIvnWC9YGDs28Uy/XHngPTfz9JqvZDs/YOEW
SSWPrte5Z9Oy5D/UhONGc3WbDry3dH4Ny5gT0+Q8/kc+xo63d3JiYsqz5SHK9XqxOoFrOXipW56s
0uYzCWV4dJM23PVjK5bTMni8tDXBwjfbnTSWsc57nBs+uKy+NVpm0u5cKSzzkDfQ/d2KDD5iD9J6
6yqzRvedMG9tN34mKckQGK3LSzhl4routzB0ScJM30XH8rnm8jst+dAQ+w6Zx4+Jxhy/CpUkdwDf
Z+62bd/eo8lTaJW1HJpmvyjPXnrLNuqojz84G9o7m8I/9bG4E6elreBXx1AJtCpL5W7quDQ2Hoa0
XYo6tVtz6HfIJ/X0MTAH/2jamM8BckFr9vUQEJwu0zZj3HY5k92rtFXZSWusLrglocNvGDv7+9Km
3H0Z2YjCVOui3jOCAN5OIPU/zuWUtRs9Btw4+nBosb9m/ZQ8BMDxD+k0JIbeT84WmA4i+8MfrRBH
vGrj2S8bkx1zZv3PeiTQW3ZT/elQ8NbtEut7dzmweffA4YFcnuizR76Wz3WJclBih9pEYo7yc6bH
MDpkRjRQBZiTswOk0gC450DErsi7bFfBAsdbO4VbbQxL8IZ86RfNkSfb+iM09E3LR/YRI8LSsLVW
JngJWpbF+VSF51jy8x9c6wACwpjJ2BRMPmxSUebWUGkXIgwGNtb3ebGkvxA0/6B99zmnPSDamDn1
H5dItB4ZYrLs+4JUySt0WYrYtC9+B029dMwJOYNn6kgymEnLxhmYfiavS1VXgLecsoBkYSLFniJu
l8+iS6ULB3qcP0LCkP0mT+vq4gUK3tU4Nl5w9ldAMcdxdcZpC5BGyz3xgxF4ZTjCJGsKYtKHyimX
eq89yX4Sk+qUvxFU0gP58mIFKhD5+bJhIZgTJMhw+xnR1VRAqia4OmLwwRPJYsnIvKLvP5T0RQJv
0tHcs1FYxE8PcXyCYybFtQpVT2gzLJYEIsJSOUd8KvEnFgfPbjompxjmfjMe8ZCv9XPh9elbF0t3
2o5c2deR2nukrK5w63Nma8fBDorIUpAy7eLqiRyeg/F1akekf94y3Iqmt5+yNNbf9kHff07IdOuv
gYMWTm7m3rPiHgjcGMMApujO95+9ogWAnYMofHNu0+6pCAMPnmSLP3gYlNqHjiMfdR6b1xGQJrp5
73p/rCIoD7Mit0UoXWGeNnPQgTSNy+ra8L4f5kDHKNCee2A2EffhNOTrsXEK/WwKf8QRG1Uco7D6
PQ65K54Y6+wDjVfwlQiDdQgKbsJ/Fc/5L7WMLjyqKiJ1y662ALaiKkz5bitteAkidXObmvwDV7m7
k7nS6RXbDIySdECFfxlx5g5bwUX8IVfFyFis5Fx3sVfIDw0Oe6EQbWwwEk+O5QIq0E/puSqqD6GR
A7g3x5DqmybfYYgz12LIuTEndd/CFU/ZALXzJy+GARzTT//qrI5+b2QHrqbhifVHKCuQEdR+726h
oeE4xZCwmzgeOAenhkreFrmQNsqVjHjT1oF/BeaZUXvOyRWGw4gbscRfaY8EexfyHkkBJL1cO2Dg
xZA1p1nB8sRNmJAnlzX0JK2m9lgXdf9NRkt0n48OIRci369uQDqmpyep2eR/ZF3nPEvH6EOV/YKr
u2SR9nYsOlEOZgZQ4gjKBQYT1577h/Fs1m+nGX7tRqm8Ci51KcsvuJA7aKFjw9HM1VzP7JSzd1TB
x6ls3nIvqttdEJdEBWxhOj7FFgfJMI8cNLrqIstlOJk2TrCpkAW7LAoh5OrmYVYcwmyBnNsNdujO
Y6UUKwM+6odw6OkfVON0KxjI68nfEFB2iouLSandS7UO1zDPEfj4xG9UHo4UzaOr8KV0isUQWPCq
zPkhywKBfmFrhaNEdyeXneFLf3voFkPKlRdnHWS8lG/3dxZ9HqQ6DPwQW7I13AuNT54T/uq/Ed5W
j1OimARrdEfeKk5vNIZMRX2skobngupTjmdWYBS+87wp+QrWVlyInJjlUbfD6G2iOeghhMAkKLLK
ip20LSjxmn3Ej9rrlThoQKj2SwetmRkQYoo46i7gYatF0u4nSGis6lBtnjs7rZcyq+YaPuPa85ul
Q9E8eUOUPgvaItRdUy0ghqVKnPfVdO6jWxRrv3ElslFU99LdU/DocqgDmMGgk8XzvezW5EuAo7vY
Fc4Qk5xQTXzlWsoPzFHuIVuGUd3Ngxf+YOLkHYoiD3gLu6731uB75gMIBpDN0iTr0ZdpOuyoUqn8
N6B7vbf1A7jtCIvryOuNzrxlcVTEbAliyEFx6nC7buLJ+WhzHPxVwiP1lmFdfvDBefciMVX9vebX
viUgfeeVpWjDcmWq6XmWThK82iEl207Gga4ZD1cwCH5tq9vuaToPMiuosCu6DsiQida3KiK1smvs
PL8PCxXh3VIE1wW5+pktevVdDb0+UWAk9TmhQKIGTqRwgc2Rv8c7iEYp8yXR1PfSiaO8pU+hV9ZE
6BEmslfpMg7cN1AimpehzcEHyhSz+CafUgJuWBg6EqDaZAiJqoAAXA9J/NvB9NKcB9sNLGsk90cQ
jaDlypEZ4kfHEmd5d2LllS8mlwAxMOMGAHOXEEk/SrV9nyb4Dbt8Furd2DljRjYpKjrbdcfB+I5s
Dqw5c0pY9EPH6kvU5ltQFPLcuWt5Css2wOVcNeuHMEGI73GuX8uoQ1cKc5sD7KVfG7Vt9N1+U/Vi
hmjQ2c69DrbwxEMdOaX7UpYLVzh125LsE4/ss5T0Dd1VbJk5k5a8+1CA/fETB+fw4NWWTE9gsvhZ
+NyHt7Yf5I2Sb14Djv0hXQdTJ+5ymjueqeOZxyvRUHVo6rb4FjMImc0EOfebU7kCZlJmls8e23ey
HQsjpm2hebiQmIGAeHFWqk22XlhQl93Oo3gKiiYg8hvRUfSFYh/70IgY0ooq6uaLcnEgbFzPDG9D
FOu3JYa+uQnjzkHsF+1duva63K2Z49PDEowQWZaVM8RW9jVhAgZheUXQa5752YEZUmA3hD/rZdQw
MSL95MUMJn7Yrx9dv5T3LV1iu4CV+45c5HQXI5sQI4/YHMDV0c5SHJf4Vg61BE2qoUM1VTK/VNXA
5jNxtf9cqdH/FboduKRS0GtfN5g6vwlmQLTPBV/EhtVjcjJ8X846qsYrOzdILd2YXqiyj5DVNXms
TPV5fbTaBfifxCI4+GHlPk+tPx19EZM4lmIJ33PTcIedRm5IydAT8B05E7O1lDQ5+WPIIUuobOj3
eGezfcRy4jePLCre1k6Dj4+q5tOMWt9jLSyfaFDBVchlpQgFov+1O+XghNwoDLPjS+/3/pMRozgI
Oc3/m7QzXW4bS7b1C11EYB7+AiApStQ82f6DsGUbEzHPePrzQXVum4JwiHB1tctVFXY7safcuTNX
rnUjWqL8RSpr6aD3krYpEP77XlC9h3MlrLQEmTxKiEe5yyH4yAZ2iYpSCKo+dCMrrRCZl5R++lcy
RemWyFkc7WTI66tSCfxrQ8uNF7HRI8oMcnOTd411EdKbAEsmNWjeK5JPAp/CWEpMSuH/J2fJ27R5
Zd1FZUOm6ohGZeHrytZPJPFWCRsglPmxNt0Ed/LaiAT3IltzA6bR7OE9CeDk8nxiv0PYgXW89E25
ClzoxWCqJ0gHARt0kbg/Qov5GElV902BIIbuRr2riOp9q1TugtDLqwtwfOllVKv6RW8R5059zhk7
WhSShwF8A+XMqIh+ibI3fpUrjcqISKWtvCBdOTwXo1iL1wEVQOZCTSBT75QGxG1nhcovhWO480R6
el2lhsHAToX4+OD7JlkWgCzSQ0cOk0iKrJtdxTKkWYFA2dNKaqjb/FAxnxPa4bWN3jZGsamiEJBb
mySNm0Q0qe89yxcCF+mEXNgSUeR0YVMjvIDHdTw+DZMCRCsk3UEmrrNsdEsIDTKutCtwf420O45J
eqeZBDmDR0MamVeoCHjeiB5xy7RwW68iqL4lz2n639qxkDkoJSSro0gVwfVhu7luwgqwNPxZdYvo
A2EWvYJVb3uFoPX7BvZ0ss4miTSOeMEjkn4U18BN0iMHhbYdUNIdj3W70Yd8h7+g87o34hCevDp+
CJqUsjxLcQVTxPhMtR2+iVCUvIj8oeJfUP/0n3Ih5Fx1TXTjSzpJaoB6PogS4vRoa6QCT1ge9ZyL
kQlDEYTo2e1HoYBErA/Kt7KN0RHTs7r9pkUaTssrguSuymqrd2PqW7Q7R2kG8Vkspg8NVh/UIU2u
PNzYDU8Y/bap+/IeFgaacmQxpWLRJtXW8gTeK2Ydt87Y5NYU0x+RYc0q1dgEspZcNCZ+2EFJVXyg
cEbiF4YJne4mTfX2A5dNe1nrOnLU9NywSjRY+dtSM1FI6MkswNIHHQYcvhCR3ymRKl/3qRAoV2Dr
sn6v6CEpLrMUszuhTmOKOy1HhUp/yFujKG/p6dY4G126i4hvriQvGL97Zdw9llBkUIEfte5QWs1Y
bfLE9+ibNgiwtrkFyJN2mWO7J3Mtv+hE3q9Azgcy9JpC2UEtpO9N5tEGybHzsrs+h+dP1WLohLR+
UC+7OCyt12MvlocU4WbIoFgWZVuqSZE4cBvkkEI1EVUv8RjfRi0TtCVMgH2NDuJKp2Zq6uk9VYhg
eARJcCy/EPaUFVCzIoC6L4h/V6JoCrvEUtrgjqe82e4a4hlXqY7w64ktEoJ2qWZmspnKuHT76mZP
lh4YzgNuIAa5JGbcH/BT71AAkRHlbnqqhV0GUdQgfgXaBzsiTV91L7u8ZAj4ubk7HrGjRjqCmukR
t5y0kUd9qKKmC+OFuVH6WkBAriYAgOxeO0ShrB7oFijgJgYYB5mSr76oKD9DOy0HP02ZT7ko1T6H
urqhIYvXokRmii/uA9gFqv4VKoRQ34aWXoobPC5cgi2Xof+K6oD50x9GOd6ndEpq16AT4Q4lgO9j
R8sz6XqwSkIbyeyGL3WqRj/CPlW+F2ZbCYDBUvNbALKphrIgp1VM1X3zZ0D5wsLFU38hhdoZhSOA
qcZ1CSVlogCuzKgeaIWQwGXQn2gM+XhB94R1TwoTGIjsm+Fjm5RifhN7KBlxDCONgEXt8vY2UQPY
7qS2fxO5V38pWYGoYBvT30w6GKV3in9m/0VGJ/lxKAQJjbCSbvKLKTwzqBaSWtqSz9YhUZFTKTqA
RaOj3ktMCXIq2arpZou9q6gPYtSeqxYykwZHPUBoRjGZRgt58tQ+7DI2+gJ0b+dq4ccOWpdavBmR
AaOZ2ReqF6Xp1R9BSoDvKEcYDhA9abP6MvRqOtSpnff3dSxA3P7/6n5Mm5TGN3IcsYI2Uqu2v82m
Umr4oKLwAfUVCIP1JjogQt3BdVUX5GBF8et5dOhnVK+B1jS4D0knihLVqZHnBPOedVI7kbgotkwv
ayhfJxxcyxhXxFkXgLbUIkWTQiit2Ko6A3SLeeQJQx1RjYdiQBQeQghwreyGWm6u/tPBBnvUsszn
AtbVUmUDKn2qL8h9zgYEPiuHloGM7ogCiSh6T3Hm3f/1nKEcrpPlURiPOG9u0pQc7YkYE0qOwNtT
Siuo5Z438RkFbcLQLaIGIGr0f000UafLEgcZWJigUClKd24hIOMGxzsw2REuv/OWzE/YYFPUVInb
HDUsSZua1k4tpYWhWLQvgyXJ0awgrdeFIk8EmFXeEvMypAXxvD3pE7if7nfamiCmMkGRww3+0WBG
F3IJzlZFVWiEOi4g0L9My11oXUfhNYxpLeVefQV8/XmXT7BnMGyyRu//J+Zz2aeoaYGNgzTgQYZD
s01hAG0250f2Dhf/iPCeeLFMneWSJp6smZpzj/ogQBJiaMQIHQipdnAhuoIt2PAZbzKHINO1HPKO
TuG2Tr2BecCVHCbdJlXiCC7lh43ham7jnP+uzyeCz0KjQgL9bejqfLvm5rEJS53PkqzbvnmpzcP5
P1+h43EGo8cAMyvLMINJtDx8XFFIu8hSm7TtFJtp3K3bujBtO+SC7NH+M2761xwqpA74GPefUYO1
dHyXtlbXdPKVEyRNs/1hNSawPT09hi4q5j99lacbW+ryo2cmEjzywx5mLsl3J5WlytEfq610410I
yZVuN6zAc2A//lybdPnTCZ6Zn87diWOFFrjNvAjzQgCjpC3fI6KY7r/dIitr03ZmIsO597b5xRtQ
Fju16ccc7N8I5DjRyvJLk6/4OBGmhKOiIQUAu46n//glFWl3oy9RglOrxikk0Wmz10jTnXIIYKhR
gYnnArpP3+XqpSKfQkp6H0b/q5n9f7rlT26G5hQ6ebhjYHuXZHneNZQldANYIzlPRbvNghy69/oB
lc7K6QTpTi4ilwrUzfmN+d5SMRs5Z16kK1FEFpZqwMeR60cLyG4gUVuJ4MgoXvOOILJSu/tKyA5D
Km/gZr5JqSxS3YK2iOavu96E+VmBnKIYLyrfv879/mHlqxbWg69SEHgRmQzaTj5+VVkNFDvp/rK9
+keWq1ciobsWqdDHZtcmih9+b0IP2jxbMtyN8OqkifJDVqWV3pfFBYFLGD5armXZnC2IIVPk9Xug
1kUCUleDDMo62l1Bk78JMTKZO0Bjb+dH/ikKmPbAicnZkZDLAdxHikn0nHKNRBmsTx012qZEwDFY
cfmfvN7M2Gztew2uvWOHsRZQFXEe9W+DV+j5EX26VzDCyTI0WeUyYzE/LiU42iFqUkh1xEHbUGva
IexHikhZ8WWffQnd3wYN4Phvy6Sl+qMZ3xDqWqgVj8eeeTek4m8EFUipJdUzbFHZy/kxfZo4E4JH
xSKVYhjgA8XJ2584Llkr20qLkOhIs6+KehXpK4NZ+vOJnNj+TBseYbb9cwtoqZ+BWRvG7EdNSmPs
jJUhfJovhnBqYvqEkyEIkdCCZ8GECKSKp6gddYZjNG4NUOL8ZH3eAJYqEtgSPemqTsj50VKeKNDH
aIZnC6G4k3iQ+Er7wpFfCWo/H1bMWLQbywhE0Rk3DfhkQFnty209Wh6MjS81csrgUeCVKugAaL4Y
ueacH9Tnc0qwLtGoNrXF0SE3G1QH3VJtFT4pa6zCrN7sW6/dxH1yH0N7goTzir1Py2VgD20OGT/N
P+euKAxN0umS7MHw8QN6v5tjXz9A/WKrqX91fmSfLNEvyQFiUBaTaOkzDyRMleA00uF4q4x7fifM
WC1y40WkmG4Ao9J5a58iECIiWTGmIB5uB9pAP66aWPZlA9oVfwc5k/ooab87eq1SkQq7sUnaLzCN
bs5b/LQdJ4uqwRaxiHi0uT+CeieJfbTMbKjGHC2EikD75cFz/tdWeMJB8qDg9+gHnY2LVO4gW6kO
kKO/6fOvWumR97o+b2NhpbBhslYqLwVRnXkJisW5STs+Dx9kVEiUqeWlARdc83LejDR5sw8hAk8C
lQiRaiXqb7o2e5m2tYLw0BGacNB00oF+/9otjKLfH3slukIx9LenQK5T+ORz8za9QFiC+icV0o2M
cMnK7vx07iASk3TqEZPXJVifua2uKo5Wj/IKzEZqBzgHTIuZqMqTAvsq7M2QAPkq4sfnZ4Dz9XkK
6GCcWrlBp7NPZ1NdgIZslYKWUNd1r1z32r265t+204/t1t7u97bNP6632y3/Zu/tXW3vdzv7YcdP
//8vnfaTH/aDveOX9/zzgd/H791Mv85PzvTD4S93+slxbNe5v3cv+HF1gS13+om/HX5Mv2X6rdN/
uD+vXu5frn5e5W7Of11d8ePn1fR/4TuvVk7r5x2nqCJkK5oBJwmsybNpUBtSx5RVQfjUlh2Xb7II
NX588PSn8xP+eZUVVdE5O5DQAVueN2z7g1aMZQ1qOGPXtTlM9qF2lQDuykMnt36fN7Y0KA6pihaR
oWJ3NqhEaTtElsg8xsf8jkbxPf3VgIy7QysLF+dNfd5GCuzVuiwyMJ0IYhr3yR0V+0rUjn5qILAW
w+v+UhVwBlZU5eRqk9ZvIBDO2/vs6xRtkrzSNZ2aNQfno71AipVcieDrhPW3vBK95OgCUcguewHC
2POmPjtyTFmWJlrEKxoh7EdTIQRhqlbFtCW2ZryXKDbYYQsPXD/osBFT/dQvfWNor4DhvBigcFb8
7fvUfXRSYPmmMAOnrkw32Ef7cDemYn+EqVizM/vbP69q5RbQlD1s+JRdu6UP1U2cX92W/gJl4z3S
1bbrrjq7sV9yV7R//0SSZGu4w6WwcmomnzT/NIWHNimP6czI0yqdrPoIQjMyKqgnGwXuNxlWAGUt
xvpsQtE4KNNtYMjqpwPTt0MMIKwxeKPCDC3QFlxcnl/fzzkpnmOnJmZ7KZfMxoCFmL0bShMFpTC4
2pA1+xKArVOgIr5RpPRnLLTo4KTHW6URC+f8Jywc1Mnx8FqFmon38ewLkqPnBWrLF0iU5KDSlA7Z
pOOeDl+OMKn/vS0QW9BAkY/lKT57TtCRMVA24Wl0RItAEi5F6zpJiLaq/9LOdPee7I1SgOy1l7AD
wsDtpGsPBBFkakhsrQQLSzvEkiaae16XU575oyEYhmO/kUC9FJl0X+T+W2Ss7fMFb0NjM+GORApl
2uofTXRBDKb4SCqhBPhrV0rraJM6BJTmK4ddmmb/44liYU4szXZCD4WAGcBeaTcqHY7h3cjGC37V
AjSrSE4IJTnh5nsFzh/S0fP7Qlpw4ZhGBhd5SBr0tNkgYY4daiCMuBXpKfSher5UxYuiuuvknQiQ
QQ0PWXsp9rucnuDyISgPAKsaa4uM65h9X/mW5Qn/8y2zaVCjOoT6imngW4Zs59c3mfjNgxNG0Q40
fOvaLuwfj94VpJIAUjZ6vB2GldBoYVsRGeoyiF7Sm8o8IpBaXcn0kunIS+hnlSbnvgavdn6gCwdf
R/ZBmkjgSNHNE2MNgHy4J6iX0Wv4G0WcLb0Sv2hS3hR68PemJio5BTcj8/aZmOtOz2Phd4WaxwrC
uEb52obDfV5pV2Br37w4/1unzcteQm+R6SNDIknzsoJMbQt8AEqFR685gm3+QevE2nik+QK9G0H9
QoTdRCQVM9uv9JxWetLEqOUN6l3SluhteU19ZUpmeikM9BMKvXAXIZZyJQV0OMpj9D2Sj/rO0KFk
D32EpSJ/5SqZR3f/fBKhFq8wVZfn9yFN3mLC0yF3Wu1NKx6BhNLb77sKnfEeAhDn9878jMyNzc5I
k9ERCB55EirovV0qIKYm6yUKQcHw47yleQT0jyXiVZF8gKpZszgyLQDuW1WakzRuoYgLfLSY6AVx
pUHYT6zX2/KI8EXVV7/qPns6b3tplBZnY0qwUdObV/TSAFQE/J85sALgtn6DJjtSbiDh/jszs9MB
mIeEFJTATlRflCDLIGOzu3JlxeanfT6P044+uRJrQNUZrZqUe0ad5g3HkOFqVjZqtjk/mOVt+Ge9
ZidjiEpBqfIEUvmhujFQX4RbWgHpI5iJg8D1eWNLm4MkKLRmPDNESZkZC2BelY89g2qqidZGgVWQ
B0n/kqVQpItq+hOdhGGXlW30LNIetpLlX5pSans8YUmQkfabWa/7OIRIQsiQtKbnK+JtdUfzbuGG
WgrTIeQRK/aWphYWTxAqHAORLNLHJRzfiXV5TsHfQ99g82JVyNVdSP51WK9slk9h6bRbTkwZs3fH
mCWQOqr4N5V2E67/1hmy4IsGDAjYw2vclHtR0N+GXN6jErlyHKSlcZ4eu9mRH8n1+b4yHbvb5OZ4
W2/pkN7cpVsgMFCt0JsR31U/2msIGrS/rUlP4z41PTslaasXEBdNpoc7iVJie19XDzIMBsMFGvbn
N+885pnbmm2fY1tII8DcSX6hO9A/bJfUCOG52bRRcBe11i6n0/bvTZ4u6yz+TisNOQqfHRQldPDD
leijeDKJKiJLYwP/pmahCSsZ5KVTwgkhUU0dWDPnMb8J9VHeEboiteM0uugI3rMUxu7gr1wUS9N5
amfmRT2tqNpIwY7pde41VBdInVvFnRBvTflfrJzOrWBQ5CWYUWbTyEM7bmhDQY4AGWUfbQ6fB0Dt
1qV0oak0DK5Eg4sjUw2R1AbJDUOcnXtPyxPtvYUSZksIPkddQgUFNfMhyYYbK7EkAKvedQ7f5cpJ
nHbg6YPg3QsAmaNUIgJGfj+oJ3cG9QuvDIcid/LkFhcIwP9CLHb/Ykue2JgGf2IjQt4WwBU2+sig
KBNfeWHoAKh7hM54bwSlrdDw9PcmgelMr13SBpY48y8Tt4Y5IhbgdHRAIWLkfwV2VHVPSSfD0bZi
bOmKOjU28yhZgyS3EYVQdcd0q7Y/VRRH6AyCaPs7RAi2112F2oq++dKyAa0hYKK1k7Wbbc88QHw7
mkwK0rjtpfpyrOHE6NagLZ8y2NP2IIlNHZfqkEzl6+PSjU0xVMUUBAJotXXl0Q+d1twGNDloruwj
hoBE6S/BdLWkX/FjS5NK2VODnJrjoBnTDXK6acTI0LScs46YEpEFoMPwWTRemikb9gApDVWIp/N7
ZsmLTZVzS4cfi6rR7AzqdMVElcCcSoH82NDR0CTyJtB6p0xXH8PT5To/die25pUBwJCtmsbMqxr/
DAZkOj2EUjVNfy79EFU4eupr+g4B/t9CG/hyfpxLdy81WJJ9FOF0kmsfZzZtgrZqRC5+60grpfdg
EVKlIu8oiPnSfMWxrRmbnY1xbDUYkjDWKm+Wv5NrenKi16LY0Ca14sqmP+rznP4Z1+yyLUf4f0pj
MiW9yMfvfrFyJSz++YAraOez0Ek0ZvvDF2vfROgOgXUreZSC9oecrCWClk2A7gKWJ0rUmT8uTS6W
ioVAEG4rdo86bSp5sHKs5MWdB7j4f028//rJuUqh0QTRTPBu3GbUBA79Pt4Nd8UXdas/6vb3/De8
gBtAxhtzh5yXsj+/9xb9lkYKnyoIiMA52GD0anhgaq5VAzVb4CcDybu0vThvZOkyNU+MzMIEoM8K
DVMYUaznAqU7tB5HE0ITRGf72+TtvLHFJTsxNjtN8FIOhZZiTKZtVsqO6COv7LvFOQOggUTnVCiY
Q6yENA0NmE5yB9YyNAojL0TN6VlCMv38SJbtQOGPUwB0MF8bCE45rA3BqmkGkJTzwtnEbZC6klSt
JXAWVwhIqIqjJWicP3NgtqOTScP9WWK5qfXLKHS1+peGYo6YPinew/mBLS0Rrm6qxEo62ZzZqbLg
UFNSgy2fD691daT3YCVFvDRzfwyY4uwpNRSjmRxRpXT07ju0TDbii8HalbFmY3YTBzrCTWmEjUGH
ruAeUigC7fPztHQBng5jdm7orxdz9GTwPu0hiBy12udI2FcrbnptILMDo6U8thtoxJ1SqbZ01W0H
SqJJXW7OD2bp4jl55s1f7oYA7L6bnIBcbGvTDqznuMvtWH9L18qgiwP6k0Ka42ciqxkIrbGUe7Wt
F56DptCxWgn4FtORp+OZxUOFTFc7Xc3cbuF4r5lQ2xRc27Qk62r83Eq1G9AR39EZEEKqp441UhhZ
uEVjEGxiv/Yxa5M7i+jpialSdXq+N5fCrfU43EO7ascUEUBD7sQ9jRFuuomezVdzZYsuZi1Op2F2
lgdKpfLE6unQ7vDSlcltiFzecRJRyoLLXoUqz0SOrZNdlMt353fUktM6MW3OTnnAG5c2yOkxH173
/Y8CQr5uA6Xc0EIU9Xje1v8xTvDFCJzxJpwHG2VRZwP69txhouLtj4OS0Ffsf4HjdB8VPcHasdEc
miwfM8u6FIsh357/gIXB8nji9TThW3mYzua5Nb1AycqawVKETuq3LjPZXY7W7dT2MlpzbkvDxZxK
mwgdHNw+0xk7iUqORRdZUKdx9wTCjYr4gqrV5LxCp4aoIW67n0OgbwYRZdvheHF+pAvH94PpySue
mlZLmBOPjDSRrqN8cyxeUm/FxMJxwQTNPsA54bOZlxJSHZreHgFCJ0K6q3EFdRPRL9Re1cpKgWBx
LLJErZJqD/mYmW+lmC1pocE0tvqFDIlZ9hJ1T+ena3EsJyamy/Z0ugTdj70QE2m4iZA6BFos9Cj2
XVjtSqy4cB3BSP1nMLM9MZYwx8c5C1PH2yS8HPJvvX/fRj/Oj2fayLNXA6gS4nmeQ7omzV/Sx0Ro
KxnCDigKbam1LSf9rmyaA91ba65ruj7nliRq8KgwyYiqy7MjRZ8c8gPBtLevh0v/YbgJd8ObsPf3
CdaaFbjX0n2BlPR/rCkzb2UgUCQGgkiN7BDsokN+CLbhtXkQt/5u3Gm7cld/PT+RC1EWVTkJlQje
z2hTzIZnwA8ewC1HTEfrd4uKCl3s5y0s7e4/FgAYfNx6MG1YPbpPpASEu7Y/ILYOe9F5E0sJj5NR
6O/aUyfb2xRGo/Mm9ZfhfnSHG8iX9J/lZth6r8E3Yfsv3nuUS0FlYEgF2jSbM4lgvB1pcYRGX+xd
VP2OUAxWyUrEtXSQTqzMM/1G3igQovCAaNQv6CAm8lUavdbj31+Pp2OZJ4ERkWqEIGQskWUfU9XO
YPqLtkL0aik36DefX6elrQCMAVAvAE5wJrOJA1FTJsjd5BDLljI5N72CMjUPNsZoaiuzt2TqXXgN
HU1erMrM4eWKNNKKjhtChoDy7hB9a4yV0SwtEB1yBud1wgTMt0Hed6gapG2O4uLPUoHdbBtWOyGo
V0byCf1BNg/Q/X/szDeCX0fQKBzx3eGwkbY+3fs2SbU7zdscN8IhT1c83uLMnZibPVnyOEy0MmZY
YgWIA3bevoMRZuXErhmZvO7JgbVqq4X7c7qPuseiuzhWD5G///vNdjpts1tVQFcXlDDjkDQGkG0H
+kyBeZ83suQ+J9aDqZkIqOzc8QgND3uivqnc3rnVWF8NovUvTihFdtJX4JEtPPXHqdLMoE1kVGpp
G1Z4rPROBvZFJnMbZda9GvwwlWRl5paCBVqkgNWBtbFg3Pxoseah1/lTSgFhJLtuC1sWHmCmRB1N
QK5y5RW+Zmy2EwroyWGKm1586SZrGmfoLytYGwdp06zp7UwzNb/KT8c12xGZkJtm7GFqoi+B7K4C
Pu1NcqUu+hAQVsJ0YK7sj8V9fjKVMzdUws49tDXvvxTBwji1vkDfhNYLIjnn9+FS4M8eoQgFKFKX
5inIduQp7gtcFsCVbTl+KYwXS6WTai+FF16w8pBcnsf/GJsnI7M6GdAoxljuw195TA8QDF3ARrVH
qA8g0fhL1vsGSXfxb4FR757wzyjl2cYMxKjT4THCqWugS4vn3peRP75OvbX62ifY29zSbFc2Hk63
nYbYyfn3QFJLW0RaN4uHg5H3mwShpkgMbnvzq6h7bmY+E7LtIjo5ar27lfMnv1cpqYa2CJH9+YVe
3FATthmwOHm4eTtHqghHBWl7Flr34d8gLgjr36DHV5zO4qmkzgDGFiUjaZ69lCoxqBWBm1oXnyrv
sVZuy3Q3Qg3x+i+GQ5OwjNq1BoX/bEWhs2vRkMd/xnSnDKQ/LKhjqzWo0uJoiG3hJX4PBmZWCrr/
aZzHigi5Md/ixEeYc3t4fI/ZZU13xflBLd/YJ/Zmu2fMRoihG243kjj0hog/x+Bb1sMf0qhbqp7X
ozQ8eeKzUZUO6pwr9/diWHJifObl4l5owb5y78ni8crUHpG8QpR+3CLIsmJpaS+CruXtj+uho3p2
M/moHHlKhqWsOCTGpiwOgbFZmcrpdTD32ZT22IlAyiepuY93UZhT9jB6kdvPfGuGJx9wf69Rr1Vv
UHKCnNyWo0eUw1ZWcOlaP7U6baiT8IQH7mAZAVaBEWS16OgwpJwf2MIqTRh5UBeTUh+9jx8tFMAX
WCQOmNrLz7HC4ytU/B9NT6fPCMHeeWML+x/ApUrrHieNSGK2/7tBH/W6Yv8L0k/ws64+xHshHVxT
gyEmejtvbGFXfDA22/xG70tyQDuUkxwvm77kErK7bqU+uTh7JwOa7fFjPo4KLCW5MwLyGuVn+fgQ
Vx0sKT/Pj2Xhpvswltn13VWCCEUjdmBqfW4KDUkg8EYWtCumdQ3x0LOPTC9cvSvrtTaFs82hj7LV
dvAbOpMarw6gJIENe62ot7DHP4xtdrJMZP5giWRsvoA+nQnLR72Gi1sbx+wYNQC2+qPPOKJeuWrr
Ht4pi4EcV/zQQvDzYSTTr5+c1iC1iEd6zIzGTq8PZg35J8LqEARqNQLvK3tied4M6DMkHpjy/NmH
fF+iWRXOPR+gVa2uinAt5/Rey585PQb0HxPzFx9iwFXaw7XlaFvlonOGjer0dnolPN+It91X/wBu
+Qn8zXW+8zZxacc/kt/x2kcsXWIfPmLmNND4QGNxSu4C0kaUzZIOveaYmWPATAFnQjMRhzr6mtll
V/Vn6DPvEVitUEvo6Dio59FTcZ8kX/P+0AZIZfQrTmRlIY2ZE1F6uDaLKe2q06rYDTsTHuZ/4z7+
DGb6gpONmQltBinhZIGXhomsj7/pol0SA+/L3UjadelKrm1t9maOI6SM2Y8JBscConV3HO/CLnaa
0O2Ub+eHtny0/wxt5j261ELtTsRSJe6GhqyeZKfSWjZ04fL/sAVn/qOg/6huQgIMcQAd7erha5l+
g+YWwrVvaeQOMmSju/PjWtsUM18ClQ8dDCrjUqSXxvu2mqpcm7dZzCQVra5rPX9+bQXfEUq8EJP0
tc617flhLJVmTqduXvaq9Txox2lzww1nC+bWjOAucY6KSPXxWk/dVL7U0jWjK5M3jzOgFOoT5Ham
bMjG3CNmiP7IRXoV7vEfKjTot8ITPgQW6fODnfbaJ3cpQ+hCTwlg7885bCIfT8as2flumIh7hUSF
IbzB/bxy0ywO8D+WPuWykSNH9q/B0lDGtl5mdl79m3N1YmHmdaH6bxpxustKM7aN9k1DuaxaGcXi
fXliY+5jTWRPS3qXHO34VbceR/8GaEJ/pHlUAUG+YmzRJdFuTKQL45A1rxEi8WEUetFxhuV7RaJa
Y6KBemjC21xYObqLR+vE0swlQaXaNLE6eYvqQdRcTdxY+ZpHWt4Af0Yz80iKL4fZ2DGaTiBgajeC
Um8gDZJyCAHQIimhAkQiWAFu+RInXzMktJqVQ7b2BTMHNeQo5eU1o6yQ11Te6Hs5f5gWQ96TWZw5
qBGCJC/ppxGmL373YEnI4d55DQfXTapoQ2nvv9sg805qbUTbJQ0YEML3lLQdb3Q6/82HhKpdK0Wt
7MV5VkPvoKlH0IcdQuJImNbrSzh8aeNLba2stmZpdsSUOKs7o5osdRBpCVehECBxZsOg16+BKxa9
n0I+iJ43AHpzyEwxDjXdrpxm0XwVatn29R+1dletwcEXT9eJmfnpksNj5U+ZmtH4Ttda2x10byWv
uLi1T0zMDldttlJjTC/HznwM6t+Duj+/tdeGMDs6WlToiu8xU3IKwV7su0iTKN7v/87I7PwMamEi
AcAg5FZ3kfBEpmmn+F/+KyPz2z1BEKcmT8C7lHsokjejoNlG+LekLiRBWY3/7Kz5dV62sAJXUxpL
Mp4D9Vvo7479CvRBng7Cp7v7xMbsoEiIIx/jaSSGZFsXXWJrt9/ku+gW4fKbwo1ekVhyjzAOudXh
2Yf2GpWjK2HFpS4e1pNvUD6G6YUJAtmcYr5egKi4fQnp6S8ztN4OktXb51du0b2e2JrOwMmTQAjl
IDYKbPn5d08e3LE4voiR4jaduEF1zy2KZKvpydfzVleneToaJ2YDL4PgdlrKeisdJEhM7HErb7rf
iRN1rr4fd9nBuyo36Yu4vfd/VJcv5+0vRhwno545jxoOleM4vZn97puaPwvKeNGW+vYoIcZd68h3
xfBnnDc5/ZHnNtbMmWRB63W0UTPiHGlsuGVhiOeECGudWytOxZw5FUNPS6mfhiYPe7NHOORVUFeu
5DUTM5dSl6MqcuezP5GT6h/S44/V1ob3nvIz0zW/hQfFyDMLlnEnOqCPtZMeQhuY3B1BKAK5/rW2
QzA0f5W33kP0qr+Kdnch3zSO5T4ruwSpn5WYYGXE84u6SE1haPz3xXs6NndW9aCGK5fNsgk6RqYy
J2+H2f5A574rxOlEDCMiLRH8hs90+J7fg8uO5Y+N2d5odNnr4RHBTR+H5zCp7bBXt3Hv2XmefU3V
NVzK4ikDkCJCQwxYX5u9HQoYK+VEIegwaGMqIIK3mm1bhm6RXwYR2kMr23I5Q0ThG8JI2MX0eZtR
oqdV0iPb4CQP8IRCWSo54YHGPtQ079QbpBHOz+biiT4xJ3/0YWikob1rMLxQ/KoOl2axD6ASMvfn
rUhrZma3AYw2qdlljEq4MO+HjXgdXsLFfXzNv5W2tI920WV8pzne5rzZxe14MrjZvaDFR1AmKVZr
5QCeUexfA2FlZJOb+HTEdW2iKmG1PnP4odCoo31Kao32ZPFCijdIniKx6lb+ToWsfIxf/8WYTgzO
vH7ZyEKsCIzpaA7yAXWEzvEaDTCOOKzxIc2njz4BkX43et1UGIeM+VYUOrkoMnFiSFGEXVGY9LjJ
l01mfT0/ovneeDcD2aIswicOhcVsCw4tgl8D/X22UQO27xOUZFAWzYYNvJYrPeVLDE8TiyTU2HR4
0tg22xGWKlRF3gYQv0JVad7nsPfvfVkRuldgr0W0VSK0EDaw3JuvqlL3EcIdI0xIQhh3Aw+cIdyX
Qqe/HHVAA9demXe/jiKCmAckhNG1NRDZSNws0SDSq0eEAbaoYhx/Dx4S5a4+htqLXHTFnQiJwyV0
JH0N113XPuVBmTe7XtFTuIPz9LhTlahHYCoIy2dDH/2nKqyjr4gS1Pso7ZtfnhHV+0q2+mjF+Sys
BMHpH5Kp2d6qx7brEKk20ZYXjm4S9z54GLG7GNXB2lSZ2D+dX/l3dpLT08PSw7Up0fUCB6oBA/tH
75OliAI2ZmrZdCLSU5lf5nFsQyfrkOSFgkq6KsXiqULZQI168NDo3mbpVeYHroGiqiRH9+e/Z361
UJuH+IJq9sS/QdJr5uutcoyOoSFAAZCqD6rqu2lVbsSsuojG4Is5Siu+Y9psH0fPuEEbQJgOJyBb
8uPo/TjXBbkRBa6V0DtElfG7G+txZct/OsSAUCcSPBPMkUHb1GxMRV+nTaQYCCTUlis1l2PNPjWH
v905MyvzM2yN0thGWGkHdGxJMzS9U5MwlAxx5cKa38dsmYlEX7asCayhibM9Sh/soBQhImRJ8SO0
oPE2fxYhBBTFTRTtDfkvgVTv1uC8ENmegKLfM8InIT78hQr6XCCYBHO8UBTvHp0YW2raaxUmL2Vc
C9EWDiAzwoEAGw9XqzntmBNzoq6h/VRZ9OiQ+g+ajaZ0W2N0JDpiz+/0T7uC4IJCuSbC+DkRd88C
NXj5vcxHIs1W2+9hJiK5amwFZY1R5vN5wopOfhK6VAy+M6afDCfOaU7uw8B38kp6q/N05+XDUy8Y
KGLTlEjuxtz9/bAUrhLoTIENQvX0cf5GyJBaQYp9WmCe0ry+CULDkfS1yfsUzUz0+3SNArqFMRXe
2dnBPcp9mWQCifCrL4kd274NIefbq7Nx7v82NYoluNxVSENptVWw9XFAAb0NHlovgSPvShdq0N3u
wNPdhrXz/MS9z8xHX/TR0GzndYrcowLuBQ7Kne+6CiXaCpGjbxT+S2GQ098J/7v68sW9tjbXt1t7
308D3929qfZBtQtX2+QbbfNm36Epb6NBYr/uNo/Oxf3Pn1drWZTPB+Xj585WADXw2C/9/yHtSnvj
xpXtLxJALZTEr5TUm/c43vJFiO1E+77r178j3/cm3Wy9JjIXkwEyMMYlksWqYi3nYF8Uq4+dqMsj
vKXKwtOC5JtFB1VS1TxX5EUcetPRkQwUAF3wU6MKbIABdExO3I0H0NNtCOYa7aHC8FO7gcuUHPv5
7QQsOAAoMf2DiVCADZyeetlpGHQF+5wD9stDUxHM/UzDVanJwErE4PU/2vVnWYIVSH3Fau0Kywpt
n+v+K2gtPbR87OZu3OlAJjdpqnIzpBJncbY8NOcsON7gjYEppyIU2xwYjW6PVYKBqtkxAeNJE5Pb
+l++RVVIYTg2gIPBl2PK/3QTAUTBACAMiqWhuaZ1ybU5ASe55N4s1+Lk2sDvqRhisVU8EA2gXZ8K
qdA3SfQc5WBUmHYU7JMwhbvLV3Nlt7CEZQ4Z1trEQPKpiG4OOj2tsY7Z75/DkGwaQHcTYK39pZgF
7x6wxNoCMAFDI6zE8GlTqYvnjpGeoGB878h1kr5eFrIo7sl2CUKEMCErwfSUAnDPGZcSuhqAALfB
mPgA/40nRur/Dsf68bLIswc1lBzES4iwYEYN5F2F/eujcgAp5RgBSDJ6CAdtY6Bnb6zJh6oGD2PS
gzWWvICsFeDTALMyEomGnJkOBiVH8gBaQjHUIKph17E07UMjcgaCpm8UMD5YbtGflY5eDxW0Ey4m
Nqeny2teURlcLBAbAXMbSF22sORxABF4bALToI61yjMpxjUQxUZeMOBSXxb11Zd8cqRYH8IwSLMx
sYhq5Kl6hjGAkPpGjTCSv5lV4OPmINudn/203zXJc5dilie47i3lKkyXrUYD2/dp3JpZvCkTsle6
29r/ZVl7OkiCa23laqIxFXOUGHZHGUcMPuZ6GpLKMCNnzoHrAsziGFEUyxtwvwI8ILtJpiIy0aZS
gw45Usyu3RWFRu/DVFM8gjEKf5dFdhAeaniGiSP2011QV2oPA3gye7fup5JsVAAfXtkkyg1HTUCC
6xTDgHdglVX6a2dFYHQE3wjGHC/v+blKw7QtCKkqIXgY4dae7nlNfZJMSO86MQiJddVVQ2c294C5
69GRquUuUuGc1R4ACy4LXtEryF06pIG2A7wCwUbMVZj7SgnmzgBXSE+oWzSKG1gylIevlnNBpxbf
8AXog3yACGppNiOjWZ3jNZEuXT0h3t8PzH4yai+ZvRowqG3kVf5BD7Z98ayA09t+rAlGn36W5RUg
/mzDG7s7JBIur35FoRCXE5BP4FKBHkLYdTPpKxoNZeIkxRZE3lyF2bos4azBZPFZxyKWTzgKmLux
AvxuAxHlB1q3jdyJCt4fptfhfXyTgfmuGCaKZgvoD0ivdfilU1lsrsYqLSDLRsIK3UZDc9dqmFVr
3EZGMrCmN3h/EixvwUWjgisOkFgNIgaHD1rkXesj953QvV38LWjD8usRMwF6FeoJn3wWzmj9qJA6
dkpAL18jYTW75eCjhjv3yMxFgSnxzGdB6CIP4DHwmgAsP3P+ST33amOCMJKF6UFr34JI2wSIDQ3J
I3Rl+yAHbBPgioEjEeMloDr2WhA1WNdU3cJjfbR+tQ0U+/tl7VtbzkKMgNcT8FSRYD9VCNjBOUTo
HDtp/EOln32/MfXPMpSEAOtS0FUEng7kS8UB8AgcsWEXabETkH07f85QvmC8j/rPy4tZ2zOYKkzr
63jjIqg5XUyctghufRY5MSLprRLR7JBVRhRxFsWFJMWyZq/QKQAU0EW5z31gDKqBApXi2EGPNnke
M4sBciKM1YdxIqC3ncCuq3GiaOS9yQdrk4Ne9SmNgvk6AwOydV8D0zOD7cZLeYuWHwK6VdL4n41f
j9/nMEg/LKuhO8vO0Ww29bb1ZsSF+vPv9wuIxQShCiarwOV2ul9VBz81EODpdMbk+iFowFmxYz5z
L4tZO/1jMYIHyTUfbfkWxIAodDONu6AlDk0S9FU+/wtBBmDsTdBNGej7PV0PMyqtnA3E+11mgf4q
Bx7Gi2on1TckbfSP2QwRGFyWuKJxGFdFLgX2BwQnYqAHMCl1sssoBa84BgHAUWxg4s5Ho8JlMWch
9JJpg/uB5cbyYIFOF6bXmm+0bZg6vlGDDL5DcV3TDhPrGBqzQZ4CZMau+/1vZIK0BCySeI6Kfr/1
a38KLMhkmJaNeqjtvlQf6gKPxuw+kWX4VhzT12CKDgYhuiCCn64QNAfULPQEmCK2eUUQJGY9piu6
31EL6jar31xe29qxIbOC6NxGNvYMUqrybXDOUtA8B7N9IAv8q009rZGYiBW9B0C3igwOkst4XQlr
6uiQKEzJU4cU5nZJIgC+iA9Z2PB8kHiLle2DvuPZi9oNbKyoIA2LdRiUMXaQW++9nPTKDYzI+4i2
Xx6DKtsbgE8uyY+sLO8/LGZI5SOT/xWwHsUtim8rlWbYoE4eUGmrMBpMFJCbZjt/yO4vn5dMlBC2
2DNqI1WCxG9SPJd2yMGWDY7w1/Bv+wMQTJwsSbhnESEtipaQA+JpN2gaz2qjXTcbf2818EjBP0ho
LyAVgp0iEamNGqzp2Dnb7dT6dgG6yaNaouVL4ChE1JhzBocU5spgOEQISb2vizjumsQp4pfBrPHA
f7x8LCvXaKFtsZE4WGZJxY7U0i+T0Cy6xDHDATc12xR6zMG4/ffKvdBIoWMcL03UaAT/QWgDVBzA
rjhWWlyjoAaeC3Lo8k+wxvAomv7+cE5u7aKLR2odGUqM+Bm3Vq/Z97QudcAG03lya3OqJS3KKwcE
UTAPALfDw0esBUV9EcF+QBStlL09WXeTKkN7lokQVjPRsA9KHyLqcmTf5qCOkVYMgm+XFWHlfp4s
RFDocAIt6cwgxUaT5gzbY6CC8U1XZG+lFTMHOQvPHJiJAJckRKtDbZEZpf3UiSrjcSF06Zm/m7XQ
q6bkRldsWR5nze8eyRPHhyZbD9PAB6ghKxvUIWu0SRR9YPFAq958394E6OQLi0Ryb1elAtljSTzj
YSO+OYc0oE0QAV9rLtID6kJl+ksD1y3YvDNdBXCwRNzaAxTByx95iw4dabw25FajVJAX9Br68Seu
NJTjDQR8+8cBAOXIE9PJY7F3WWnOsGZgbU/kCv4RMFcBISHkqv681cONUT1M+vfB2LZYLaAZimZy
5ijfdM3elKUbVjXpaM3CvTB9JeuCDLJRVYLmmMDSB53FlAY3ALngM83+PjF9slbhhhgjg+MHtCkK
2NeBmvGqCTfmIMOVX72HR6taNOvoJOcyDrp60ZyJMW+k7Y+h6UDLHcTgP5tdyfGtCkOGFYzfyF+A
3u1UWNqmQd8YSOW2VClRuKx5WVkf+ZLri/zv8a7ouDFd53XEdbIndBvGP33TdPrgtS8k9mdFlTDV
jMYV9K3oFmoMgmEgdtHFqT9QPtRM/5bPKlmqJ/RqpHMN4jfW8q6YUyfxNXiRPAu9rvM7Hnfx4DV6
ZP+bw7YZGsjwB01CgmL3GuiSurJFjipqfmV2dIAXDnhqBxLHuHoCR3IEJdZtDN2BOSTFdKvqDrPm
oGsdEeCP6F+VPHATkIxAjgUgrEJgFFSI9Mqxw3VRJsb1glU8Y8W/8LxLdgXgbWiQOEvaI8szZiQc
UvQRoKYSlNc09a+71n6+rLhru4YnDUbgQeyMFJiwFqvslRDVfGhDbObfTSDq7WsfzCchEFyeaSbr
3VpL3JoMyTZ0OeFtc6abYR+hBBJNqZMqidu3e6RBiv7NxGNuOnRKCrTUmxSQN/7m8jIXlReiP6wR
FhbpMeBoMeF6FkNu9l1A4CuVCJO8pbFNmolwUtDm3m4PYfo8dkXNLSm51LlpBYgBIAaAFYmpRvLV
jnVkhCqGOYpI7ygPGoaU9Nxa10o4viqNrnkJMu086zBfAT7Dl3YoJ7eNJ8NpkuhboOs/BjV4Bnhx
cquY07xNAPLOAzA0S8pe50ERvg87syAtAnFBzK2lmEUHPCpB+Vr/3pYvQ/56eevPHfjp7xfMcJ41
oZEB64QX6jZRni3t+5g+pNmW2m4ZyMbCzoPwU2GC6TPi3JhLpMO4n7okCHmqBxtAkUjGC9YsLIYC
8QcvdKQkxeYRrWl7FLyQK8bEEzesZ5r80PUnJR95Ra8T7akarpp+Q/wbLZG2Xqyc15LjRTciQx4Z
ib1TT5NbfZFWOvhuNPVNBTK4j0vTe5bx26IOGmbqZgB2/OCx4clPmo3PbqR15S9sqNPbtNwjtJl8
wUehNeP0ExSzMO2xh1JbU4khNTfxMT8RHVoDvIyAEVfuujDhfYxrbDojBtjyYjNimqTzMG07GPca
pszCXYUIfPJ5og1OG29763s+Pg61q5MQkH6JU9FwM9gA4/B9oPs/GvVuyiM+2jXPm5/ga3YT5aYt
f2TGr6Z+ZPadwbbxRLYBOl+QYEyzx8465LnskbcSHp4uXdDmKLL8OQfcKmqliRuaKR/xBAsmHhp3
Y+fqXelO8TfaydqiVi7RyY4Lhx6Po6KkA8T206YbULzFPj4iBwdlC66RYuOX7+y5uTxZpYgXiVHE
xG4CiCsmTFJMEyfpIRlHoHY5GprAzemT2KUkhFq5usdLFMvvEaYPTSXvKaejiTGWGfBgGY9AAHR5
aWczKwsUKpwAHkx4Qi/0safK60+TbyYd5Ezz6KQs47X/mKe/GD2o3YNlKTxh7py4gAcf6sQ11Y2m
fyJtwQdqci0buILCV6nfDOO2IRj8UEpP8oHLB5zfrj8fuBiAI5fhZ6CALVRsPg2w+fYhnqHzRgZx
uPMWWlN+pZPK0XbtWcH9HP0oSlDrZbwlGL8emTNFoApgD2BJBX3pnd0HvLZutcaUpMvPO1eXfTyK
MgUjgDwkmaYG+xjMmqtYDkueonBfoVEL/UgxC1zD+majBItMOqteUI/txk+jsCW7tao1R18h3Eet
8kcr8fEVBKSchv9ZLYgBXSYJxs773ZbFLgBoQAxCVswQF0vYXOYqYHTS6iHTNmG9142Uh1HGLeZ2
7NUq3gg2HC9j/PuTjoVH2NtQo3/ku0Q7VgKKky8RFgyuVl3XG3xJ0888rnYd2jHzpLqytQPzEfTW
rgokFEW7W8aVAfA6347Tk6H4LuZgOxQg43jiWneoF0As28to68SRzkejBZvyqwVwsakot5e/eSXo
W3bPAFymCVrhs/52JUkHiw0TRVPnq69tLetN0UNeN8Z2RN+A389Oi34CdNmrMqiMVfXAkVkEvOPo
URPOLbB7swBGOuVdOhS8a5vCBcbvp9GiZn55keeB9LLGP5KEcwls3zf0GpJQ8cPDAPyp4aal494E
0dd/J0nwBVqGQ/MTSAp04vpwlRh15np6b8hmwr+67M4s0Z81iW7AyCvbmkKYnajyXdvgs4a/poey
m90seuiU2NNgmwIVeEm3Ktlq+iGIrgyGMOQ5Za96+WzZM/7jxzDdIO3O6+4O+B7AvfYK7Rmh5sQe
Lu/Muk1aMogAmEOq9+saH5lOU099VArxwabi344hoAdq6yFQLTzLR32TaMZmJDMyOZabMfYj8T/q
Gjw3AOTezqx3i1ZG572u+UcfJOjfHBqAakPfO8/NebNM/6ikBf3AdRNqDlMw9RxdNeR+aE3M2f69
P0ULyTK3gv0ARJ2gJhkIaYYog6HI2xD5KuXG71MPhJCSwsfaEiHHQslvaQE8a3FWmgT9/RYs8EiV
2FGCcODxFJZuNrXomfUbZYP/19/6oE130LGa8yzBnE7e2+m/WfDS8IQczALsttiCo8P3K5A/56hE
c8yK7FNr2EQzsD9bWRPMGZg2nABG+/7IEQKIVPenOMwgJ66bn2OguwVTn/XWdLWxcFhBH/1g2Nsk
uWakdzIjfDAH9S4yjA3tE0lRbX3zj75FiBW6hKUYRMQhd0uyg257EDWaN8UM6oXgTh+cmmQHi153
meSmLb9XsAyUassuwDygF0jQ6xSlDjVa5CbxwVRBvNdKqgHrKzuSINhTtTemiOTY5YzdBtbLqO+b
bJcML/r4kBUHdK8Z2vVQSFRoLbw/WZdwaVCbD0LDxrqo9aTOL77ib1NyUPL7OvqdtuiiQG/L35fN
oU/60nZggggJJdhTvaUtXq3mhJUaJu6Fb+wyIEYVOZM8WpcNOzuyIzHChtakDidrETMGmVMO2zDx
/NzTx2+FbqL7SZJV+GouvCRO2ElE2VqrlPBSSXGvZoD+vkHTeBT8SkOGTIOX5fCMTpF/Ao4PhNTb
y45gxe0fbaklgsOncZaqbQqzqzehNzBy1+vFTZ/aklsgE6OentycJshxpVhjSb817V1svs5/S1f0
ZWz+OTVMxpyKKCISkm7EqSWzwsGb6PTKt/9urwRzBkgRQtHdABMShlsdqNzjGBxYISOUWrRY1Ad0
paHXDoOHSy/y6UKCalSyBfAahSPdi6qY+/aNWrVobLxSTFkf3FdcJ0hDDLB0GiBJglkpwRcEhl3S
JsbJVOqhn37TUNvl7a4qRscEH2PI7sjcfeFQ1xYooKwtsZqtPT6ybtfRT2bcEv2zsD5BDmlo96zN
3aYoXGO4Uqyftgn2VOChXD6ENXN38sFLeHnkvIoYlc9yUaU40Zo7LZ6QASnaD52BLx0/ALZblUXP
ICXMr8JpjhxlIHd2CMJzyXcsp322cSbihuV1jFZM4ZgsUB36RqhS3o5l5oU2QCk1vSbXqg/ql54G
C5z/MDgGix/DNMtAcjVjYiaiGlw9GtmAmCVRzzWTjLYyRvD0WppTvnbuaGcUHFpttTrlc/rGUsJp
/hokKbeqJ9PeV2PjWNajYije5Y1YUdeT8xD2ASk2vG8LnEdYIQWimS3BY6vr90mGojFaSkoOAP1G
4n4Wm3i2+UdaK5joINPsqFUgNJu9HCm0IZ94HeUe+sOcLjbAIfpkAyfx8krXVQ+x8lc2TwOa66nq
AUxTz80RN5MONW8OcWrDyKCj07VvU+sun+rfhpl9q03Z4PhaFhX+7h/BItxM0Otpil1eHtXfu+FN
1X4HjLil/b2o922MWZX5obSuqm7kHZU4Q9FyY6Ibb0IErKBAwGSoLVw39MaZfaBialItHoC5BTWu
eZZLq4KLAzg+UFGMoEVGmyl6loSNk8z72t40zfU8PJuKCeSG1yZ+IsWOVvtqllwZ8SkqShXUSCnH
rDUzLM6olEMyW1dD+ltR05dmkgHZyrZRUJ0aVyTPbazPmu6p+jT1j+1fAx+dnpSIIBJ3aZdb6P11
wMvjaJHm+Pq8mVNZY//ZLRA2TeyrmW0W0m5YNs3YKNXBTzPe2ftau+upN6ifsXpVqC4xZaQIkh1k
2unlC8KxV0kIsQF9rVEC79UHqr1cvuFi5CcuTfDw1I6bMitxShH69UugEOmD8mrbw1VNtffYfmzs
aHdZovg8ECUuPz+y2RNL6tTwIbGubnwC4OnMrGUoKKsyUIIBJffSdCpWYfMG4KADXRSjC28LpJcA
xmMU3cfllazuHdgxUBrDrCsqvqcrIemMGqy2SKlMF+PcE7nx08nVEBpU5l2AcZ7/Tp6wc1kwT0k8
gBgejbq1cecnG5ADxPZb5j+M6Fq7LGxV+Y4Wt/z86JgsEqEd0oSwCbnE0NjXScND2Rt11RodCRFM
LeDIhyRuIMQfKo+ZlkMi5pDUvmuKWaJ2ssMSzK0Z5LGWEIgqQtC9bnzfa+f3aXzUtSullbQbrO4d
JmHR7rnMIolNplbboPUK4BaOFbh0Gg4AoIyqQrKgs776r4t0JEVQh9zQANCxOBD7Jryrd/OucNp9
dlMiJAFGPQcYT+Tq+9xRbrINyXh6Y3syxJBz2OjFAh99g6AlbWcoRp3gCvQfdwC/Dp4Ztz9fv2uA
bXYrFzSAW8uZnenF9jpHP8wUYGCGLM8h221BieYxGbMmwD50E8+BhuXQb+NVs+138Xv1ET7oAJD0
AE4ka4w6J+wQ1i5oVJprk9lUkBsDaVnhBR+v2p326X92OoosnGw0Xr2ne/2ujLlueZnsFb16eY72
ftH4oxvqG0aSsAjy6eMNSlXhi389IOsKnMHNxO1v3ZX/Tbv1Zx68X7YMMrmCY4/NpqRmjjOPB77w
Qxk3s+I1piQKk0j5Cv2PVmcl6BMZdawuqt9j/4ouXSg9nytJLkkMq4VLJL4gNNr4esyWTUTmIw2t
X3qrc4Y6JtF/zyFByZm4EZGBuq4aoz9H9xX9Hi3OyOc67CdI7cpPxTfcNAFlToqe8O8m4wg0NpdP
THJDxInBQrPtPlz2sqpz7puVQ/WXNpGFSbJFLSd6tKi0zg2SjJBC4o8GGK6dW4UfNPGmpOKxDIxn
PSY72kLh9lEFKBPWYnlAy8gny6HtPWgmor5zu8YNC7ejJagTnqNAVoOVbaZw7bSuIgrFbILTdlst
vhrTX2Moa0aWbaVwxVp9KtRsMS1MA13d65Dts3lrIyVXW9pmNiVpeskd+BpiPjo4OtVR1y8Hl9me
0nlR55IcahnvZ61Hg+TVKINNlrmur58fSSztUomiGoeX7v2Ra4cMrePX7RXzUh7dNJsYMPzOt2nz
lG77w8DRS+JevhCr8eEf5fnqAziSTwE4HKIlH8qTtF5gWU4rAyZf1O/sdQc0UwZsEgPtyUJs2HcK
evc0hBt28dyFe4tdtdVzmHqWLlmKTJAQBdARSZDMh6By2lTh50wOOVoXBrczZVzs6xb5z5IEX2+C
HyQcDUgixUcxcERrSITwopAY/vWzARoTpiVsjYjDGFOMSdnUTOBeUK7P0Kluy0B512/XHwnCDZ5I
qM22Ce2b1ZhPEVC1o8LxLeO6LxSOnnK3GSyJm/nCUTjXhz8yhRtt0zBkFYHMKK9eEs3CsyfNK3QC
pNnOakoDTgcpHtSn4mR6izojc5Imq67M1FIGnkeK/q51c/PRjYVyXaMKcU2GsfxhYNTtW6/Exg2a
j5Ast1kf7bK5ad24NGtMurf27xSDi88dAPDeDU0PnbIaDXcCSB66QVoFuDVmEGDQ0PI3GUZ6EMmU
LLmx+qC/QUEg2EfEHJ/jtr1p2iWRNxXG6FZMjz56eyr3dsLobrYa41dIMOmrDUmGfIlCvVgfH0lp
Zdukoo86QG53BuADvFqJ7gsWybJFq3cA45m4Zxg0xZTVqedRcs0C8l+Oh7L6BprhSYm4pXMjuR7/
nhxqCfqORAlux6wHZitKBssca3tTQb7Y3pXsTTGAuGZdJWHJieGlpuTlt2ah8cBc0EcMgxAR8qbq
hljJDdyJCch3dZNugG/gDEW3r2m+DdG9MWUYTG/Jy2UzubavYJ/A1NKCGnX2jskxONJNdornWYPL
bj30NE6gIA0CMnZDVBls0ZpnPRYnmDI/tKhCRohLyMOQNl5jP8Xt33bLLQHfsRDBilmgUZqLHkKC
4hemjyN0GqcPVa3ytLjSfFNinc/ymF/i4AIsjNoCsYEK4qJ0HjBPVDaOmaDj1P85YEqlZq6O5sbh
e4f7h7lDhlQum1ruq5JIfXVDQe69SAdAjpigSBWjjO2ixTtU+8RwmhOhk1gWQK8ZU4Bv/SNDOLQq
AxpOMtY4tBAESPN2CDTXihFBvGndp9FIHj3rK8IQPpreMdUk5qNtoNwHdMBNz3U8ssD9ZryPtJDE
Q2seCImj/xMi5p6TAXQsSlIgXC6a5zCnm7xm3uWbJVmHLVQHzXJW8k7BOpoyQiUFIIdT65iyMf//
J0j+x+uIK5n82arNBl4nDzyl3BrjzLO4Q/j/WhHOlOu5eLIwsNTLLtna8hYH/r8+XFxePoWq1hUI
FXK8P9VRQcu16STWv0lRHUnRBLNvpflcJLCK1eRR2qFZbBP6vy4f1PoW6rg/aIPHHRFHVIKKGUk+
QUgXPwbzlgxPM90meCD6wTaLNkrzXodP0SBZ2tqtwhz0P1IFj2YoWtEA1WqxvD+j6jlSY9for5R+
ryePCZWlS1eP60ia4NRSK0Jrng5pivIW6R8GcJBmqedcrXccCRGjrrGIA59BSFw++N2dxm5Hgra7
4jCFgAMGzn4BEg43KRWJ71xzYscee1n8UaxfhoCYmlt4bKv2t/M4gr40vO2G4La2pp9Wk20uK8ya
OFQkMXkJwFbM5gjimN6yKEL3j9Orz23iaIBijebYRc0Z3DqytqY1NTkWJqgJchWzViQQxvpH37xX
0Xg90Hc7LVxq7cP2L6e1Fl+GIAvjlggFYPMFo+V3eWn5atc4ulZuA6vm8Ui9PJE4reWbxUj5WIpw
q2MSU0zewGkV7NZPWrwztgnoGVKJmLWQ6liM8EDrhnGejBligjnfpa2xbfqO17oN4C2Nd6ik5uMd
UWW8UWs37Viq4C1Z4gdsQKupE2hvrPuttQeNfb+sgLL9ExQwspjeYK4OBqsdkVJiqH2UtvaGbtqr
Rv12WdbqcoBnj0KLhhl9cbIxt9Ks7Y2+cQZoAiBHD4NB32rgyFwWs7okpP+/XD7wIQT7VLZFPGEQ
DUk6PN2AZ8Xuu9L4rQfFNhtlbGwr9xfFbiAKwsnrOmB0T81FHUdGlSd17VB7d6eBLXXob/VI1kux
EmKcSBEubj4ZBRopQMab1rtybnktC8tW1BsC0FQDpFcLaHeCek/mFE2JDwE0adwstvisGpui+z7X
aIf3lY+wyXhj+5LCx4o9wjybBnBeAFhiaFk4KOaHoLup29qpLERNxOejaTxYgCiL8+v2uqTxw18r
xok80acEqN/7CuQp/UbHmGpT7NJsP0shus76OmH6TgQJz/c8NM20CSFIrfalsaea05oYE/QS9oxm
Uq3KOVK4Y7ylc8fbzsYjcJbcgZWrdvwF4oQ9HkZ0KDV8wTTdpJi60exdIuNyPOunEZYpQtlkQYfX
0XJ+iTJ5PuijjZiBQaK5btCbnVix18GahOrwWODJI1ng/yOcgWccKF7AeRPuBJoR5mnQutrRETQC
lXHhEEyjl9x4bJSC+9YeLV08ViRiVy8K+yNVUFkA9mkDsfoaGKUbFZjmGmD1mg0BhBio9jKUWP+a
wvpLlf4IFHR28PU8U2Yss25uKvuOjeg1kzxgVrcScDrqgr4MQBNxJGUyLL8MygHqSqL2dmTh6JJq
8j1f1TN3ZHnJdVPrOAtRLaLGbPLeKHRJ3LWmsGjQRJc5IK4xai8Y0swEwnkyYKo8wPPWDzRHm29D
2QztmrU+FiLojJKij2cGqrqTV4EzJq+ptiW+yyxnkNHTqzJRgqK0hNW1n2I95ugFmF0sHyL6EpaP
Y7tlI/qxSi9NbsL0XSfbudthOHvWAbriatbb39u84yUL+tNGGCpOa3yHkmE8QX/OyeQituaxlDhq
9QTpAgpLAXuGoe5TV5igbETDSsOKdepMQCTTFKcsNpeXczY+tdgczMv+I0UIiUJWhqmRQkpMM1dt
3HF6t8mhJ1dhtfXpVW9lG1+7jpIb1XLG7o0mv/35HaAQlz9jzXMdf4WgrYArJSCjVmF8Is+acJyF
A/Jt3oL83ayRt5RREK7uLfrbgI9sADVMJLIHvY2fKhbkzTMr3bShqO9Y2k/aUtkrWV+LNTB9BOQ9
iNFxjqfHmMZVmJQhNhhtkm7ljS76bPkEKPPkFkxu+5lX3uBFhy7m6W9M0m6i6/jlV+lld9pt5Kpb
OLOX1Amvye5vpzq/Tv7Ph4kjRMilon9vwIdV9mPih2AM2CcynOu1W6uRBQUHkx94jQnnOuvDlKa5
XjtZ/VwR2Ih4104HOnuqJqNQX9vnY1GCLYompo6zjuW0jUdQt0g0WVlQJkEwQVnVpkMyQ0KRTbxR
K57IqkmrnuN4EYJ1wTBxFhk9RETxntZXoeEN2c+Q7GLD65SD31yrMj6+tZugaSDKAcYXGotFX9XV
eTbF6qIFxobYXhVdM5mIrwqm8KZUNYCpE5sBhQXAz6dXAF3LeDkA+c1Bq/Sh2TRb0N41H9H2ZXK7
Tckz13d8jkpkZvFmV3iKxB8vJ39JvKAZCjhvMJa7bGpZOwR2GpGxZRyi+d/IQaxvE4bZZej76TJt
c0CDU4RlTuNdZLpG/G4Wd1R7vGwqVw/sSIpgsImmDAvgKwx2TDBMtzMDzOzL5gvPZkQW46AD4ARj
AQA5xN9P1zJoabegGSC1YWe3CtnWGDG3n/3guZu5TourhN1nkG/YG5Z6THbT1sRrQORYWCXwhALv
z6n4dDKDUC0m9PaNd40xuKP1YIUvdPzQ8u/g4Q1nFx0vgFLu9DsQrV/e4JVrvqSP0NhOUdAC3uip
7MbC+xMEKOiQJMqnXVYA2KMy9qo1GaAVRxP/gp6PB9upjC7pm3ZiJnKnJfrV1YluqJVIXmcrPhXT
HEjVI3RA9UEcXiKDaiZ1H7YOBaXUHHnzbPDa/t1FXjPWPJLBc63cshNxgukywykj0QxxygBoUcUG
WtXI6x4xPR13l0/oyzUJN1oDyijwgIFGBxIwwaeGttHXPktbZzgUHGAUju8WnIY8cbtDscWQ+8wL
7x09cJx+652QWw7wWdyPzE2udYdw600GYbi210cfJPpShaXGMBv4IMyuaNGvyQpdmOywTnkf3JT1
JHnorz2IsQEGOhxwUelZh20f0MKwcshTQaLKFcwyAkPe+Whewx1L+BtYVQsLyFKOZN+XW3++73/E
CrZHA0EslBZinzNvJDyoeLfFYCX398Z9dD3v2Ka/Au4GZx77gRR9xn+y/c9m5wdc58Gmeb8tZrfd
TFIuvbUoFvux8NDg6apjTuP0PgVtRFCrxIf5T8qmvA7c9qOruO3614GnAvCLY1rDyfYyHLO1a3ws
VjsV6wepos46xAaNzlW95/bL5R1f6/A8WZhgh3Uy0L6yIGH86F19Z3jRbXEbvzZPkeM/UuSAefBo
vJYIJ9GO4B5CL+G//8tPEA49KxMapEHWOpPT8M5r39Vrwy2e7rObj7cSPKHDi+/gpBXX5tSdrmRs
12vdSidbIEQPTAsC1FaxBcruZrzLftsOZjPMnb3/eC22AF7yc678AOTKI9taDxP/vLz8tYfniXgh
ehhr9BEZoPJ06N2d7Zjb/l11R7SbBg8fIEh1Wk936pFLCq1n4/K41hpmw1XQOIFrBzm9U81iSRmV
2Zy0Tud7TbkBPQiy4wBqM0Fr4JD2RgkOKB2S2LFbh/yIQm+UFQJWffACUmcu46/ATBL2fSqt0rQG
7Pvc4nGttzwBeBOMMmZXtrq+L9id3fCgQ5dQfjvbt6WMOHnNoaDL1MD6qf4/pH3ZcuO4su0XMYLz
8MpJkiXZlmf7hWFX2ZwHcCa//i6o7+mSIB4hqo+7unbHrohKJpBIJHJYyxDZO1IY5blUO8gHPp6Z
ACRjU1gh8sEv1zeYJ4Y5wwNm7eRGxP4GwB+bSbmTJf2XUEcPUhtweqsuZh+Pu4p5BcCMYs5SFRk3
FRVRK2nUlqy7wGndaBUcTC/bjE/mk7RS1v12fBD2xc+j9htRh4+rxG/cyR6d5pV3qpY95smnMGrX
SWMMIFJsnXTCse3xBsbTNPFzB/OfI1CMHNnuV6I/3xib6+u99MahMQ+AsiQQzyB5cW7a44SpGklN
sAgtcDONcQWMM6etsbVjjlmHeLpDgvWzbRUgXQ+cG2zJYSM1Dl45HC0gljKxXSbUCgEGa+vIIaZf
vnveSORCcA4aQxqV4MjgMcX8/eKkWQNYNfH3R9M0gh6kNEJ/lMIMkC55SLzrS0n/NuY6Bn0Q4juk
piWkfJmVBORlVBgiaro5uHhbwXoktenEWmab8Udf8YgyqMu5Jo1xhHUg1WDKoL1XRegU2T6vnSAw
3FJ/SIfGTpu9qnBMZVkiEi/AiKHFeEY/9OyoRdrA4Rlx5jU13onqawJuwy5XHofuBzMeTp/yimpL
sRUlBURsiWIr+r2YKzdRk77VNTSHSK3TaMBnCm1ZLmwQvIjDRs6AlAZWKAFF80+tK+063RCFE98u
7OuZFTGhdBKSZiIjrChr200B2vS2UbzJ7DHNq9pT9H7dihbPBEwW3Z5Ax0bL5/l5bAwpHLqhbHGV
xGhNbHajmHFexktrKgP3g3KdIdeIzPi5jDApJ1FUqtYpy8kGnrQNogOwAJleGpTbvihugiEEfFe8
Nmpg2TSAH5AyJJEVR9Z486XyksNHb6uBeiboAi5qc3Kfh0rf1a1TCKZXjS0mpoNtPmWrMRjXUib7
RZH5xvAolTqg4pVV1k2bQpZsYlZ2rSU7DLU7kVBuOqC9dcFHUnymKFZqIP0u0mw/xSaAyNoMhXOD
47wWPSfG5vHuUTTwK7B5lFSVIyEU8eUSeTOGnWTZIHapzFUX3WuVPRZbHRA2141jqYOO4hn+K5M5
9Xqg1aLYQGZIUczRdVAoghMOXq4IvljejdZeyjLwjqM70e/+Q1r4TDhjNlEWyGMyQXg3CM9tA0AT
86mRWi/BCOgIZEN1+uKou3T0TtVlj15has3YUnUr9FoixxcV7ykS0rrq6qFuD8RV6rUIoGJFRdql
tTNxFQvwht/DtDWsb87XUFfDuNwz/amDPGmeQV0sC8URX2NgoN0ad8eOYQ1oNt4cpJ4R3JPiTQQW
X5G+kuxbMB858imxyoV8JG9BraGqKMYzrlBLpZpEcof1l59qRLlq9ILsiyxvNB3Qdb6VoteQV5tf
ekobJzKZ54YaS1I1qj18b/YY9T5QiSdBty3F78fKLkOOZ1pwfmfOnpEWTYMihBYuNcUo34qmqjZW
K9ecuG/BqM6EMPeYGg9CCJxbdJ/34SYMY0fXDjU4XlBJ8lv1PzSvQRrKfpRXjpoPYzRJa+TjjFvT
ikXPkGfHjF+lOH5qS9OfEgQIUrW5bif0+xkzOZWoMfw8CNukpO9oxyb6eSs5WwcgA0qz/5Dhhxj0
72DmF08j9hIRwCgylAmaeQU8yexKmD9E8fO6JgvGdyaCOf6BrFSDTHtPxaRYIzFq66NP2w4AajqC
8lQW3q7LW7QMoNGCCkpHpZit8SljjAaykkClwu4FxW+CuzpemSB1KCb3uqilOxikNX9kMabeF9YE
BFrIMuZSvJ/aam/F+qGbrVXVoztakYVHWY0bW0JG2R6bbLoPkO/xgPZ602V5cteaef7M+aYFB3f2
TczJsPpq6K0Y3xTkyYtSNh+5WN1mWforGF5yFADTIHAHID1paWLPaoHHfvhL1kOez1kICSwL6Vi8
dgEZDDaD8yNThQraxAla6wCEPJDPrnWt9DUHhihHXXr02INyKod5/yGPQQKxwah/6wLlMPTidYBJ
IQeO1dZWn8J+cpu72cvd8FHY6d514UuH9FQ28+DrrT6ZjJLKltOVliUgY7Q2OVhD/k4MUJGAHPIH
pYY5QbgtGuAPAzlE13In798HMNv2xcN1IRc5IVYK4+Owh6QPJkhJgJDVp80qnl7KaQZYlquYn7Vp
SxEdtQTVNjpbRWdOI3eG9ZTTY5W0bhr7ZfsmWwA6zux55pzpi57lfz4Ob2vA++m05ntuTU1RANNh
kgDR2z2P0zZTNkrm92CtHed1OIE6bZurTlpwnLBMN/DUuFixzAanM2hqrQI+a7CABZx6KWCB4iz2
WjD/1o1rSkicBZ99spKi2i4zgLkbDsjf7ClcZcJDLqNXwgkyJ0FzdWtuG9730Y2/+DzM5GOgBW9j
EAaer0qZKAaJBKyKjnpOMsV22vaIG+/RWdSk7xMPaeViPvy4HCfyGEMUyjAr4wbLkcTjGhCsErrE
I8nHDZ8JN3H13JuPmrZvh3U0dnh67CcD5fjwOxndWDroFe/yugik2e9hTFaf9VzqE7o92lvRAXQm
m32pTuwufkZjR9q9TCo6X7MnMuGLOGf/4uXACGfb11RwKo4IFjSAIreARNtlQeXrAVIgiZ0D/bD6
bUW/EsO/fkrZHQdHuI4CBShJ0VEGbDEmeuzFASzkggkaGnGjJZMzgFJE2ynSS90/cOcWL683ZEkp
5SxaH0W8NdlJAUq2188C4CXe/C9/833/y7t9DF0eiv2FWdFkLKZTwMtA2aRAm3xuxqFQKV0057Hz
otngvLftHVjmbcdbczLA1sWdRLO+dAWR4EFyx2KuazmQs1IOq9hx9+7ef9v/8+P7e39vQyx+4cf7
///iP1b2xsYv//jvP3/o2V5h73aOuz4c1j+Htbs9vBxefr+sr+/zEa/09GhjTZDMQ4Mw/QUOSMa0
0RihqUHZgUbaaRzf92Pn+LOOOHfLZSMBFYS2YDTuwIfArs4XXxzKPM0nLL67dV3f9aG0ZzscbS7N
FkLQGIQGZDQ9g9foXEitWHlOYhKjprLdvmzd/Ye/ev2l2q8eZ4svLorjup1IYlyUWIRSYEWQtN3v
sW2Ox1OFrge7MTTPKiPdoagmW8qOSwtTQDEw6bZ7133b+9/2CubgrDmh5THReE0Oo4jU52WUlpCz
//j4enp6Cu3ZfhrtB5RhUYql/zxBtLfznPXjT+U8/jwONv3nZ0JhLqL/c7i+icf6yOUXoeMI8ECG
AvfGbCIK/EVEmb9delw2dxssr+240H3tOBz1j3/ZNWFMjmQwCrQHEyrMhfXb/sMKJxOS3LXLEaVT
93IhCulrZI/g45BJO9dLHJtwaq2GitrTE+Bv6LGnjgDqQT+X/vova3kikwksQisdu4a0kJmjjovf
UGzE7y/QNnVi53v1urrf3e92HmcTL4tgOO6o//yrLHOBdKSXIzGFYHjA0vb9p9W7c8tzKkse/UyK
er6kRijJ4L2h6rl7gPPCg96vYKnPPDO5iADocT9Vh7FJPc5q2hAMQW+uv1nZtzwJCl2QC+vQVRVx
J0h8QJN8roqSlIWQgtWG7tTWsN96v/Ncf3X/q/J+HV2ls6ZngJPeWD7+J2KZ458qQY4UAMRS+0jt
t855e2m8AdfBhJdO4/Wua+BU2LgpVbvFPxn+8xWNAqieAi3B1m3M++B0uuvrlntEoLu2Hsx9YRYR
2KbUf7aWXqPu/vgbDg49PPRGxTVKDyv9Db/jZ4f/PR4mHCf8uPQYX/8qnQ3Uj3bwZ7nYdIlAAtKJ
Z191/Dbf/ef2pl9BvwW/cCPQH94XXPakwhLRZoiOW/DlIo5h1qUsgU2t1iCEoYIRURx/4CIf7Fdo
f+vcUDfpHnxeUHMR0wBKGXP0GFmixQawZDL2WTeR0puQ23dTbXc65igs9MGnmqdkPK7H47TE2eYz
whiv3CaFkESmgsuvtO8AjmXjPer09jf+a0aPCv1/ELl50NeG2qvdvfOweVhtPA/q//wcfmNZNj49
SC+H7frgHl5etod1Z/+E7mD/5qUGLhJBiI/poiD0wOwFiLTPV0ZLh7wADAAmFjG3g0bJCVkhb5YU
JA3JGHTGCuMZ8Sasi4zjZBe2BKPxGirTaCRCTYTZEszvkGlWh9QZJdAI4PkGBJ9yftMmLblJi1ri
hHCL4nTE6Cqo+CSVhZ6pu9Koe2CGAcf0QyWRLViebFFeY+/6Ibusb6NpAaYtAsFfMzDuwegVDrGI
QRYIkmqQROrIYI8A/4jsGaQ8ih8Jb2Hw3BT+WLzKxgq0NpP8mAmeqa8430FvD8YKz76DtcJ0tMQu
wHfoSWCbcuBnlm/k93gDqxUGUNC9sjPgOCWPFGgfQvetwAFoo8732gcwltXMmLGZZHyAKkWosZuh
rYkgYtHiEpmR1MvDwKuBDXJd7QVzPtOauRECpeq0ZIDQdoy8pLqpAZyRRb7Qr4Xx/T+IQkcF+LzQ
Y4964PnJaQKrk4mFk2MJJTgOVpXsZTUGP3o34PVv0L/qYikxXKyLKvymzhqvmZaGGtagZhytuxlg
f/3rzAPXXxYBLnO8YtFEwHaIJKLaF0RGziyaCPqI3Un6ycK36yt2GYjQswGa9v8RwgR0UR0FM2iC
U0dsDLEBN4/YeIISdm95j25e3UzUdZjO4mMxIk2YVdWwayuALntjJ8SbNIs13kNo8ZCcfBAT6KHG
NFcx4MucCOgVolNHYIkzXS3YGhisjg5WvCGWH3eWqxv7WHNqifcBF4HTcUUMpEDQ8WTigXluRHKb
qrOBhC8ttDmt5OSCp6gbXdxryAlrsV0KroUZtQGcab9UbcPZj4syGyOd2Q9hUidtIjDhUlxF7e1s
BLYcf5mTOwyvIqbwar+pORov29kfhZkVt4aU9EUNhZXgI0sfpmqfqz/X1Vr0AcAD+p81ZeLqkoiz
VFERIMIS618o5OXmXT+DT07kXCo8Zeifn5RJ1bxEJa3E+inJdFt2H4IF9MforwH2mF1iPLmVAqOh
7qkUtC5F6PxTV4PpGEhzG7VnWBy3TUOwS1/zZ/UYt11aRaqh9A5fM98Pg61at7q+G4tVDE6/9gbE
Ptc361g8uyaP8dgE1MJJJ0BeAfSJt+CnsZX1/JV9hZtykzyg82GVPsEgvzRONLy0d0BxlDGEBuJW
IByc752ukKwOSit1Kkz0DZ9hAkIcHoQ/R8YxO3piH52cSjnqTMDtTwOwkaW2jAlBMNBcX8Kl0OZE
k2O250SKDEqpQSeQkmfKkzwoHspIIhB20RjMObxLVzrid7A7ooPF0llmWJDfqbUVgV4K/HJh7efg
sJneurgDGPt2CFbX1VpcvBNhzDGWMk0HEDaEDcHg6eEhUcEx339dF7K4didC6EecrF0AD4ioEEIM
XHtyv891P1OBqh/wXO2iNuA5o/OOGMxlXz5mWwDGucEVDhBVu/w19oM9abmrSV5NZM+MHjMwd0kl
ngiF09XupNxF42fdcT5jUd0/X3HMc56oi5JqHwsVvqJIdvnwOWo3SvYYCJyjtSSFjiCDOVYHSvAx
W3AixbJwh+spWOHb+VZNXcu8FUbX5BF6LK0owmta0gGFHLoOzrdOr/qoGdCA6DThCJ779wZUwUPC
wT65TLHB+ZqoJYCQCkBeFy/HaZASEW0a4CUXQWXVZSRTQaxWYgpfJqCPg/8HVgmos2svTM1ub5pz
he7oYSr3o240mCs1M5N8DwJypaA/LUNLduYk6lwzzORvscm0BGSTIahQS60Qid9M4NrzVDNv213f
K6O4ynJtRGRSq5XqqkoRiv9hszAkinZDBam9i15OwBlLQheDi5tIslsEXi6B+c+0u+lvG17oQmro
xUM7j4RIn7lXqkpSiGBgIUkdYvguMX6ySuOBCVCfwF4mJgahwQlC2b7YtoagUyMBnNZ49JTNNgbZ
b1hEHB+4ZNymBVI/ytxMqQsZs+ujjsxzDNpo1LPdcfyoMeehjxqmsQmvdWJJHXTAYR7N0oAoznYN
B6g7kAnj9OiVzm2zPPTZ/XX3tygAGTtgsSugvWCjfuBGakKWQRkMIONy2iTtr/8iALRgQBCCL2CR
JawwGUNLjTAVPxi/rUx0TFBOcaKw4wXH7jomHzFFir3XwIx+viVlLeekThJMKTTBSoo9S8aLNncF
3VW0lzAZXCLsCpMin3EkLy/fH8H0z08cXV+FwCDI0swxSPEJ1ERHDWXOsVkyt1PdmAtKajITnO/Q
DchBmL50ldETTM2fNM5tS73lxRqqeDuruiHhocmYNUZlDTOZ88ypDSlwIvJrpI3xw2vdJ/fWCOAD
tch2YsqLwhbVAy8jpulU2Ahb1cxRfmyDHmKnXo/QXqq4aWJ8ZSXwDXjEJMtmgnuCAvSjjscWpUQk
iwu9JJnTV4qjBzujvJv02yjeyMp3SdaadhDkJ6NfXz8B1K9dLKyOiwPlaFHF+/3cRtS4nBAUQEO9
ju5lDK0Vvwl4gs10pQ7+dVGLNyIQPI4TzypgUc5FkUiVMboKVy4Q63YAL4o0KLs2TL3rYpb2DIn+
f8UwEXvWqF3ZYhoPPNxKbysDoNWAaxuDXRDMLJzV48liLnkVcPAykL6xZ8W7mW2LdJ9Vtx2Pj/6i
TQFdAvRmAowsmmcAe8qICfN4ahTcxg4eI99dkzhE7Gwji5AqVu08qu/TInNL8hXXPHKPRReiHwkj
kJUEceL5npVqHxlEhnmQFs+7RqoxtMhtbeUJkc+FJKJRwDIgJB7SlyEQnwwgb183ikUzx12FsTEa
X7KDkMJkWOMs4CaZhO6bhPGmGib0S1prc/ggdc+x9KWHCNpM/5XGKKSIeOSjJTNzOmlGIC12HlKu
djh8mpHwGvTWraS9Xtfvss0DJoJZZnBwY7bZRAfG+RpqhiLksQCRZVQdhjl3pCp+NgDzDSAWewgy
Vyskty2qyg6UN8UCH0ynup1ZeUbNGxRfXus/n8IcwAANdVlGcO1Y2uAQAUfvtiVep7VexpuFW1ho
AwSuSJrjZsBLmTHPppZnkh9pWkfTrZpVYriRttYNtAqaHwJvSoonjdnWuDPbfs4LHEO8l/X5mYRv
YyijToMnk3Wj83CvFpwLYCHQaoEWEgOBA3Pqm6rWZnnocH1rxgp5v074rbUP5kzc67azcLeCWAyl
UThNNAWwgz3qCPzrOu9BZYEOrPpJH9aacFOomPlo7Bp4TF3FKYwurSMQmGQgskEz3KvntmrmHcjJ
A9x02Xw/Eicqxq3sbbrE69uGMxG+YItoiUYGHJMtlgwVz0WJgl6HYoU7p+nM7Yi4wh67FDaSh3aQ
Gve6+rfUqHDVEIiBHkXBoBSaeM8FzmE5BqkAV50M8qoTTLtFSWPAObu+Z0u2cSKG5RirG7nSWiom
wLMoafbo/g4q2R9ljidbikoAXY4WMrSuYtrh+OcnMSSxtK6tZoobVdUggMZoZGq3hUy2U6YehLGJ
D2Y8Kb8ComOAvShTP0r0LsJEhF4QXi5uIR+MsqyFciD2kvZVna+tEJly3pqYgJqTXYUhW23AEG5A
Y3dbUXxBhENDPcUin9fXetFcT8QyYTQoK/Oxj2TE76NwICUOYqS/lJG5Eqz5nhgJSA+5rL5UFSYs
O1OViau1YAyUplAyp5K/x8ob+5WsbkJrZ1gbQ72z2ucu9wkmGrVkMwScJ+SSPzhdZsapYnBGMgB5
h+t4/IjFj0H2s5lSod9oohNajR3zkqy8BWb86twEJC51CCxBV9Zlr2R+zoGNIJeJM+QfUrS+vp+L
PsHUdTQsKhaFUjk3o25o5zKkg3StiOG6Zt0aGKIxHbEP7aHhpKsvp8WpP0BOAUOvGEnFuNi5sDQc
g16IoZuiVyJy4zEaQIYJ3ce5ioFNKfilhknlpdEg3wDt7FEAFp47GK3uIAFs4RKPePR9S9qjyQDs
Hyhq42nNOChrqEiiFSosKzA9Q6u2arJKGt8U0hUBncv1pb5ovqbu8EQam9FDd3PYVhi9xajIXScB
kYDUAMdoD3BeTlSq7pAnblHLexL5leTKjrHR46cq2cFJC/mDCGTF+9EVXCnhfNhCyInvonVwpM8o
mfX5tghKIyClhlUYURdNSXWHq2FzXfclFw3kF0yWIL9gYnLrXARAdSMAtFFvlcZG6k4YJqlBCYRZ
2XomsR+PVvv49xLRfIumRgBKISXD2FpPUDEzC/Sqz3Gd3HVhgzyZOKd70kuxG4RtwwmqqQask8Jr
BK0r6JEANC2ziHh8aAI6mfEobwQ36DYzLDb6vq7T4gV0KoTxvgCHb8QhgpBesCx7rBJnDAUv0xS3
TQa77MfVjExKkViH0bBiAPr8vv4BF5aChz9URFUBmTk8HBglG4JBOKBLQ8nCdKxatuWIc78sSkCz
EbJ19N3PVurzoJRlOUKMUhi6b6mBS+q/jYKoDicSqKmeXOITGcysSiFhRJIu2M7Do5hsAXqO8UGO
CV64cioJuEpAVUa2BL+dS+qCvtZTGeFCMt+ScS0SMIh5BciSMBvMe+hf+tZzYWwQRJCZrgsJwmri
5vJ+mFY58czUk8K1rvqjAkyQuzx2y2ANhgaO7R/JTc6MnxHOHLYA3ODo5oFwctscxNEWnkFd4w2r
39lec/ctAGldY/Uqre1wAyQr1c4qB0SAjulgRhiUlZzPuTiKzNcwVyjgTkOF0HUXya6eHMzwhLyh
44uwgBHBHAQg1gcBnrN41GaIszZyZGuziwgssXzBdIBxfP3cXb5oj/KAEo25KRgT29I7FmmqFvGI
1GLlN6BRm9/kZG02d1PkGO23qWwy9aMCDRElnSnFz4Y3EL90LDGxBXIbBd4N+e1zU0ZEGyadAn1z
C7OBDSCr5L+9hKAhLgZgGtBC1AWOgzhXQHXXZ8BYKhgvzPciYAw4i0j3nbVSE68R1G8AensB6FkT
QSRBKgI0QMPcF8b5HyRrLaT7sPVK3UULs40hQ1Dv6YRTmVpyBCeC2bOZgqup7XsInpBTFFaS8pW0
t9L03FQ3fw9ff1zHf5Vk771kgiuqqJJVWKJE9VnN8o0Qxe71teRpxB4xUmT6lEBKpCh4/d9lxRaM
ToH+JbbrIOERcS8d6NP1Y05b1+J1l4pUJwUz2B9Ne5MM79cVuogEsWwWGivRL08Hy9lIsKq0uiYt
8gtmoBJXr+PvuJcFYMzOkxeN4eyBpEV2rstcWkSMImmyiuATPMjMoRqFSImtBrmGPH1sW1D7OYL4
XEogBLgZ0qfrshaWUBLRC4BUs4Twja3Aql0vlYIOWa2ljo6s6k9Vq88+eEV4JZ4F1yjRsRuU9FBG
QrXq3FWEYtBqgwlXFRcxUAvj27C8V7PyVpCqm0q5jUTFN7Ui5B3uhcU8Fcs2TEtjh4hFg/9ALLku
C8BNjIYbxi/KJK8FQb9pqqc6jLYoRLsIK5xAVnFFNaqd4DnXGs9qEq3VTkUD5K/rC68sfxjMCjz1
CGjYJtM6TPoSwx+wrFJoXKEL05tIK0XZyaw4eZEDcX43rczaxEo3AMN1St26a9HNAyT51AnbObAJ
RlNfi7oS74tATgIXMMganZ9PO9Uuh7EFnSCGxDG4qiuuIUfV7y7pwwEk1/n4OysSML8Fdew36gi0
oSHW5S9gRmibYpjS7RSa3eggdJgfOquWYBRi+h40hLYRR41PQEOf78CDZO1TsS85Fc2llQEBOFpv
JdTsL9tv0eDe542OnB7o4FaCPsseemM2VVXXG0Upc3cyzYDy2fWcnNvCbYZ6Mwa5VdAfoQRNcysn
IeBoRkYyz2CTbaunoEBSlhsRLRy3MwlMQDQAiGlK8ihHeadCjmCndzcBj8FpwWWhBoLuHpQkAGvA
3sn5hOkfa0ighbQTR7fr33vDV9LNNLxcN+GjiTIXJyTBL+J2FgG1Rr/kZL06JTHCKcBbqgPEYOvS
wR7DB2WsLT/Gm9mpDkAf4+RdliKeM5nUeE5kmoXc9joybM7oqz/pdvBMd16Vu+yWbAC84msbXtS4
4LfOBDJ+K9PaWjd6CBRX4UP+HO/SzehVjvhwfTEXjP5UDJsE0Ko40oeaPuF8wwegd+NrUKd//79J
YewvKSJUMulrdPw1u+Eh2AEBVwDV+HUpnCU7JjxO9yiUA8BdQ0qyC4DxGb02bu/FvsGpq1+W/ChB
wR/7Y3vZOklt0ZwAOepB8vt1u609+IW3bDUcriu0eGxPBFHHcaLQLBs5YI4hSBfXc+CG9SaQn6+L
uHzDI4DGE1pCwg1eD4qdy0A9thfbOUZRKnuvgNcd1m7Ze5P+EBi+aYFI6ccQ/dLgvHovEjBHqTT1
Rs+vxc46alEX6EqW5U5AB//j1o6DNcElUPLOLbUsxldAPQAyUzRIZP0Zy5OyLmtkTOA6jd55pULQ
pP1aim9DOdpgpvLMHijyjdCt0A/mhjMXkHJhB1HvQ9OPgccSkJMZ8ZUaJJZaIscGDr3Bq/xiXe6U
xKm2wZpWp1bAwCpW0mP4en1XF5b3TCwTD2dJK6lRRVN7zc3cO4LyG11lGKDnRTkLPh+ghJieRh8C
7i62Rwclsr5F7wDKiX0NzIooivo9woPhJ+6QvBXVDqMbelqNX2ahdrfFOFTgYOxTJFXBVHczGGP9
kAG6JgQS4Jw/17Ga3pNM6L4qS5g5t/tSRgJzxZaE9BvQHC7KzHFeIfI1rMyRD92LZeeeIiMPIG7m
m9Ive1t8atbXN2HhWj8TyGwCOMlokQ0CreagAKLS4MGjLO3yqUbMO6RVw9YUEKw5kuIB2LwUUECO
RSdR3euKLBkxSmbowTNQpbsYvRNIT7pYQnxi6qgVd+ltoaDy2NecZ+nCeiGZiEid4kLiTcBc60Xe
k2TAUJnTmYMbCwg8R84LZ8FcNeAgmOipoZPyBlX0xJ8OwPAc+hqKyBMGMjy58PpOthtMMdUSj8xm
YXOQWaY9pnjdILZjNqcX1SrrA/juqLT74qMe79rSS1KeVS+qdCKGuSL6YSCAm0MsNK2sR4AMyU75
YGyzu+A+dtofvGvS2JZBjy64hONaL+sHuAbxDMZKYmhNA0ji+WqqStoGaQoNpUftUb1RPcFLvtTD
l3aLag2AHzdmYXfgGbadeKM40zoB0yvHAS2YzNknMEcs1axYNie6yMW7bu4THoXW0u14JoDZxUSM
ey22IED7pcR2G9ix3duqG8ugkvW6L51XkloKx07XlNnOKM6iPolgodGm25cYMgYc+LxSO3u+KWzp
IKymV5CWOS/KU8sJ0RYj3FPRzOEQhEzJVBmq1m+ALd7Eptu/qjYpbYkaktM+pP7fO8izxaVH6OQ4
Ruif77OY+pWxsEXBC8e/bpFiTJRxKWCG1Nuc6lTI6Ubvk3VZcXRYPuZ/DgHd0BMdCKiIyDxBB1KE
vqUAYHF81TEvLvnXffCiHFAi0PlnynXGGKLWo9wIFFDMA0uHWUPDkvnZKrdWEnFc5IKvB43EHzmM
AeqoPICVBi/FULif+n0zvAodz9IWYrIzGYylpXogA3ALMubwIQnQs5B7BUr14bBu571cH+JiI1qf
03+4Ls/EMuaGYqMlxCZ1FqrTYUiuIyLIqbYKb6t4S8gaXVQC7qKDegHgmqq7GjMGSupeNweeDMbs
pnIOcrmFjDp8mM11CVhXlYsysehdMfoOeBw83VGKPbftDlPvoYrZCIcAxLzTXAvYbyAlyArHEJ9B
KKjGL3X22ADMPpDAy5s9CbzIY/GphRkrpPoB1gNEd8bsy4bkTV/C7DviK6CTz/1CAjo1AfieZYvW
YIvjLuMSjC2tLtpqkJ/ESaDPh3PFWy3S6ylGYAX8MzfYVF8zAESIbQH3IbzTnGovPoChmkdutRSh
0m6ef8Uym5oISoJVAJKivjLwrhz90Lbr7eh0b+SRbHnP2CWPciqNefgZejpPtWQgQ5mvK3WPCX6z
wZSUd91Q6Tcz769TnViYwtrKTQDIQ4pWvxWVq857E+wxwP9uRj/I364LWwxJTnQ6QtGceGNJIONM
ZEgDyv9qdENsWXJn3CIEAmjYCu8f+S1Evih6eFRuwKSauCA87HkMG5foLDQ/8Gcfj2AaJ19Rjl3V
BiCRdua7D2DG7ed140SPlvctbxo/wFhihT6L7ZY3Vb5stUhx6xgxAVI8Y7VzJaWlKSIUzGq3rmuk
kR1DeLi+wv+Ljf4RwtjoMGNEpp6gW+v3rrbubpFT/Mx3gxsAe39Yd7wIbzECgw/6VyvGTLsamGON
BIHySsr8YDU+hYfybZwdSbdFm5fEXFxDTDRJCN0Bo8WmCzB8pVqExntxgeB51ybrgffMWRbxb7aX
bRgvhzoZ4hEuTc0TG+MtYxraTc+5xhdc91nagwmM+zQVBTNG2qOMR7swbyVe9L/gPZB+pa1KMgYt
QA5x7iIzo29adC4grwInnAo/I2ggon3EuwAWFutMDKNHGyltXFsQo4S7MNn10VoL/OsmvbhUJ5ow
V8wsCyYJ0zx3QN7hDo1oV+HTdQk8JegXnPgDoQ5r5COgBOou6Eb+ifrW1qqP60KWTiZwKvFCxxsd
tXG2sDNjLgTzmZCShKoNKhY7iDIgn9tFcYvUDOSNmjs3XlU+j91zwJtnp8eQ8fNn0pngKhWUPsEo
NsVPTVaNZTyKPfpQQYoeKrpXN5mboP2zMJvVda2pT7smlvF5cZaEeH1D6Vl5aIJdpu1H6V2pP5SZ
c6Au9xCJAwMwjQAVl3Wkbc73MAcKsd6IRuLEpQjSro7c5roAKPWIkxi9XEfaUSEDcwuiAMvPWKPW
dqQtJh0T2QVQLrp9NT4OBDiUykZsAUNwXwyc4tOSYsAHofVmFaeA7Qoaq1wHXIaROhmGf6TnNHoQ
mvfrm8QRwfYbaJ1eWEEJEZXWrWr1Tel0t+ENPC68X010gmAYEdOICjjq6FecnLJAslo8kTDAOYPe
58esnPzHsqstWK7a2jY+hL3+mLq8TphL53EulDH7SaiMYRghlBiYNAfi/cDz5AsxDUSYtMEbfBdA
pmA8LWnbMIrRKOIQr3jqfZTn/WRVbKxdtmkw3OAUa6V4MVaVcxhsa5esrB0P7OPS159/AeOEc1XQ
CzHGFxg9IMw3muz1So876+W6mSyIQSMcTTCC0oM6k/MNxPEClksXQ8HuWbO2yugb4lPHa2g+tk6c
uwwAS8JCLFAUY5r+GL2d2InYyBbJsxwRqZ0/pC9Sb4deIjlI69jxTbwK3MxWQifZ917o548WNzpc
OA1n8hlPQrJZbsANhurlDdB03cxX36XbyZft7Nnc/zZWn7+vL+vCxXCmMFviQ5tpnScmBAYfmmQP
opO+9Ftw8Hnavht96QdN8jZH5KVbRsHDQnstBoBo7pPxYok4CbWGYQs8oITH5J7c9o8Y/9F3eoX0
2byyPiQndUnggCWaV9BcsiKTAuKglE8zvYwb0IRJl1Kw3AHSIgBSNgkeMrG7HWah2UhiIKyva7qk
6Kk0+jUnxpQaWjILCsasi5iktlp9jkX2JIfv5iyvp/bnurAFywHHDybXcEFo6EhlVzWpooAQbKRV
gpZY/Bynztarx+tCFjyaSY8g2nKAFgUk33ONRmlsS8NC59H4/0i7rh3JcSD5RQJkSEp6lVSuvZ/u
fhHGivKeMl9/ocbdbhVLKGL2Fot9WaCzkkqSyczICChsUA/NQfsRKaCjiMo1M8xCtgL+NkzjnH2m
2MkTWxvwxEahH9i6yvn7VN5B4cJE4QBaeBQ16lNHYjfWcnNBns1FG5j2G6gYPK4aQl77JCBUBmZ/
sQU006kRYmdxNThotGnOo2i3WR8A/Hz5g6xkBA4BYYoDht+VBu3E3dyoBQDCdrhN53feDKAHP1Ro
0xpbTNqiuZCrtu/XWJl0RuLGQZcEo63wSu7r8VnLXR5hms7CLM/s6SSc/DzUw4fRshHnNkclDYtZ
Ed92RB+4Ax+82nCAXUHpC3IrWHmt9cmgoeIfz+1wGAaNvOVhi9dIrItqn1RWOgfCQkKl56zju37I
LCMQSK5u2mbob9BubO5qY4r668qOyQO4yHHzzNO8NbuJXzMz1z/NqcTgWOy0hx4bMfYNA/PuHpmJ
AdAkOhONV0cu+5Pr5bidiTP9iLWJPpZtmD9zIPi+VaDduCagigWbuB0/Vk7ErquiMHmQj664Ihlj
76KGqLyZTnyZThu6KTAirbgrY0cEs55BM2RqdPEdeTfmNMzIgMQSQ7x5zQDCvKFouvka6NIhfHA1
3bpPRheKWINruR2kj3h5sCmf3qq+4Vs7Fm7klUaHkbEhZTseWzMQjE5ZTUHUT4DTz1BSus/Atfie
1nP4WHZtDNyYTWuQumlJYFfT0FwJAvZFlKN5cV1UaXmFz2hFG8tNp99mbZa5Nw9p/hL3ZoXyGdX1
bdG28Z+2q6EhpdlNgSKQbfcpym2gVjPJ0H2UcyS4J7iT/DCixtqAgoNAS7LIrBvCW1TVOxaqyBHO
i0YoQYNIDpVHoNWBuz/dVTFyVa7VJd78+ewTaOiYWrebE+gWdZWPmf/fiaaqM5hrBxJGEdGqQ4KP
A0OyKfK65tGCuNSeUaAqbt5LiI54+S0BNfSduIYAzjO9Szd10D/kP/jGQRpmLhqxlzf76q9Y4Plg
lfqiGzj1nIaRTYocm91KtyyyvH5U5h8rF6QD3qp/TEhXljWEY+l0MOGGW9p75u3k/0Ad2fbMB7cI
rMf6EN80nntQXcwq16TzuCoyKFsMsBtZAP9kmHxWyTWoLEi1qW4yenAyLScl9lcb343m4+Wvs5ZK
IaVAXmHY9GuM5/TzdHh/lEU3IXcsTe3TFrb9UfAIRcTaKdD1cec22+ahC/YYkjMxex0PYzPoUjP/
1URWgviN2+sqHoRqTnjN9ePrVEoNsigch2iZeBj6Vw0pLeOK5vxa1BwbWH7AUaLjNF1amhD48+vB
fEvNYlcDeU+n6qow/4Ol4ytVem24eYETJQEMsx0/U8qCpK+CphgAYlERu6oub2nR9LIvq0HD5d1O
e6O5avHUVmGqV/JDTBEQ5KNAcWNeQcoPYjGZAqfZgqkutjktt/mOPUOLYUNCY3c5OFWmpHUbSz1P
Jw2177CK90N0KDLAErug02/5X09pAh1+7JW0cKNhRyIN0ajAQHXQMUgwkiAr34heB4XG/Mt+rV0G
kGCEdDiEehl0dU8jr45K0bculnCo/LiNvYr7Ftm7jeXR8TAkqqBYC/Rjc1Kgt0ZKpgLi6P6Uo9sv
gkn/EwpPZG+XvVppEjhQ7ERjiy0oICprywiXNnyogIDvN/3G3rvPv9FD/okrp0GvKfasnb4frt19
9T64gQpbuhb4SPJRtl20ms8APawfe5pR2OaQVgG22wFOxJjLzWUXFVbkd+cEwjEWT7hREwgbORwD
/U+s3162sfa1jjyRiyP5jHnNdIIntKJsN4DtEg1C4xYs1AbaymHy/P8zJ+2xeCJ11mYwZ1k/M/sn
VDcxqjt6PPl22c5XsVZOwI/9koI+qXPH0JZXWPzdfdFRa/TmGxTNcHne2Bs0tMBSdeds4x8KswvS
/MwsWI6QBgEdBRbq073W4Ahpwh5zsQI3aE7BEvLUm8/GhDJuHPBy201qZMPa/l4AknSpFIB3QnLV
5QYfopJgTcui8qvZui77/rkfqnxjNHcCTWbNVaCm1o5KKNUwuKi7NiBap24iEx4se5mi1wbSg0b4
gaY9mK7jQj9UTv0OvRhlL/1sZVG6WzSPF8zfAkGUjhVXxAXV+wYOgkG+4xCNzopNNn9yC7ge/jkA
k5YFQPsGl7/o2R6UzC7//+jaTtsiN5sEZnsK+Gn+Yk0TxGEVRpbffhI1DtJVnCYA/SNpxzzjqZEu
s9pJ6HXlCwraPIvfp1Gv+GIqE8s5cOSHUTaoVEQwkedgdJlAsGx2sQJ8tbJW0NODpjCGGoF2kN/y
TQ00a9biheHo1VPRat+jcMnmKkUSefaeX1bryIx0hqDA2bDOgZkKh0d2X3YAe8W3ietl7sYS33IV
nftZsH/Zg0sYaQF9ttwXymsAInPagvx34kFZdvfJbG+6kVyZXRjY+aQ4kVfNLSDLZV+ByFMKhmRm
NesNgXeaU++MOdvQmgVQK/E6i9+ienw5vs8Oj8W5I2tSXNQCvB/JBGuNdj9D0ts0f7XpbUdBdQIV
PRXJ0NqnAwADUyfL+XgGISZpbM6Q54A19pvYGxcs/MOfLHlxBwyG979GolJgW1tMgNeRJSxEfkSe
syXWaJd6lNZ+HI8bWgLAMGd4ffdp4k/cnvye9YorYG0TLG0Uw10Q8+CmP91oOR8hwGRXBVSvkROM
7D6K6M4cILZ5+cOteYbGMbjtcABDKkyy40yTHWOvFX4BrZX5ug3x5Bw3vLnTUKP+L6ZQj8bpCwku
uXVnheBxBssqUEvNe6mjAxu/Tox7VbifVPS1a14B5I8S7cINhX9PVw+MB5MxuH3hk67zTEhz978a
8kjjn0ylVnCW+CDwIRIFOlQwV2IJpVuzT/rONkpR+AKc+IneBVa8Zyjqh2+XF29tgx3bkTxKWrdH
0wYeWTYUxvv0pwOqFDDbbtPM/aAhuapSFaZZZVIKDbsYUFSfYRJ1EDDcBpw/tVPkixIkWD85hNgv
e7i+koAyg9nRPGdnm0DFkZn2UKBvjoauuKuGxBPxI03/+i24fDKKyFiq0ehKS2/BOcRjUM9hqM2+
0fxWy7YNyp+Fu6mHWOHT6hIemTJP47CoRtceLZiaNDBvmp6Z95ssu4pAIpmmN/SvYbaSZ1IwWrHF
dbdZlhA8xCkPr6Nh2F/+SufvJcmGFIh57OYx6ZfVmz4L9jQZYNMbPWe66pKrZt6mA3g5QeSwB2RH
o5PP4tfBfWLdA3rpGPB5UfyaZQHllOf4W0oxmph9WeoEv6YR4Ny+JlR4aJp4AqMsFbt2cZqZ+rZu
r3mxUSrMn0OilqVA2wR8k6AtAt7j9OtqrE4jp50KXLHmR4qXDvik7zQwezlGupvcEkTgAC42n4Wb
4bkc5qpPsfz9M+fB0I0WlAnZSjljR0FjGmJtYRs3GCZjMT0B/uyif9UZmqi5tdcARRV5+J2w5p3o
ikzwvM8P7zE1juIwCBpMkPCfel9avWCZA+/F8G0oWBCa4Dx3ch/p4Vvomge7tDfVmCI0xk1E0/dh
KDYh626avCwU22zt6Dj+KdI2oyG1xqzDQkCAoIr4Rnd/I8nR6+i/rPixIWmDQcZaR9UQhmq78rP0
zXJ2pl55bfnC0H7RUI0TrZdUDxbvFC6eI3C/lhv0vgQCLDqqnqfL7UJ7QNQulnsp21rVhrJflv4I
8Z9kpJs0uefTXW5uLm+v9XX91+ZyvB1l+zO4W4q+hk1wj831xgSLXRawJB92TRaPH8KthqfLFtcu
bjj6v16ecRiLuekzgncu9Gt6SA7XuLnt2yJ+zt3CR9cpuGztXM3ma1ExIw1FMUBuZFKCDAx6Za/r
+Nvc8fjs6/ojJZlX2S8O+5EMflZOXkzey/C+/2vmylPTMjFBO2o0dSaY7upxC/64vO+D3EKbTkXx
sB45QDI5TMdOPWvA2s2ozY0JS3n5xsPtQn0T3aIZBnGJK0Bv7dmfVYzJq0cjeuT/2JQix57nrDBK
2GTIWFN7m+nE18IbJ9lq9JrVuzncMA1qyd8VH3TZgPKReGx3eTkcRWwsHK3PDNjFFJvfuIemu6MM
B6HfDTd5j+GWLsBjEhUUzJuFTDWmtLpfUC5CGx10IaC6OLVutMmUujkpEDfNaz8kUCWBkiF/yzQV
0dDyl878PLK0/JIjP7tRZPo4wFIJ2tqK88AS8bbS/lqXBEGKaglWFNzyqJ1Ly1kaYgQxnwGHNHQB
7SSJPCfCmVMQ8pkaveLhv7Z8KMNaDOgxQOBkpIBTN7mh6Vrha2bhg9zRczsOOaX6MSQqLea19Ts2
JcWnhUZxZKGDjMpr3gSpBe78zElYUDEVK/t5CXFZwyOvpDW0ISYrRA5TZXHdmp+m+8DAf13f8Oon
Wu/W/Kkbb0a4N8W3Mn0yRswS7S5virUz9egHyPXfYgRiEgOqSBPKX3l+pTs3Bkl8x3zIIWt+2dSy
bHJYHpuScgJRh6R1o6j029n+k/K3FFwvJRNBhT6xU/GtIJnCuTWLWOB/rkVpdfkcV7lYLgxKfiXa
dVp5Wlh6fPQt/TbJVBt8LWz+tYbz9HTbhUY9JWaF+98uyqu4bPdVGyLh/H15FdesgHQIOw7z8hTQ
uFMrWsK0tBUhgrOgB7ftX/uKB7UIN5fNrG63IzNS1mQ5PIsNAjPIIq+7kmxnmIhHum9AFHfZ1MpX
AkMIoQbw1Yxhck7yKM7+NwRtd2g3WUjcYNDzBlNT9kPSaXpAm5F7wLI3inxieY1IAUmhignREnOp
jMrljaLqGc9zXqJRHGtPVp/bYLp3hCIIlyCTrRDUsQGws20HE82n7s21FZa5hYdxXr9BBFOPb6bZ
a8NPx508kCt4hmp24RwlAVoctOJQBIMQwsKaemqxLgVYm2u99GOn8izM+Wa98PrZ9qce3YKB7l1z
3sQm8VKqHaze8Gw72tAu3nUz1Gqi4S4uMCrChs3M7Bcd5FKOk+0yN90mbhpUheunUEb56xhg+AYW
ohpJCHKD0588p6gnZJoBoUUbaXLm1c6GhZu6/wArHwSiFNbWsh4AViAuhHq4iTFz6Zs0DgoK5mLO
zjH692MA5QQ65ow+2vPeGDZDv9Oof9nDlYMW55ANVneUuDCKLb0OaOk4JJtJ6YM0Jogj4BDsTRnd
Nc5NTWKFfyubFwHg4pqEJsUCEDxdzWkcsnqs4B6AQ0EVIl9NvCz5lXePl31a27ng60BjFMwSoGVY
fD5KNGxRaHEq4NPY7ag5YpjhEA0vZooXZre3cdL//8wtP+fIXGk0s24vSzhGr6XLPcO9S8Q9D1+L
QXj5f3lUUbR8dSCNoAxlyPyzeVXHY6uz0gcvVuZ4DbptSWoErfkWO15LD3N5W4aKO3Lty9n4bNgD
2Apn7Y3I7OnIs6H0RRN0YK8ust/F9DLojWIpV6IRJet/7UjHe5S7kJQzcChRZy9Avc88qhG0l/2s
UgIVl8iWD0DcU+g+mcApnvU2pmhsGhLDlm08jORBA5UcyhEQa+474VF3axtBWW0bYEsTa+eI35eD
Zm2vIzhhGs2Vpb8iBWnO7ITl0/gVpJ3+M60/bbo1xb5yfZ0Ca9fvslGxL5bT6szjI5NSoPIuHIuW
4SsyKITNs/ucW6oZv9UPeGRCOsE4s6aBCpjQan5T02arRfVWNPEtTbNvgk+KAZS1N9vxKsrjISbL
2srpsIp2Pfxq+L2d6RDeje5RUQRDX/+sRc7WRdm3I++to8qs1p7iJ9alFMEt3W6qXHjL20Nab+oE
pHTVk9b/CqM3h9+U1TOEnhvrpSKKV8c5mAx36VH0uNJGiTXTLCYHlps6CbQGLf6O31CW3DesBBdn
tp2Gp8niOy0SkDZ6nizMKmSK41y5+NLdkVpsKocKi5/Wv7Lwsa+HoHP9PLkXtZ+JQzHjtf6tVWGz
V8+iBfiCowgtYzlxmaZIHwsCq9wIiu7Zbh/CYZsUiiRs7Q4BSdz/WSFS1pwmYV9qFFYoQYbUI1fZ
zsbepJ/mAtB9uXwYrORiKBtBCm/hmcKEmLRrYnsqwPKKo8h1XrUi3bHqbXK150YHsXrJbhKKAQ+q
UpRTGJWLOSDZMrShg1FRgrXrFerDCUoOHIJs+o0dxR5TCcou17t0/GAKH1gN00H5FyzSp/ck5kDd
yGyQ/4GGoupMz2wOE+DBl5dyJTpOjEgbg+YsDzsI9fjz+NChjgPqcmjZYfkUN5XKGSn2Y80x0Opc
7Dg/AKtHZwEgEBUR+8ppivQTw3WoYgBVIId6UWNYOkWrzgfOkGRvbrlx5g2U6lGuVX2c1XU7ynQl
f1wTM1qlDlNVeD+L3/XwbEfPtFO8qdZiDlxf+PhAAS5DNqch4LS8NEMHqVKZc69MD67xyst3Zxw9
2v2cARDHmfH38YDUHZhDXPHohEtba6pZBik+WMRQgKd1IcShohsDhHhmpuoVry3hkSm5ZoGeQ0rr
dDEFhSKQlO018xtoXL25dFR9jHVTeEItCsLoCUrJQwu2wmqMaOlPXZP9KsKo/OFUhvY+mG313Npm
SDdTmUXXA+XZTTbP9g2boLGyMwyXH9LeLkvPGWPSPWAAxOg38cxrEehWLhQZx8opika2CQ58jKCg
3SStfkXHse0nu0ROBZVUc8vaBwq+tAxj61bJvaH5uPy11zYMgFkYggAQB1Mo0u6PWF+JqoU93tVe
WmJ44WNEAsn0Byfmiutv1Te0fUG8ikr8WXNDI03ZW4tvc90Y30aTTxvTrm6bqMIo+FzdpVkZ7+G8
YlZ77RkNmWy08Bbt9vMXG8+sOkZRswIrBgvfHOiAPdkRMZ7neDQN3xJZ9zEwK92bJKd/atq7392R
i00rwH3qjej5HDDnQd/xYIkmDxRHzpOTpDTdaSUZhoDVgvNNI1j6jXLo5+bMaoNEa4w/0Wyh3mEY
kaFMxZfLVLoZINmBsVsIqEIOVJ7ZCCtQPQ3pAmsqP0xya7qQNWOPlflommPAx6uWbNCSvBwqK5/v
xOayxY5ebcSeG0EcQJu0DE3PbA7y6ftSV6VZ5nWYMOjQzr9sca37eGJS2rXjNESjTRaTzUYHcSDZ
QZhl6cEa9r4ywGNZHdzoFnWmrt4W1WPlvl3+Aesug28Rspc4M+Q0A5ctaOWyHkSw+m1VBm335HTo
y80b9KILBMNla2s5Ktz9x5ycYKSYaqxCA1810QG7NvelezeJQ1/7GgZoF0WnkL1VICdFk4f9Ghsl
R/56VP1rX7psSqhN5U4Ed6P5kKQ+ib9BZCTS/Sl+5dZ+pO9VlCh8XskKTlyWzp8hRr5qLitsmo9c
/NYhRN3/ubysK1foiQnpoq6EyOZRx6pyDsps4DN0Y0vRXnXzfT4HzfJlN5ctrhyqIOgDm5EFEkcw
dkrrqA2GO8wWkGuzezU50Hh3PLf5EYc7W/nN1kzh/Q/FOgI26DPCdbfJMS0YAaw/ap9lEVCoK0L3
wzJzb5xVkJqVOxTDiRi/RF5luGc1DdKB8AtcYsA25uhiFjfITTdJ8lPU+8vLt/bSx+Ab3hI425bh
B2nbG0JnociMyic9xYhFYZM+80hGeDC0XTl7U6tDdGN09eKGaU43BHmCicagjsZcMR5z/lMW2aYj
7SL50OsxTgQNS2w/N/HL+rvoXxm2v7GFfuVo3uYc4pmKK/ms6LCYXOiBMcmyIPaWLXN0zua6FqVJ
A1h4NrhemLc3Q6hS9Dj7kosJ0G2hlLMA2uRxCCM00tmwYWJob/Ts2gadjLlzVYTKZ7G5WFnmllG5
NFwMcZ064pRWU7MFa15FxUNqaVeY7nyenHgT9f0dB/Xx5bBZXTdgvRl2g4W3rmRO76Khy10k/lYP
LFDLSveGzc7bZSPLHzm5eBefjoxI8VAlgAlxASOUjoELmjItwWy9+f2ylfWwA0XegvDGGhJpB2QQ
cCySlGE0gOSPzWBAW6Y6xAPfayFOlZTs+8pFrvrbdv+TtiBm3kGh/CXkIHOiMHQy3XChY7N7KEvF
H4bGPN6YW8FDf+zzXU4/wee8i4xwp3B6ORbltQVw4R8VLekDlpapa1kOOqhIy7ek2NnzRxTekWnX
tdGmbx5N/cWx/rj69rLdtbg5Nit90rbpLCe3wORFk3KroXLJRkVknqURCJqFJAW7GfTNmLo43QhN
ZERW206ITOQNlrExxGui7Yi2X6DFWawaa11+sLyOaBiAJgCPYKCIpOuHztC3cDh2t2Hc4Cbyk474
bfJZavHm71fu2JB0ebcVpDxaG4cjqYrnfi5eLOVrdG2/gTcEo8lgRMZ+kC7vmISZ5QgMj/Du3YHu
fQ1OHv+yF2tf59jEEh9H5y3Vu6zOv1Qeh1cc7HaMGRFC/T4CaOehVoFXVj/OkUNSkLupq9dxiI8z
pVcG8IyaXXmDg3eGChCgMiSFNZD6Zi9SrFwSXhnOq8hum/bJ5ofLi7f2fSBnjyFd1KlQXpQOqjGZ
nZktw4lR5oB6WfuoqhrzkMXjZTNre3QBjICsGgz2TK6EhVynM7FxNDhpQq710Oi9qDOS18tWzt8b
2KiAk7toYBMoa8jQHr1L7AKoVwyC9dpnX1s7U7M8DSzfE029YeQ3Q/vDGpygnpqt20ebCFvKqSI/
6x1FXnxeKv76Kcz6GiShZ1ycVsUGDCog72/mjnhFLEYvxXh6Q0povZT+oLlgmwNLZhV7bTL75cwU
v+AsbZZ+gLQtmFtnub3M3DHccEW/Te3rAoRIlHlRrm+AyIVGqGInroUs2Df+8VnaGzQc8EqPgEFy
m3Ebdz/aeFcOVjB3PxTfeTmY5BPy2JC0N2jhTrFtwLeJQjunACFyNYAxx26uIohNeHgIBnb3w5rT
3YJnTczYyzA5pvgRa9fd8Y+Qtg5JhekMywK3mH3NzB0Zco84v2f6s2Y/Jn7bARyZkl3bK1pAa+cd
Kj0oL2FIA1gGaZUda+IpsWCXG8k+sl3PLSERkjx3TpAADykUl9/ixvla/2tOWuu6RAKhEZiL+Pyt
mOqNIOyq6tEUWLSnDffP5WVdjSFq4dGFmWnknPKF0cWJiyIFNLx7J5hqdCTvZn2XTCr+2FW3MHYF
5qMFm/31lj+6NXg8lz2JYafOn5dNIerdaESBU986KuncVVMuOOOArdEBApDu86rJOWuSGkeBbvh6
tLe0IC+3U/g9thRl0rXQwKMLs6jQ4VtyltOrMJ6cseunBplDt+lowIxHkd7rbEDH96btFLt97eo4
Nrb8mKMVNOIUKG4bxgrRFjuRGLqnOaQ7mL3VKWJQZUpKwNJ0rkluwJQ13NnTz0yDiKIK+bIWeGCK
QoYH1AsoCKSvZLSAjZcJAqLqUUnt0TMGXVAFGTn3P3lzZGk53Y4WLoHI2eyWsBRh7kmzgDwK74RK
RGjt+D92R9pHSS2IjhFhZMUk9mrwPdYQdKOoh7/kU+21431db/5+57qY1yUQpEa3w5SCD5dN1BcT
CEVGfkfKbaUfYrB7JYqoW/1MR1akqJsW1ruxhhVwD7ke+IU+Ucq8ig3zPuMqEMh5uxsC7dixIDGB
PziQpKOWA/1nJA6IQnIkC00B7je38lideT35Y2faAaoOJq4fehX1AmpDBlAcjeKaWdnSy/CIvoBE
0DKVt/RYoZlXLT/BJn9MewM4SkUPomw83f4JxQzFRls5qpahLkDkICaNRou00VAdKgEK1eEwFSgb
aluUkV4IG/euVl7nEWbmLsfMkoRIl8uysAT3mQvYuyy8PBvN2FsWvuass83AnA3U0i9bWDk6HHMR
aWRLNQ/zk6ebDcCrbGrQIwCG+LOK7gBA8ZJMIe6hsiHFJMli3c6BlvPnoQFt62dqazeGM24ve7IS
+SeeSN9miFNqRRUioUlQw279DNxD1rPR2YoVu2wHQxenKwYGK5SDoDXhQ+HPK/V7Hh/6BDVlFbfk
F0mU/PFREwD4D/9xbblSYWI4vrYaPKvnBvzSXt9MVepxEAIEoTGie+U6JS83eV+7mxCccgc+jMNh
bEE+E8VWsSdxDwTkxFBhzAaeBrNTD7uZ82QLa/3vQk/12Gt4XTw4nRvmm7SB5ul1PM6R7eVTGg6b
DrvO3veFlekQeGytTZpVJgBY8/gtHGb9I4na6MaNq+lzjDI7fEx70/og6HAFJdeggT7odrRzMoP9
CuN0frAzMzcDzRHFrqoqaEWzMRoS9OWbPtw1YWeLG7dJNXDzt6nBd0YU8W8NsEPftKa2LL8oS/5R
TY4Re1oU5lBY7oCOCiuz2A5Jk7iKrb52sAALu3DFAIiAAQLpM1e4BnMD1b2wAO8N3TVIXyuyH+ub
imzQI7scvGtb5NiaeWoNAsQxQNmwBtiSB6Q0OtOYwENx47KZtdg9NiPdem0KOjt3ghnD+mXkj2n4
JPqfdalYurXHHeba0ddHjReV9K/IPrrBm5By1+Io77X1z8oKzHxnkfuUJ2AAvNaSnV3eu/UDY4+X
nVOaXbw/Mjt0PMrwHkBV0folBPXK/ClrU4+JDaXQ5CL3rbbpYl/rDwrDK1/PBR0CZFVxRC/SVqeG
nXruNJeAe6G345+k/JwFWADpYyReeyiTsWjaOHgQRCk9jN3dnAK+ywDL5OXVZNm7y79l5YY6+SnS
GnSNk2mdgZ9CBoOhp04DjUIpweogugF8BVj7FB97JZGC47ihoL0LqQB5uiZkYRGTHJQjWcmeywyI
FKdKfZqHd71W/kEpfN9O7XNFVJyfX+QB0vF4bFgWOqW5kQ5gJ8sBV5oPoZ4h2XGAjO800t1ieHQc
kAKlyXUyo/1/lXItvNZBsBn7wAPwP+Fk6ZrfpcxAHTgXD7o5JfsEPDmlR7Q0M72pD7sPntLxTUTT
YHoJ4fUVHwS9miDW/KAnuJALqP9e/nprIYysFL0JcBeDhERGRCfR3HZcjBBQ1ITASG5/qzstxalA
PoDYTzdNk76gIvNAsx24iiyQKqjaieez0ZiTwrMZRBg6PifE7U6D2Y6o3Y5un/tseqWVvuVG/uYO
hSeS7Nltwcni6JikEr7RNiCbGR9iAPc7Gj935jPpk9vQeBkxV6pZKuLolbWBMCDoXdHaWTjG5bVx
itAijV5DTagAu2VtdaYf2/M9akteWPJNNeteMv0YIeuStT/Dmj5f/jZrmxwUW5D0BQ+xjgf/6boQ
boOcN9ZBsKLl3yxAKd3WfmNG9vfpBdiEFnoVlGHwVpDvnSEZGa0R1tMwewx9iUVciO9yTGRf9mfl
Qy8VRzDaglsCUH+5jdsa6OMazgSmMPNjxMubvAP41xhBPl8J/ZX027D3wPZm1aOXQXYIlKNZfODR
Xrd8kPcpfs356i6VfJQ1oCKNS5dJOaKegfoYGwvlOAqdCQ6cDOb1VJJ9K2cGvhwOVww3OCjpsiXf
ProhtMxFgsshpB1sb+9fln+edp7nX/nPk7fn3n6vyHzP71uINkJwfaEfxb6WCVB6LmxrrHEjRVDi
NuJgBFzUfBs7BXRl+dmnR+GpGenQR/po1e0iDJqPvTeQu8lVkbydXyuLBbx7Fs48CMlLzwSaTbGR
U1jAxPxm0l+LOUgLDNvMm/CviTe/zh88KzESAhyV3E1ibA4RCjh/UjfpHroiRoe4y/8eYgQzx6eJ
tGbg56CCdQ0Upmt3K2rh1ZM2eZbB7+bwT9PG2wnAQDDc4r2uquGtLSb6V7gucWnikJdeKmUZGhZ4
fXHC4skci1szD5bkKByv5/Sv4Y6Lm//akjGI8QDMGIfQuW/NHSgWHLAsXlvxtaN6raz6RC1U1oB8
I6Zcl0w5Q20b4DHwrHSeoZceGF766S7rPgttpzi4liNQDnfE4j+2pF08CtKCoxm28HhFTv5bN5CT
71lY+sT+MaPAHZNtaW3F+HLZ8IqPeIq5aIFDqAYuSmme6Tpxa5Oy8If8TwR6arPAzUw8Pbmy3WTz
H2yhzLAw2QEE93UZHp9UQ5MXICstfAgWoV+3M82dXlHMFfTgvlKcvSunFCY0gFRFzgGAu5y+Vt1U
m9FUw1a7Y+A7TF0UwAxMnCjWb6X/ZJwYkvZcZU0Ny0YY6vPrlN/O1W60fpnOBkywhQ3Ck+IaPRfd
fCvLg9Nu+lTxQDhPVWEevFeg89cxbibXigrqZhGSUVCd0CHQ8tbvYuYPSz/Ufi6AwjOtX6lqcnp1
bY9sSveahdPMzAlsziTbusnWyMO9bV3RTtVRUzknHSpV3dGkGkFMZQHVCQI3ODWB2+unQcGqSoQf
69vY+bgcpOdv5JMFlWcicJdPC2QKYEEbNberrg1m8jm3BI98f0yaw99bQ1qqW5iJWEinl+15tCWm
URcNyuh4+JfxxppqP21uNFT6UnBP1P3gjVWv2BhrG/7YovTxKO0xYWqDiEEzql07Ag6a+oPDtjHP
QTqtyk5WrZl4OKPdAh4eWS4MkNeEpw38w/hSMBW2RyEKFE9lYEZvhaZ6pJ99O4DcILSLcbMlyUTS
dbqa4WAOou8NDe1WH/T6BmhVOTMBzbx1kke82C5/u7MMZbEGHSlozyC9O7seeEyLNgthTXO/t3nk
D0SRAn1dZCeXgmRBuhRCTrq6TNCPYLv5Z7zPDtt5/9vaaVfVW+z/EF7qQ+ItwOJu/1plCZaZjSMF
yEEkR1+aO0dxKcrWjuvM1rxCx0sI1Yfuri3fkilBR3v0cszXD38tkCWZlD5elkMjQZgIj2j6zNDl
xFxQmXhFtq2M78LB8HSo2Htn6blkUFpds587UaBu643jnWNuLRNKvvHucoycHZWSDel6Dedozm0O
GxxHcggB3KH3ADivicKXtVjE4wqVGhQ6EY3SOQLwfsvNGHaa6iWzwFavUk9bX6x/DUjHBku7ac7L
xcD4jIqEYTzyUZEeqHxwT3dvRycrSTuYcDiIucE3OxNVjClMyJOUpQGKpHxZppYzj0Rvuqv4DuvL
hLl/sBpAYZJI2UA4mkxgFBY+JK1nD9umeTLZ0+WYOsecL0GFEWVURxwdpLJSUA2MM40JeMFezd07
Zh/fMuiH7Ixdeih27V6J7V0N4iN7klN1QXvdrGBPbI1n4128m/5T6ocQjXm4GW7MGzvQd3agcNKU
E2LJSSmiSTenHAAzrGSUBlFN/aYJZvda9H5CbI/Z93yRL+khH9oGeq3YtqtxArQ0wHgUdcAzsG2U
stRu4LEd3tb5vdP+7Rv6y7l//760myIhRALKC1wdE/OJJTaT4+nzbaZS31H5IW2pmlkRnZYj7n9I
u67lyHFl+UWMoDevoGvf8tLohaHRSPQetF9/kzrnnmWjGc3Y3X3ciVB1gYUCUJWVmVcJSYWNx68h
AoTl4PifKxrTOqrkhos6HyZQ59B86z28Hw/t5hNM3MF3tk+I6qRO8bymrrlqlikphZ4Rjn0Hs4Zo
Dg/36TdvhiTFjXDf/XodrHT7bFipsnJ3+nnFsgcyOt24W0yTiuiJXaaohm84Hr0kjowGKXfKp+gO
rn4sv6n1dBclZDgH2Au+VZHomd+vyXNfI4ynqJlZn7bM7FCGoAQwER62xKCQMbDzF8ioV6T3bM4V
X4OVLfBD6nTtK0haUOoBgoXFHOVpKOTjdAWIDuV3+SKaKIfv1a3g9g+Ql91VBDiafcyTtZhddHNC
FGtgUEFBgU1vejT2Y9fDzT7OiapYBdoM0amSTGnYFooVeadyrf+56CxYXJHkQBSCeiyTUuvYa5uC
g7NpCrUB3s4aUrrZXnnARN9hcDBff99tejey/za2Ad90bpjJrWpd0rLlYTg2TpQng/AkA7dYKpvb
6XQpEczNMNkU3xJ9AhFmePEXptDQP/q6bWDxrjq3wKQ0TvM80QPeE2NmZknEXeHId5QQ/1D7lkp0
8lxvMvde2ip3a/tiIQNhJAKdYzC8oJDBjp6IfREoYzVwpKyfBfRqSqhtbPu1ubKFkx1WcBhMUAlM
ljFbX4qmOYVqRJ6T7QzNk6CK0b4OzNvLuPCdULTAcDemPEDFw4IxeK/SpCaDdnpkPBvaPR+sjOf9
DB9f7GpUIMHki/kOiLJNEmaXOaQVSgXzyWlg7ntLN/2NcZaI7kaW55SEOuE+tuk+vZdN3+5Nao4v
d52rnFS8NDKS3tVn5Jq9Z8un0+iCN20rEt96TlbW4GqlmZ84rdEszQV6SDkAegNT5k5xt49VW/L+
7naACXxDPLhBCITRc+ZcbH0Mv4CONzCLCMM0D7K08ven7cSusoqeDljewWIDGMqlC1zL+2Ha5YFJ
pW+heuzorgscEDsF4Yqhq9ifHJkZYtbKNzzsCx+KLyJmrDpvF2rvcmKvUtaI0+5lHfq5C0kSbrVX
eywZUZaU8gYOWepLT0Age8DI2um9sACsMH2XHsJda6bbgEQn5T55MLaphRuAyz3l9lrT7GqPALIO
7nWgOCfiMnQhLhdXSjMwlGVdYAriNw2tpl1DKC0s6oWBaTFmAZjSSFAHTO5gnP48ek6QbgsgUtdw
Cwsxgq4bYk9BWwCjT0wMxl4qeAqdrJTHxKtJJm4mogo9QUfFup1VFnbU3JTK3NGE3sgloYepfryT
c7epd62+cqNd8gbVkB9pWszAsYd2kgdy10DBwBTkT7mAYM7eqzFphZZqvBLyS59/bok5MTNRHYEv
gqUc4ptRhi726lDt1dsDETY3wUSYkUHHIy9krJejiSSEaoLtWYVd++4AfgXkzfHP7Q90/aRjLDIh
5xvAOCU9LFacM+m5ENkszWzvH0pcteRPRTfXwNDXhWvGJBN/lBtxRMgw2ewy7ligZWp+GWZv8m8h
uKIHIqQWZw3ubUcXIhGVasQ7UI0Al7DNQ9p1bSzXCthDUaGLn2XVjqoVvMFPM43JVbCBySOwB8gQ
hph+w2z7Spw6tlmvBmZrlSefaETfaef0AcKaJjh0vlULMpImJfEhO31LdkdOgL1BLSglHx3xf9/2
9/rFAPWN+Y9holWv0lqBXmxgDmYEQWUjsGSM3VvjQTaD39T2nIz0pZlbnikSNSfeynm/kMouzDOR
jPksT6ce1iKRvnSZ+IVCyughBwv7bT+vu9CMn0wAR5P4XT3C0GBLJCX1qXJEO3kCD84D3Qib0X1u
TdmBcrQtW/RkuMau2aA5c7j9MxbdlcCugFcSbvIac+7qejdpcxiByXFWJEGwwFL187jGWLOQgdAt
Bt4Z9D7gNhMZK00oiaE6NqGpUGBansL0+bYX168RLObcwPQDZhFc+ajnhRQG6GeNJAflm2249219
G/weT/xZcX0zDWzb2ArbFctL+3Nu+WrvhKVYtrBc23lC2jf5u3HHM3SBgXM+cu/loQ5xrq/d4NcW
lNkkrdhkAShaQrOInTq9o8X3bbeuw2Kig0Br+qeYfXXdCwMoytaVD9RpJNKN4dGTLo/1luYA0pZ9
sAYfu34LoSEw9QTQM0YGAt7o8vslyVjETYuCSCCZnQ20P6bgqNV9jES3aGpXZHAi8hI/oWTgm394
dHlWtuOUuy9TIH4AhsGQvzHDKrOCU7LecxD8xQ9oQySbKdvJZ/+uI6tFgusvd2mI8bSUoyQRQxhS
HpMDULkjAVK+2Ifb1HwVP0VHxzj8yvPgBxN1yzkmp8VpNiq1CpsArz7xO96UfzVYzy/9HJoA6JL0
95p8x9Jy/mhYQ9UIW4+lbmk1EVrc0+yZUipEjuwssHrjDhBIPrIg2Uq8NaDu9RQC5H0x0QiwGupM
gKgw+zBK8HCpu5aaYM5645IMoOfMUqFJFaqem6TqRm5oBB5H3i6Tr6FDCTRv/gEJJ2YQJgHyaVgU
r0ZmodHbQr2pDqkZxc3OU/BRVZ1EVQOO9oH0iU/a4S7C7hGCP7f361UWgvdzw8xhUpdCieIsDPd+
Rppwk0Exm/Yrue4qKUxGwKMkTF1zfFNmifkCwGxVjehEezt6Lh9hivy3Mr7dduX6ZjeZAbwCPxiT
g9Anv8wFcdPJcsPDjODfqTGmPgdUKuNk0wr1to3pJlSGR7X4FQtgq/QzUyiFnZgFK/ODi75C2gzQ
e1xdQfBw+SM4MCly3JhQc5IX1nHpgnZVWtnFGjXM9GEutubk7F922GJwn/G1nsUZIiaLHqQwskuh
eB893mohBV2Uf4Zw7WlztTVhEe1zzAKAdQ8Uo4xn8pgmrdAX1PRCKQImeEw3Faj3SdR7d5KUH/uu
nR7HHO5XgpivLOu0AVh3pw4MKBp5vEbZ68bQp3VUDTk1JQWiFHfQ3cYrsa+dvlvJ50vrClEBEH4h
AYE0mfEyFHoQjIiUmqr+WtTbKPpVh59x8avhP72HlYCdCllXTsnAtABRKE30m5exEkFZZFC6CisK
wp2mdYb8ruocITgLiqMLji6iaiK+iulaWr86SqYvObM7/fvs0tPHoBvhW4ws8rLzpzfvuU1dOfr7
A/eiV3ZY29XLSpZZ/HoYqEXATkUgdg5eHROdq8WG4sk9mrpyQLdREj746BlkXLfXdGn7gVbof5aY
fJYoXa6HkyUN+HUDI4b8RweuJm+FeHAx18ztMGEC4i2p1yc7GbWVB2EDEjqS7aR76pPaAjGCZypP
/8qzn1r+7KNh+vu/axgCtka9c5VDLIEHT9NaVC5+LNTmgb/Byw4zeJfRMQHeQXbdU1N2VVPYCE8O
kHEoXZ6Fd/9xNCO3vCtMzN+Mv247uHQUQT7xf3bFS7s08Tia6x2isv7tt9vWP/qGc9vED5jiasfN
bDA7ruVRWotBU2piVl8k4ku586x+q29ry3vMn4QOCA8JT1TF8j8Sc18RiJWu5Je11WX2XhJpnATw
Dwq+ongXj7xTpCNIBO7pqN+15Rro6fqxOG31mcPMmTgoGh3UHg5rj6qb28Ind/ZilDz8UxCSobME
K7FCl9/qDRkHIr/57rjTP/nP4AWSvtY/Wn3MPqKuD/AEW6uloearmFvBF3YVJ3c9F3dXDD1qjnAq
wcFCfLxY64P0JWx97CY3ctVndeWVvhxkf/0EZvn70RsqoIkAZo12hmiL6lav3NtuLqYgDNgjraNR
IrEd7bSWBagSTF4Wf5rq28CcXzg+qu33bTOLgTQzw2S6uC+LgC9hJgHesv3Nd1sPTO2gpx/41evp
si3MkxhgaxfBu3W5NeMx7sfAgy0fRCxJ82eU1T0VP6ivmGpXEAEz8IakAdQTf00S7NrQHg0FcL5K
PnKR7nDJXe//A00nhPY05PLfHzV9h1lClEEM4bV8iUNF0oD2rG0uNY1hO4SWpL6N5UbnT9IaBnUK
j6v8MelooK4Gu2ztla+MAURMODlTnb+PU/UR+3klQSxeQGYmGLekIOb6ocSlQMxAYBtB4NLlY4sr
/O3A7QJ0S2+H0eKGmJmbPv1sFevGoFxQwxyGU0gH9dogqQEHKlfMLEbQzAwTrZ1aYNbIw8KpsbDx
ayePeAszAyYQWkW7/QcuGQpeHMANTLXJS5d83EOjFohWzBiVRCkBP6J2r9m3jVz3zpFZDcwYAJyA
ngLPwoHVrEoobqXUBJdpIEEPHRU32QnBCIxpwTQyAxUKwJvbRpfCbyIXxKALFH+v+I61sVdLXcHH
KlLwDFbSKemqlQS5lL3mJsTLxeNKMOGWkMM1uTAyueCcABjoYxSweL7tylJAzO0wHwlknljVAnYy
DfqI9RnauyOYZjCSTNeEmddMMTm/FHMhrmWYisXMgshdUYkgUTMrekjCz9teLbDpIipmX4jJlFUW
q0PK4/kA+jJUn0WiH+lWtg1TPBf73kSrDg1ewR7dnX4OHp4j89m31h5qSxlk/huYDJJWTdfwdIrM
JrPTzO7G3OkagyjCnvMtjvtz2+elDDI3x2QQ6F4DZazDHLj6njgRF/xIDs2yAP7ytqHF0JwULtDW
wBKzRRKhK0eJa3DnlktnlDC0cdT9j3EtWhZXb2aFyVSGESYpuMGoGaZup7cbjlNI6O37OrUL/c5v
nNtOXbctpjwys8e8JLKyLDRAYijKFUT/1lAteJMs/l56VVLit9DyNLmXweI34ql0qOMd/cfbP2Dx
86HsBQgyiCExbn254VtJ4fpggL9cBJizH5qhbKprKLzFxDUzwoSkD5Fr7mdRvTy0ePE1BAvMbTcW
63j/mXuc2vQCO3g6xoCM9N70IuPOZX6X+b8q39X6z1D+U7VnNdqpxdHn3Jh/um14cf1+5i3/Y5fJ
LuAlAXxy2vH16FsCJlwVcNYJa6+yKQrYi8fcO+YrcVWbtqMHK2UG+pcveTiITUrUqc+UAZeZ2Lm6
Aolf3G0zv5hP1udFaWTFFBf1zoh+YdDMr38pa2f1ghVA30H6CPAbgAbs4FfLF/xIRVgpPM6MNMmB
KhCJ9XMrhCu3gutiNppIc1PMh/Ixl91B0BulTmiTPwotGTfhcXS5o3xXVSTd+uawN34JKz3ShXQi
YEICGtsAtxqgmLncXkXNNRJ4KqhJi6Pu9UQFthbDuDKkETrwdq7VyRai8cIc4ySVugSgM5grxEPK
PYDDTFjT5Lme/MVCzl1iYrFXi04vpzprpTxg4oqrrLQ9NonVZpiNCm2h/aayU+l7Xr+v2r2S3dXh
GdC0BoktWFndpQc9fouOpZUBUUGN+XJ5hZoHoQi43tG090/SucGXzT9k8yE8tAe6CR4aJ+WIt5k6
0CrZBc/1Gqpw4XJx8QOYbZJ5XJEoMX5A7zle70ClMDCgCnwqAs28nWhWfWUO2qrkwyRUYEryrTLa
8ArxifwncL7iw2fkRK+5YIXbqfeUHRoSPhUuuuy3f8Kas8zZqOt5r5WYq8UEntXJluyDpy61Q/9d
il7+nSXmVEy0fKAZRiFMeTBbb18muyF5qIdHD6yOty1NO4LJrPMPyCJ2ZIyKylEFS5V4qOR3Gq9c
qK+JB7BdMC8i46kAFBxKapchWssF0JoyOgJDf1a8s1GjoeOUkjNm+6G34JzkB5jvW0NQywuZB0oZ
2BQSqM8nLdlLu4Ffg+ivl6lpUMmqkN96IE4iN6IGETs70T3ovJm+oW7SYu+3Ry7YYyx/gDSxdOqU
N7W7D6FcKg6YtvLd2LOivLXR3+/4fTw6XT5pJleCRAAAjXRv33hQidZ7uwXdBM04swbzRVDYlH6I
UB5LVUgQDqSI90N11ijv9IFp4MHkA/KzlgEXYlScaAB1lPBlYC+ZhIuCTJ5zo4J7ADKgX5m5cYxj
00D7Tlnj1F5a4bkpJtnmnTzSRJxMhYdQtWrIEnQYHwZsCWiIYqWyvWhMFKF8LuK/K6yNP3ZNkkow
lgCl0Kejw4N6mgpvXHfIm1NUUOf2vlg4mSdD/7PHJLamHrIQb1C8mrgXXistSXzya9UZG/u2nTW/
mKwm6J5U1Orkl+Jh3C1F2+MzV1xpDNxC07f6uEaRsWBQEkCIBZFKPFuucLmcGOieqOqNKUA2wwdx
+Pg+0COXledQsNda6AurCNiKrqNpBSYunT3+00wrR8M3GlNUPHMongdvRGXA6bKV6Fg49y/sMKFY
CFIg17zWmJlx7uNjIjyF7cvtD7WQKC9MMEetNEpGKJVYN+rJGHbuTHVttG7RCXDJocCIdKWyHIfi
KKk++NUbUw6aVwqSiLYIHrJo5c6w6MfMyhQfs4pXK+icGvKwMikzSzQleb65vVJrfjAZP+ICAwrJ
sFCmX0WJYWPUulAm/VdGJP7SDVnJwVen4XP0mGKgyrbTIbeWraC8VtZKYs4QHbx7oCyAJ3yjnINW
tAD+sW77cQ3Bwtgrbv7//9Ul8dIRcBJh+FyDjSEbj6F6wBiV2eUZoYNkFWF2SKH1lAUdHuM8oaOG
RjeU0SHWF7QZUTre9bpHMDGtnNrTJ2JuBRc/ijlFMsBdqcFhddPmWc8fy+Hk+/uk3qMrJcR229zf
XoTFNDFbg+k7zGIy8vg2i8QpJsPObUMDtNqvID324hXFjrXvyezhpp3Yf41pD8fRXVOV+zR7uu3J
mgXm2MhL39B7HhY6+c3LXJGuQcaXCq8Xn4Y5MNQwGbO4wlolCiQPogh8BWOnk8YY7vqWs41Yd/oQ
Ep31g+GvEdmsGmeSR+CPgqJ3HjYE/5R6FQmwyZtzOt7V6q6PDDCP7zNOXNnqi8GIqheOfvQcrroO
daWrvswFQP0jY3mZHcrgSi1NDXQ9yYf6wNOv299wKRp/yENQZzbEK30NvYeoVG/AXmO032mVP/Wo
hTVCBkm31QWddje70ea2mAXtqC6mZRwCvX6oU6vyARYuPrSj9/gsPlSf+Qp2/nqYEclmbo5Jzbon
J+CAgLn2kz+FL9pjfBq+SgNAOm0wJdtSti9g3rNur+di1MysstJVhSaCOiSBVbxO7e67TYlyBONm
QgJSRCvGVj4eOz2lC0XOZz1sodFpZVFpQhArjh502b3t1NIhN/eJSduBEiUxjWAnlYytmsj7oAPq
G4pc/84Mk4gbIaiklE5mFNCIdrsI1bW1qv0SmmMeFcqU1Gbpd9AHbWgmI9wGzQi3eouesgPkYPf5
m/wYqSRcScOLZ9588Zg8rGMurY2nj1RnL/4HhqzfqVUTzg7d1qQK4b6KvfjUVsS4T17+3Xoy+Rl5
M6nCCpYl6bPTX0SpJiX/fNvGqntMim6HWOD4KTbUowR007tA6D7cKZkFnhXjPn8bd/1dbCkFEV19
5eBeqgNffEsmoeDUVoO+hG30xUuwf59lNOKJWpDct3/xgBVoK3ek6/EOfcKlidD3wjgOuHSZj+kN
aWgUVKhNGXITfXJOk10c2cnEXFpbYfQ4lMfM2zSNWw4WV56ieGUnLlQYph8Auj8e0x4Q6GD2CIZ4
fSPJ5No0wJAcQ5g5BdfTAIxVTQbIjUfbIVDt0bPTwl770NNqXqbvS9PMzsl1H3ArDXzJsbr3QZ8J
RjRN38TdNoyPnHFO80NVvuWSW2kvBvD10IrgIKPJfwnCh4o3ikL4Pr4HPJQYPm9L1A67o156m7GN
Ta14QpVE5N7SvLIMACjrosUU9nsf8Cal54kTTy42ErTOMn8LUi+nQvmiPtRjjEbNuz5yNkdlsx8c
QdxEo12kW6Xc5Vxml90WrGJetFUhyEPT7ai76uBW7WPcHz3prAAJ62OeIc3++JgFSCFdjFtFmlvG
eJdE50y0wKs4VGZRbPrsHKXbaHB4ivtq9pLqJu9tIm2jGy95cS9RVAQwmT/cQwBSE2JLrzZa+ahT
JwX5ZtFCYXsX+fdqfuDa50B7NdDwHw9xtc8lTPbGWy1/SGM3qz+87gl9k8x41NpNrhJtgMzjOcP+
4cGeqYafNUZc6LkbHeCn7dAjcvrG179yLQQ9sgfdGTtWj4FuysJzFj1y+Yc01JbhdRh9NanqY7kG
9NTkXc1ZRvgp5oop+7/44QTpba6AgD0aKWIbbVLdQfiZUf7slZvUc0b6TUtobx1474wyVls/6/Hv
rgL2vTy05bQge2W0M6M349bxZbvm6y3XlAfqD64CRnmpI3yuu3r8BrSQk4Z2aqz1nRa6a0BTg9od
al082kIsnjxVfK9SgmYC45jCVttWDrUgUEuSQ00oT/g76ag9VzYi7BH0O6ualdc3NxTKMdsFpSmM
2OvsziwTJW+qCSYYHRJLNKHja2bniiceeX1UD76V7T7ROHqt7TXWhh/sKLMxLywzG1PNQd1d4VD7
gQd5trgryfjqlyTF1dV80GztiCm7w7AJtppVWJHLgaLTwojxSoJYyA8XP4PJjUFb51Cew88QzcbM
YdqzVOiRk87J354zghPO0g4xeTP+3DZ8fQu6XHjmmGuLWB94Df2y3reC9L0Q7booSCOt+Tf9/lvL
zJx0fJx2paagf5WS9CSb0j5wYvhZWq2LkbN9vWnMtZLSQiPr0jfmhEsD8OFQHWuavpQk2GZOKZPK
Rv3R+qDHU+IqZrdybV7zkrk1J1KVZD/4Xc3YSYrr9SeJ29z+YEun6CxSwHl6eQcLoMOgxtW0VVT/
N69sRj7bFqD2qbsPdJwsI+k/KMgAtDiIiadX5iB0pAvb+zhee2GKt4MHTbvLn2IYiVgYU0sel8F7
IyCSk20jKz551u/Y7a3xAacapl8yUjs6aTHqCLS/tYOO+uPtNbn6HQakMTBHoGK8EpSD7MWi44Ih
4UUP1ygoaol6aZZIrrV2FIeH24auvi8MQUAH0ApMiiJbTf8+u/8ayZgUqhx2KLxh6laF4BMHlVTn
tpHrL8xYYfak2Epj0tewUoUESh4TsQt4x9xsA+ztFgz9PcnRvEr/buwyVpkdmhVdqvll1Jlcfk+j
p0JxIBh527PpT1wkAcYEsyFRseRqvoFjXMTz2yQu01dIo6mR3UOM7Kg1UfLNNVG/Usdcig6MLkHz
DfwKwG0wURpHgMm0Y9KhHejydQ6+kZeu2ovS223nrp/MP979ZYd56I2y2EKkAQto4F5nCb2juv5O
/AWJNf+gP2YPxV45xlvFrNeQkNfPssmyKP0QwqKHxo4N+NpodEYYd2ayxa7bajx5rUhrSy7mMuxp
XmnlO64aZD5k44PlqmpgUD2CZgGVYdcwQbf/3jm9G+z002o5YkpqV5Ez85BJrJwygCEygMFScXpM
D7ZEFEiFm5qTmauTw9eN+8v1/ClTzLZ5kyV5O/Cw1lvCWXfbTwye1pCZN6f32eiq5xoXIxBPfCCa
hs3aubWYZPAW0H6Ak1dTYIOQ55k4ph2AVYC0tptuqmIpa8J8y+EKkmkMZALmDQKNy1ymUl0rDCwr
LlsNRmp5jNByh3JX/PbuNLtCOeSU3vkOXeOYWI4djIKidTFd9dhDo9HHxld12EVj6VO+B7De8azk
t/g0mopZnpvfK9ty2nZXoTOzx2xLhRMTGgQ51MdEIFlAmwz8qRm6mE+0Op40eP2R2xav8QdT+Mws
Ms9MrfESNeXgof4OdfcSdWonc7iWRI5qCQOpz4OludwWAyKb797U3osdd4hWBm+ma+uV1yomGsDn
gZVmMYBVUtR6Lk3JKDnIwrfefP0TJ2cGmBQAZFmX+hS5nPYqUN45weAtaE31h6wBPBXCwsC7oJVf
Ye5tkFGCDojXo8kN8WEfcvCCpBBR9Ygxlueu6LaxDpGFrnrUlRalPi5ce2BcX/OnbzL7uUwCaWM9
LnlxOt3Urfo+zT3nqhM8FpuHgtQb/TN1xs6KdtKuNwXV6s3BevzbCJjLn8AyPUqc3FeJghVLx23J
v3PNvR6ahv6aYcLm9sdZ/PgosEDUCvsaQ9eXWztqlTKMauSvEb2ubCxOfc+7t00spw9Nh3QBWHQx
AcUEeZ9peJ5OGXlsAJjFpb45Ocoeg+XDL0r8J2VH3QoYSadauR0tnuYzu8x7LfKqWAop7BqhuJWL
8YAutenngx0En7ddXF7FvzxkLnttNCgj9WFJN17D8EVe0z2edgi7RYFyAeQF4AFcWpl7iVYXgd/5
JULSV9waRQ/vzugfuszFWPcpXYN7LHkzt8akwVQtxqBOYG0wXhvfmWbE//5yzQ0wAaFqodILkwFV
f5SFP7Td3P77S5dH1HvVieoQQB1WAUcQB/DFt1VnttrvWsGQuwv1AEyzGL5529Di/XtmSWdeWHmP
sVothqVQ4lszCwJUnOPomPp/fC92fFECuDShVtYar6A1xxxcRl/4FtMMip6fvKReifjrSi0SB4RD
II6F0xq3WGZlBx8CZW2G3xN/C5A6tShARTXJDyeAlFAQofzKS2Bpi4FBGtRJPOYagci8TB9yKEH4
u6w70/caa9AOBdh7O8HOa+v2Qi+SUoB5xxAwF4LpevY5xQ+tGnFjAHHpg2RF29TubMMGGQ0Il4nk
Rt/+k3ZsdRM1Qav/bMxVOoEFXp5JAeivHzCtxOyiFxoqJNs1/IAUb1duM0Kc8qB/08PbH90Zdr3l
7/s9BA9tyMLlJNvHTzIkikx+d6KjWXoE+L6VTXS19ODomP8gZulBq9aPRhSiqjnYap2bWuWEYN/C
FMbtpb/aTLADhR9cD3QQY2HQ8NLxOhkbr2m82Az7sxDUZl06XXHXiLVTdB+3TV2V9iZTBrjtoOoD
oTc2euNSgaiTDFN63hj3ccb39x0AAuMQV5u8rUNTHLrfUj30+zjsP2/bvkp6sI16pqHxioaqIquc
2flSz1U6llMB3YmnZXa9JsR+lcQnCyC0A4UheAbQULlcSD8q1SRTIyi2KI2tYQTC0Og+LsJXij5p
O2KeFK3of+DUjMqFOZciqQmDgoJsJCzvIr0gdE3c7OoBAp+AXEaFQ8OH01hAZJtGlaGXEG31srsR
CjTlPW7Jt324rjdPNiSce+BF+5Ejvlw3jZZc0fKg5FXf+zOUJHFLdsD32G4wi2CYGIm07c4asNlS
a22PLdsGcSbIJyYuGpZ6QlerXgh10E7Em6gh/WPmGGYAVpwazQGTQ03S+BpVczz6Tj+Ser/6el5c
37/ss5QUaPgVktzDPmqe99pWrTBnrFvg4XA7ezuaXWAJ5uPKei9teNx//99njblshD3YnYF8A/9P
TqItKKp32huXk9+xWX4CZAoeSLu3vdfiuHbrvT698NQDPQTkQDB/im3IpJpCzBv0TXxUe8NXzTP5
cFu2m953FR2kZ9xd28RWSUmm8hjPcG97fZ1NL00zb5SC9gINJZgWtX7bCza0+uy+fRjXpJSv37SM
j8zrgoai4GUjDBUH6U/ljG/pTt5KR0ylKjZmHfEeWrkMLRydF66xMRTRGjxHPCzyaEm955veis7D
0X9oN2DVPuIRg8d0dg8xkme8OLVdsbKy153rS4/ZeMoiweNDFfaDLXc2Hn3wvZcvqP0e9KfBt8cN
hhUzs3wST6Cnvf1Rr3fPpefiZeYQEtr1VAhiPG5A5R2/Blnh0DXxo+tD69IIk9YrL+yiuoN7owBp
5QbVdbF4qA1UXin/4gsUVDWoMHeGedu361cVs6zTgTa7kPTwK/amiOXd9sBHG5R+zfBrMAgAAeK5
s/qduAfzsyU93Ta8uKgTyFeYhm/ADXRpt+jqmB9lLKoHDiUxcqv8xfvbGj2Tb3jv4EKJKaZrVefS
b7l2slEaKqpaivEVj8KZckOxAW2Y8w8c+ssYuz9aQ4pByQljgfSl8PaIU9hfQ/Zcw5UuPWI3gRYA
ywzaT/CmcAdPtlr1EGmtnaWSU4m7GtOrxSfa8rcdW8xpM8eY8A+i0RgEDzbx/s2sKomOSjvI4OrO
ORsj9+3KHX0xMGbmmMBIeS/rtRwDELx0H3h3JbBuay/TNRNMzAdGFIyaH+JT6b91mUCzjWj+Sr5c
3lgyD1VxDSTWKD1eBriCuRG5U+CHYhw5wRzLYy4TitNf2njJVgmfNM43fRQDfadUznJiAc0k0jXM
zXTKXjz5p4CZ/Yrp4862t5FJxaB1+BV9teUlIgY9EStbiz+C/pw2CuiSLTWwjXbturUYNDO7zBkc
ABgpFDXsDtGjqJpivBmL0FLDlSyyuCFgxoBm3CSuxE6Z1WMTKZkHO5wMGQwZfghqtfE8iCt5kDwP
JhVMXrC4WtoF1UqbZwoTdm0hP6JhShjQRZALX65tKUUhHrQ5wsgf0HYtIaO9VpmflunKBHgwAffU
ddxnmGO+DD1lEES4F5f6DsTyVsKjo9lL72qubf21M/4aroRomWg3/2MOjF6XHvUgGMgHEUM5CV5o
2lfRC5YPzEr9UOgRqbLKCnInzbotLox/P8fMDTNLCdR/PYg+DGcRSJokdeuHlaOJkLH2V+VRp3x1
taYY1ZlguyKaZ0xoJk3dN1kIWzoEqwhan0RvRpIpiTWoqKgUvT39/6qWTrGQbBB8UFhfqZUvL/Ts
NzD3RKia0Szp8Bs4LfKeILLS7VM1A1/rmKP+wxeC1XH+6Pq9PuyKUKzOaV+5FNSuawi55cVQQBoH
rmfotDJZSgiSFKRu+CG8CqFKarUNQFKfHHViBcAglKx7q8MiAQbWr2XIpRSB3jYPdB4mcHUWACQO
hpF2aok1CN/1GLipPwZnJ8rKBWcp16MOb6DvBKZl1PEuQzrieonLi2q6Zyi7Rs03QYPm1vD7dvxe
V/Cwc9RJcndiFwKTIhPAWlKEgh7hGiW2SLG9p79kGgcwMS0ArGkS8dmTJCeiqQft5+53X+Rvda3d
Q8nEMIVUevaoLK1kp8XUiOFbDDbz+FFg+bn0vE04HEwVlO1iECR4kvcAUeUNHUsTLFtW7IX3cpPa
Sp/afrJyY1i8q6MGgj4f4gr2magSgb1pwaUF08VdpfZuWMm/kyEmKX0YBWoJfvClQ9cE+g4tuCja
4heNcAp1lbitlRgXNdBAG79uf6FpR7G7Ht8FSFBo1+MqyHygQavLkg5I1mEf7eL2PpUGN1GgMA3I
TJ61jheXK5G3FN9zi8y9qWiNZBhGWCyisSQSrms1n/wKFYra0Jro31KUz20xUS5wdOzFDrZi3KaN
LiRa8VJ0/8fZlSxZqiPLL8KMUYIt0xlznmuDZVZ1gUDMM1//nLJ3b5FK7GA3F229qO6MIxEKhSI8
3DdSmrXLaGlESJsqA3REigUjI+JjHJc2C3eSdQzwkO+8y19r7TW0NCU4UM6bNsoj6M3XEAOvM8/i
NmU/giR0VbzzxrC1i3YjJq+b1IHnscBTCjHKz8cl7guWdASrk4MSlmKnStTDaKFhS6zrgNS2kd4k
0rSBN/8zDPbFL8FvS1WMyM/osc9medAS9IsRn/Qde9FRecYz9pxfaVAWOkne6AQH6zy4GCBz06vC
nezg8bV0IO1yZI/Ba/lL3/jGazkNxWS1oRIVAy2G4EhSWhljpCAoo15kg9P1moWbOduqs6JCOrN4
AmEhatXkWTpBcbpGSL7T7xU/P4ZeZ6EDqvog9fYTt+htZ0tPZc13549KoBKLyv+fesoiD84L1A7y
ukGCQehY3KZj10OcGVHTcBkverCkN8Z9Xee0si978tpiTRBgz5Szc1FKiMJVkeKux0gByP5vEs1v
sgg59zcijYkWiUmteZhdnGOXm6HPmNEnTtu+S9N1GD0x64mY/jdWooFUC2pN6NWIEXSiw8hxneKA
mOyhbbvnuIpss5+8y2ZWy3dQE6VATsFDvsjXN1YQhPKAUUNuXRmRR5JTnwHVvavaW9nwcsXT8FAi
Z6V7vGx49Ust7ArxOhqUNuqjaY6hqM8m8UEr7/NU2tjFtXtouTrhgMUhm8K0xy5GVC+cSqP/m43u
LaZnjlpk1GdFq7hllm2QxqzbhY4ZhI8I7mQhvBl9Vmo19ASdCcoWLDVPHSXuOIF0UsrsTJF8Qn5f
3s+1UIII8o9FUUQ4aFLWaZmMUJKHYJ66ttot3MtqirM0IVzqeOHpJQlhwkRLHirBfeBF4W3YvxQE
JAN7NauR024c6LV7AhhY5Q+vPKCZwkYGRmHUU2zATTrobBlvfZY7A+B3GuRhWTUcGz09y/14uLyZ
G1bFzYQS5JB0Hayaw81U3MTtrRo9V9Jtre+BnCq3VHfXzsJikWJDxtKsNpE0mOvjh5yfIg39yOgb
J2FpQzhv+VDlJFRhQ0/Q7tZtQ49sFV2zanTHxpu+U59bmhMO3piayVjKMEejd56BO2/wqnbjK62V
5cEohHscbg+OC7H1qCVhU9ZIJJx25JxhvqUL31Rwkf9kEF/3rVzJHobcTK7p0FQTsEqhdAMlJyiG
9EnYn6OS81ODKdZx44JY+Zy4zoHLgXKbIaMx8jnJMDOLFQ3e16hCHYLwWNPBNrtg42CsnUawekBR
h1CkD2Bw+Gyl4lOVax0KhX1fGmfJLNXbMDVOfOjxqKys3dipvYsc7gqtodGO4nz6xjLBPIrxPaAW
wNkvlC8qCoRLyvGYDcwHU7/Nzb2yCSZciaNkaUMIOVpXTJmFmjk05mMnSSZPb3K7n2SXBpXXMOms
Qk8j6jCZqEDIXLOcJO1sOVPsJB72Y4bWuqZivuUHRU3wcogg2F4hk/z0y4TzZNKkDOq5cFqFnqU9
9y3O0DHc6nCtRHU4N+bqwApgol4wu9oikSIdr1FGwKtSrX4n1WNUPV1exdrfh6qZNVN3IgcQIw/J
8YYnFH9/wj6NPQT2FO+yhVU/Bc8IJjnx86EULaRk4VQGjRHicZGTk9Xsh9ozc4fTNx3ja8TYDT1K
LhsAl7X6AOpNf23ObrXYtioyiNJZGS7DB0uxMWVlK7b+BhTzNcid4+f6bLn6Ru137dCDFgTM7iCl
wW4KX4oTTOfq+fxck86c7CQ82rKtPuTKtUSWNmafXC5LkaGm28zLKl0FGi6hO6VXAXuSqZ2odruV
gn7FSeso26nAdsA3QIsopvFxEFGlHvA8aSFsJT8NzO5stEEcKAf77GzeyOjgS6fG57stsNnqbmog
0QAL+vxCFJymrseQtBreaUw56tGxGH6Ym7PHcxgWTzAAHf/aEJwkzxK9zUI8jCAlbbN96Klvwbn1
rV1kk3tQGG5UiNaXRBCxUbea0V6fP15a6iyKJizJVHAr/OzTq7HZMAGU3Nqa8J4G8T9eDl8465t4
qMaESbHDJVY+QcbC+DDkpHvWzbTYt0Wg/uB1Zh0CFkvXNIubY5wqqRdrhr4Pcjk6hHHVvOlDIL+X
cR7sZSWc/FgyMC+HB522y7sw8IdQbY8yFM90e6LZ9JaMGC8l4cDhHoMuF7ZUmqDCG+P2qmEcPlKT
wmF1q17VI5VuqhJAYVs2x2kH0ZXwXY0VfkXStrgLino46zFrbrlUtahKRYUFJENqDT5rQZwXyuqH
OSUt1HD0OlChRVM0j23LGG6Fjl0btALXNjNYPDkFgEoV2FJobdpTPtbPDUn0HTauv8eVEh4Uo1Q8
TH5Gk922pr6PCvA8ojVVVmemafMvw1hsZ1qGq5ZtloHdK4oxd5r3fkmMypez3gITBMYk9mgV9AcS
pCx05CnSnkI+mcee1EOFkd5MYx6YFsYCk6iyflYLTMWGvTXEdlHLdW232ES/TzEibUDn9W1QgCvf
dy3HrCmG6Sw/Jh3bpZNFXtMmAuZAlqXHGFccBE7M4KYuet2TlEhrHSbrGrcZQEm6q/FQh7y3nCgv
2qTiqR8O5MTTVnnHyLv6Pz1n8m1PeYxhT4XhTRmoKXelLOcvaUJApxFaOf+VBcZwjDUpfY6Vrjvk
mQKas35Mr/B/bzFDa2ZOw6l2FUijggasFh3MQY2vVGaUbpVPrLBLtIVerFIld30WWrFttZVW2IVu
8t4P0jDku7aI1EMOFvE7zPCUPua/LEy9adp4hBhr/4N2kQzIVYWmkinl4a5XdBlQGmbwWxM0Etc8
KGNMs1tzmmMN4UMImab7PJtI7sZFVBzavCzfQp1EaLIrVf+udzH027kyTsZRjXjzGkOm3I8x8nUM
Wll7zNpCCw56n7B9m6jTndJrGQaUR8ORAoneGbQMDphuN9C619HD98q2DBSbZGieOHqcjN2O1/Vw
x4tu7DD+bgXn3pDSPQmkdh+wQgLB/1DmHxmAOo8a9iWyy6iSHkLFqDM3ox2k62J9eFDDRvlhFVbs
hNwChX1cxNljpnXlu8FRebTVDKMddpRE5Uvec+susEBHZmeFpu1aSU9PZj8AoNF2g8/zun9Uy1Gt
7FCq8t9D1w+eAsTDo0pYWjvcRFPZTtV8KDyM7kcPWhLE55QZEVQJ8X59VEdV8vOg1SJbzmUOVupg
6J+1KgTHPk8ry856Qk49eP2uQ63BAc5lY8ApAhdelBbdqe8T+Q1E8YqtJqWOn26YQeqOXU6v0wqF
LxtypMOhDJiE0EGqZNyxYqqOeiUlt2M8AZNp6VF5KDEQ6WcGZMwCY4oqVCmN4Swh9/oFfHz/VIAz
6ZCa3AKgDc0CzINHXhaOZeQWVV69h2YQXSMatq5UpeMHTVWwJuuahCdkNkQYIywAT5vGMTyxjuF1
Z43Qu8KwQ/owIFz7clyr8zSSHh5yqyh94C2TK73I43spGKM9iTQDxyEpcJBI1Hihlg0YdJ86P59I
8oZJbsnWx6j10jGh+16mHahPQ6Nzq2qkaA4oKqCZFNSovj5S0L3qZe+xONO9vEuMflcQUlmOmerG
ZFuaUlt2n7OycVVgvSPULSrAV4wCclp2p2uZ11LWaA4NaeIRJeFgBdJQSs3qQZoQwoxqdKZanwqw
ANbJ74hkVmgPedk8l7kVeKNWFW9UD5p9F/HEH3Vev2mh1OxLUMxDJbRtvIpWBaivsOlRJk0vutLK
v3s9MW1Kk/wOMDF6DhsMr1PTnA4KHPGpTSUg0i6nlKup91wYg17ZjPATkwNDroOxxk2aWl4JmS7M
oIyla4Jt8bKdtRvbgAISnlkYgkAQ+3xj92qMt2WCzFULjqr0v7LbmXyjDL5lYs7PFxmdbIyYyBxg
ojUfLCjntZUrjxtdxy0b878vbORJ1YFLCZmpmf8uEy/Jb4bi/vJOrX+Rvzv1JTE1W1xGWEaBUFEa
L2b+IwCmvNoq7649V5ZfRPjyTFGjkBiwk7VHQ3uKu42y3dZWCSmhVOJyDnRsVZl6JWDjtfGsmM+X
92rLhpAHxomqdbzAGpr6GLcvlfWQBHeXTWxs058n2eKLW0EGqbsKJlT9NeIlvOq/siziYWBgPBq4
a5RTcPw/u9Qot8kog67KSZUjGyA4wmw52HrEreXnSyPCx+g03lO5gRFyl75DVvd62ksOcVu/7zDx
WrzL+8u7tvpqXBoUvkzCAVmdSbgwMangbrud9rfdCdCrW233ZLnyeeuRs5asAzI/T7RTdEnFZrls
SmppNYhjYwq8R39rSnetcRVCPpZsRLKvk/zzS27xLhCqFZrOh6pP8C4wbEBY/eq1Odz0Xmg6ZBff
EpdC7cTuX5sjtMJ2xe/MwRXxpCv2vkdhxdvY5rlm8+XdtfgtQliNmDQmmhnETqfdT8yXAQdR6Jtq
vcyzsFi6VNjJ6Oudf9nu2qEARNkC8h3doS+PWWhARLkyIwalelcOqc2ramOXV5/nCwtCMA/bQg2t
GS5oteOPQvkFfj7bkgObaOh4sZ8g+r3Vm2HjMlytr+iyARkeICIMRayv1HGt1Ur859Oq4MS1DRQe
9pCxgkjRDfu4vIebxoQzWdY0bgcJxpJZNJ4djM5vcfhNw2fRfmAvgf4rLn9vGJ2dU3SY5QqFc5lX
MYr/KYxCqkvbV7/SI8rKjv5TdsEssMueNszNa/hqDo8NAzzq6PMJwU2XyzIMIH7oqHcV5pb44YM5
4VVj0xRy3upt4NcHNCHM6/Bmq1u15kDAZf1rWdhdq5qiEMrZqClyvzjw3+FZ/lk9x5tMXeraEVwa
EnY0sxIWVBEMgW0bVHzP/rRjkNAGjbpNfqVXxj1Un53qGtQC5Lp6MjfOyWqVAggeiFaBDhxgPqGq
W+NRp+oFPuhVft/cmLd6AbK5EmmWAy4FJ/6R344nPKotN335zrddWBbioGFFuRXNrtS8moZ9g7RY
2RFXo3b+04ygkVzZzK1P7CPedRBGPWxYX3XkhXUh8jEo3mVInGOnBEOFHe5vFGrz597FgPiO+Vtz
KGvXCwAWFGRs6Oyiivb5kmZ1xDGCjY+cB9eM2T3xm2LX11fBVmtpLaNZGhLiXjdWo9XNAF+pemyr
Vy08tPKGy6wF76WJ+ScsMpq4hLuyObRO9DCkAC4o2jdSGrTZ0U/CNJuJAeTPFnIMMerqjFO0+lM/
YkjJs4yNEvGcBYuBZdHMEOeSlDqtZaVDy0CazHNv8mPDElfJmaPFqnvZ1da+/TK1ED5JiWdolEVz
aiHvdIzkV6atk7sp2eWbutFzm+fLqgyw3wF2AeocUSg25qlBuhSmgrv4hioe7p/uCNUg1dN+bSnF
rnnazB/+/7bExFZViqDMIFLgdIpr6teT7nf9d3JnqqGKjwbCzFj22Q+qgahcCQCmg06JYYE+d0vB
ZtUL/hoQOVB51uTEjOaWTveU9T6JTnmwI9pGMru6U4AwY8QX44v4NJ+XQWWWlXU7twrorg99qUxs
kCNcdrK1lYAoCUPhQDlAYEEIMHkxmZhwB3QkijI7BZaIjDaHtmbsXbazhlEhS0OCN8tSXOlpMxuq
m+KMgnByzFCQ9GhT17e0wtRZ1UFIqSMYNpSV2iWT4XPCNKfV2Va+tXay0Iybh10JEFl/rtZFJOKN
NuWTikcCTXxZxSBWdB/KpwaTd4OygVZbC3pLU8JllRVqiWQBpuahHabd9dEWlGndAgGYHokOUcRU
R+M8pfHcZmnqXZFfa93GYVr1EDSo//n7YkKTQcqpGvD3y+xX3MZumKHSaVFPY4V72UfWBub+sM2A
eBSazhD7+OzwcERANsCh7pgdcTG4g2xU8o0wtQvUm0GXDqw1tdWQeWGSnzGUdD2ibj/VLaraYG4B
r4U2yTbrrX2rXLeBhaL1xl7MgUOMkzMdzj8/UHDipsvbqZ33opVeTHIbkWMaeREo8ppjCfrOLYDl
6tYvzAkBAP0CJDsM3a0EeI+aNWB+HaFKvg9R3L289WuhZrmw+ZcsTkRmxZi+HrGwGBML2lMjXcvy
RgRY9VMT2mxIx9FeFf20l7JZtg14wlg9R4mCnvsmuGl9v/6aEFx1JLmOBgb2C9zzpROlTnud+aEH
mn2X3LQHyc1+s8f2YZOmd2tpwn3TTTQCtyjsYoKNXTe3qmSj8WL/ks+qK2FQuAD53uXvtRrB/m6m
yFPDMm7lQGcC8cdkh9ePNfUz/srrs5RuTZetdpDJwpaQ6Qd90CQRaG3BXDadtZPmor5+bTmFxw41
1JVBYwjqTQPp//200Qvd2FdLCJ6BRaq+VOEyESv2eczOROffuGOXixNCTq2p4xAH2EiLtLtc69F5
yGxO+Ybzb30vIXCUXVLpCmhxoJskAdti06yzy8TVu4c+5u5l31g/y/+eApGxYyxkFaQd2DW10V2S
P6UksYm5sW9fiTtRjVpunBAxMHmr1zL6PU7ybJ31u8G1/ADj1P1bcwp8fuzuR3vLHdaj79+FzZu8
CFKBrDBq1fhWIQTDMF9T1Vdjf1USFN6Imyk7S/Mv7+S6QaDqkRhBr0AMWUpL2GDwFi+W1x6q3sk5
uZ2OICZ7uWxmPTeyILBtgPAaDBjzF10srIjHpNd12KHQXkqPwXDDMT2mKi+k37eAaei2rjhAytnA
F20EklVnmeH7aLxq5peZy2yYEjQnYTqqj1kbOTK6vFG821jgqvsvrAjO0sU0MaLZSu0BY/Vg2JPP
jsVLVnghcarTeCgf4ieptwFuP1w2vbU+wWc6PRslMt86lrmL6a5Ka4yMfidMLVYnXDtlxiZjMmBj
SEOg5RH8240jvRoIFxaECybsi4JJEizgM9qBBG7FraGvr+Rr83kG4gR8IhSVbHGqIg0sdcqaAUga
p9+xe+4aPvgF9+TZz1HR6a7IK/MjXGqmX5+fQJC333iIrE3/fvoBgo8MBjOBbsUPGNyrwLV+slN1
gBogOcTXmi25IHI95t5l51g934s1C86RG+DiyFNMAWRm/BgjB7LTtK/PU5RD400b0Zbk4z1gCu+Y
Rtjwy83lCk6jqWxoSAnbYDPvMEztWjfgHtyxu+zFuKKRI+10y1Y85tMNX1qNNhTcXKDIBamZ8WVC
Nunr2Jy/NDPCu9QEU5b12NclWtbFuaspuGvlu2r4mJpnzLB6urSlWTZ/SDGJpiomPBQw3wFyKly5
vZT2aqVg5WmsJLEv01He651k/LJ4AW4KM1eeLn/mtRgAxybAv0E7EKPHn8PrwHqliTosGPTHSgL9
hOxmAunjZSNrIW5pRHBf2B5YocNIpP1kFLiNPUdO1FaPdft82dLq/i2WI3jtMJRj2LV4SRcDyK16
IDoAloI8g6M1b5ctbW2c4KNIhwgH3gJPS+s9DMEX8kA3pefn7PGLN4DKCDOPEJRE9e7zx9EBpKil
+diX1J3OOqi/07P0P+PYP7anaHd5PWvnHRhc9AeBOkDyIthS1bIEZTMmOrLgnYKYjgLTVgDlJNu9
9a5Jfhl+XDa4voH/GhRnEEzeYpIRIg54tGkeGQD3JNBLALDqspn1I/13YSIEGOorqjKWs51j1TmP
deyqv8C82wHTGTa2Erv/meERt8ViJ3X181crckOp1Gz2wcQnmafrbsYfNH0jVK1de0srQqQwMjVP
2xJWtOo1RTm/2Cjmbv39+d8XeRdlZBrCVEZxZnDiJrT7eCu9WvW4Oa0D8hZkWmKhsItrDiFVBYkP
faia0YmH50rWAYkCmuvARrRLt5jHVuMQBtswwA0abfCDfV5T2OQU6AdYtJQzA916FvtZCHb5VkEF
wb/sd6v7t7AleIFqcskwKuxfBKYdCS1+bSPUrbbz51H3f1YjeEBmjpleDbBQYvQqPhbVQx7eVyBM
LXctYG6oIsRHJfR7APMUDDBlW0nJvIIv0Qk9RBVyF6r5JTMP+pQokINFuT9SIIea0m580pkE2FwV
mzkILoMMLfChvOeUpDfgWkpyZ0ZSXilgM6lsIM62Tt5qSMFwOuayZUiAiHkaVcO+rAMNv6h7iKEE
0R8by7v8WbdMzBfQ4lhoqTWWjOtIBWN6nbQZZNri66xKN6LW6tlYrES4x3C5dCabYKbueHMyKMTS
A0k5xsMsP2vER9Pi0BaPw5Ne5lv1rtX0C5C6f7dRuNr6qlBG8Hsnzj2klYwb1QveIKKS7eWTdgfp
Nk+9R/Dcb71gVw/nwqpwAfVNy4yumJeszRz3fpU85NEuh2Ty1ij96tH8a+lPqXXxDeO47sywgqUI
ElyVDrXJLQmEDS8RAw3VckqrHBa4jjdV4atAS+vpBrZuaxlChLEGpQD2F5+pU54pJHuGh8uuvvpB
TE1FcgjZTkNMDbM4zgajRDuPoTwvG04KjjZ+JQW3GD26bOnPoIUYSvA8wzsb8QxjzcJSEq7EHHrO
uDLN0Q60U9f95gE0I66lijsNpPS0PU3fxuCqMG4xCLVhfW2haHTMcwsooBAx9cn0JJpYjj5Ef2f5
+i6/n/Z5YuuHxjuD6RyIIvtcOW3tSBvAxXW7gAiYEPVC8j3/+8IPAyJlsRQAxoar8L2KMDQ7/MBI
wM1gPGogBr68yrWIAiYeMFZg6FpHkf6zsTxHfcOcxzNUXXaG6ZTGH4Nm2kbuRNmpS9x6S1xy1SA0
LDGpDmlJiDN9NigVSFEKlEcBpclPY/1Wg+rTHK4jE5TbQfg4paMbghfh8irXDh6SBnOWBcCoktjl
pqjX0EzBfHyiY4gnOajdaey2EpdVIyD+BMwKw5m6SDYH3dMWTSXU2iqIkdUB2NAjeVeHxLu8ljVa
HwIMiYXlYD7YEGEkVa8mJKHzY5DxKwiqTyMK91V9DZJpD8NYflRGtzpV7scYinD8/bL1tegC6iYT
b2DoWaMd+PnzEWvKSGnNbw/Q4UvDuct/XTawuovmXGHAeccYqWAgUfVykDWkDzSYdjPmtZBkPwRk
77KZtRehuTAjXNiyxk3QMCBLUinIN1SMkaV+Gz/o3+CcIks7wmFWcqXvoA2BfBk5LAP+LgGoUwE7
yxbWcfVcLRYk3M7MDEhbgH3YyVUZnDfvABfp/KHRb1rqZjnb1+Y3kCNI8XANmLNCkQjrKPrWkqsS
4TFMjuP0KpO9Un0Dlwx2cIDdQVtiqOJ9KWmgIY4l1ECtOIbcLSgIcTdvtcDWPHppRLhkSDKByDmD
kZSYtzJp76zs/rKvbVnQPp8ZTcvSfEwRfUqQqSvDjcE3PsXqYxaoDchk6yhDAlT72UIijyzsK5zK
2nyRc5AgnEb1QWqf4ugOatnRlXSFKvi09YZeO0MLq+JLLUKuzY25ftMnE6ahn5uK2oXpQlzx8v7N
riumAUs74vuskvsB/NqJo5Qk2zF1vOuGl2qybsn0MwVRCUTBPi5bXAtCS4uiT2SJlic5DlMC1VlS
p47W3ield9nI1vYJbpGqtRpWAZbVWbspieyJ2CW1tWjjxb5lZvbORTqR07rXBgozBV6cfBjtlHw0
/b7YotdfBckuN02I3PqocKoCjuAYqOmH4/sU4INdBcV9BaHqMCkc1VCRyX0DzIF2E+jl0Q0CD5gI
J7fiEKNK83XIO/nYZPS6ax8vf6i14zV3tCwL/5nDnRDEAyPvB0xNwgQtr8u5LFBMNotaO401jI+X
KIcdqZa5vfE6hK9q8Q0SO2BJIPOCEWtw74j8eaRrlZSpuERkdMv7fBdjvkH+YbCNc7bi9Z/MCHci
OhyhnlCYaRqM7jXDTaOXv5tMdi9v58px/mRG2M2mncqOzSQxvI6vdBDlUUy73g3UuqpySOegPHDZ
3srNSPHuB34ClEJfURQxtIjLuMZVH5PyWVdzL2p/RwFYxfoHuBQmwT4s1m9s5eoaFzaF21jSpd4o
G3UOWW41PVTJnW1rkAeOmw2w1Oo3wzsBeS1438EH8vl0F3WVhmw21I/5rjUjv5vSYzmFG2+SLTPC
erShCmkvw8zQ7EpyG9c+j/aXP9P8S4UoT2UTkjsAnOIwi0imJiiLLMHIo9P1mEJhnlWhaoXR6tRu
tpqrq6sB+QOIGpGcocXxedMsGYor7WxqiHq3JXttaB2+VS9ZN2KY+GtQKwJB72cjdaphuNUwUXUC
vwS4GUdQTRjhxs2/5meKDPQuUnFsm8i5EoaDKoWtBER7rOyCCJ2NWAfxvD66VgdxXz6gcMryjS+1
tjIF3AhQnkDq94XzIe4JHsZFCNL9xpQdq0pLl1pd7zNt2ljeyt0FTtq/loSINE2UYJwUy4ssHdRL
+hniNIcwi1zcNIfL7re2KBVIK4w8oq/y5SEMIsuAWwmKwMVAvF4GV3hMvLGyNm7jNS9XCd6h8PX5
FSdc+iVtLZ4zlICsJLPZuNOxi+aJUHuM/csLWtu7pSXh3o+kdAJ1FRaUST54G21CPzrL67SHy2bm
PyMe26WZeV8X6YUiqXKI5cKMMd3Q3trlebERwNdXMiud4ChB/ks4STzlFC1RVLTS7PcI7ivrhbZe
b3zHAcDU+48VIcSxRNHKaK4St8Vt3kIz3RuG3eW9WptHoyAqRWUHvE34+MJmFUOXJvJM65VilI//
Ks7sfjw+Sg4/DXvDr07sQI/o596AnP8a6OXT3Uw1sjUNsubpyx8hHCqWplbbzz+iGa8H41lqmSPX
G59sy4bwyaqhr3Djwoap+3r42itgyd4C9K3FPjTkLQrycbDAiqWrgasJuKRxJ4H54qNIo3OnpadE
i30OERmjNG0TEkD25S+4lkvMgxJzdQ4MRGImZmAoq29CrIt1BbhormNcG2Wa23UVOqTwwN7Rb9Wu
1iLG0qTwubpC5WEhI2KUKb0GIs5R+/RnVyiQSzf9jqYbwX1rhcKX0ysgowOCXR3zIncafXgPCqk+
8K5+zTv5TbbC3AuYdZ0Cj7yxuWutK0wIyGCXnDlc8F+fY0ncRXFZjNhdQMh8jbEDuLUdpcu8jjZ7
XDaoRsYuiJXuu07zgR/1zPBdlsJbHm3Egq8RB9QvBuQcoOSDzEqsF/YcPA4MsoYOby1QDBxY8SM2
Xwn1L3vTugf/9SYh5EiYJx54gfVOVBl2coF6ISg+Ozel0vuQB29yrlxFxlZH5evi0KXBVNEMXQOV
iylkP+GUqmMhzVdQf8JrTRsSe2JOFfy+vLi1OiXsEKqQeYQJeMDPX1MH68cApi0EO5VcyQlxRk5c
CLPtSik+pclbY6YHA6QdRjjuQ6P9edn86rGZ64coXIMiT1SwIl3XVaB4wpsp/9kkKU4K89WwQybx
jkG4Dc9d3dKFMeGu1QyZBaDaRi0MbPIFeU6m5GDVoW9I33nM4M/9uyxhUw3QVsSkwrLGCOxDsnmi
GUU6TvftkN/EjexWUWOb0+YsytYK539fXPMZfhKI4WE3ios9qISd2IBAJmgoQEB9NYyjA3z6bYjp
QTWW90HbPKQFuaGsb2yp4bsyaW0Fsgnf+MR/w4WIAQX1DK/6dj4+aBjwyLdCl+guaNfs8eOypdWD
urAkrL6nFVgVI6xeH37omp3yPUfzCyCRYJ4V7TZcd/XyXFgTQnA+gh5Mm9cFxUJbHl8DlKeVcMtn
t6wIwSfqE0My+OxJBgZAPNCk2EiCNz7R6m2yWMr87wu30RqjjZQ5ok9t86pZzTlqidsFz5hr9HTC
PBa9ZxiOufy1NlZGhAAHDTYSYFpyrrmrLiTtocHAdoXUbOQ4a5kvxCTxCgL3PcR/BDOU14VhQYDX
CSlE5WOyB6fS7jsr+WtC/bx9GOxhEElEXKm78BjTCGj+6DmYpg0zq4d7sRLts5lca3KzGbESfQwP
VV1cKd29kpnA+GzKc89/SnwuIFsDSSgmDQEqEzZNt5pa0iILySfo1YfBnox7DtZz7Znqr8Pkt8GN
0duZDqqL1qu3JnbXGsrA6v61LuxnhLS81issVEUhLdfvSHSMTKcvTpCr4e0HSINwCqAQ2KmACPbe
5Y+5GkQWxoVdrmlfttVcEMgZeKZjZyK7kLVumD5llq1vsfislWM/rVW4k8IwKqIUT1onmq6NziuA
+Te63cQqpG/3mnTPVXfYkudedaQZCz0fCO0Lb6dk8V62ctgsguiQVR2EzGovM6VdiyVe3s3V+32m
ZQYHlY7SrOBI3WikY6CiNGBEHSCJiie1+o7jITPpr8gt/3NCCOZ8ZDOWTGUweoo91zEPdUPSc7wr
NFrbVcJ/NaXVOWpImD2pxtPlta0WnJF+YoIQXAwQuhZcJcwts5YNmAPwUYeIcnFu6jJ3jSYcDqC1
JbuWaD8bVtb2YLa5qw0QHSyC6QFyyFvyZl/3GanwTNOPJAq9ZjGY9nmltUAUckc3e08dOPgJEjeq
dZtrb+GgO5dX/jV0f7YmHNCpU7s4rmCtmcBPrqoep7fl8J+LmbMRsO4DEjBXhecfsbiU1CgZQmpB
PnVI+5/9QIZbk3ZPedzkG8WeldXAWdCpJxoGVQyxf2noUjQgDeaOJf2oQTrWMo9sUQR8vWG1GUYB
ImQZ0AZTLDMq7dBzzJrhmJMPHhwmDimdQ0VBU5Kc8vxleP7PH2jG/UBzBRUXVByFC11uZJThwhEi
o6MnmXvDfJj+O0pKW5oQcViF2kOStoCJqrzi4VtJPCnzL6/iy9UNIDM0WlBmBrTHApjpswdwNFGL
3igqp7em85DQ+yRrN+7UL99lNoHi6Pz0UPDYEpysH9Sh1nGBY1ACumxtFNt5EdqRWfgSzz9yOXeC
2DwUZIvO6ct5ne3i4wAejlkFUK5+Xppl9VKn1SXsKmeVObkE4UMkqTFHx2+rxP0l3Au2hBQybeMB
8E5sY0HLFjc2T31MDj02vKzua0vSNnoda+ZApAyqQUBDoHArRsW0HGtO6wpid8EHCTHsETYVSi/c
RFOM3l92kS1jwvU5otcCrXB8PwnxDqzGeHN5hfqIGvvGRfb1ohZ2UThSTI5qqYV6FC5qPtiMNxDv
AJuyydj/kggIHxoVLjjnMw/0q6Fb0r76fXmpX8IUfgD+AOZaQJcKXhrBVfNxUAve4AcoZRfa+B+j
wgPx6kCqtxR3vqRAfyyh8IlGKi5ukbRpLgnEaCpWjqUHLxnvOscCman3f6Rd2a6kupL9IiTAgOHV
QE57nocXVMPZzIOZ4et7sdV9KtNJp1X3SqV6qJIysB0O2xEr1mrxzhlNYOsAKGG1SSfv8gDX9gRO
7n/NCn6aIJMVEA1mORAKIImNqWekGYuKgIV/zbclDFFYzaKuAcRVMJlxA5abAgta7S6PZn25/h3N
WXyskY9LYMeN7Vtwb7JhuKplAIhV7/8zY+LJZXeqMwctZixE/3etoNits1IN71reS87ItTh5vKlF
59OnNOsMjCYFoIx2I3J9oBB2XmcyuU2c3ud1xaaGSwpLMqvL+I+uAKoVR2ZgIJTw5DCArLmyrgFp
ZZPmjgsnQrWJ2nxzedlWnfAoegmBWY0GqiKLCtLcXveqUgPFXPeUFtxTTQVgVtnTcXUFj8wJPh93
oL+0HZjLzAm6YHurf+DN5BIZuGnVjo54DIguwP7ieYOyc6FNU1e7llNeRQF1zT73lQr904UMkbs6
g0emhCGhKdvpzb5FnGpwqv6wxl2cjkjJFG5tyZ6K67YAk0SZTgWRlLCNO90eqrzABjBJZ7Op/EGj
7IALaeThSr6rDSnWeXmvnDyMl7iB4/p/DX5LeB15pEmVruhVxA0gkvdqZRysuLlqQnVfdO9txO8A
PGVIQV3zXMU2yfaXnXM1pix5RVBA4SYpBmY+ZmWQ4XkKAvXKSzgU6+afgRlI4vCqrxxZERawBOdy
1yawokaxp3T9Xo2STQeNvsyUqe+unqpo/0W9ENhBetaca4OYtQ5z2FJaX+8zyHABfZF5egh6ZIPZ
IfjBCTNk7bGr8wiKHOS9dQPLKbiN3lk8z4YBcWUCY7w1VEwjiWcpreQJsxq//tgRoXdTpAxBrvS1
W6aOm5FPqNcNBUQO0bGNBiaz/mU6hn/ZRZbFOXPQI5PCg3u09cJUCExmWDAn8nBe97nb8M9EK5hq
SQK0zJpwQ5/tCo1aNibSgEJ48BQqj5ZzExlPUeGHhqRjQjaZwr1ysArLKFTYsnruz4o3FWDOwWXk
tegBc9a8FG1Ml+dSZlG4XKZgRQdCABY1lP1b0GInTugPePKG2NnIXb5k8XgHPO/vy2aXn720hMJZ
qxVa3NslzIYobeU88yIQIV42cU59ssQxXCUXkV8UfsS6i14A+0XjCbcT5TrqX2v+3jZXBLoS+g6E
43Wxy43NPGcsSB5sFZIT6Dowr2i3J9ApC+O/TScIHyPMcw26937KMODeesy7ya/SKwB1JEZWZ/Vo
xMKsZgTF9IFjxGl6IPXo80kmgLIaN9FQt2S6QGsmgu4plipr+xmxDFOo9b8bI1gYUWwuS8+uhq8j
Q8uHHB1CqUGCKuEwNFQtK3tw8ZNXzZLErnMjEGwAYhMNICDgVsW7ZZ1pega8EAKJMaAlL96WnbEB
EeFfL8upGSGCKDQOSUqw9qBWgnq9rYLqPW5lzDHnS3NqRYgdCvog277FYOxZ9/LktYYcCA9+Dubn
5X21bgccBOgrwS1BRLnaY2UmmYW7j9FaWygn7mqHQrljaLeDpfeSqTsPTxjU0vUEZ9Pg2UKo1+10
rpC4QncT3CCankji2tSLFvm0xMfbA7tWEjbO99CpRWGx8ohYaZipOM+s+RZPfNY64cPlGVx1u6VY
Q1GPQt+a4Ns9HdHwMWFQCsl+FsVgvKUGDbZBCsmJy5bO747IfwOnCzwm+mTQvHC6i7JKmUdtMlAj
TUtIbuz6ltwajc74hx5K5u28KRNNYqA/XtAo6ME4a5HomlJP7dzCtXFytfeN+jQy/aF0qyuU2lPG
veE9dLufmgz6/938dnqUnNoVFkzD08yeLLN2KXu2D9n1fN/4812/edCgqkpZx4pth3+mEApmz6Y/
uv1bs1V82zN9KJjtklfNtZjqOW55XXqtP7yR35cXQV++4NIXCjvTLssayibLF95F2+i5eqN+5Nqe
4+MLrip/8Fo2H2ymP4IlJdoSJuWHOb/CnE6RcPjMKpgouxEfADGnun7TrGct2Rv5/URwUkice+W6
e2pMOIRiVQ9LZYYxPfM044aYfgh1ERUIoXoTVE914M+VJCStuvmR6wkbahr6pIhjuJ4J+m3SoRBC
oaNasj7YUdkJuDaXxNJU6qDAsggfnm4pIAyDvlQotlTJRoUwwPHZ1INtJ+y9rr6SQeTOsSvYVsf2
BPcuYuimJmjWdYv0pUWtQ73Nq0+8/lynvFEmFC43duc2MlLZtbiL7C1goXg5gFtUCBxjNSpRmgXw
mPEOQkxK7LAs9DUo+aQAXagvtqystRYTjaWchVwxAQ56+aCj896JQbQxgWTYbdPNUH/S8nUMJPvw
vOaKqTyyIaaruKlXelsrOLnq+mkuZg/6wX0afxpLUnXS7rXKuKrMzFPtAdDy0E/nN6A9JSH5vKIm
fIXgQEkWR/gMjHQYKrcyf/KgeMjHcqOh3SDWX+chxFPmWlHibd13bB4zSe56bbMcz4LgUGmpmblT
YBYsgHA5GFRm423Wrs3kno4Sbq01Lzo2JQQ+6MxXnDYYqopsZ12BcZt6pPtNmg0u22mzozK609Xg
c2xRiHSlSRLazLCYTs8J3465G5Y5U2jltf1LQ0Mfmoe1+veZ1lPHEkLeiNZoY16sjvSlRDHAkN25
ZBMpBDg7h0RVU8FAU8wRC9Gzr4A0tSliIE1Ln5DgtYCs8VyYj5ePrrVgdzydQhhQmqCqoMKNMECg
azA+GSlY+FvqVtE/SbKP/z4rs8wjciQURXtQ0wv+MrfojslUuGaYfw1tj2QMK8BB/9eUUt878I8Z
wUl0HvQaXXZAOye7oJlujNbwVZ1LXhdrF+Xj0QheYcZtqDYEZtTmsRiWQ4lsisqlwOdcXqX/J6T8
GZDgHoQHUxIqsFRHlTtmrW/Gb9bs6XQL4QtQMS9PeNOdIw8lSCaxvYQr8XKzdP3YIJ/TQEIohDN7
bLRyNsLGHTJz+CdPjXG7NLLui4pCA6PLg/5RqYzmDUJ73OvrrjwYqHj6dSKVGl8NbJqOFhTNQIuu
ujjz0RFCMquLaR01bt4bXpQ8V+gFxSvBMHwaS0oF3+jqs1Ef2RKOq2A0+zhtMGpadx5YqWATxubk
hQNdWjsfOZk8DPOqNdMt160PCnkyFZCQfhyu1f5LsfMN3H+fqb8cLXJR4duSUdkmcfDI6wRk1hBo
dWR9JbL5EXaXElUpMGL4ZkX9Zyz2Q72plKsSSVxV9haQWRI2mINadxLlsGQ7oVtSv6ieS/U95JFf
oo3+sgOuhsajlRB2WYgElgEdQ+Ths01bo9XYRc8RiBwrlpuxq3RvWvx62eL6IXNkUthuuL0odLaw
3Uy6Tcy90vlo3lMSyw1qkFw/OBPyS51sny2rc8njhFDsQKSvaynmlFQPtIM3QWm6ectmzW/AoVTU
LeuWlOHDZLPaOUC/RzLo1QsaGPhMlPMBRxdRBJxMAW3auHFN7RoHnjtYHYOwwZzcYptX9acdNmiR
e9RG1xqeB+dgqeiNkQnP6eue9ecrhKk30qmrBh1fQe/urA9gfbe1l+yBg1KZ4ba4vbHBU/el+6ti
EftCuVDdpJ6yyXzHmz8uz8jq2Xg0IcKCaHzua0Scxh0VcPTqwyeSGJDHKSavU/neNBpv7EwqcYPV
t6RxZFUIclkYOlGjwWrtUVZsooj98+ncxiz4HeEZCawgJgBU4wxdIAB975XdKHtwyxxBCH0xxLDL
DMTmbloz9Cm5Q+SVlYzk/xv3cu7u/y60IzRglEiAJ5kJKyAuyf1up0Mfx9r/hKztT5OR35Mb+tVb
oDDbi/fFofdbNrrDB3n8pbnxptxn7uClnnwTSvxPzEd1TUvsfvmscNRAtltXlrkJ0khzy7AeX5Te
1h419D4OLh2i9tB0Mfp+kjzu/jG0xICSWTA5P9E8nlz1jebcqG1utywsHGN6mMeg/YDmJL/W+iYA
mp2azSMQXd1mihLgT/UhdbzSwcu2jUcF6lJV5XQsingQ+tDe5IcwMdsdQDDkqoRQKlO5oj2Mamc9
IfsQI1kLReRdEFX2W94MwSGtwylk5RB0HrYUMt5kmG8L6mTbRBmdbVM0pc8VBV1Edldc58D1e0gu
196U1+1LVk7DIbCcyB11XiKD7tjFTQaY012Jrp0fEMOxb/JurjqIe9p64qllT61NYBrFgURjujED
qnoFQGQMGgEGUrwN+YjbtLsv4dq5By3ZCnXoufDmNo+elaS3GPpg7Ps26yfwEhh11zBrnrVdW9km
gP7tZP1SMYFXEQ+LFhnCTg0BqKpUwrgTjTuQhwR7cORTEN0loPvvHKd+ted+egZTD7+3xzG6a1Sw
h9h9qu25ChGVbOjVr5jr/QOyN+pH3+rOvi8i/GJg1/mmmiiHluektfsaxahDmBrqgxoMIfFQnbJf
erVvbyI+WZXHuVr8DmYo3QaR1QULRpvsNMhB5zh4s9o4dMmkWUyPWqfYIJVldKwOAjNHsSntRoZy
kD4xO9FBozM24YMR6FBgLassuG0ghX6Ph3pEmMXt/JPWYdCAlCpEe3dDa8VmKafOTjUK414N0vYQ
5US5caw2a91KBT1sbQXTl9VYhlvOSdFuLwfI7/T5pT2sn17IjBmZwlTFZtFv4kfcBT8T7z49BN4v
9Jtu9btyH3tvwxXdT5uIQXNOYn2JEJesC9edPGpKp18ipb392SGptoue0P48PxRM/5h9208e0CNC
r+ldACFuxE1ZU+DqxcRByxGEGlGEFctPU4ZtbYQpRt+WBmsnfmMZs+0H3fAjT+xfad1d0wKLZpbT
/vLQV3NGSNuYyL4DWQhq0dOJjzmheTUuAsNaswkIiKBK2/kBwWJjU5MeJ4Ol4NIJOBlTMx4zRUMi
qSwLSaJhOYvPFuDoK4SzmrZ1aauLzDFqUreBMm4NZT/nW+itepfHuxqUjwwJJ3GPVloFxbXG7XiH
dG+X9qxKgmtTVT662Ga9lG5m9QZoqhBCBUwN7Ovio0fJUsccDbBatcMVwYkz2V5NnzTE5jbE08br
x5tERra7Nkp0Mi7t9bh74ol8uqhGO+ldtjBpqfXPguKcN9+s2mR292bKkDTr40MmztIh044eYWHv
hBF0P4FmbNDX9RyOaMy7MtFbpXSeDbAaNTYx92JNpku5drEA6amGjkAClIRYrOidOKz6tmgQjApm
dslV1MZ+hef5ZW9ZNYNuGfBXfwOHxbF1U877ABfpct7VqcMs5UZvvy7bWB44ouubRzaEBxDevhCG
0mEjpFCs1uq23/M0DPzLVtY22LEVYZsH00Q6rsFKP6BXJOVs6MG+oXv1GLqXLa07BEFSBiXzhX5c
MBVbRZUoCkyZQ+3PA67ZOENsPru8KffgF4H+OfJsUW17RkVkoXxtxQD5h9rtwjkDIehTz8frOATP
XQsOOQAh0DUSqxYjYS/JopxZATcG6nHgeDTQ7ICYfWpFz1syonUyc5PMORgddw1ObzJpr/j5VOI0
QB8vcNEUhwLIYE7ttEnY6zbBSmnxo138qHDDGL1h6l1w4AJT0igKA/nS5fU785TF5jemC404oLEU
ZlCx9SguA9hMckDWnmK7ZqW1x+3vv7Qjhny9S0Jgg9HJR922ewJ8hc53tfH2341GiPdVMphWhKva
d7knsiF9pj0ZKlgGny/bOfeIZdaARYbLqw4Ve194HJWt2i6jyZ6G/qFQ77ixvWziLKh/L8wfE0Kg
iMxqdpzFxEh/hnSv1V5Yghrya5YxKp1FJBgCwoGCcxJacWhbELyuaU1lWmj0x+ohrJ1H1e4kx/2q
BRv1InCWoE9IJCklWhIFcQByow6J1eTNIJK4vebDNpCdFABxyIuJI+iiamrGbyIj+tKQDQlKPKfu
CghrXV4SmR3hha2PBYiHB9CIWLkXZhlqFi8hJLy5DOu1Nl+g8QKRFjg4gGwQzvOuRV9oZYHlo3bu
9PKfbNAlQfsbLX9yCgE3AcSoDV05YOnxyDldcwtlD3XsLfTAXUOdYv+Jmj/1uB98NtvJx+uDvd7o
B7IxfWj/zOwtB+98fwiRPrDxTAJ9BPsR+CE4+6atDBL8jeI8+zQsoqGhewLtbEJAqqFUU0wFGmM7
s2LN+Kx2AYug7wtBAVaXN47zZVjJQ0u6TZo8qH2zA4/Vc6cTT9VQuApLhC8ug8Kt7EWwLBBcQNDt
BmSLMF11lwUN1dHiGljZVTB3V3WsbQk3NxO25TTL1NXXzKHrB7sS99MFB3K6OmWZpelA4Wd1M1cf
Ew1Sm+WzTXW3zLImY3gVApWUdNzcFUoO/SDD6CnqgXQ4hDzsfaeb0W4CyceyYG1ng8BZTfrmJQBL
x71Z9obpXd4XK9EQzVCWAypUFUQnIsHTVJK5JcqQufG8m4w3NbmuZffOVRMIH5YKWUIc6UKQinpd
q2eKfqt+fAKt0pReo7Px8ijWjl+IH/yxIWzvydR42DSw4dTv86eB1UVC3PxHjz+7/iELa9w8c4nN
9WERhF4H6hVnXS28ajujBEUA0LD7MPyKTd8gPy4Pa/lqYT9hVH9MCAdvACx3jkXP3CbwB2WXfjWm
lxS3s+PrjaT2IRuNsEjOFGaR0cGUYyM4arsh/gTf0uXhrOyNk+EIi5R209BoKmzweEIfEjPo62Tn
zNGuiCxKroT7E1PCdUyjvA60CqaG8pemHLLmq0ImMdz+9YDQdKlZSGgutSnx/hzMfQCuLcSWCSQy
LEhVD8isgx2X16PS/i5imfT0mpvDIOL+Av7GZVM4XdCqRcfQXvrLlTpmUHvzBtJdQ5PPo/Pk1dwB
5wp65PiwBc+8LLQtPy54o6kjkBo2nB3XTsE4ZMnQRzajI3rsHa8e1J2iOhuKRkNw626UjrzM8YBO
aUgs6M99FUpQBysHq4lTVVu+AOTNIjNSgTvEDEUsXA/Dn0MEXFUjA6eu+AwakL/J2fA8Rqw6Dd1Z
H46c9AE4pQLfiPZcuxoLvyveL/vM6hoem9FPzUDUUEExHNOovla6H76Qn+rH5IHCxgjZJHHQlV19
MiTh8BuLSGvNELZ6usf7kcX8zrF9yYCWHxH9Au9uPH5x4gGQvXzEUYW2qed4rhvQ9RXmuEGzVcVQ
ztBc2mrTtnXSlBXmkHpZmaInImnHW1B/IxGuDeahybuHvp0n2RctUyh8EU5fqAMCyGpaZyTiczIg
AdLhNJh46oOkB0V6jQVdf0U5ynl6vaNOdYs+0O1kBjcRDR8i/rfYNVzSiAniMLSH4G/xWCVxMBgg
hUePsf4FdjmW27eBqtx3zgD+ulFyhp9nBr+tOYa6sD+ggUlYZtI3oDpdmB8qLSAMulPXTkAAR+Ql
/+hjK9ngxXPXhjO91Yl6k9gK9ZI5lWzQ1YspfAD5F/Qjo5olHCGBaUdjH0Roe6+sAXmEPicqkpK5
8aw4UGJHJaAGWnNMi+gKvN7YZHGSIneLroF5T2lSP48k7WbWKtT4YffIuacKmTtc0fP0oPKpiADd
wi+xprWa59KJNa8KKmTNm6Kd/HC28hfdanEKt6X2rLaG8sWLhm+dRNFfzSDgu6ydci+JjPk6io0c
vHRBANQNqiz3Hco8f53eQKUfiIVlJtCcj4zi6a5QY6r2kxZj6+mzh24aYPo+g1kmLXS+wU+tLFHz
aO8FTpGbVQYrMbmKkqcOgJR0ci9v8PO4CBs4dqAVYYMrQuzAq+q8DGYHNjiAOzPkBkEGAY7iCMQ3
lw2d3w9ODYn3A6doA/R24IDRoTKj/Ar5jUP8uWZcBu06y+IvGScQJhCqa8gJiY8CJegy1NwQskBM
ZBZ3fey19Kkvb7FV0tKjuQQztHKPW6DugGovb3UgxE9XKR2BjtT7IkOrAOT9dHpfmL9aEPylWs06
m2xGmcjBakQAJQRZXiELTlywiNqaMXQUBB9oSnHsB/THFN1bQZ+j/kfnPMSgLcJ508gQIufeiHgH
T6HgvAVoSHz8DJk+mTQDvw3KpLtRC3BDSe+s2pBM5/robMdB5hDUoGeJ+gT80fWwsKWUwQDBg5/N
BFrnqxn9+iMIIX2dHnqIilba5rJ/nnsNhucgi43nN+gdREUC22hpYKFXxrXal7l7GitUZ6F5zlLl
Ra13miy5cw4AQ1gH/llFwt4A0YPIS9qVXZWDwh3UKO0LNKRH4qqpF8R+mzKavJMMbVY7zbq1q+3l
ca5dtY7tCvsw0aNCGWyM027abUzH3TDJtEzOtzqGhqQSJhNNXGfcVnU7tHpWYAWhG1w1ez7sJp4v
ohXoz5Bkftac8tiUcN9KyxCU63iXu3bY4glg7WwzY2qeSZxDNiIh3ocJxP7qCGYCzWDVeD+m704O
Eo7pdyQFzKzFExBZg2LGQUBBKfI0niycZ00xtDhpIVDkPDqJwxzzoQ6eOnS4WDK6M33NHyxEEhQK
CAqfYjDRuNLzmiwXPIgItBpzqid9xsr5Cn9oglfI+CrGTRf+mEo3t3cEz9TqNkL3kJZs7f5KNX7X
Cmd59ZTNu8Ly4iJ/vOyva1N//H2Cv1q8IakZ4uKBRohEZf20qekDaX62seSKc177xo5EOIUoLtJ7
CHHCE4HUdqNFJmaixglVxNtsAjco4xH6idIHbk1epBGWtoWflYjs2WcF2EbgZvyXSQ7p+FrYI7NG
V7Ue5LWcxb+EO+/Jpwlu3unoRRmXSeD51aTmmHwfuXRULYnznOQbC+XLdFcqXhbmXvEfUOpADhAz
Ax4aNAmJjzPOkSVG6j4DGlUFaAaCyMB/qJKNvBZ+j40s95Sju07aVE4BNT+cLtpH2zKz3dJ8Q6Ln
wdzlwZ0u67I6v/ZgrY/GtHjdkTnOJzOMQR7hWiba0yxmkNsREnGO7Nm55r1IQKqmZeF2hVLcqZ1u
UrCuJaItSXvI++3r+THCs8XQfmSyZsKVuIHjEklpaLriOBHzFVChBGrJgKk4ebKQFMspwPvlXaix
lKDTW3KdW1mvE2vCeg2JHmbKwk6VJvuZlxB0jcDzYTBLZ7nxSSARCX3Py5FgJdafmBTWLIHqZ2H2
MKnXxFfbzhvKG1XmGCsLdmJECDfzkCRBvXCIhUPOeHbAPRjTymzARGVgc311xbCfkPFHbQT4+VPn
yIvEyIxpmcPsKR73Q3zbFgQoKs8MfaN4jhPDjdCvW/yOretg3lFSe4OBOqq69A+B4LgNN3WAjq3O
h6wXQOTAlvUb3ChSg5XR3eD8/SEIQrI/nytMDeJjV+gxfr8GCscBWlGrt5T/HBTbp78vL/V5IzjE
FY5tLe53tD9rGwJR83JLCfjP0vQa5S1G/chpWRrt1cmv401Frh3N18v71jrkU+Fy/dEx37M82lay
I+i8C+nka3R1wS0dfU2jZsGgqvgaB9MMosvwxgRPQqqypt9bRciC4b2rx61p3he5N4z/QYkWk/Ev
E5zYaKUgJ9CMy9U04Pej8wzdeOgbH8ZIcgCu7q8/ZsReK2UOFKeJYaZo3uN68MJqV/BCsonX4sZx
9kaIGxUoq6GUiewNsff99I/VP+sEpecDpKBLexOrW4kjLQFWODmhvoPHIOqQNq72ws2td+ZoHDQT
b6U6doHBzuIXWvpZcBiNGY2AbwQplRZXHMkwv9fkzC4kA1G2gAQkOmxPXYbmylQHpQWmBNa8dj9y
n/wkXvS7BHKSxfs6ZeHviJVv7Y19NUlsr6wj9CEonqPL++msqzetWx5QkPgtVR/b9vJ224/+5Wld
WUVA5jU0/KgUuseqsD2rnFYjjxUcnzx2Wxu9YVsgGlE2Y2bsIRYlMjLElfP62OB33vVoB1p6UWvV
GMBtjIRlCTrg4v3cXSdEkgdfm7ujgX0/To/s9CrEAo3cwXtCCQFKRTJpRM/Wf7BAx0Z0wTeqziwK
RG43gliNE7jEeRtqCQXKyjkGeUcQVC6QFXiCcLakljLnJIX/oZ553ZSdSziaVIbYLxd9rT6RzNvK
UXZiTjgboNBMQkWFz2X67xT4ROijs0zxuX2wMZcy1S6ZNcH9arMDy2QBa7rl1ckPUP8zo96NqWfq
D2n3ddnXV45pZK4WMiwQ8+CgFlOf1MwcDpBg6l6hKL/tN9lzuZ0O9b7x7b3jKi+xa9yF12BJvFU+
AdLxq21y7SHgsMYPvcvfcu6ep58iTLOqBlbRUQV6hg3HY+PQGj1QXJJz/nyvwQiK6UgIorB+1h5m
zjkqQSPGq6OkbXQeRy94Th+psr88mPMgAjsLyRKKXihTi9efZA5LtYphR9O+UuojjTXzN71IWA9l
czq4kSk54M47FJa07ZFFYfrwrk60IIBFcvcZu+S98Z/QErnt/OdfDpvf48dfeePHLtB5MQN5heHF
1xXLDuVTuJl94iO1t5UVWM736eknCa6cqUOpTfky2YEPfpveOTTth2N6hawJfqU0dWyJiJcYYHSq
oVjceAbyGUneIIg3tA3CG5BMJZvYyU3cnOrytxFZ4WOk2dHW6pz0+fKan1NOnCwBuM9PY586aeEw
QLfdHdwarwawKjh++zNT2f3kVaCciLFtrpQdlWyc1Wk2oDJgL40457rytVOTXEX2ueU3DTjjM/3B
ph+j6fFaEglXvfrI0rK7jk6Q3EzUuljy3OkA5k0AFTioKsBVXhq7aHjrjQejlVT3V/frkUUh1NtG
APVEAouEbsvBn3WKcsRdUP0HlSh40J+qhwgXM8aoGKelHqFSN7bQVYb2MXB+IhdQd1+B8ajGz6Nz
C2GDyz6zvnZ/ii3C7TsI1SS0imV8GsTCHVYr95bjF46vDpLc82p4/TNAsQiuhTXkOktYUgwf6Olh
vtem98uDWd+GRzaEw19TlAq9gBFY+Rc919LPkcxu58Z3ghgU6y99wpRp38v0NVdGZoGMBwl8JLiQ
3xJ8JIkAvrXTGHf75Jpq95n5nv/9jQPZwyMTQnCNLWIlw4QcVVrct/p93b/wEu02d3onCeMrKctT
S0LMHDmQSCgR4iH6nv4w3LpgGetf0T60Ca/JLeODa7DoxwF3nrvmQBL29aV+ZpL8xzf+9vSCvyRL
UQDEOQm+PrEwPoG8Z9HsxgVLA38JM7b2Qf3BM5a+ltvsqojc+TB+jc1Gl1weV3bDiV0hvvAOSUra
w64d3GfqU8Jd23YNBPRk2v29q56YEpwG2DWbVhbm2c6+WuXd+ica0MU0saa70firltyEgaxdbyWW
nZgUnChTDKOwE4wO6aRBe5/Vbe1cF7Jaz/Irl9ZOcKB+Spt5sjEwR/s99T+I4gXOI48es3gX6JKY
sjoiG4zTwOAtOVThAap2QxMNAzKNBhIFPapyaG8Ks2vSSVZrdYcf2TFOz5106HWStrATzne66QXV
cy+7qyw/IU4bHB4RZElGm+KFrWjtqNQDwO0DHWhO9YvIMs3rBmwVSp4qAFDis5LYyA7QGQJsoUbA
BqQ/zVJqz1UTQEIulSkAu0SQFfo+zQGDXqLU77J6tCAkcnnXrK33ArX8PwNCfI9aTR/nIgdyMH9Q
UUzX0zuaPUay69zach+bEdyqTniPkwrjiJr9XLxSzpJA4lFrkebYhOBRUdiE6PzESOzyVYk/QOxt
K0jATSnLZOS8q6sCYibbJugu1SxhNHZqDFqjor5mxtdGW7lNziXLIrMgDCbFZaUsl6pyiyMBeaDK
lNzCVhfkaAjL/x/d++oWbPy6AxiAEr3ExjOZRjcZJCuyagO6E4v+DZJ+YmkwDOaCpyNK8OV4pyie
XV6T/Ouy+65cXxdR1n9NLO59NIysDpvUqGCimm5bm3WOZwDPVd1wZddV3EO7sWRh1mKxbgNxiNoF
ehzEc3ShKEFZHlnHaNpwq/H0Ek+uyVOsa8RnLiVPXXXqI3PC+FrTiaBFDHN2fT1ou5i+UuJN9Q7k
npcncn2t/oxLODyH3oZQ9QxD3fhpJVsOyK0hcbnVsaCItajYLJVi4RizuZOjEQYJeVI9D9VLHO2N
EFC8pySR3LgkhqhwA+fd0OU5R+BXp12fP+PWmlVuD1yWJWkYWZ20PyMSGyZD3QawEIA314reoHTB
IGHlO0TicasR2gGuG2q96KwRPU4F2j6BAidcHBzOEFZBB5zaQVRMckNcjThHZgRP09ok0aIQZnT1
QVHeueJddrC1l8SiD4IltoFcwcX+dKuWiZUUwQIU4HOOxv/oyk5Sj8T6DnQGV+pwOxYFsCR6wcHI
1EjQ3islEWQJTGDU6XIHRmPcqfGkIDG12xmh6Fa7yrdI+XqqwlC4BSsOA19gwkaJye/6g3j9ODa5
RJKj0IRI0YFsCib1bbGPH5+LPfhLtDfH5V71hezBNrrVHrRP4ioeWESU35ene81rQOpHHBOKOfgj
zHZLcofMBTbbaN+VaKk1k92gAPO1v2xmbQcAh7HcH5CZRTP46SCjtidzY2MHlNpWD/7pp7sJre6X
baxArLB4f4yIBOB1PnXQg4WRrnIBofHA/RDQD4NuHdMFzeRcPCbgk8gkm3ttQxxbFVI/4URQtF2s
NsVV3Jas+vsmQwyLYiNgb0MjRMxP1DraxucKG6IFv0vnGjRptuDA0bnLaWq1rglhilyyC9fOSwLk
JMruAKlD5up0vUYyg3cS9Axu0BrFxKBzlYDlrVK4S+PW3pqDDr2GpopvlDZAbm/Kte3lxVx1mD+D
NoTYjAJyk9rLoHn5I6d7bn903eayifVIc2RDWDk+9AGvZtjQrD2obNhQmwCf3Gft/YwUcRN4pQIy
Nl9i9ax0h2c8iheWircAgKliqtCMeyuEvFLhlpBaIWTYxtoTB/9I8WlOd3F6Vxl3lrWdeSsZ7tmM
ftsFTSQE6tEwIN6yoHIAkSrwurut8kMx9KsCKsZFKLkenMsVwwrqg7oFUM2iDSc4jlUHuW7mcelS
oI3qCcjx+zF5sHK/N7eRtVOba13fzDGgNvGGaB+5KnHc8wiO429hGkZ/GLBf4DQ+9dwyATcBTvXS
LabNaNyhQbwHOw0oktweJBPdDWJBZ3/Zdc0gbudppuxGvjLNmAEcwEt5VNMdwX6gFGhNa3vAyvTD
EP8y+EMUSmL2OchyGeO/Ns5y3hM1A9OqYaNxjAdd71jeGe6o/oKA+TVg6zsSF59tOH0kncL0TttX
qUzn8+x6K3yBsHXAy9VamY0vWECKDqABTXNbRe2V1Y6eidvtFEvVdhfPOTknYVKzwHOBqV1pGODZ
grTXjNJVKgDntwr6/9+7eeGZUaehfYzMvnrgqmLmm/8h7Ut75dSZbn8REqMxX4Gedveex+QLysnO
BpvRzPDr7yL3vm9oN2qU3HPOIz1SpFTb2FXlqlpr6VYBWp7AssPwpIVmvLeLHOLYTWKqN9yh3dqj
9SIC4JdNGQuKIdNgqAycIH2b97lhZuD4s3bKSLcF++usazJBAGIC2GFherIlaTzYCJleN4YHoVNP
b6uVm3ORCUwmwKhAUG2Z8kfp5qrNIJwRLVyvSNO9LkJX6U8l0yFr8fdsEQgrGnT5MNaFx+PFfuU8
iaESCZJZDlgp9Lty58bKH8M1V7u0IpRDQBKBvAPdfCmZo+CBquCr8F1S9aipP1Uh9lWvAtBqKWte
XV84nchWEakxHzzNKZy7HV0xCjOy42ma9C7oXntrdNVoryVQ+s7vlfyVNMfGuknb14isPJeWruLc
spQ/tplesqhMcrxibm1xq2UHXVMg0XNnR6/auP/76AVCFGgu4E0L8KAsfcnNKEwHNQebOhrwZq4/
De2L0xabMMy3Ba/d2uhuVTU+UYXeVFrw7br5pbWCjsXRgYvGbO9vxzjLlcE7aDWiz6bo4rwNVuTq
ubF1OPWiUv3AYT3WoblyLS6zStwLCMKDSJ5g0gOEGOdfVukHIwpCrLiPrZdeV2+UQfN7rUYrjIQn
onXuEDs3amF4VvCZmmTtZC15F4K9xrQDArctBxQjiDS7rXFb8upEC7euDrSrPEEHF4UY6myos3OC
bWJAacHrLWBB1j75lGrJjhcj1NMUNV6Vuvx6LR3ouDcqHEPHD1oKvjcLME7lK4JvIMo+GQ5mcNt3
3t9/aYjZYOZTxcgyiFDOdx2SvCDpnAIMAHP8FNdlCjW8urhFbeB5bNidzQMwZjv1ynzJkstwMHkP
XhTML17ocGhGmSUMNFmgXMEruoH6GkFS1neuqoUrFfRpBdK2Ir8Gl8f0zIS81JRIzM5yUJilak+a
l63106maHeB/fp1XrlOXBxtN5Ov7eZnsIhnB8Z1UDWEU/eJzc6AUaJp4mu5H6vPcgwGQ6qmXq/FG
o2LXVQ+to3ptE2xDbY3NYGFPzyxLn1LJCRedAstV8NAF3Kuz0lWScAuIxdpdXfDCMIXgBfVjvDTl
8TRlANGbk8I/1KNxYzLuIvKfIiX0jaLcxKmJif5om9OnkUTHsSO7Sl3jWltc7DQaPQEdJrjz+TZn
I5j6ogyLHZXvtXVbKcD01E/QB/n7+4HJa4IKGYZZoDQnnZ6GpgHUkLHSTGtuStpu4Koxtqb9VLJ6
r6T9IQn63coRWjyxGP3DmxCwOlWuzJiFbUO3GjZjdrDyPbNutHBXJntThZTMPhr91H63lFPmbHX+
quDZWHd7y75v1kpEC1EAnMrQBIBDnuCyUordGE4fKQN+B4fyXLwzjRfbuqVl4MXR0Ums7fVlL37R
P9bkqkLbD4JxAf+f5a1Xq++iivy+B15mzeUtba9OkeD95h1DSej86ARAonVNM+YglwIrosI87jRP
mVYcIyN+6p3y8fq6ll4RUDkwMPqMBylGlSR7ldqrDCRUOWbpBtAnFG5RbeMG9LXFbZZ6kCCFJnqQ
vTHKPIxAXDe+ENTObE8Xeeb84rbT1BLSd0DSht4Y8JMWrZE+TjdA9q8gPYfwFmrwJkZGz020VVFE
NKDgr8YkN+WNZ6kDskB2uL6SpRcvmqBg+QbEBuqRcnfPakyrBSUe3Fvp5DsWRiZ0DFJgJmno+K3V
JzuAqUDCR2Acw2DVgFHPKByQGIbWq4Jgc2jzdFjxhAtnCR9Wxf8w1g1vL7khTCOb6WDjsZTHVUM8
PIKCE41iEJk6eoLc3i6N+GgpAS9WDE93T9p1VOyRooE0RSVQhj/fdcJi0uSagPxkuNHLu44IXx8J
BvsKL6E/0grqB2sfYMHpn5mUPjRrMqdre5i0ae+L4tUpVU/t042pxA8AFwA0APVgZDa9m+jqLnEc
rwv0lbrHJcoK4dWa/tMmxWCMZp+vOx2QpPEGl6k0mNsmKCaBJ0dYn61RH0019YIYAc/84TCCHl25
Mxvo3GnZnqUPJSX72KrdANS4nLBjQMku0hW3L1YLpEu3zoJYjGngiYcSiXQq2gqkaIODW5e1FNnc
TRN/8MBFpyiowlduFgeTfWgVRsdBnK0DbQjZefBZr0Gmly4mruMERkWlxpJDFy4AIOYjEh9mKLXH
TK3fl1aaeUZVrjyNli3hnUkxL4w3oHQyNIyTJs1UMuCmvqdatK/aZEMSeyUwLkUIG9DhaXDcwctE
ike9aiggJE4Lj0Y6nCgUWD9Znm/NdC2HWzjpaGLilQnJO7x+5J3LBmbxmovCy0UQ6JuIqenWUssa
iZuCGSs62O9ao2n7FEjGU2VX2omSUjuaWQHRRnAXPl53fQvrnuqXmMdHPxD/TE5o5sTxFmtLPpaZ
l7DhgyXoaSnlba2oB1qtAc4W01eAwBDvUdObKDLObeVKgVmlAIX9qnRbdgryz0b50uuNbX5Y+k5k
gDWueLLLxsxUvpuZnJY/Wx7jDciiY5iEiphfvqMg8vQfqC3xtnWbI6CU7sNN9Av8GJ7tpyvuZGFn
z0xLOztERVk5vC08nn0TKqbPE9RS7ztjjWFuIUyc2ZkyrdkSgzRQ86qBHUVPQMGjeLHTe0pfHaC9
7hpKtLKlS4nbfEeli9IZwB2wDjua1B9j2btj8dyxJ1Xxc1Do5WvALuAC8POlYIQaBRINgNEhCCdH
wZGn3M4MpG6orNmNl5Z9X+4qgUbUBp6B3JS1LoxN6NjOdkjr8g1Sw/qDYjmDcVPbKaalu0LrtyQ2
AGxpUH8Lt+Y4DI/6kGNU1BgNI3mAkxU7TCCb9p4Fcf8j1vocM6RDaGyiMYS3D2kYHysBakVfLyMT
xBCkzaNNbynlTaKiw8Cm22lkeqB4aaNqn06tVnu96uLBV1NHYX4b8cz2qj6gd5YiuOVqGi0ejNBU
X4SuJR+WmlLVg3rqiMcjyMNVz2RaoLvgjOSHJu0MPIcGJ/Y1OyrxG2hz19qBYUHASwl/aCUrfBTT
y2dDGBjtRQut2zS8VkFIZsClmSojEKNLw4hsrUjoN2GX96lbF1OHFvztVgRWfCU9FHAv0IfVEtPH
FJq6d4SOAdo6afQR2OveQdGtzwQ8sDq0N10cOVDHCDn9zDWAOYbGdr7isNAOqeGwHYpPg+8kICm/
gdwLuC3qocW+5dhkN6z4wH1hNw2IBWoSeI1qpr9EMTS3ZHTyytNiHjRbFjQR2MtLbn2lTlD/0Fg9
UA+SI+VPTBpmzznLx8C1BOiSa6o4X4mF7X2yczu8K7Ue8MtwSHLD7UC8Ytaj2LQlAKGIaQidHbDj
bRbovRcV9SGtG34zdl12QP1UP6h1T3+IvgCniZ5Fab4tK5wwpeyN7MayBiO9zaycbnRIfIZ+mTTZ
0cjb4FbVC6XcD5lmhxBlVhVw1uPsQmJbzz/0cghA1AVKN8yEDqOAfiFIHPPHoufRkZSDYXroYonR
zXoh0Blv8wragnEUbnnUVXeKNYKTtOzZ6ArRjiBzN3JdeyisNis2Tac1IXp4pXHqO73aGHhb/dc6
AyhoCMks9DJ1ssZBt/juQK0ctMOTN0d/+9zplGWN05MWiMrqxGy0i8St3n2L2Z0B2iW+N/KvcvQH
40ToGq3Ckmk8llE6pCBTBV2EZDpva0dUMRKgmlmnqm3vrPAz1lMX/Jc7Heag37fN9e4ogI2tMKhR
m2solAUXCGIaTOtjdBIMO3J7KlPUMY2QInuNorm6t7NOTWfiVqpexLLt9fi84N1B6wuaVWjngSJc
rlxqSmJVWq2gctm4hNwVKfFYtR+Cl8BYExVeWhZqZio6MyB5h7M9/6bF0MFtCoglBJWJKqkw8xtN
7ZvExawQBATgRRp/DLUY0mAN6bqVxGghXJ4lIlIYSxQMiSoEiYjoxZ4KCzrq+MSAtIbGw/UtXVgn
+M5NBxV+AJuhPnO+TqMfnJIOYIDibbYJwGPk60r+rPTdhtvphgIb1vdrIMGFrP3MppSH2CEnUcth
M2k6NysNJOzP11e1kCeD8gsZOZ4FGLiSJ66CwmFmNVRo/Vjgv8kw7Q0Oz4Cu8Ist7t0fK/LTMIt4
045dA+WDxkFQVd5YDL2YjHiKnWzt0Ny1obL764Wh0Y65P1w20A7Ln6s2hopBxhBhDHwIldog0QgO
CdP+Pl0DH5MDWiZUAoDEkk5FjQ4ELSJol3Ct3pTWHoRdyKheAPa6vpylVyZwXng24YohcZO9x0B6
cJqHrICqVNd9CIwRoAY/QG3Pq9sEwhWAIOFXRDweRpd0ZkDcAUnI96BtWgHZzDA+ZaFmH6OqdfZR
SKJNEBThMWKdstHMpEWtsiJx4Md1h7Z9Qqhw9bIFqOP6MpZqBLPjJhee8rrQyBgDbY9xOJI80OBL
7w8MWrnJQ5Q+k/bXdXOL3mF27qYscZbk8prpgEjBXBTc0n6Pgd+xfDPXwJuLt3RmRXpbMwslbmM6
3aWNclrHUeWJozUc74VHBwfY5F/xACI4ajIpV4JSltEkyLxMzOEmxkZgYitAbqUkb3q2/8tt+20L
0DLAQwERle+OmhpN6zgN8NYl8yHKAvHcWrhRgieutaomdeGBJGOSjxvzDPVq0WIUs3gYTL/uXmO6
vb6exb1z8BiY5OKBe5UeHwqkJJIs6TDtg9eiiBXXpj+AygCBE+i7I2slJF2c8WlBf6zJqlGCiBpd
AixoYOZzRL+N5UfojI9pph7VjGLQFLmOucZQdflklaxKBY8yo8JMRqxxvFcjL3zK8O6HN79zNuMd
89ghfHF2kD/u/M7H3b/LD2swgYtbIP0A6a4loVD0UMMPSMG7NM08t2uwuQUKgvOdlS6araip0nPs
bL/VttZz9BJFfuubN3iGHcHEPUaefeOF39APdkH5+k+HCAkV0qmprCxtcJoW3EA0xgXkX8aouGPn
4iXlZK/WGhfj8nH9Y0naSeDO+6iabkSjgnMUKlOOZ7DHtgUxwbd/uRjOpHeCKhkgKuf+sQY5lFGT
HnM8oP6w67tSeC19ATtcG5Qrt2Lpmv/mhgNDtAY2HylQEohKMSOdzqfVbmKIb4oGUBL97fqCLtN8
nMK5GcmbsEjhuV7CjLIPbvMf6MH1TyYagKfOt6Cx5aJTft3i9BeeFRp+GwSfF/Lt3xSN51uYoxMH
rZwBQA/7Bze+enQDRHBfkZXu9NKZmAL/b5ZWDNBIp6+pmi4sI3ypUDk14UHV75LuqOePDVlJ1X5X
Ri8WNLMknT4VFN5NVE9nQit2Y+kceQ2WGiMz0D8oGl9rof+di52OskJfVZ+F9fEPG4oVgt8dsCl4
yvMNbUo6jrUzbWjZuY5i+qHY1PDV4dd1O4sHcmZnyllnuQFVlATUGyp2lB65dTT5Vlmbq/r9nr3c
yz9rke5Xqg1jV2kY8FYfyaN2iFpXf6x+AQpU78lzbfvKaxC6o8d8QF8215e3FIWmSav/t42G1I2J
e1Kg5oZt7Nt3vFxc0e95j2af8TUAJq8Pd6rxD1kDKBLBAYmHJ9Ih6YjadNA7LcCGpoDcQ/6UaF/R
4If62oNz8SoA80tBMYVui9wsTQfW6BzNNS+GdhL/UbAXpdtUxb21BqpcvNoTgmd6SOPFLi0oacIq
D7mOm5AoB1J+Uaf96SRoiZZi5XavWZLuXJkEbAhKWOr0R4eiffBuVLYH+riVQ7EYQc3ZkqQICpgQ
Zl8CDUsS9HZsc9cgpddm/BVdw6cybk5MhXhz9KIXEDmKHvAWcRU2bjr6zURNZMAoxUiYZwt+MNvo
cP3Erm3ClGDMLmSTWIKYAr9NE37lbArzVo2Ae3i6bmW61hdXkqDfivQWXSgZLhkKp9O1FvRJtP+e
NF9t60EnWhU3Q+F1n9dNLSKqMTr1v7akzxqliIMAXgAfsMk+gPG4B5sZpAD9sPaRjvmoNWImJv9v
jXd/KRMzpxk5kDVhZNaWPrI5cK2j8XRB+vtcu6/qtQx38UvNDEhfKjaUYogFDAiS+Nw4DbWfCGPb
rk3XLrromZ3pz2cnwtbzNiUN7FjsO0tH19Ietfi/6x9p0ZvMbExrndmApAvqvZONoUldHn/0RejF
kMPmzRNdY9JY3DdwDZu/p1dASHNuqwtbgFQG2CqhDAxTmF9WMby9UpJYPOEzK1Jgi8qqAxIZnj/C
lSV8U6PPm28aFa/trUlfrm/fYpiZGZMiHMRDO0ObuOuZehuANq8Cc9/W0V6iEO26vWDfrptb2UF5
IifDE0C3ht/JwUeT73pApIyXcBVJsHgokBZPZPyYQJSrYmYxGGNkTHE7Pdrb9kPdhBC2gaqpOzxk
bvVg7chz4/+AJOpKNrl44v8YlgtlWpHHTZbDcKXQ3ajFviD1bVDbK6520UPMzEiRzWKApQccZqJG
gOQSaqTv17/TZdN2SotnFiTXJwwjjU2IA3mj/mViskiU+855M80nXbxHoNJStBuar0W3lc8mO74+
alVixjBqFYhmgAkiG/djFrl4/PiG/dkwaxtlTw3BC8T51rNokmbP1eylBZ++4BjCMLvX6xuxeGBn
+yC5SgUiwBZAC1AT4h3KDs9FAT7Lp3Kt2rn0QcF2DGI0jDpMcivnniUt6rTNgcvwat1nkPFLx3Hl
ZC6+rGYmLq6exUKao5DihXfxpof2oRts2eu4gzrWJyps8drDatWgdEhJHqKhOXGi8VPzlR2CmxYz
3i7K0+OX6kJGTNn+/aeaL1A6sk4YkzJlFHvYvveq39uPmv1h/XXDAhdjbkUKzgHHcTAEVjUkv3ro
woSxW/ffa+fr+mKWHAnIIKbpNAvU87IHI11ecdDKIBkHbg8PDsvcjnwNdzydKjmXmhmRvRXVCzVC
Vxl5AJpmafjsCN/hj7R0K36scu4XbbVyCpdi29yidCZUPXRA2w+LRGzN0Gt03HHdHbJT9xlnaxwO
K3toSweCOk2LuUwYU/KXuPH79tVYCWdL5GEEsntg8AKCH3yQ0mmoa8UshwZVXausXmxQg+/7Qd/a
Yvxwci124452u74qB59BsPOGkuSjywXQn3zjsJ8WcBhW2m2NfqxXcoglT0qgX6Tip8GNy3V6R2/M
CILpyJJbBdVKBmGUAKXmH5y49Zqm8NI2z21J21yCNE9JMZ7lFaKDQrzujeVPc40Ia8kPz41IG42U
KKTDJBiWDeDhCTU/T9q7VInd8Z84XwDy1MH8AEmdi0Yh0j4aVWGP0Kf5Vh+7Ufbj+t1e/DgzA9Na
ZymryjFeaqcwEGognAPbrNEwN2jfcnOjZWuTZ0uRBTo9NqU2ertoYJ8ba6g5qKw3J4aO70X3U3Qr
Xnfp68//fmkxImpMOwwMvEhRvg2Nyo/sl7pfmzxY2rK5lenPZ1uWAboVpCCn9nJ+ABw1UDem1mIs
FS/c5+sfZ3E9UDLBlASiMVDb55aSLs0pnWhyMezriWprAFih2yt+Y/Gj/DHyO/uaL8cKWr1SYSQA
nTG1d2gSrzjapftig1bQ0HGUQYkgLSMrQePYc4QpQ+xHiB5nmDF54v9CjzSzQqUiVWZb6BjoWIce
blPtq4fC0fWvcTmijXCLmRjwx+MdDkJXaR1NY8G/DLBAgOvOzANqC6QBrGcH9TsaHIryHTc0rndo
rYKey7fwyrz+C5Y38n9/AJGWCMFqXmIWZiqnRl5J3YC85tVHvzYKvXzs/piRAmOoMi3XKqxT0zDx
jNiQPDtrqcviJXIwQTyBbNBal1xBMBiV3nIUaDL9zSqfLXZQs0Nebfha7XIpytszQ7JP0PMh5BHK
Yagi6t1t170Oyt6sP8p0b671OvUpvMhJzNyY5BrM3GlKjKwh7WvccWs/Oy5zB+6SyH04ue/vo+du
TpsNcffGWp9n8RbPlik91LucZ8lgwzJHH3cEcKhgK2F8kVhwvjjp+PO0407Yw4Rx36R+9aR4yp3i
iV14a2+ELw6Ft3H7Tfjc+dmreQr9tffsYgV89gPk45/RkkSjgjNDv2vP4V3+Bhm02uXPv5Tv1YP2
eNP4mDO/XUNOrhwgGaqa6z2GWiis6mnkVjF6vifanETtm/H3hPztYBBcDJ0EjwBJwnSyjPsaQ8dM
mskZ93G+ZbruNbZ1aMZyX2kONF56ty6LFeaYRbdGDVBmmaDgAzhUSmeMOmAsSJCa5swLDNVFT9kA
+qBW7gNxsKjLgl/IlV0u7mL9ZMd+vYoIm/yWfG3mv2A63LMQpNCy1ViLXxDmd3qPCS+A/7dFchuF
tyXOF38K8OC97koXiwqYVALHnQOkuiO/78F0VdescfCoAbVwZ6LT/MCKB6U8RqSCYDLkLfLYhYzD
itlpM+WlAvSM6AHWe2isSB4ioTRLMwKzDggePot4rNBKcbpj02P6Nasmwkpw/O0EKOQ9m3MDDxK9
wyOVjip+GThT2qb7FzKuqRkInA8YRTDQeL79DR/zuNRDoEvKp8p4TzAbxjBJfX3lS7FrbmRynbNv
rGfjUKdBlHqmsqHRDaH3SJcA3L9uZckNzq1IZzkZRrtVVCwF7wzXFhhyW+P9W1uHdFYDVUvVTIMF
K37sUlQNYcN03GhtQGEpQDrQtMTQ5XQx5WQjpmouipKnnhKWb9x2HkpNuTNIf6Sk2VV6vb++cUsx
H/q2qPCj7QYed8m5C5RdM2ecNAvU3M3qD0G/ilVB8sWv88eInGr2aCGanQNqf1o1Xmliwnwt1VyQ
RpnwQJggxagRmr7yYzMPuyDMAqwjYq5I3fRLuWfH/lhssyMeN+xkbzqEinFD7qIb63B9Dxfb3cCw
YCoYanlA2UubqKFQQkWFs5FHXuu4CFCn+FZ0z/Eh9vkOMwrX7S0ekT/3Vi7UWTEk5sKapSj/QC0j
/NlAayx2PrPiYZW3e/F4/DElF+w0c6AdY1hZHyY+4+OJ9ZGv991K73LxgPw59HKEj1PGrTHAilqr
2fVa/zgi/F3ftMWVAP0DFphp8vb3bOTMDxEtsNowhYmq+GlA2SSONl347bqNpQEqQGExWoneNfQt
bcnLpyQpW1VA1q/zxq1zMr3wJvxV7qP38LH4D4VH4wkUDPonhLumnv3E4XSI36//hoV1nv0EKSFs
SBVaQilST62GwHSHQFUfwCPFbd/MQE6wuW5tqcBKwW8xMYtBBQ2zcefuXTWSwGhNrNgE4IArCF7W
KcDwVmNjQMcrxtilzURk8mCU9Ra4kJWrsJCknZmXoova6jwmcYmvam4VtKYghtkC+yE8Q71XlZVM
eCl3OLMmRZkKNOhxzGDNMJ5qlBtGjOuCu9iO3hoDgR0FuFNQ/0NoOzMqBR5rcEwTQKMUeJH7IuyQ
5K89L5eeL2cmpjM1uxuhQfNUSbAuRXkMrG1FN0YU+qZ6awUf8QQxUtzy00gVQEKAGnzHJPbEc4mq
jmeD8o8dO/JTDb8N4oW2a2Q/y3tOLB1edTpjMqUiGPxTwXr8tqZ4S6Gz2P6wxm1X0F1avpijj8MH
xtdVUv+FW0QxJotOyNRcv2AzMpiVJxHFpg836i/zmwDb6174lhe/gP/rqB3EplNB6LhymRYcO57x
KqoNNuYDAbo4/w4RV+pM0XF3++2w0X8E3/XNCA0O4IDCX9kd2ab3Dk72gT+uhc/F5VogzQSDE4r9
cvRUBzMQGlj+vaB3ufFGADhf449bXBueNuCzRUnTlpndEkU1eqDocFN1Y2f3P4EYHMLK67Ndz3fX
93EhVfstg/4/pqQbIzBkTEkOU5HmJwpoTPdOthvs7XUrCzHrzIr0sSD1NKGBYIXGu16/r+ga3nrx
o8x2bFrm7FZ23Mr1gsEA1z0SvrJ2G7EVhPNS5jKxTqEdMk0bX5CXR1GplKwFYbbN1A0Y4F2qbdL4
PwzxM+1kgNg+3oLQBmIWa22fpXt9ZlmKU4qRQL3TmKi6xWODtniKUZb/UBwc0aco/BJNurXy1qJJ
aGDrYGECEdzFG0xzeJAYLRolqNIk0FOHyAsY7mKwTg2Ny0FNpAx4P/jXj8nCVwR17x+j8jpVyod4
YqLMxoecPKjaF+l/XjexEATPTEjpZxmEoyF6mAippw5uabvkEAJmPNCVaPt7blJ6xc4tyc26qq0t
MG/AklF0L1Yjbngw8UhBoB4CCHFt+LXxVSYfRHvGa0KQU9pHIAjC3A111Rgy6lZ0AH8l0LKlH5JX
PVBBc/iTQZoFQ5Rua2UPfWfdcygrXd+gBYdw9rPlJIW1kWZV+Nkt6hl6vu20NwfzktnmupnF7wAl
SMwUOiCvkGuboRkFBXBQKNuT0XxjjpN+D3EMITpqGhGeIRY8e50RkDOpQLDylUVe+iMLGj64wxox
JzYB6RR0iUghZMQwsZU85+oxS1ZWd3mQ8ffbCE4wYYGrcPrzmTtKW9ASBhx/f4VGLcB6wF/GW0f9
uL6HC9OFMIOJU1RK0KeDrXMz08CHlVtQbEjYE6gJunirGrs+9EkYglP13hp90bq2c6o98WKZbu15
umsV4ARdcY1LyyXApyLtAFjmYli6jgqNDzqWK/JfeUxO9aDshkZfm5S+DIvgOcE/QAQSNMbkKmOd
ZJpIaoEi3OBaL+qu9dW39CY42bdW6dWufZt+Zl56TG7WtJ9+s3Wc32VYBv+CCvQ6yE7lGelRVRul
UOGAO0LGyFXwvP7SMG54BGx44jpNaszy1xPzKcuN6jHvE0h1jKlWGr7GWP4AwDhy7DCpGORPnIr4
BnhRNl1VtpiQJ02auWAFCAGCFXH0EthN9dKNOb6docZ0rwd8LR5PB+NiPZj1BhUR6plAIp4fHNGk
CTF5iU67GaI2U9jNJnESzbMVSl2hp6ehTJCiJ1CEQJ61Ns54ia1D4gYMNd5CaHhdwiC0IMGceYnL
zw/69+CH4RYnBTVqxzMPYAL+aFGi3gO5mrk36b15B+aHlXTk0sed2f8d/GbXU9FA8aQ6sJ8nXyE5
BmzXBu9WupJaLd6KP6v8nU/MrADo3HJroqKn1VMMToASWnja63UXsHQlgO8DYSBIQSaw2vmHbCow
VBdGO4GAige9sW4jx9iRYESIzl2qBCsB+uLc4PGK1HeSoYbTsR0pzRo1JwZpQVR5sQKw/uAbQwxO
BOOVK8l3LdA8loCsq17LuC+TkckswLKTZgVKwrK7tkCVJQrCK68o9wEU1LVd62xNDC4g2Rt7V2iu
na714S++3mQT1WdQ/sKNY7rgfGdNCG9nuoOlOsaTpftgPHeJcbj+9RZtgHWRAKOOf+VOBhR5waNQ
YF0JCY9C3+ltsS+KX9eNXOat00pmVqZgODuHvKZlUnewwkAgrGEcI8/jJxH095VJPS0oMb1Wlr45
QdVK68UpszUSuYtDKv2AaRtmPyAABlXLU6gW1fHwAVyt14/sJ1hc9yqmIUvwuF9f8MXtlsxJh9RK
tRZ041hvFu3q9o317zV7a9fUki6rqL/NTOqWDuZ2wKAorSqNUi1v4goY6/hzVOlnqg8by0ZjqApP
rfmzFaXLGuR7jcFuTDAf0DRmbiYqoGxIxN2i/yyodssYKD7rbKVhdZFenf+4y0Y/qVkYYMs7cFGw
40h3gOk7VoVEhPtA71/f8eVzjAwEHgGKXjKFve7UVRBOW5GBKrXIQOGj5AeU0FZoPBe9D3Q+/8eM
dJB7U+tQXYMZ3r7XxX0zcn8wt+Ae9oZ8z0f0gqrN/9/CpJM71FogohYW1XSESnGYuHTQvLzu/57K
fLqjf5YmnVlQvhSmVk07aL/G1l2P2hXgjysXY3H/MFWE2pAGZid5RtG044JpADh6QQLOjfi943ch
GF6q4MfIdpao3YqscdQt3kXwQVMItE4sedJrIimahkDrC77H2lJBd10FypnboVmDDi2eQApIJRhs
wVcpox3jetDRoIMdqxogT3qIRm3TKGtwnkVHNrMifaWUmqXNR2ygsIpTVg3JNqyVb3YNOhNdbx4B
XlprrF82nnGR/+8rAgEeQj2Syb524o7kmOukyk88xQUEpdFJo4EAC1HrWgZesM+kRD1go0ffQ9G7
Vm6vNByWvuH8J0iRsDeiJOERfoItUHiIwHtsPg1m/1A2j9dv29r2SoZyI9AxGJ5VHsEMV958E7+Z
JNgha8Ib1K5Xgu+ii5x9zOnPZ1EJogKcNALWWnFQtFde3lhd9DhCtj4H7sCgbPf/tzopXmTp2HJW
wl5S9dvUNh4KUkHtI9mwmt/1OXjHrttb+mxoVf7PlZBDAK31xLYZrkSr1ahVvpTVl7A/+zV813J6
MbMjXfGaBowXGezUjv69ijm0KHimHKHSe9LTFAqlfU9AWtuDNR1095tab7+UuohXMtO11ernX7Ni
cMzatNpS2erULzDW2gCO068SHy8eUtChw8mgpAlS13ND4EtPdWfAZ4yK21Rs+/hRwzAIKd+jtS76
4gGdWZLCXafYTjb2sOTob2gGgR4tw8QUGJ2bmLphN/zLeQHZIUraFjgc5cFTU+mSmoHRyqsFLDHN
T/GGrUf9lgD5/A9Hc2ZKcmq8jAu1MGCqsLVnCkYqbqGa2JFDaa2Jwy0GhpkpyadUXMkyvcYmmqHz
CEpJzK83/5m0WlnR8i2Y2ZG8CTfRUe+iAgE83Bijn4FDSI8KP8PZEMkL8NQppG6Aql6D7C2e+5ld
yavEdtQ3eYmtFAYKPLqTu0nZYI4997vMWnMplwDLKa1EMEfNAKAX/N/zwy/SvJho4hBmef8rKTQP
Q0/3tA8Pdco+gixFxbBqvriloceenSKqYuaj8rkIfLR7301gX68fpMneWR3j/PfIvfBWsbMCJIfT
rmcuaI49Cjn7JCIbK98qxE+Aaq26f/A04FRF/R+1E8xGSSdKyRPL6LMSNtUcZPWZvTHzwR+L0kdI
WRG8Wnz5zo1JxypplZyCcLcCrORotEewuJns1KV+br+C8DBx3iM0AK7v6WVVcUo5ZguUPjIepTVg
f7BpajcZu09rbGTh1/w5NlzS+GZ+G6r7mG8qEFfVtwPda91NVD/ZbFOSIwvXpjaXbvDs58jyVIoC
UQgjwc+prPB7F1efRI93RR+sZDmTN5WPEurQqoHx60k+Vkr1tSLMDZbDDLcxVkGyb6jZ/UN+Mzch
uT0nNEgABA02llduZR4rBP9RedDit0D9cf0jLkWpuSnpkBKnnnQQcTFKiG1F6WOliG1hg4Y686p8
ZeeWP9CfnZPOaF1FQZpgpseDIwIbtB8qGMgzV95+y0YmImOUDFG2lxYU9w5llYJbF1eYR+ERKL2D
Y2FkK59oKeYScCX+jxlpLSVL8kCMFR712W1fvhCl+qiyuzypt0TtXaTe5krUXQwcc4vSbRshZqTy
GhabDDSX+d75hcUZd/+HtOvakR3Hkl8kQKL8q0wqbVVl+VsvwrXyEuXN12+odqZvJlMronoHaEwD
DVQkxcPDw2MiRmrtIwHq53bbfZ2sEAd8FlD6JGxFQu/aizeIQ5t2wLcUg+YYo+VK0Hs3be4wRtzI
nNLA8gPmAoyJYmga5IEaYX0Rld0BZJ1hhoZoWtk+3XSBZEkdRkNeC/OMiVWIaLaSlfIeh8vf+OI3
MGc7yKcUGV8sWNMs0/8YlEcQrWUNaMtxg4F8v68sQ7mveVMjXFzmwEPEIdSR5McpRG8Pqgdidy7A
DEI2FOyhQppZVANtk+JIiAzWz//icblYMXNc8qwT4nwEMkVmX+z2kzZ4He9Fs+gyIbwxi4ciUcoS
kAg9mMWFoK1tMokOWA/wamra9/WFfMbTN375AoQJ7HuzanRzaMA2a9770OQhb6bpVcIxU+66CDSU
bybx6ubOKH42JucjLjqDC2jmnAhloggdclu2nDZ2q4rWBOqTEGMJoBDVzC0VdF5lZCmeQZ5EhRwv
CqPgObw+mSrNYzGYgCjQ57E7NaalRxuf9lYql1bbbPkj3Ddt5Z/5hX8Q2du1M0hajzkQO91riKsV
D2MyYbitcPJwZiHCbClFfYs3cbJonzJ0W9B+ieYhNhWFEZ0kVweU7QrhWA/nxD/lwW7dchat8y8E
W38P2rws5nEku4Q8SqhTB1VfjvPmrIJtBcokvxfSeRUqSvJVUjjBeAjD3+vrWI4BFciVzDI30GBi
zFAMpDQSDKCkSfgN/+5JlbGtdOrG/gSOY9nrtXOOGhECXx4f6uIJuIBmnPdUZdmEJgRAS690CC0z
7aw+anet/03uP+qSp3m2aP8XePMHv8jJlGg9iPtu/qDm5MnT4IHZ2qUFsTKzuw9KzZsrBlEqOeuf
mLdMxk9nQzfI4gxLTOFV8H90aRlCXm3cFPKH1GVuTyjvvbhoOiiWf86mo82W2dQ2VDKzmfBlIzJu
CBmgH0dPERjADGO6i6WXSBq3A3S5LH2MKOJsNMSawpuYIPdX+16h8cZCF0/LTLYrobsJjM2M51HQ
d97GqlHZUzl4KWkfh5BX7VqMSf+BgCjr9eZ2FA/SKQSE3Fq9eofHS5x4hoJxak5AuvQmRnDzn7Xg
7XANJLSqnpmDjhADpOUR2vRaqJJgjGSbh7yM8PI2/oVibidMxheROG9j12w77Wz0b43EuxT+Dwfw
F4SxlVxrJnFssB49C5DNA1c6GmmTdB/5DVQLXAyIk/n5W/MKaVxg5vhjRqClkMTD6sQG/LVoaZBB
E7XtMIEDSYFR28rlXalzQnDeJ2V8AIToEiMWAJoTR0fzuR94et39G8+N6WpwCeMftFlem4icp9lg
zPuWo8FiiKinjJoL2h173bEsmvwFDONYSqKNRqwBBj1QVkt/VJiXCgp0nsUb3x84YItmfwHGxHyS
2ehFNQKsHHNrTO9op9hj8L0uJo675AHN7vTCS2uBVOGNBKAof4h7T8KidNTgIk4Nc9EQLtbDuCSV
4gJIYhiCqCP/EWRPoThusrJ+Wt+jZRg0S2POFqVLlqCspEWY1RPckoSBvl4ekcd+GsCY8/9DYRxF
ntAqQBK9sodG3Upm+AypMy/OTc4zefEmwxj5fxfDuIo20tOgNUz4WLz7p9BT/NxVo22D52QZOBPv
9cr7doyDgBBcr7QF4DCUGBKbks6KI57OH29NzFlFsiY0tQGfLkNm0qnQlBGD6z77HqXG5Dbolawx
xdTLrpxO7fP6ri2eXzAyK1A2mcf/mfVVZZ02mukDWj0gOh6kypEbRw5tUfo3qUwwGPwDxayyTlHa
zimgJLk9ysEIIaXHIcsjCGkHP7oq3ckBeAEpxEbWl7i4hRe4jItSxGTo4kRA7APraME0hPbpYOg5
iczFPbxAYXyTnJi9L8+rM8A4nT5SMJxIYG5t1A2tTDcIN+uLWvRQF3CMh5rarjWlDItKA7dDIrij
nlx/KFrL+Xg8HMZFSWnfGaWIZRFUz4c5aiwjJJ+Tp7aIeRHjHLXcPIT/WZPEhk+Qg8z8yACWGb5E
/S4El2QCovXWnnrfSpOnyfwziM+Fwpt6vB0pn5+IF8BMODUIWqpNGYCj2kCh+U/tm8HGGCA5A1cG
dm8vo09dN1pmZzg9glXagYEDij5EBi91pz8OSvkwZiKvsrNuUlC3vr6F8kZXQGKDPW7il6Y7qMa5
KcJ9nL5q2kdS8VSxFl8mGmbOoWmCGVC2VUuWRkqrFE6oSkULqgDQIbciubZyaTfk30c0VJjhv7nP
P8dqJLz9EKRcL3BIfEKiCs4VD3TMTbl1862Wf5c8puPlDMsFDuMBhHaM49rH0nTwE+S7LAIZ3s+0
2mbdeZQ8iewG+qtqX8r0jNEXTiixnCLDW0BE4RRJD7a1T2mFsOl7GFfVuGp1mFoXJNmWXNzRYm82
TqxbLfqoApCGrHuI2XPfnqZ/cD+nEy9imDyYyrFLsOhJIlaKLi1/4B3YxdTK36WxU5RjJzRpKgHC
yNFAj1VQfashksVEYwLBlLHdaOMmDb7c2/55XP+ujDkXep6jU7mD2aiCjq1rX6cq9dY/3vKd8ReC
iTJULWprsZ5dUXGqICcYFc86rv91kOUT9xeEuXvBEmwII5iUbdT4IIK9q2euASJbNTZMGx6bZD8J
23VInlEwJy7txSxvCSBzH33Ierr3i/xjHWL5xvi7KuawabKPpgwDQW2JduC8OuV+4bXaKQKj1L8B
+htPMHsEIZveV2S4R0XHNHcWBzaBGEI35FZhKG/rWIuu+MKDMLe7YpSk0WaTA3lRqoEbK3mtUYFu
jU0bYKSMN+W5+A0v4JjbXaO1BPUXwAWQI4vuFAqJ9vtc5bimRWO4QGHudogCahi7AkqXTDtVbX9J
LeFE6+sLQdnx2sOnYmzSPAJEVFZOiOhEQD+X8JCWm/X9WTyvxlzzkURFMQlj1+DRJk2cYYKQDMVJ
UOSTlomvWqU/rsMsO/MLHMa4MQeStL4MvyD3byhlSbIbRxtZgox94IoVpKK2YLULwU7KwZ1t+caZ
X+Ay9kdGoa7bab5E0FJVdeXen2QLj0fHzwcrTyo3NL/XefiTxo1FS93K2/qo6+iEXv8di9t58TMY
u5T9KZf7Zo5I0nZPFXqo0dSVDYNFBN4Y8ryitRUzxpmZKu3x+qrsNvulwnCqGI87uqn7N1Cvcrwi
Z1k3zPZ14ufy/KYMqk0QRjawzNEWFY5nXHQi8901S2TPb/Hrw6AogxbrPYy0HD2l/o1OHYpBx0h0
1OalEmvO6V68XS7QmL0yWz1p9AF7JfYfpHrRugMxX3s/RAPuIaebsWk5Z5AHyOxYUvuCUhTz8vLY
CjQ7F05SRayquMtkKMq7Mi8dtOi//q6QlcVRwxBtwAQDDCgpgLHTPE5x87xu8MutIhcYzNPAr9Hu
kw9YlJiKZzPqzVnKr8OAKukcKR3uyj6+F5v6ZyX3aM9Wppfan3bC3L1aRfdRNTO0VWnsFqnsQygZ
ja39WIAV3IRAJ+eXkoUDMyvJzY176ixSfG1dqS80YqajIT6VUdavAw8zWxhwKuiWxJisLJN92DWe
QhOwYsJTxf0Orbe8JNAteQC+1SzHhVZv8FQqn6H4RdQZUKiMtvOejDZoYjHKaevv+D80iul3am01
7jfxR2OLj8Ix95oXML+kZ+E4euvfYuk2uPwRs+Fc/IhGBhsHNO9hiaCzHHppUyi2JuscZ7iEol2Y
xrwhFyg+RgUhYgrTiMVpL6BulFLlLiih6vv11VziMHEOhBJjGus4yMjibmW/cEu9tsCvw4FZ9k5g
KdJFVGc1lvsH43IF2tqwHF176bTJqjOnbTBcObpgYBE13jz78lWKwWuo3IDT1GTrQ0GvD36iwFLS
xE710SraY4YaMKQihvDU55BWiy0BozPQo1v/notu4wKYsY4gMoW0QMOGPeqlB7VFr+eNAy3eJxcI
7FEMMxWhFD7lYCAEnjZUgwyevi0gObu+lMVLEnx/GgiZTajOs6YRx+ZQ9DCNPHxUSzdCw4WIqFRx
MePMgVq09gso5qv5A+nEPJ+hyjPGVCytFkHQHHPuEB4K8+WgDAwFmjlXJ0RHE40BkLFPuQS0ixcV
mpvBQ6zL2k0fMIRshRIjTGi4ACFyEB1HSGaIoOOp783UjaGCV8qcm/+WlXl2i1A3BzOOoqvQQrr2
FTTtkizRAdnkVnJSH8cH7bm+Iw/+RnRmcTHM6Xe74A+CunUDWTrUF7hsZEOqJI+lzzfStDN0V0Xj
bPxAgkMrOWPMKWvdDr1eL5KtM0B9M+kQCOOu9EwrcPXACuD/IR75kO0zCKqZk/UmWulLuYEwcWNB
NVHgPDeWzsPlcsn1Z0YRWY40BeYzDZs2PowjcsvPRuVo0vf177pYOLxEYk6empk56QMgkfgAl9yO
rSOLB1VFZ4m8rbRNCX3ckpf0XZzIu0RlDqFhdAHpBHzh2ipOE8L8J2hIDAFkdKzwrXnxHw+NbEE5
w/nuuwGvui3zjIk5nGRKIrGL54FRK9z4z9pD/FY7uhu5qMJ5ATb0HDuGA2HpnfpYOsJHA+YJr36n
sG5q11uETSboQOPdVv5WbcSzcIh476Ql1z6TEuiaSSCKwg4Lp5AvTaB1jTtsuPOjAdQLvGtryUFd
RlnMvld51qTiiMsjh+I3GFKEzPO5gwqLCctLFGafq1SNlGm+ojD0K0JjTk9PYItQwl9yi16KVIAe
iluKL5Po9eZGHUV33bpvjhFo68xP8lGoW5iYa7s+RlrbKHWZgGG4GFMdwgxSNG2TPpI+SOILoV0q
pZ962dBmHDd5s30gzcMsGCYs8S+goGS8JKiC8kTrwQyYh+quaE+6X341MsQf/hQxQioWJAdsp5GQ
9oKhtOB9E5Mkc9UJelBaVQ+WH+m/17/hjaHMSAjFQRmBniaTpeWbqKklogCKz7ioHYhwtbpHScnZ
qM+8xtUrGSig7JyJwcEdAtIedqeGIMxmWRkQnY2ucgId30528gPSrjiKE5ShQmewrSK3ka3KPef7
3jbc/fpKb99IzI9grDXSqQoaxxFMJx64wKCk+cM8+E59inbFzjyBbuFX8vtIrOSeOsbjOvaSxVyu
f96FixgcbaVhlVSzPos2WgN4ieR+u46wwIxx/YnnYO8CQi4rozNmOUYwxiA2UD4+4o327ae6N+6n
LaQ0z80x+sjOxXNzN/1AajBQbMn1OffNwom82uf5v1/8CH0KQqwOPwLUZ2X8EIsbSd5m2bEAr/T6
em/bmZndnG+BC6ggFXOQBQBKt9Jv6OLVBov+yF6O3avwx9gqSEu7+sM65uIuQosSkgAgA5M+h3Iu
IJN8yEdjhM5fKIE/rzVtGv5cR1jgKsIuXkCwuxhFYi5MgChSR7pHi13mNQ5ke++fUYD5iSmeP9rz
W2UJpl25mVc6PbUM8BZuoh/aXXuIBc5Xvnkh4CNrGPNWCHhdwWbNpBWSPtYhvi2Dj1zak36fK+5o
/Ckgbv/lZZsQ3AC7sShBcuOm+KSmWTtGognjjaNiY7ZBt82Rxp4sPVe1wNHN0DhFYhbeBWbYFk5V
ZOVd36fpUzRhpj/NSFZ4PjhnY6ss8awgmp8+EcEojyQeoP1IlKHcgjIPamp139e+FRfga3K1KBoJ
WKEi9Qk8KDGK1DXRdnFdo0QkpJKQO+vLvAnoQR6PeS1cVRDGA3M24wX9MQn8qsIq5UQV3bHPfVup
a2HXNzNg2YA+j/SKp45t7yF5+uVW9BnegCo8mhyhFGsyhzPT+z5KKGhRI0LKTaMnwbsxytBV9yve
YMPtrQIo3JGQT0AOEW7/+nAOZizFeQz+5LRFPVqX8mgXUs3A62HgcWMvQWHnZnERUyZ4X15DxVQW
ij4FC2A40vpQGBo9EzBt/DCoHA08OyX4Y9f3GNQtMGAzy7NCkJ7lIhkwrtHXtMQ1ZefP5n2xHRxV
ctoUzPk1tM+PaM7bJMfAMxzVTV04orfc472VFhZ89RsYxyclbdMHPX5DFx9V9TXUvyX5v/ioVxjM
Rx0TMWgLAxhTfu+391W4iaOn9cNw60yvPiX75KuGqW6ECRDKNG4kKd2OIS+1vAQBfm3MAuEfaH8y
t67eK3kJjsjcFsDbFGn6Q58nnFXchsCfExd/MRiH3TXgZ2oEYJRuGrrxQ/ZiHMUdCVxpb3qhJVEL
ctlf/3KXy2LOcR3pIcjOAJlOkPsGr1nHiW9vG02YRTEmFuDpUggzQnXUn0KbVHgfq4+Ko1nZpndq
p7ONe32f2yJvRmn+w+z5ulwaY3dCqkfmEIIWxTinD3Pm2ja+qQfyENnGTndRw9mYr9Jrd/JtXpFx
EVkhYABCtkXCsP61G9HUDgz7JZC1AjQw+XP8XoBBRh0cpBjF4cf6Di5cBJhrAz/bTPyNwJsBg3sx
07ZqQKUs3Y/dPJmP6mxgDxqUWbzRR3c9r6ltyWkg8MaAEOo5EEZlHHIbh4VJC6jV5Qj9xGGfxd8x
LrS+qttgAQgXGPNxvAiPKrkS8JYBhpBb0Z+ufhMDJw55B+6mmWPO/OLhh9lnKNvg+XyNUquNQVRl
yG3/RdzTJ202C7IpDeQTRk7jyMI2XUExCwp74g+VgAFyNB0KWmxlIRg+Rjs0LUk7VKpdTpy80MIX
xNHC+1E1JAX8KUy4laqdib4UkKdSel/KvZUosdWhCEd5VZhFILALoJogY8yJTaIHRCv1POnwVsck
1xhJlgkqQozIubVSPq5bxYITFpFL/C/UZ4bqwip8qhTi1ABqnEf+6/x+bOm3dYgF44ZFzLJjYAUE
BxTjNUolQ0xHAdF3gZP58kMCjcYw4ZVrlnw9crHQtpIx0QvGY8bxtsjI90E6Zmj027TTY5QehPg1
IDsVbM4RqgDlYRpscPnQ9AFUA+trvM1azspDMvYKlG+qjGD82u61BoxWoa9kNjkjkYN60dHYuYmX
eLUVjta4Mc8C3rFg2m6tF8HzOWd7aReRNhWRscIbnrBPH1EQ9C5K1MyWMPmQtTgS0WZ9gUubiJGq
OemMOgGIL67Xp7Zq4Wt4WmA89VUt9hM5c0PFhTcjviFm3PCqAYPkjXaIEnWjlkka3qbqIekd08o3
nTWco9N0bpBOFzbfybbcrq+LLJ01UCuCG9sAT/ZNW/tE1aJRSywss2qr3b/XbhNbaFMEhUhrZdZ9
5xDPvEPJ7M7fViAo32V2AkJ6K7CDDe/H3GZmP/Wr/v6YOcC9OI3JlFU0rfFjkGKXTCvuLN9Glttq
HuINnpPiu/4IyUM8kCL77hfnQ8x/m7ncMaH6F5vx3C267yQMG0Iv4T35M+4dKXBLS3lov/00fk3e
sEXVYdsfNd2Kz7pXFJZkcxkVFo3s4ifMZn6x/LZUYlrNe1G45pP83llgJj+pHozOHlzhdCZnyum3
vs3Az2LAePJhXB7qCiDZZSBx2fdBNRP+Nd4Y2qNbn5D3uq9rN3kYOGALy5tf6QZEmWbtSlYcaQyS
opoqpGD7ZCtmgjVN2wgSWOv7uOAKoPKCAhG8IEJr9gI21KKMwJcHEwIDG/rUocTOQfj0JoylfI6b
4BJEyAI1yetv5kOLoc4LHbTrd7UXvim95R9Ja4lPD8l76AbxFgmJ2lpf1tLRuAKdz/GFbRAhzHIj
A2hv116wlSwD8e+2/kbf9BPZkntMVVeb8JQdpJnblgM+W8HNiuHbkRbALCLiv2tw3ZwG6mcGqJYd
3ytP8c7YB4o1/CAPCAvP+WvkqLvoW/IWPcVe820dfMFBQaoAogE66rOAZprfshLsuKEfIjbMT354
F5Un3fzTE44fXDAbsGuC6wCeF0ketgnXSKK8SXI0yvflq6S8a+nXbR95BnnWBENbyU3KIa/bZkxA
dYhB+9LqE4fk95jfWP9SC7uE94EMy8dIuIy78HqXSOorWt/Njz20Y2fPveEVOsh0dqL66IPjRwBr
9jrgkvcAuQ38B5SV0O3ONgxGWTcKWjfmdtN4vQuCiO9m5+RWbIEU2OFgLXiPKyzmAAioSZGwAhZm
XbK77GT8Cjea027IhtzboRWexB8i76W5YBVXmExIJRUlFMMkYBZuCCLpAldk6CRwx/IpvGusvRHw
vihvlfND8OKYC6KEMZsWMjY6LuCf4msSgLF63I1W7Ziu/yTZ6b7d8Xir52Uwx/tqmYzh9DUpwE00
L9N8moQDGmV7zZabzMpR1Ods43yNrmCxiZUi61StGYCFZ1jtglofZUZbecoPsfOgn+ungGM3ix8U
83qwUjgQic0Rg+gph1cT4SxbMD7iuomV5xLF3vVl3aDMPO4ztwUaEkE7w4oUiaIvTnikoGjcJJY0
OlTCKAaPR4MHwthGSTG66Q8AUX3oK0BVTs69mueobkx+poqfFYXxDEcPMPvIE6V+0IYBXPExgbHL
Th9QjgncOPRPBGCAJX2mpGaekU1LadQR0JwMpenkpWOYj1Jq2uKPL28JIgARz20i6SJR5q95cZL8
oqJ4R1Jw62PmKgXjZT++BV9+FoAgXMFYviRi1/EAYdYi1EWoVjp4tfNQPstt56i55JGA44cWNv4K
hVwvZUx7v439GUVOdpgk8aSovZf12vv6F4OK7Kyrga1H4ucaphuQlNcm6Fd3qXpsBvmk65hCydp/
AaMif0vQXQBuOPY9PE4C0SoVdfEa4ogIaGZpQYHH8zifhSs3g42BJgluQZSnJdy412shRZkjow/x
T+QzNr0ZucU0en2gOXUaPw5C74QhL/N9c/0ykMxlERtoGR8aSDNnkYJWKDei3wO/cZIBGbt0o1Qe
VJ3WN+zGbyNrjAIGwlDIHEDeiDFxfSo0qjaoqBoGGJwTPE16iqlC6mmT8dj5GSdGum02nPEQ8SKx
hTk/ZLeuP2roQzS7zXrIG6CloE1dqu0z0yvQ+AU24uRVks5h+G4GnMr40irRiasoSGkgeGLlHBBV
9VFWIdkqV/sghN45CIijQz1AFLDjZHgXXBOqe4izyaxSgUfR9QJJnqRTWQAKQfAuk/1jmyaYtij/
tGZzXt+7JSiCgBC9xrg1cDldQylgQu3VDtaiap2IYSXanoxwbI60LgWrCcZ/4alAG43+RsxBa3Pp
6xqvJ0Yt+bOkd0U0Fz12kCdHOZKXiFnaK6KKiHKRjMEIwXz7Xzhd00xGWA9qiIWU6OjWDHRrSvNz
JIHwv8iLzZjn7+vfcRlRntc23+5sLa/Uqy6tSujdGp36Ox1BBaOU1hRUtRUbyabmti7x8Ob782KF
9VA3hR4Cj2bRHzFs7Dof9gO6bdAOedYqXry04PrBtPp3ecwRH/HOLNMEH9TIIeMrPEuauil4ioOL
IHj9oFdoprFim4jzYjSh94Y1DAnZlfK56VRXk5Kv3/s6uUBhvlyQtVUSz708Q0g2YuW/t015kqef
QVRxOiGW1oNiK5wi7hewaTK2Lk+YVJ3iEZ64e0x70w4EwQp5znfhhvnse5XwP1TM2atfiZWx8iHH
gsZ1yQnFNzF681Flzf36XEbfM53jLxbhwPRlyBCwxbgZs6ZxCCFAQedbc6J7PTmm8q+qL13tN+2D
XSc/rZ+qhShQl3VwwEO+Dh0f7OIqsW/FukPEkZjmTwG0XnIecV7ESw4Q4ZmMkg/CtJv+YRwiUSE1
fC3SODuxzZ22Hz9Q07BEU+Xck0v2gChNR2lpLvmzBa1IKvGG09G2EutbdNJbqbidR67WP9lt+ha3
4yUKc3loSpTlZokFNamS/RImVdv7g1w9QPpnfJGESd+iukI9dK2kSM7r9SGmqJVjuDM274nZd09a
5pK+263/rKWdxCc2kbsBV9zNTF+b0ilPQwUJPtN/kCHLPZQv6wiLGylD0BEOBG8stn2eBGpujtWM
EJVJtO/ETIq9QZbAchBT1f/ehB0vU7oEOesCI+ZBmg8mdO2E/UaW/VqFE0av/nsvvk2JfKaop9so
s2zWV3eb42C2lTl4ZjSqfqjBeIRy66e9p7WuNtmBGlpa7BSljIZSr+bdo0unHV1NuKohI6WQz0js
4paRIFStT5Dyg5JNs4sgKDNF7dFPh+0IV+ZX7T5RKmd9oTxI5pt2hTb6eQDIqiqtRtGswfjZ+E4a
+C66LvPoX/gzvC9V/fORedPL341jpwQC/FmTR16ri++5SPcFRU1WJ6dmxCR8prvrK1yyGmj0yJKB
UFm54fsKy2lQYxMhl44CnDKJ0MzLD0qBOouhclJxi6EyztvsPwGIf64tlOhxohYtLNRH6UZOevTp
AzfYxMnPQcf87l3pP+lkw51lWXR1sBjYjIJuI5YnIUS77JQoc0tcrVtSnj1UTbLxuVPjS1EQsuv/
hWFpEWpjDKAiBRixCtygeRVQtCiLTThOVsdjNFnaNmjVYr9QVod4HfMsDVRBiglkxxD5+x306oxf
ZtnrttAMoTWaibduJIvn/dK3MI+cAPQkaNjCbmmtfBdVj4WhF1ZS9F6qBhsypd+GSX2vsntMznNu
xKW9QwcEKhIInJGQY2xGL7vcD2LYTFKqiUVV5Y/ZZHtUlktOJLZ0J6AnDa76f6fUGJcWNXJeTAOE
3dHX+K0ozdCSuVKui7sGOSk8ouYZRnle7IUHi9sh69F6hJwFptL6lFhFHOOqB0Ujl5jkpucCHhpv
faR44EZmqsRrKKMQxqmf0M6nNY0h7RtTDtITgk06WIrSm5oXdnFtWFpPkjulUcNHEpL2YLRVyMnT
3K4Zzzl4FvwSpFAg/3z9Q1S5V3uKKMBGJcPtNQiFg+qzUa08f1w30tvjB6B5ukBBxzomoRgguevV
VjaR6ffrY659DCDUT/MtnqroKOOENfOfuk6kXEPNa77YR4isURnMPDl4mMDxarpmgTCKF0LwQBiD
7FS1LiGhhMoVJm7qH6bQWcmXxepBaoBeJnhF5EugVcucrsjoKhF6SbkNijVHS7ttpqcbWeAlSRaW
gtZrNAobyCLIN4y1o4RwgUrIN+e1/h3DrZ7uw38ENPhyTIt3x18clrZWFrCLvYxCgQbFuZAKm1oY
XF+VOO5wcTkmpoA+RyPR1nS9/YKJCk9davhqo9/ZolEYUCUrcqtpecT6C44XskUIVJG3Q6YHbd3X
UEFZ4QynJmhiwHadGa6h20l8MorIMaoPjYYbQyrtiddDfhv2zOU+vOSQxMXoB0snoEV1GPsRUI00
faZV9UoobmkRPSpiXluqAALwwHTXj++Cn5DQIKaZWCW4othCXScHcdpOUWH7urjp5B/p2HsTYq1R
5dG13uYkYYh/kVgrweRnUA8DkBrjRTVMXKGu4KvuNHyoBKGJW/LKB7f2Al+MNhmk3HX9tt9ZjSho
BVGrtpOqeUFKAZy0JHZyaBtzwtUFcwHCLBAKxw8nyLbPYso6hJoAojlkAvayEYPqNChdvw4//K7/
NUEMBzM9NinyBwkZofUN5H1W5lSkTeGjVx6fNaxLS+8Rxt3F/UYjb5FuuLXwrmucG3vRYsAtCMHY
uQuJjYFaXWnVoU4KW9LQTRWeBzI6om91OiduXToNaPv8Dw5KCddnsIJuC/U1LAzzrshcvynmZPux
LajvmflmCDzm2NtABPK8yDrh4M93GTvrqk9hHwYVnGWpHQjGL2UIEq/v1K09Qj0WQ8qzO55bThin
MpQpEg0t/Bc1iGiNYh+7SZOZEEijPKnqpcUgd4yZ/09vwhbDUVFLhZToaHwOqKWqD9yQ6jOqZu5i
1URRa24uxYgGG+i0FebtKh++alDr3KK+etAztdkIY3wfisJ9Vivq3if9URKEvWFUO4EUL2U5nSgJ
Akhzw9fU4QNqSApi2W5fkGYLshFiBaLcbdY/u0RgKDc/1YDOI1ICiIbYFs6+6tBEl4QFdLa0DZWy
rRjOGt6iQzvTjgaMP8a+LQ4/g0l1Yimwze7LPcVzqQBagsjNIRONro5rU66pjwokxFmRit4HnW4F
1SNkY79+PQIEMongwkDLBXsuszQrMzoGcARwQn4tehrU0JV8u/41P4vizNfEqCVR0TqFO+NG1aRO
lSkmJo7lsFE3wt2Pwcm+g8EIc8BlbXnjz+rtcW56zw/H5L6y0tcn4Tnc0w/d4TaZ3sba+Kp4O+Pl
p2PEhA3r27jMJTnBgoshcfP2RR/nMahm2E6gQ6mq1hn96lGilWGpXEWlhbM8D5x+oiOGE+f/fhGK
Iuwu5UgFthKb38ehsQcqHdKQ1+a8cI6vYNiIN69MU2sBExWoNKXaXRNG39Y3dOH+mIuTSEZgcE2F
ktr1SoySTkkmYD+16lHx77r8XUaT4/Bo1O+Ksm19Tqy4kI2QrvBmt3/x5ZoR6ntjFBdgbXeK6i4Z
QY5vD5LTT3tF+DBlq+lfhI5jtQsJUaDOCZBZdR7lZGaVSUfNEmSYEJTdCo1nnEW3sMk3vIc0R3Gy
XeclP3+tf9clC7lEZNYpI6bKKNoMUZwR70e52A+Beh8J719HQeEODbrodb4VK9VKcyY/yQrwAo1u
1Yy7sqodDJFx7uIlHwoDkXDs0XMMHkPG3huzTwboIWLX7sPjsOl2UDWypY/iqPyMLe5wy4LHvkJj
zB6i9j6y5EBrNpjp3GoeBCQOYNq8SyFBjHbg9W+4dMhkE53UULWW0AbAeOc+NsIS8TwOGUhL5fo3
3q7rALddmvD/lwjzei9sXsc8dStmQACxXLpr3iEDbokorVqa5CRHSN3Y35E//nq9Dh0tuHEImmnx
WrrJ+8UYpu60Gj5KfJbUvUzcPuXZxWzF7G2ApgaM+M0PWoS+1yvz1Yr41dAXdr6L743Ts/aL7My7
aS8+JY5toFMMc3GgfnHWP+jS2UJzISTkRXQXwnUxqMkYFmgAgM/KKievNCuQkeHQeYHDbGa3i/sL
MxvOxbaNeaCHFe3gNO6L0eocRISFbTyjvzbx9FNxrF61bXkwdxPHdXySx6wBM6dNpRiloRnWR7yP
AcDTfX7s4bU28hPyf7/psUTvXwepSzTbonL+JuzdtrXT76MzWuqO2wq/dEVcfm7mOGpCrAWihp/T
1K661Z+gvHPQHOqSJ1o49WZwTUfZlsfoPnmzQQOzvteL4GgCQ2ETVoYX5PUmBJpRmEh54nRqhxYk
FTXGvftzEjq5/xvCtxlPGm7BotFthoEpPBwhxcNGFWlXVYqZNNSWIxGdj2BC7MHS/BAZkZXGEUYf
OBfigi3rGMlBiweYszCWM6//wsiEsVNLZIMKO8m7yWqMn12AUFUmX56FxM2HZC560OZnAdLx1zi5
LFE/jMT5+V0J+6knDUrSKo/B75Y6AjDo6UCdAR8QETdzNONQD7QMlHi29mJ86MfG0dFV6T+YkYUO
2cFunWkPoQLhZGyg/7FuKUtu9gqbOa9lXI1lWwKb2PWf7LU6pg/yISstA0ZqUnuywUZGX8S3ddj5
rzKH9QqVOaxGUsJgUqDW2WHoXosvkwrPXxR5E1g/JBJEtkeRgPaxQDtOYQuVS0UUiBK0kzxL9RHK
MCTwRt5w4lKsdAXI3FY0ScyG0hnwoHnNUTrqh+lgusLv2hkdTMCJh3q7/gkXzjgyNXMGComvmT/h
2jbRU6j2jfg/pF3Xjty6sv0iAcrhVaHTpJ484xfBMx4rUFmi0tffRZ9zbTVbaMI+2NjwwwBdIlks
Flmr1oJvWuV4oM64RfXPNZ2fmvWBe6YbKtYWHIUCrY7VdQN3p4WKtIw7GbduQ1/UA8G1FCl8t7Oi
4TaXdP/yuFY9EsNSwK+B9YMY+unAdKrFpYH/QPsLRLr+kiX7RL7p8IpBvaZ/VifXno8qLoTJ94xu
eyRXosx3bZTLL+AWkxgQiqoLHXsinKWDZlH1Tq+Nz8vjPI+ZKrB/CNCg4EHFSGMfsYhhuWSE0di2
FZpcHuUCxehDN151+p0kH3T967It5gun2+3UFrdsgCxIZc7i80S/W/oWrE3peK0kN04qWDz2Q6eG
gNJYrB0XyRqNKPAOrF1K5EDCv23f7a1EdL6tJBm/sCBokwR6EmnU6dxNDsinRofFZdwiu8r2FJAA
K8ldXZaCfGZtQAx18l9Lv14xF6tkNHOSxLlSgk903uU6+BecNJgH8+HyAq0NCARJgAygno6CGzdv
GVHqlKLcBO7d/M5yoo+xSW5kPL2g5U9wdp6z8LG0AJV7VA8t9JvwkweQfZ5pEWypaXVFaXScJ3Nr
NbmL54sNId1O1o4KutOzWnWd8VZVHqFsdB21BhgBPxpCBENfu9wuv4ef4q7GK3dL8T2zEb6WvRLo
jXKAROIhJfGxRSEhAyDfwnMFsAixOxZ/vQ8xHWgcwi0eKs/QJjj1paFXJzJ0QMkXrePmkHlQPPA3
ZWri5RIu9e+XF3rFn8AcjSdtAJsVtO1xwW02o2bKKwhLQPIdfNnbKfs+94IgLbLBhS8jLEnmhHEF
8t3CncNtMUV+LaRIWnHZk5FwLhvV1SgrLUaiQ92te5fQ4Z35cRpcni+RFS5KxpUDGjaKsZhQjo+A
mtvj/VG1ny5bWZ8x3NE10PSgHsHFE1uZUwtuWEH/EKQa+s5BA+3kCELJ+lB+GzG4t3kIuA/y3LCl
l24K/S63dunkjVQAQjg/VuDOeMBGCzl4eICpPXXnurDCdLQwYVKrIWPt9pVWX1O9ytw+U71BCbfq
IKo6rE0fqwCgOw5pMjrJTm1mqUUaJy8q4NiheTE519BX2Dqd8nx5ldhac4eLjbQOPYw2w0Dz8HVw
CqeQZ6nhC6Z6M83o4g0/Lls4PyfZMxcyKpDWgfOHLyaCE5WqjYZ7hWUnuT/0MXhK4yEPlLb4Nkwp
RVyMckH8O1+w07OZuc3ihGFFU6qXOJs7sAvYt2n47IRo838oi+tRFUDxV4puwKSBWQgFWgfP6jr7
mIUxR0aLP0FrhRcn9r6MX2XN8NJ88kwLnHkFwtH4KUfZY+iIsrrzmVVBcKxCdhJpI9C2XLSYke50
jo78uEv83nnXtSCkh0H/RmXvb5cQhvDMzpooEdb50y0JFY22JTLUir6N5nvY7CP60qiHWURCde6N
J4b4YwsyJZaRDcgMlOYN3AnuOG4vj+Q8wVfxuAbIFB7YTNx22a5brFWr93PZdSZyqfFq7o5msZXi
1yba1cNVpV5FraB3Ym2FluY4PyyjIqUNhbmsmrxJ3s9Tsw2Tb9K461IR1nbVFqgeAPoHchgAmNOh
9TOY0xFPcOTLL52d7nRjvi+1JpAa6gKuIsh4zsMT44ZkuHgb6kMg1zq1ZkhdGpXsPByG3LWszWA/
h1VwebHOgzuzge4rEIWaEHfjTpAy7e2pHAiy+fLLmB7q9DqeAIUUPB2u+RwaonDtQ/oLpAU3b4pS
54VmMSvKvRkmePa/vzyM1WCEowM3u1/xj5sqKtdVUdVp5ZWFb1bPavgZ6Xdaus9B8kpEb61rXoA9
+tsYF4zwthtTmuFAtCFJl5C9Yd0bRuVa8h4y8pfHteYCaF7A5QRweDy5csvTDfZQGDEmrq7BjtFs
HQJsCPQF/8EKmNzB4oJMEmfVqaPFTWmgSptVniPdT07lqs6DZInYfdc8DYnKbyPcrNn1ICHSwsiM
zVnu2+RzVg4yOLwvj2V1cVDSR1aMJ+MzTtWiqlqLJDBjE+MqB0PLDq8KratH4zcLQkZqFOaCLbRq
0UBVEuFORtsCt0axEReGHOJsCvMfLJFoLa+W9tJQ+V25vTy41Tn8bQrwk9OF6nUooadlCXeYdi3Z
1+C5dAwkrwIzq163MMNtVzM0akoHmAmzwOzfafxQJS+XR7I6aaiTQN8WhYQzGLaTxnoDEH3lqep9
n2464yA7IbCanikCfK8OBsFHRocRogPfjxuDy2nQcgxmaJNNNWleCuz+qE+Cnbq6NAsz7O+LUy/L
B9tMmRlCczweQ+4hmBTT7cp/CKWsufT/h8MmdmEHfH2ZqhDYaYx4r1H7pZijf1n+hQlup+LxOCpQ
cIGIYPRgQAfFuZtFEtjry/9nFNyeaXWH1gZz5FYhmxiM9mRbRyCr1Eu3Fz4cMHc9zb+Rqf4ZD3+B
AbXo0NY6jFEIbLvGwFr05q1kfDOp7XdWHvSz7tcmTcH23O/I7Pxv88lnDaaFHuo6gn2EV6o+9fo2
bEUv/gIvN9RTt1Az8FDZFWxkjeNbMVRtHNcSYXIFPs533NRmOUDnEkaUyHe6oLc3hnqwRE9Xq76B
fl9g7PDWY5vs7wsP1+QpjpURVobqMyzcegr67D4LI88CgfPlKLTyZgvXWNjiXD1WhmS0ethSt8qG
HpLb8rZ8RpVrZ80uiGaQPBzpzvrrWzsziuYoTBYOKJ7wNtatFpecCuFVftJAkJl/WaIIzr77zOUX
JlhCtpjDNMo6zQ4xLrN4sYuPUflOHK+3H+1BdYENFszi6gZbWGPOubAWxl2mZDUGVIGeCsKq78VV
41o30jbxna3247K1dff4M3tcoLV66L8MOm7TDdTotIT68TiCZMMdjI/SeLls65xeDle/5VJxvki6
sTXaGMbkaZcHspe86B60MW77Q7Mje+dZcp2gD7qDtNW2zUPiV6LUTLSQnIO2UdTLdYmpjRuI2ZZe
P74aQO0q2rta3fTqP9w4lsPlwjLgf6SJdFhTC/0Dsj6JC/DTZmqU/eV5XXk7PZnXX8CzhcegEaoC
oBDz2kVBEz4ZhW8BiTSnu5H6pbkrE5yh8S6ULcGGZwO4sC944OesjLFRgZ3DCxvy0jvp3hmfjJDZ
RLu9k4KNLPXq5l8uJ3+2h8bF5jKc2zgiMEqHZpODTK0eoBW+Vdv3IS/dfPi8PLmrR8HCnHa6G9GH
VROZhZeColEJRBdNVz1kkiUYlWgquRCjSp0x9znMyOWnkXpVd7BoiNfHXTx4E4TWRPcH0bC4IBNl
VSyNGuyF043V3Zblk1o/Xp459smXvIMLLX2dVbXDTMzD4zh9aNO/PGMt9tcZKtgOIzPtYcAeu5d5
kh4UJ3UrJb4Hf2YwmcZVUtxVGXoRc1O0484BlKc7jgskja3WcprANJTCXrScXqdZdAWRyUOmJ4fG
kb25gvSqAnXwURacD+sxDFm+hesRozk7dcgC3B1U63AYpZLuZfKnnMbbOJ83yhz6eZPegE5E8Ca0
6itIINCqhEszKENOLWpoRRyzlO04YwjMeggKRQf7mQiOv3oULcxwG1unduOkEN7G42C/yW3ba4bk
rk9UP9e+YkdEk7NSAMMSLiqv3KhM3PwSPceLa/hNil0mW2Hu65tmF4EtZ48T6JCOrvKe7kUV+9X1
W9jlhmk2ndaDcQJpXwet1Jx4Dt12kBuQZ1ctX0kviNHrs/qnwMzFL91I51aVUGAOyxcJeF77tS39
ud1oorN1LZ1lL/JgATAtUFBwh7thtgadAb7yIC+xHyXnCpv/Pm3Mmz6ORa6yFi2XtrjtB9WEopQL
7IFRJds48ofyns47vOoEjuRCNw0cwPY/zOPSJPukxRmr51FVZwmG12Y/c/tKoj/H7hlkuV4saf7l
wLnmIexyDREQIFNRITw11dC+GzPwa3kz2ViQ0E2+qfZ1OJUbVfXtSEjJtxbLluY4h8xLS6toC3M1
MiJL32ex6kr2vQ2U0exc22VQ5V/UNAWDXHWXxSB5v4yzzqo0toRANI3bHnrfBIAVU0QJuRa8lqPj
DlatRA93h3csrxy+EdmT4yMRUXivHXTsfV61wanNqCFP1wtFIhqZNeJjaZe3fRU+IF8QHDgiE9xZ
WpRSZZddg/SgCq9R2QnqVnRRXJ0o1okK8mfGIcM5OB6V6qSwESg0tC0r8Xsrj24qYl1d3bi/jZx1
JuEhLLHbEcHPmqZvc/eUOPE+wYPv+NFKj2mi3Nsg77y8m1anDkhUFHUtB60s3OoUgFTYYYvVIdO3
xjnqf89igWLa4ve5pRnlYuolliAmprmzneQuJkAMRKUUhNO/vH2AddcGRgFYRE3j1siM+wTSYxgL
Kr+ZG1lS7ia0O9SxqH627gy/Denc0yi1xkwlBgzJFa4U1et/+oUFIXU1BPwZDZ9XyMibrAQ3XSDw
wQiQuTZ4d+hzEguuYSvASqwQSLGxTADWgM7hdH+i4q3aPeDI3nQPvo/w3h8/ywOo9sNNvi9eo+14
KLaTT/ahmx1ECODVWL6wzQXXQmq7ydYwxol100RZ7MV5gsayMfFmB2pSJNsNuC1ddvmVMx9shuiO
BsU/YPlnOKLCSGP0twFxnUH91Nd7UHdBe9qXnJfLhtZunkCwgwAI8FvGkcFtLgImMDM3HSABDRro
U76VsnkTEjSyN/Ou078ACrg18ICWTuZ1aohQDmvjBFwKWGNGK4F/TxfWnOWhGFJghnRaQ3MyU4tA
GYjjUlJ2HjZR4csxKCMvj3lla2jg57LAY4E5BsHmqdHZrkg6zjOyYYfcz0XsJZF1BfXry1ZW9saJ
FS7DUckYthGFFTPb2hpq5MdcvjVEEMe1F7sTM9wMdiZQQqMDM8Mc+QX0h+XGNePbugrG8gXwfTu5
ypPnJLzq2wewyGrGxpG2l0e6Op9gR0MNGKgY1C9O53PQUbwYTBnPXSC/1sZrY/pmirS/Vo4dUE//
scHNpjZ20IiOFISz9gFsqHn+YXXfuzlQwh+1HtTl7vKQVhdvYY6b1VaKOjCjYUi6/mZMn4r6ZDpX
lbG5bGXlYMOggIDBYzx2Of+ya0+ZURZs7dpp9Pr6Iw4FPri+Mn8McLM26LGeVBYMNN2WQLZW+xIC
z9lPcG8E6I0CXT87nA2Fx7yDxVGK7WjAgTaVxUMVdwcHjO/BTFPj0LVOfhvJAJapeisieFhbIui6
2KxzD2Hr18ZYpPPqWIyGU4x44TcfLOteSl9H9YpQwRKtzSCA54zGG6DOMx4fdApIVR1D/myYVT/E
vSgyZrTwaoIttOIJID7ACzjcAVz2FpdLt6jeSokNFiZI0mpIcUMoC1f1P4B3Tqywr1hMWe+AGJWa
sCIZ07GCAEBcZxtApB5bQDhMS9STsDJ3AH6DFQyIehA68IPCK3im2yPjeaJxUDbtp9aNninJggrg
qhkoJKFLB9n7GVKOFaLlHNrkUDqr3opecgelOTrCHGRtiYDOB2ADzgafY5+xmDwrMXNDj0GkE9qF
Edg1SR9kM36bSZQGCTjk87C6Jan5WiJXcPvZvAmjXHPlboaeTVg7e9IaolycBVZu7zHsjYZvsgwQ
6LItsvik3KigZVuD5KHXYncADILMt0bnKQR0sE+XQ9XKbkO2isI0u83KACacmirwVBa3UCP2qoEq
NymNQi8sugFsNCQcQH8jdSJs+Np8o8P+P9AFwHm5EKyEudRoChT7aD/2rpya7barylb0BLk2hwbw
Pth6YFvFwp4OTJ7bsCmnDgOLt6p86Jsgdm4KycvrbQTV2TrbNvLBrMC5o3+GdhDr73GzD+lRqPa8
luSayy/hppikURKlkCH2yAt6yme/+ah9EK14X3RLcJ/fx9fGMQ7sgO7MW9EFeG0WoIdlMuJRgJn5
fLPv1brtmSc5OMIHp5zdojMV6Go2iof+FDAIYvove9SqSXbfxhModi7/ChqPVoQe9jz3xhFSngd0
U+L/bxP4UCpR9W8NLom+6z+2uBxeT8w+NXXYmlA2zWOohqbgLvbk+babfU27n/B20UjB5QGeS/ow
Bu+FVS6omyARK9sxg1RITtj9aLTSG1Up229haE83dpdod0poGl/hMNrVJuooyCQyUw73kaz0kG/K
Cn+eVQX9jtIo7x2lb3pwdbc2Grk0qoDfQnKUz7iNzGBIIhxR3ZDiQpKpWrULSRI9x4U+ZX4tdfEm
CXvjr0m2wPCFnIUxzDCVK+5OZtQzuuBsuKuU4iXU2KEdMolenFlghnk9H+PQH4hcH/35OL2YGy1i
nDNk9aSg/oV2V2XbjMrGbuNgCjXBYq26CMCFCqjPgFs664iKDLNvh1+iOJOT9UE+xMZPqW8oAXuY
moYbJ6EhWG3q7iFDCLS8HvwLihuRPO78y37z68rFDxnqWeBSg1QpU0w4HTJYc3tDo4B/aBsUCMK9
4uN+5I7Bp+JDMHJD76NAO4DNTYKkne2mh3SPPtgg3/Xorx6vpqDYUpcGj+p1/Vh4opvpSr7HpL3+
/+N4JiNNKQdJYtgUKLqjkeSROnt8ZKxvB+um6AUg+LXFXxrjfAw88YYjsZmA2J+quoPUyF/KUNsP
VEqy98vTfnbe4G0YSThiIGCF4K/jHE1BUTnJoxK7VdZeram9b5G5/L0JFUxt4NnVMIP8xVMeBzqC
mRt5V0Uh7FGjDVWKhApFZwNB2FlOGhfsqny2zJytkHnfxIFypQY2pDhBPQna701xGway//PyuETL
xAW6KZFIWRPmsNFDp+8rZRuKSKtXOHdOR8Wd07oBjv12gA3r8S0J5n3vk2+qF99dK95x3h1DyC66
+nWy0YJIcAVY6Qk9Nc2GvwhBxuw0ba3CNP1pPc1v/d0H6kpbVGIOx3w7gsfu798nsICIdejNxK2K
PxnVSgN9MMVhnBk/x+IIjkRh493qiuENhLF2WUiZOWenTpkmQ4NkVjYmMCHLLjjuAlKJCC5XqDMw
dejFYOTSANLyPPRqRolKf3lGUrrTpH9ExWdOs2u1RYiash+NYnmKnnpGTnYzelsikhwv++a5HCPb
DoskmVs9ksmd0mjMOYEeDtDh8ipDoHFjgOnZq7MUBHOG/ig3dubKcnI1Gon0boEZOleoGSig+RXE
gNVEGg9doM+BGgZuRqfOJIM/nmgskU61r04JBlDg1vPOpP+jGS4IQKekHpQKZkh5G6Z+Fd7QFCtg
CFrU1hcY3ZsgwYKYFgSoTodDh4wkbU1yLyJWuukBeEqd9DqdpieHvsZFdtNk1KvByU5NaVNk895Q
3wQLvHoiLT6B/X2xPRUljaNcxydYkR8/2ZWbxm72cwrq4E6V3NfBjx4VyBvtnX0/uKnghGLjOzur
UcJHuyfozdARc2q8j9q81w1klp0OsPMLnM0dy22T/MgHwTV3dZgLS1wABCkCmvRYDtt0hu9A4S4G
FccouzEevxI67KtwECzu6kFiQV0PxH4A4PFjk6KpRxMV8le8jIxuTsbJb6guotheC0U6u3WAJAb9
FmcbYkp0tL8XmMHaT8nziDKCPPsCH1mpkKKbQ0bfkg12CzD3ny5TPXeWXkt48YB+8gA6oumF2ptm
vrZRIgPIWrF8K3wQ2FxbsKVNFgkWfhklIdoIHNhU0VVUoq8Zoab63mu3WripVX827+LamxCJpLda
9bKBuqXsd/neLPcOmD0vf83q+amjdMKo2tF2wm9Up2jZ6y0TfSyvIsc19K9wvAc8TwrdQX00Q2h1
BAqaRZo7g1xppR/a8KwDpUE1vGeQ7UkFp+paHNTRAQjaQaw6QCOns+OMJd5RMlwfDPlrbt8q00KB
xfZ0RQRx01ctQQtMZ3UUEwWVU0uWE0ZxY8JSG2R+udO3SB82ip9d96rb74zN2+AqG+sucZ1byW23
tHcB/PHe40DzctD4jFdKQPbFrQ2Mgrvr3iYkGf3LvA3d+8oPb+Lg5fJKre0HKLegL4QRv5wliZS0
7WjoA9I33PngOXNytP+hOIizH11UjJwBNTVuStrELmlSwxmKCZw2BqQcS2UnKa0gOLKLCh8ccfqy
hxW8oeIYPp35gWRllIE7G60GBUhQ5kGR73rUew6NXOe+1nTyfU9VesinTja9KY+L18tzuX6rA5MB
RImR3p892uGglRo8k+GSugNIiEIqE+rpRrORNpC90wSpxtrKoakLoC7DgJS1yp25StpRK2Ry2RB+
drRvRQ6eKxFT51pQWdrgppTIFM/RM9s2kT9bLoHkaJa7abkBaTPkCS5P368v5hdwaY07c9DDW8Rp
hBElDW6YMAeWVbd/fyu3uQuSkh/l1kJzT+bhRfl69g7Gj2kngsauHUJQtbQZcwN7AeDiBPTWSrwR
4hOaGZuBqqmb0lTgJqsLt7DBIsgyUufSiEMcNkJ7brZoS1X2aht/WHkrevQ6swSiI3BDWGgyZNSN
v64aC0tgB9XNPukLbw6tbQK+TdXKfdLOm8sLd2YGu86ARg1jYod+DI+rRHNhMpsUG0+q91H/Lofb
XBRW1xxxaYL9fTGSutImPJLDRI2LlxRez2aQzD7Q2WhztVGqDv5hRItnWi5iaTXRWrth5nrV03Pn
Jh6NYEpmwaG9OqqFGW4L07o2667G9prT70DZWU3jFtKr2T450r4S6WCsJs/LF19uM6tRos76AGt4
aeiytxkqXXH+jNw5rl47OyhL2bW/5HqPGrwgHTi/00IhE42uqH7jAGZaHKfLNyGjc4wh6SAF8JZW
wUAOWQWY+ctcB238HBm7Tnuc6j2a9nT5XjMF5s+yZs46N81Ei3W9HiHalUd4O5J/NJA+IHHkhqX8
Ula9wHdE1rhpnp0szkiLsVLnqGhfep9CxQslBVBWid58z5eUjQy4XkRNEICdybtpaaX2NhpAIHtd
3xq1BAoFlGa66FinsUfy8L0s4h1wow8DCe9sPXFt8vaXO4X7Am5jlrmNZ2GC0aZjXwa2PSgPhtQo
nqXUIuDh6sQuBss9VOIRI6dygcHSxLiKpWhTgfhYcyAaADmuOP/xLwND8Q2PIoAC8ZVmOZrjrFAw
MKPe66M/l0EZbi+bWB/QHxPceZclfR1KI0ygC2+APkxFZnA4XpN+mxJBmre+A1kt8b/DYTF8EUAV
NR7UETmDNx3yxg1vlE0LLeV2qx6LDE9L+i67F9VBfhWzTs7zX77BHBMt1Dg2uV3vgF5J6RPY7J5o
ANUkkChWCt4gXWCZdlagbXN/DPJN5cYH8xZ/uIbvXmnHNhLs//NaF/chXACoCdxyyPAhxl3mvRCw
B0OPxFM7376uXECtdt+JX9Wu9FQ8a/tYUPM7C/KccS4eyIOiJI2BVZ6yXTN4snbVhbjjBgnwC6YI
6HwO0OGscT5Vjg1xhpLN+abyZzBBv7UAe+xSH3K7D10Qu9a0Fd2p150LeC6wTUBnzeKZXDC79aDK
GaiZTdNt+yHA66kHtmM3nfqbzEDTfNneqmYUmEkEshyowqjEp8YnKKcEOeTqllp8CbfSrHWxnXuC
GDF+M4cbnSk86CB/bfwhFmQ96161sMUtbAJgV6VMGLV+KK5v2sbtj+mx25lPzRV4sExX85IN/SH5
9+nB/JczZmGaW2VZHZzOBCLak6wOyhwKegOIDx5uN+2/4kHUeHp+r2FOtTDHBY8qLYAWqWBukl7R
wuXSet9YuzyMwHr05JjHJG3dpBaMkaXBZ9EDhPcKsIKsMs8ZlWYVPKgNjIasKja1D7ZZ3cflURG+
VrBfumSJfckiNhpG3epQsuu8yGy9pNrEQHXIliAMrBtBXRH4IZvJIJ8aAYy5I4acd97QNT6rwKat
vYnl1r98pqzP2m8zfGsfaUdpJhbMjNkmlcDceiStPzgCiKzIChfZbWPU4zErMGNkZ0w/O+eYFn7k
zILALTLD7Wa7sopJUbAwSHO6vQzSCglUkq8FSb8UgFD+yeH+TB23n/Ossx0SYupC8tOcAid5MttD
JqrvsK155myotABsC/gHLpqnfmBYre3EEwJ0FsVaoFdm5OtTIgoQqzO3sML+vnBp0BxCfjFDHEwm
28+pvVWZypLEKh+byw63erzh8Qh8HzYqHzypfZnliaawiIvnPhxrjG4zzL93cA3nTopFdNQia1y6
OYPUDcrY8Iix6a60sG/dumoTt+qVbgPoxwS5LzNxc8cRvYSsT+ifYXLblxKoUjoRhtlMj1WuAEYP
AcF5C/iDd3k+2Q/x/vGL4hv4ZNRteJpv3eoptBGxtQo7dM3Owr0MrHKqFBCUFYAfAtuX4w1atrts
dm1igUYAqg39WGhO4Zy/TvSIKA2cvxtvHZSMm8dI2Uf5R1xNbpNagkGunihLc9wBVhad2ss9zEEP
NiDGrVWkeI/ehdrRGJ6TZJNTr/hrcXicYkub3M7rK1QEsgw2o+5X31LRZO5o3CItka17uxEk97/q
pucLCbAc8iJod/AYtnEEIZNtAFjuJM+GjHrgtpX2BGy7qXatqAAZAGRh+5ZQ+2Y1LwEs+rdhfu8P
dWhCJ6zz+rC4lptvqf29rJ5rqfUAtgfGDPtDk/ZTR1wKYVoHuVFpgBE317ZtXLqOQzdhlfpyoW1M
YC0uu9naKbj8Npa/LeJSV7cgN5Hg3XMzuGr4UJhvqYgYey0HRBsDA3oZeMbjaw9N05hhM8GGFHcN
WqILvLPHQ+/2ZkaDiRa3qN+KymXK6v5ZGOUCU59bM3TmKqRIVvmcjsMW+kN+VQxukqAPD1jMHqWs
tH6vUPVNjZ8amW905TmDNIFm9X5hTL6uzddNWPyTGy4+jAtcshnRsZcxG9oIVKH0qtJd32+z6VMH
oqYYgqi6sfJDT/f/sNDAUULYErgilIJOF7pI8eCSKmw+xmJnWKDPt6NdW1Si4Z2V2timZqRZiO4g
z+JJURw8TqOkiE3dN5MXQrp6NsAIgXdiEAciO1Wf9Lj0e4vcT3MssL12ki9NczFMH4BQd1gMo2Z/
SOp6rxmiw2B1uyxGx4WsAtqVtCJYPKcbN2OjI4RAIlRXBHnWeshY2OFCxmAWsppOGErduJ1PdqhL
/Ux2gKVeN7tiV9jeUX2EBODgZh7dTQ//4ip/lpBzlarooiEDvNdLyOi3IErOzDYYplyQs64erIsx
cjvUCltqtexgtZO9MW/s8sHB0UOuU4pe6h0l9//bqPh9Bz1SIH0xpZnit8ONaV6b44/LJgQOaLK9
sQimaRoOTsXSY6l8GrU7YRK5+vsqCiEAYKNji8egay2ocuyZDaG465rH2tld/v7VmAmZMAAhQbII
uuzT7zfzvrSyFjGik8n1QHBjVtJHo3oy9WrXmNlVP7Yfly2yXzw7kxcWOR+oc1OuHRUWzQmFb1xn
j7W0M8ofYSdwttWNuzDErf7gyNAjmmAotu9oa6DhzE1GEfZudTSoUmkgwlYgccrNHxlmKdW1GgFo
wPGWZ+NenrLSjeU3eaq9bpYF67WWAwNUxaBEKCiBEPZ0vXRahmGZN2xQu1Z/tRXfdDadSLp+1Sts
qHPAIcCoe6bSUYZ5hKs+u41nftMBRJPVOLtb0F7tirhxJVEj8+o0/jHocNsoBjdGkg8wWJdbW71t
mqArv2ToPohYQESGuFtzJNl1NNZsZFKN1N6HtC4hH6riObMAS/NLcIh3dBBvoKKPyh8afDj/y60p
iqa4Q8pXuLGHloKDCRU5qEgmu8TFi/neuBk2t+nh/Rj6jkffHtsr6mdXxrbeFC6m3Ks8Ufw9L+/i
qF58E98jXMlD02gmSDrnuzcpiA7arrsq77NX7aaC3lT6muzn4J7IrnGsryJ/ipCcC7LP1YdKgDLQ
fKorEEzhX6RJUxVa7tDWm2K82mnb0Y99sDj2XhegneWouepWJO99DoVhw17Y5B4xpizsG9OGzY9o
9pTr8VU+Tkf5rfbfCw9SfR46bf34oF9h1nci9eNz0hLOOHetGxwtdZyix4APDItSosfcI1vJGzbD
0djiGnud3dobWzTPa2ftcsxcahRBFSesCMxKu9mvA8MtD4S4jtd+XtdP+p3tSr55Y/myr25FDdSr
VYelbS5KdVM9yBPYnD30O2xm98W6GzcfD6ZLoYoDytOjfOd42laHfhN5faQbZOgihtrVy8DyE7h0
qi+6ZjBDfIJ6oylwsS54mN1xI3m/tl6xyd+qrXXQIOZ0+XhbzeMg7oI7PIismVDjaYQGrmBqox7z
brkpXKvFez91+zcN2m7WJvGqq3QC3CitvXwTesI6y1q+sLTOr3qboeXPhvVQ1V29D1RnEiSqaxag
34n9BNS8hqzhdHyVlCVw5xF9x+D4BILXS9XNP0yhDqASQBOGhi5Zzn2UIhvSRIYJPOgrfr1DkO4+
4DlXn8VL5X5F++gJytt7aD282KJC1doBu7TN+Y3eKtqshLDtkN6LBi8q/BhPB9IgmMZVPwG2DRrv
wEk5gOidzqMJ5S1SzzCkUXf+BF0YKmP5d2gpe8Y9yoGNl3i9V77jgWRwp60wKq1lR0vznKMMdZLk
5sjmGCJqn+MbuUkbFy1FEcrkru2R7xouGvndD8HSrt0VIcyFEYPcAzpgXL6Udn0a1oOG6VVeLNBH
kC/Tuu7JE1FfUvD4kkMvqpysnnlLk1zCaSXaEKPHtoWohkvu+x2a3O4Kv7iq9mQ3QBJTc5Vb0Kf0
Xuomj+NLGqBjOn5Gxery0FfisYG7MVpO8EaLqzKXeYRNm8cjNGtRoHsuIbKX31X6Fm+Kto0AUd/Z
osx0ZYHxsv2LQAVtcGcFQVWd7MJU6sYD8q7fjg5AY3qY9rgIZSJk50pIsKFohco2HtqYOs2pK4MI
POl1uW08KIRu7Gr6PuuyIJtaHc3CBLeIRdIj1TZgQmlrUArPfjfc9SKN3ZW9D9J+oDnwpADMF19D
NWuaakkFIzOYtsqIBBTDIRtgOC67wtrTKwzhYQxkUXjP5m91kZJrrUS7BqoehxHpIcAw4MTVQjeS
3ELZ29lNFT9etrm2RqjkYdsBIAYODM79IuBUUtLTxmvtfFOE1T6zGlHcZr/BZbwY1h8bXJo1G7FZ
ZAQ2SNV4uRzg+g06+srttE3T+fPkRrMfd2A7/vu6ng1MK1SgATzFhYULpZVTVIljDw0YCW7D8CsZ
H0v68/L0rboG6PQUrBnQU/zbPBQLJ3AGQSq7q55qB22A2qeVpThhXy7bWfNzgPh+2+HCclwkaC3o
YAcsW0S71emt0nmXTawhlkB4pQJojFMcJzj7hsWbhQQCnzGUmffl5f2chqx5tHxpZo0Cmq1Huyma
Z/RAV8V1qcT7xtHeHbSm+qDZFimo/Cogn3kMmjxBtOAAnsJPq6IXWqiQsfH6bIwyt3Ws9mUo4+ho
ZWP1OenFqHrpUFk5KuwG8fu2sG9jEqOVjkqk9hDQih1+vNwWBPRHbo285Hq028FyG8eMSjeZ52Pk
oOMukapxC1np/yPtzJbbRpat/USIwDzcAiApSqJGS7b7BuGpMc8znv7/4D/OaRJCEGGfi32z1eFk
FbKysjJXrlXeF4HfvGmIOiLX3RcMQom+Fj5lg6r99M3Y+tyMMn3OYTTeQ4uBGhdCjfY59GIJB67s
QR4iJ2jk6DFv55KVV4ymLZdduM/jMf+3DwQeTchSijsfbPqTlJW8nEuplW/ltkVU8/qn/A3bXuwf
EuiA6gH1qYa5FK/ohWYazWqsnEwXHDN/Y4t3+ZDuJ2u6qU3JVkZ4aKLwu6/9K5bNqznKdiBHn7kw
3FRLwB4Gdlb9E8/S6XXPQK9EN63bGGNZcWlg5zAIUB6ep7IW7pbAyCOWGt9YbsK7HmREjuzhYHy+
vhUr1+uFlfkAnzl1OJlZq4lYseqif4AGpQrswARDaot6OB3FrI5fYtE6+IbH5P/QP103v7JIzhQK
FdRMxI/ZHOD+3BdNzi0QzPtEAlMsZPee7//FNcinZvgKKD8OtLhptcFP9SKaKidojcdC7FxGlwNG
Oza5L1byNIsZJ+oWIrIrPNMvt3Mqpb4z0jneWaO+s9pZr3HUoScwuvK18kkaJx/tTzmRels362wn
t5n/6fqersRcik+kStzEMrrOiyur7MaobIo5TpEvde2/FTP7qrYbvH//b3YW11aVZ2mhAPx1JDnZ
W3oJWZ/3HiXmbW9NwUbwnT/QhwMrc+fDy6rP+fflvgbeUCTR7KZVTrlQeY0K9E2tfde/Df64//N1
gW/4X1uLdalewFt0xJZg3VrVQQuak4gQmyEc/8IO/SUSesqFEGBergkBHU2ffHwlDGTzGZB4Y2tC
Lf1r6S3DLLqWvV23t5LKWBJvNGS+GQ9ACf7SXjbE4cRsGkc9ZbZL6V/SfqtQtnKcL0wsoknXqKU1
WsTVHn7NSJH2FkqGTVf/RWhkAJ1RQrIWRkQXO+eHppSP83FWq+9VmjmD9xoJv67v1sdxWJN/+MzI
wg1SP9DqaHaD0vjdd4Gxc4i/ZOJRkt6U5KCZUNp1QKIeWusA6P269ZVKMsZ580AizwT8ki9wgj4n
ixNWOOk1cgw3PfQuvf8QUwwN3LoLNi7EtVsAglLmRqgdcCPOfz+7BdIO7ouxml2+6I9epB6kYfgH
TMVd7nf3qppBAKIeNaV/v77KNY+ceY9gjGK+l3B5abbwfCHWa1YZDXDWyPmDov3FA2ge3vpfE4vE
MOmiVNFnV9HE8LkT05cIlvGGAYzrK1lzfL4WJF4Ur9CfWHgktat4MtqMWIiKxpRPe7mYjlY6bpgx
1vyCFxDZgIYoMaJLlztWGlRkZTWvnDaQytxOLD6YXUE844ppXGn7LtD0vdmVw6vZFt1DkSSxm8il
x38k8CPtUAybEcGpoJZRxG1Kw24G2BJFrRJGpwqi+EkTEuUkUADdJZNcHGYqgcL2RHG49zpjulUj
L/08THLENLbllZ8bz0p3ZiCljd3oTXjf19X0bKl98amOrOm2A+vmdk0xmTZ1E4PxzgltMgomRQTF
nq6kmu1T3PihaInf7VCxy2+ETLJcfwi8JzQnSu5K2ej3iTpkjlao3UEpB6jPZWZcaKkET1WnhHtR
Kr2jkHnHOBfkoyFoO6mYlH1WGON+6guE5wlKj5YsTgdVE9R7reS1ZQdJm6c7JYuZ2xj0LHfSQVVu
xqme3sdKl1K7N6LiSZnoj9sJMxhw1EdZsjO1oPs0JIN0aMs0/ir4oYTKcKiDORI8gE/XHWvtzct4
EkkFgY7xz+UDVLaEOksMHoZMUhj3oVcWD6gBNEeVWuo70DYvsqusHdxCGMwHyWyjzB7ALm8kUHPg
Xt6/sBZSh5mVInkaXPodpHyRmAn8iiYS7XzsHLV/VczdWG/kg2v3/LmdhX+zgco4pFRfzAq1jGmf
WzHUPm7Zv3bdFs311poWoSEDZdg1MfmLmIY2euI2gnlJCt3wRkN11Y4kWsy5MEuqLmN561uNItes
SWkCF5m5SjsVqmkb0s11V/mwd7xNzwcAF0ku9JaG4GfMwyaf6vxBbx6H6SRGj+HrdTMfQtDCzPz3
87vC7Mu6EJnF8uJXv1btBM1r1UUubVI5XX9BZ6kb4LfBZwJJUa15c8+sqd2QyX43MNX4JYWjM7Dl
r9Gt98Jr0dtdX9eHED6vC9wp1G1cRR90NCuN+JVIWBK1OzPiQfesV851Ex884dLE77N+thh5VKqy
L+cv1H+e+p9y7UoUfLbge7PfXpzVhZXFXSSHcqy0PQtp0AuX29oeu41raG2rTOahZfAPfJsP/Pdx
AQ2aJjEVrdxrQ2ank6tvET1+SElYxW+eR0pTdEuWWkfWwExoLesMo49wnR0mKsApRA5yQXO1ODRA
LKN+wwM+xtqFzUVE0LNY0uG3YhrUR8Upu298OijdnZjuezpS/gOlMrB/131i5dTOo65gqhURGcDl
K0Bo/KgKMnCrlGPsDqprK/1F2mlP1XfF24gQv4GbC9fAGHkDD0Pto2hnmMR+G1a85EdHdbpXigpp
ao+l3b+Hd81R2ae3k5O9WIBLKQo9WUfr0FJldXU72qm1s0UJ8rGnzSjx2c9ZooD03IuzSmDt2b15
0J3sk7+LT96NLZyCO+U2fBVfru/1psHF0fD7sSxyMhgIzG3zyEyh6z83NwamhnfPSY7F4eeGxfnC
urLj+uLinPrUUzqg+c6cddoCbarhNto/TRCTZWiHbQGFP7bsF1u6uEAD8DRmWmKvcZt75X7qHMuO
7dzOHlVH/JY/+PZnULMPfOLAAFtqbzYhV6LPxTddnCFgLrleA4ThB9SnWt7jY/r+h3/7GQY2z4Dm
k7ausHHDrvi1pjJjD/UKVTEdvNflLaH5SZtRYZllW2Zyes/Vzc4e411n6ChE/jQjuBq1L4w82ZYP
fELawy1mx9a/SjSdUgiX2vpGHe4t47URj7r54rcZyryJa9T7dEuY9eN5n3+qBQyJuKaRvF7+VDG0
xmJK+alJvQv7Fyn9CtMKKFdXH35d970PX4LH46zQC8yK6tkHAqXaEng8Bjq4xzyH9mCivsCTcksH
+MNdMFuxeDjqVDDmHtDlepgWKnRmrOCurdLpts7rt8GSEUnM9Lc/Xw4NUBnVBjRaIWe5NNQpjRdb
U8j9HPjfUsinJtnfuJ8/pDasZVa3gGMTbmFpORCSNYKS0EcA4F58HZXXZoJZHQYzcO5Z+K5tDbqs
7Rz8ZMyeMCzIw3vx6FayYownrWJiIazeNcm/N4Pq3fKLjWLJB4eb+TxmCCRoqhlasfhAVWjkhaYR
ZKWEDnX/SQFH6msvgqrQr9ug0f6Q4GBLYwtl+nOzjO7CuUMv7awxUYl2Jkw5/wqSm05P7fB+3RPW
rOjSzPDE0KaK8116wqj1MDzl2sxRNDxHync1H05FZqLEuTXFtVIEgrGLLgtlY1z7Qz23VH09zQxM
QWznDu1tp9D0ubF4pap3kuYM006HESjqv0bGHU/gP18n/TnKuBr0lrz9LtdptUDBio76Fvo/TmAc
DPMIgQw9mS3p45VIYSLTRB0S/I0FGP3SkKkge2yNGBqn1hmj9mHw1efra1k3QdkCzlyq40uKazkX
q0DVsgwBYv9IUQHQQFf8uG5jzS9mrV5YVmkSf5g/8gMUVxDthTNE+27C2WR8rRC/Fv9YJg8n55OI
eB6eDq3r5W75bRT3jJ6wW+pdXlqnVDVcqf5j1bqFlcUzC9K9XmH6OnMA/h2msEJTQv2ZZunGg3t1
zyCNYd9gZYOA8HIxTahFVt5hxte/hOh9Jp5d1m49fr/+aVZGimYWpf+xQxC/tFPoTa5FPXaSrHaF
8jAN/yj57YT+UqAjrWs95BCIlE7y55DcS7sL15ZLi8KSN9tVm50pMJvWWcByzV03APRSXqhqbFwi
KztqiQRAnWckzZflwyUbvLAZGrR9iF2OP9BMBQjsKe/esBHYtwwtMi09FAJJGTFUK0n6Cl5HPkKU
m9+NVfFPbARbj9eVyxGcADorFs0tmMgW0agV0riVFIJEXcTvYkld329buEEA5YnZSYE3x1Plv9hL
6tKQGXEnmx+ok2NDEswwajMmgHSn7xiEClwrG22v/GMoBG8weq2/6c25uRaLC7u+Kk2D0AER3a2Z
ZoGtSxDeKVQsrx+EtY92zmu0MGSNYtH1MSsaIWkK0XS2nhWUa6qt8Zu1m+uCQGlxSQ5eABY+xZA3
ZW4MPYfS72tjp49Ood9K9DKKALV5t47Jfqe7UNlwzpXkBoViyFCRj9EJ+Iu4kln5THsNf5MVyTtJ
iHfyqO4kOX+5vp0ryc25GXMRVjy1lRIhwYwfkNd7//RK+aqKudvI0k1ebHnJqrX5hpxZvKGwXCwq
HMpB6M2JRfG9xCK/E9XvYfjL72o3IJ2/vrSVG5NeNQBH+Bh5q//+wGfFIkmoRajmWZoSZk9Cqtwb
5bfrFla/0ZmFRQApxbHyUwsLRtQ5GQjGSWpe1DjZXzezuhBNg4YB9aJZo+ky9DdhNqYd8kVAqPxn
0RhelXDj/bfu7BYaXjpPKoBMi1OVh/zfaa7h7IP34s2k/Pkng6qUWtjma0aXvXs21JPxS6TEm6XN
4foC1840gCB6kXPuQef4coGZWpeeNo6ZE5mPEUXDrP8RtjtPnDai4VoEVmbZPZZpykwMXtqptLSX
5BA++0gxTogzuUOu294IOt1KDh2wlTDdumNWUPgU33hRA9GQLYPy/6XNBJnLrJ87gHBDfFb94agj
AfiPkSh3RaOdsrbWnUkNPumV8RL2Q29rcSAdK7UXb720PGpqpeyLpoQET1Leru/6bPmiskKZgQ45
ud7MsAE72OUvqwoNDfaRQkPVA9ipHRqlfrlHwNFjOnS0PrVbrClrnxkMKr03Iho6asu8L2m1UK/8
zKEibXvtd8OgwzQx+rfxmVcXdmZnkfmZpREIZi5QYO/emuGpy46iNoA7uimsk1Tsi/4v7j7whzR2
5tNDE/hyI0OcV/D6gNTcjOjrUP0EtV1X0say1qLNuZl5e8/imdo0US2htOno1lNvwKiEDJdpfbru
FGtHBDJwPtPsr0AbL42YYZ0yJBNmjjQ8eMEprVTbNG6A1zbZLthSZV5d0ZmxxYcKxCqv0yQi6qii
XZZ3cniok2Jj234/J5Z+DvCZZ9lMUqguW8tQg9JxUYhtZQkbUaDYvU5JDRi83Q/RUc69vdarzJaV
ra1FsSPBG65lp3gAHTMWiGX1dqn9q5XlRtBb81LSScoWQHEhz1h4DWHe66OAB13WGC56M5zwf+Oi
PuTSWzYx1nkqUvf6t13bbjqQKmyJoD4495fftjCEBnrihG9bptFNKSYqUM9gOOVKov+NKeIL2bsl
AgJZRD0VP/Iyi8Xl1XSyRph/B/GTbvSv11f0sR6NDdC3MrpZaGl8HFOFeTBltowXa6YdjDh465rw
VHe/Ru+n0vdHM2hAqbWiA83tqxQOO02uCleQRbvT2q1J6vloLP3s/Ogs1hzXfo04EUdnhPXVgMRC
As+f3zfhm9xtZASrkfS/g7Mcp+vAufeJjylf+lqYN0P8XMmfyi0h2S0ri2tZt/p4qDWsWObRKj6P
xSPkSF3/F+dgHvicYemIyS5fDqoPxCRMeYX5iu9a7S9RDikffjbq3C6EcA8cyzHHrUR07Sggesnn
Qklunh64PAphlMtpZRB5yOJ3FlDZiHa5aTxfd8/f46NLlzg3M2d2ZyG7kRCUFSzMCNR/39pY68A8
ww8Z7TrNGF9Vb5C8PWQwmWbTcGpTt5Cs7huxqgdgKflI35pdIjikBFL+YspC8z60UjhTaYNYRm8H
BO5+DODZtqrc+J6Ok/XS6VVSUAmQzNfIi6znQYempku9+mvJvwKnLVD2L0mJjHITMGqw9wW1a+gK
QrBoBw2Nyeeqp9Llcmhhj4uiMjcdWRFhKQwGJdv1AGnrvVEnut1Pk+LWlVE8FV45oS4bJQwNtUVj
OMagFfsSDtXUb4QAQascpsEhaAuLZllfPlhVI022rg/ZTwFd1y+jGNPcCQ3o++3CV3lVDSqdl6wu
/dZRYbrUb+POUFzZ8MXXvuyG6NSqo/4kBak17Jqu6AE7DHLyGMth6yJr4et2oCKHqSbwXtulIHrv
QWENxilI4cEF2q0Yj8CzqmPgV8Z+iDqyg1EtIvGgZtCrOdYYGW99VPp0W9ouOUhVk+9T1SyyfWQ1
NW3hUO3v4OQfvnliELVOPwjFLtDkItmIpGuH8NyFFtdENfVT1UUcj5T2Zu09tN6LQdHHjD9d99WP
vVtCKV0VCvdUMelKLwzVkagG0lxgHIfHLL8JjF0k7sfyzTShnYjuPOOoCDfXba6ewjOT89rPjsfA
vKCRCVREKiRICrlkGiUonv1i+nrdzuoe0iAGmwBbFWf+0o5Vl1OXJdgBq3XToyCUl9FbpOgvRdtv
fK71bfzP1hKiMIwZqstzKXjSbyTzuzg+N2rojOY3tdhN066O0bnfUkpaeWTMOHcaIXAxk0mYi0gN
V7dfIY5Bkc46+eVT3p+q4YcffBsBkWr7kQMbfuKc2xJlhKKBgtEN4y9NslGjnLfxMtpd/gr5cpsR
QzS9JuBXdDHDfN5rNcZuJg6ONw9afw5CJ9xCBn10ICzO41/zC5/y+2LdmYa8bhg0mRPDslOUwl4N
zWPvbZlZKb5ih0yN9qhOm27ZafL6Ti+SKecm7PVX1UIjGY3omyawbnWF7mcqx70TKDzymrA6hnlZ
7kzg7Ruu9TG/QPyURIepfvDHHxqfE0MiRThXYsO6PpHLBgcvNVu3GQV4IKeRaqwWyH8eFeaV62wu
ys0IFy4uSk9ClUOKMZqWzKX8ioPRViq+pPBVSL9148Mo34/TVt9m9bOeGVUvHUlMvcSvVBxp0Kab
SNK/NEG7z6HAuR4WVs4qi5tbELQKkNtcVj1EdLG8XK2pB9DOT9OHyvqUkm2kDEWCjN6l9Sn1tuQx
Psai2eYMcmVLuXsXLpuCnLTaCpet019VHTsRqjkek9lb8OvVPTyzsziMHjR4Y2Kwtqq+zZPvTbqT
+o30Zv4MH877mYmFb1SR1YJhYilN9TyJuT2MW/pUW5u1cARTrg0tyFhEjH4IN8UxDs1nI7kzkXqy
rzvDavA6W8y8n2d3UVqYES0WFpOZj4LxU6h1exqOCk8XT7rvJc+uG3nD5NrqOFGzHg0zBdBCXpq0
lLIdepMKs9yobpA+juFDxkCXMvxxfYKc7j87SyG9PqiVUQywE0jZnS5luwZ2lSnx3es7uOZx52aW
nj0kndqKmGkFQDMoYAVp5Rbppo7q7LlLtyMSGQiswPdI+nC5beD/ipCRp8wpwp55XL/31L3ctOHI
eEGjpCd0wKiZmaXwAFi72ynwwf1j9ml3J9eoFdh9BTjsz1cOFgW+GrAidIAXvlN0VmGFIjhOXwf3
VaVJ7fhl7+3aQvr155bO1z7vzZmXGkql8kxg7abXveae9LM2VNfIN57Va2fh3MriYEtZPRWjx5c0
+s9WU9hSjjZr+QzaIRCnmUeetv1frMuk4EQlZE6eFhb9IoyLQKbEHYamt49KUbvNgX3R20y0jY+1
FrXmUXggMFykJLuXW9jUScMEGabaVoF0L38KM925vprVi4VuGMeOdBrim8VyAi+OoGCiz1EOre3P
88E3snjTdHul2UnWk6wHdtP+McIccgxJYYiXgjMp4MKmIFjiWAwUtxnWAxsNc9c0HlNV3elZs/G1
PhYJMUWZfkZcYm0JwTJiq6ymUM7oKKb2JLhTBxu0/rWST1l/m1Vv13dzLUyeW1tUCY20b6Y0xVpA
2djMDorYUFep7Tzc2MGVAeWZX4T/AZMGj7WcahWmKqmzeV2jJrqm1uwVK3VDAMBNLTiRIbn9+BmZ
WGcsh5OXGHsvGjc8Z22t/ADKyKCoZu+5dM40zQt/QMMImdN676U/WjNwU3Q5RCvc+IZrZ3zGmzED
bc3TjtqlJSGDuNQSgIRbkdJBGjb1SAP0ksHcaq3CGqqP9aMW+j0Mc7QneQ6SI/7FT2DgnEyI7vTs
u5c/AeEYMwOHNkNaHjuz38/Y3eZJM++V6NgPoW0Y1cbZX3Nc2j8M7cMkM3dlLi2auj9IdRLmzmB+
mySy2KcUAH4tQY0/uH7950OXRFGRd8nsU7TvFl9TLvMCwSkm+eTWLO/KUTVvUYkKentQo3CnUAU5
NI1Zb428zKtYXJB0VxHT47WiqfKSW6/zAwTPRrSSeYs95H5+n2SK7ZlbRL4r7xGwO3gJJJwscPn5
kJ41qeLEhQP+JJk8W5RfdQG9wO/KVqK54qsGqKe5Q/h7Zn/hKF2WBbkaAmBHkNqDimcElFTfVoOD
nNIhzYNjsCXksvbiwyTnwqJvAG/F4tOZQlUVJUq9jL39K8YHpKBtCWFbJAq7Id7H1tc8f/eV9yjb
aPuvdCvY0/8ML5O1oWhjsVEwrJJFla071YIbWU+a901G2bvsEdi+tcoDD6MQTi31qTK+hP7XKX+o
i418bqW4fvlTFonW0NB2bnV+iiAw/iej0CFJtpy6mvgtMuAPqm7k9B5qDfAkPvTiheNlf5FZzTBI
CBp4LgFUXPwEQ/EUH5pD/mnT2kXaYxDotph/vX7BrF3XCLdxZHgKzknl4mPLRiOnno6VDo4eZuXk
b156MGdHrvbReFvR3deNraLNyvHh0UkHiLQRHoXfk4pnqRxpiCp2igjcOhie6+lHHn5ppu5mjDVO
09a3XLlXgI4poC7mOG0sR9rhB/KrqJUATU/U1T1DUF0eAl9yy/giMBz357cYp3UeBOJxgxDm4ryK
ocGTO4dqbDDTz2bRdDdyaFa7YCrgQfLG6nj9+63EO4AekIrQBOLmXGZ0gd+FZmlByyFGjEm2ZZzt
PEkGodOoWxF9ZR/ZxVnNSqPqBJDr8gIJwcJZtC1LR1KKQ1Blu6zrjkNo3DRtvREJVvJU8jh9picx
AEcsyciYQzC6usaUGTU3qTEcAmNLMGJt4+AORZOCkgQ85YvT5QWCWOoKqMGIwS2bavZPOufUzyfj
1/UvtHbC0DkHhQbyDYjt8oSVNGGKoupLh0Kso4rtXZdA09N5x0I0DlDCPMRyCaiq2Eue+fO67fnw
Xt6G8gxGZwIUepu583n5yUpLgVcmHwpHbJUHAeCilH+1hhdDfpchkKY7+J2Z0K0qz9r9QbWQuiQP
e/xlWU2XuryNAmMqHdkbd4037fImOUppt9fL6tTrwXEmh0kFxU1T7ZCNQbQRvFeiy+w5M+kSuaSy
bMBWbdYopSKWTtHrA9O3owF+rXvwB4Ta1UhAMNJopd31nV5zpzOb2gJLxrOfk9BJpRMAMmyNf0QS
gywhab9uZu0MGqxInkE1CvD/yw+aGrTEDE8ueStaB7EffpSSdqNN1Q3kU/vrplY/4zw8SZlhHuxf
QpXDykrUSVNKJ+9lJ8ssiJdU18/gBAzhyhYD22xLN+3eY190us4//B/NL5ZqDqni+yXm63YwdrwO
PFsN4e8s1PI+CJk45wZ5HHxhtMvI/25o0b1nVt83fsT82S4PEOdHUgAwAQyD9mIRJcKkmgyr10oH
hc4nHRAyJZRhz+z6N2mUbyNPObRQabeB5dvErH+uW1/72CaIWbgq4HJgCPjyY2eQDJmVZUC5pOqn
vh5eCn96EXw4VCfr63VTa+57Zup3DDu7kEdEgWMGcTDVFK0L71b6GHV64OiV6m2czrXYbtJtg7OO
fWUy4nJV8tiYil9jCnTDjvTma69qP66v5jdMevnZLJ44BiwYM4B08dnSRgunMZaLuXtfqq5Y3k3j
zza+SRLFzuovQaPf6f7bWBy94bWUfkYWsl3JSSj2KQJt2UEdHW3aFf6BTm6/Jff68auC7SbTIr+E
EIwH6OX660Hz1bwLC5AorkwnuIVQZZR/RNbL9U1YtQMshHGDua60LLYPVqd0jDAUTg4sX6OWG6F9
nSi36mbJZ9USSyLo/8aazs515jwBo/1ezxQIEyAZyKwXQ/0yeo9D+u36gj46zgxbhNgELDcsNMrC
jDXrNZseb66mT3Tgx7SqPc/bAtCtLYaTgJaxBGL9wwOybgWtroKGfLgYkjsLiP8pr2Tdlfvg3R/7
LfHmjwePGxptLBIESuEMhFzunQQn3DDBy+BUhkfS1h601nD03NiIpmt7ZxlUaaH/gLVs+fgPikaJ
GZ6ACHPWL/spJ1+uf5uPxQWW8XsGBKVFONEWWS/oI5iq0o4xa81VoPxgMhh+LFgY7Ug9qu2v69bW
VzNPnPx/a/PfzxxOkrxQSWKshb22m+BX0hPDvW5iPoWXEeQ8cyJHvDShJGapa01fOL1wU7f7QDuM
ENIO6SHUQ6qnQDWyjYfDiifMgDGuGWWuTS2jvYluiNUNsMEWsG1a016YRDfebPutWFEQxpufQhKE
9kv2I2/o85EJVYZltNTV8wGUjeD4U+TIY/R5jPRPXf4Oi4sbe8+MBP5g4uBuiCH2U9xSTjaSmZWa
Iys++zHy5SbXPcUab87BLetZACBQNDvfD92Y28huzM9Zm991cbmzJmGX9KdhGDciyspm8CCkzME9
BEBiOZUCraAaRPkALbRvfuLdhlB0C41zXCdbydTHlFRWFYD/iERTFCeluFxpXkhhKKhUw/MRREQH
VM4uJvGpNPwfmt4+xmVsbMDaVyh4eRfSj6FPhMg9o5WXJiWryszegMktu5f/oXPhhrsfXyO3scNd
7AT7aifb2a69eQN2bT9vTaqsUIFTSKa8CrmLTvqyTB5VUwAQ1M/UpyNwYNt/yJ4mzLrazj91jvKu
gIk6BA/pp5vYFvbXz+6aX1FTtfBx4jftjsVu+6T9gpLDKSufinvFNm/NY+x8zr/kx3i/xfyxbkwB
nMB54Im3HNkaFK9Vw4Z9Fl6h+L+xnPRAcQ5OfwCgN5usB/ORWMQlOkT/WVuEviAx/Em3WFq502/9
W8EOHhM3DG398at6l229pFberhyMM3MLJzKAB0pSx+LGZ/qZ1ODswTaYbT9E9qaa6nxHXFvafDOf
RXVdijiq7Uw9eNvuvg938aH9Un6h5oWDDI9badiKYuzl0hZ5qKS2TB/NS2u+II/1zbhjQOwWmItq
F7b/2hyqt+cthruPBAuAV863c/GmyVQFzdgcm+ZzegMXGxIIoxPcW/ZeSe0Svnx1Pxy+Bjtxnx3e
Nw7F6vaqM5SHEqvygS+th+6rHitsSz+sn/G3vXeSHRB+e6oD021+3PycKyGPMdf/7C08VQtbMS7m
z6meeHI/9g6s9ex16fiHybflx96lTXcynS3lr5Wb+8LuwmWbfrRSocRu6xR7M7K/v2gHUdx21/X1
QSrH3A4z68sIh5xvEYBYJcLdyof2V3pSUDwQbOb/nWrXfQuP34Lb9g6qiI3vOO/bh2MCMcP/2F34
kJUpSqRGM5vMl/gbVQbGSe5hMtxJzrADafr23G4kJqsGEdthwgN2vw+tKq0BkyvPjtML071uiHdN
tqV5q6yGtTMbC2fpJuiCspDrYuaWse7r3aN0HJ3Hly+e6+1pT9nGg3w8hW+/dHv82ruB7e8PwV3o
qg/Wp7ctGY+VtIDOLvAKpnUomi0Ldn2ohWYky5yU/FMxviTZYdw6HSuvDMp+ZHvwUkGusXwETpoZ
l16sVUwWDy4kSLMwouqd/C2w/Ao6kltJhrxB4xXMM2NxGoQ8kvI4U2GKCtBCCW8mW/6q2tozXfic
QR0X4lXbcOFZEDe8ZvXqIMXkpaswuYPty3AeqGVb1qNYob/TmTfFE/Q8zk5/FA6huHHfr27mmaX5
72cXRwgFm5QOWCp3nepA9GVn1sZqVk0wtElNEY4PfdnvC9ukQ6yN71V2bwG9Wk+5KcOjuZW5rJox
4GZknphkYplLVBkF627E83zhXs9e5PJmAj+b3VwPIavXEBUlTjMcf7MixOWGxWaq1p7BsGHzY3B7
RFPig7Hzbf1o3geJPe2a28B+6O38xjsZR/l03fra6eLdAVRXpDoDedWlcWsMiqE08EjDbJ9G3bxp
G2sf9luKm+uL/M/OUhE6naQUjBl2xlv6dp3iFLItONKBGPnSH6zdpNmBsGOVOyDlEaj3nex20Ua0
XiEL5/zNPCO/u+BIQl6uts3CQIpzHEc/1d8gB+LRdR/uTHf8Yeyrm+CbMtnKP9XO/yTeJE7xI9xb
3d+4Li8OSEAsDZDf4hfEvprKwcgvSCeQBc+GhwaXtjPlrYtp1XfP7CxC+JiW5pgH2PFSZR8AHMHD
3tqIEf983GgPrV3xc132f5a0CC1hrCmR2WJqFKqTzhhJr1luPmMNpO690n8kFZOO0saD6vcZX168
51YXp0ZoMmXqKqxOXe5WDM7Kv0bJLkveizk0u8c82NFWaBrZMeWj/OcT3TLEgoAlIVCYe+SLN01F
zp9FmYcjGRGS1g3zEBu+uvIBIT9BHAeeZ4pfy2GklPYT7yba3RmYkBEIqPE1Sl432W7X9pFKFJR1
88UwDyZeHolCZpwXPEHtpIkt7YtH9cgU4kn82ey6HbiNk2y51yPO2lV0YXHx5Qx5bC3ATeju7BIX
L3nqn6zabtnDm0rZ2MWVbOnC1uJZ0c3KpflsKyyhzDKcnrre9eWsBNALC4sEUO7qqUl9LBTWUasT
W6jdrNnastmdFs5+YWQRpdNi0NvKCmpHPOjPgdvuIldIdr37Oh6Mn9fXs/55ZroHiBpnv1hEqCmt
E6ZhI5QOf/BVBJt5Ki6iwa4O+mlrHGbtuU5WB94dU4Ddls3JIQTr4GugVOWD9SjupjtvbzlFZUff
mA87kERcX9yqO5yZW7heqRRKr6UZyl0dA2OAKaSt0Yi1UsvFihYeF3tqNikyXHNG6fbP6gEx62hf
GbZ0MF3U2pud8jw/SQo7vw//1T5dX98KUIYu69kCF944+D3MWRnWWwe2ml388L3biw78y674mv9E
NOHXdYMrz64LewvHFIZWHMqCDe2tpzDZIeQjK3YUe3a2xUe2ZokhBeAV0DLo1NAu45QyDER7MUdD
ML2rGhrZlEB/5qHbbDFrrsiSzQx4/1laRERZkMtJkLGknyLB7m/1g7Z7fHoUC7u4GWz/kNi3si22
sNa2Ww3llS7vpe2Fg05VZciNhe38mRkptAq9x/jQ7f5tDXtLonB2hWVMOV/mwlHL2JeTPiiYL/kn
uw8emxvhJDzXG8nt1ldb+GPTpjDi5azH4haD3CGFpbt068btpy2A1lpyx3czaAyr83NxiYhpwE6F
UlzOC5r2tdP41KpUO94Nx+rma7DPv1gn+VPwMt5FFAni7/EWYnathnXxAxaLBeNYVxaUykDie7DW
X0qomwV7zH+gq57Botn/UNUfU/1AE1fRkEGX31tz4zaS17/qf5uwOJAQN7aDBdsMdZ7oOD7rB+nO
PAx3+lH8mR47G+jT/yPtS5bj1qElv4gRIAlOWw41qVSaJcsbxrVscZ7B8es7qe53xUKxC+H7Nl5Y
EZUEcHAAnCFz09mD52/kQ21HG2OLAt/tcGfZr8ZexIq45m0XC8JzwlZZ3ZJxxLdMFrM7/YEWojLp
VfOaizHBTwjCJ52z4aSOqikideN0CEvgCrPN7PYU4g4ThIiK0l3ktrvpngjlPVfPLX0BzC11LoFx
shkAPEHrfU/w1iXOhO1azT4+Km2RyvvabXCJxy2rRIo8QZMwrFpW7B6Zi9q3FRk8a5Z33aHPP3Th
Fb4Hxhd9mtLYtImJNSOjY8hO49/Q6DDnqpGn1uhGDT+u462eWIuR8SlXlHrFcVdgZD+DQ1PZf3CC
YNdODi69LgHBrCnyE6IRKucHSVFIchfoGGEb7/LSrSnyPptMc2TJLrNPkIReH+Da/XA5Pu46ZWoE
HaFstpTWZsQd6l8Bu78OsXplW2JwZ6MGUUX0vwEjPhKn/eM/pzfSz9jWT+p/SItC5vDfDcfX6jdM
bSi4BGCHUEobXjP5lAoLngW2bnBnYKpTFvzfGdugntpRDrmbbVHSw2ARyb7ZgC1lp7zRx+uT+BXN
ubR8aOihbQq8sXypqFalCdMNDM160g/GjfpmIXrc2PcdYjHUJpvSeYPndFKEdsmOuPL7fwg3YW6/
P4Bbxb6KkyiPsIoyapurYxt4IbShY8EGX3XKSAESiO2AefcrRLkIzzWsMKQJsUBngPwDni62JZIb
XX1SfqluzuzkICHiTD60hpS0Jgaib5EXc+LfIUrWT9G95KZeuu33ona/9VsTpG7m6ZsBuZlrYzP2
QwuAGi4Y9tjbb++K3TyNu2In4nhfN5MFFnc7bEBnQWpImTqFR3xP91ovsYkz2HTPkLG3dRuCcvf+
/Uf5GHgMyavkCH450T1xZRHBHGbOPY6obEa58bkPS5LaTytlrBwdyWsbaVe30yBke31HrFwl5mJw
TCdqVbDluWWkRgKBF4siRVTVrqRv6+QHSnInNFqV7V2Yu9fR1oaE4igk5CHKeNkqUqVUn+oQhWh6
SqYnnVUvI5ZUEO1cs5RZoU41kLycaca5c7QHKcCEBw3Oz8D1BzdtMhcEHQ15VRhYCDxzOOblw2R9
Xh/byhmwROUP1WxKOqVpIQVqFr/LVHtTasWDYtyPv0ZBqdT3DHJ3kpZ1eVGkKFDsI4hGU+XAwC4V
J/ruOsyKWYA1EcVLKMOZa6i5KaxiX45zkA44NSKZm6oz0BwCPgA7z4u7qrbMR59W1XOUVpoAeOXg
RuEcLnmo2vgi6Tk3etaFfmtKGUTWyD4wvda6r3G9jW+r5GfDnCR5uD7OlbvlGRx3DNEAwzco4GrI
/7XES0CrEkP6JYHUB8z0OtiK9YOzbaZ2h2Wi4ojzKlDKLFvwNyKaWe27LIGyuKi8Z+VUPUPghmOk
qVaGYB1x6lK25TxxmviRZrdFMwg28tq8LYfC3cnDHi4aZBgIjZKHpodcQQC6kepGLjKbQYH5+ryJ
RsXZfKmjhboA7ZbTTlJ1l4XJ4LVSFTyUk/VAcqYIxra2kZFfRoQFfOXzCXpugmPW0hKc5RBrtR7y
bF9Hv4UJgrXpQ2QZLpDC66Lq9hyiq5IhGxWonDXoB9bsvt31iZuNT10uuPCsJSPnVMi/SNzcgVZW
RnsPkMatv80+pw27+TUhKWN42iN9Cu7LLQ0Q9bu+YGveYwnKzaCv+NC+SgBqxrsM7oncG51LW3cM
H0OR0tXapvrGQoDxfCrNtovRrgcsNjxF/cEU5cnXHvzw6/ONA0Ww6D7msgBBbkzQ7oVfn+7ATUW8
7LbfouWZaXgt4eCHkhsUV/CAqQTJjzUzXOIq5wMbg3BAQBi4UVCjfeIt9lOXiJQ41kH+PSr5h1lf
pFaZ9Tgq8dzcJiUu4WlxUE1JsKXWDELTzbk8HMXhaMw5H4tv5V2DxjokIMlnke767HGCyGlX2xMS
4uTXdetbtfklGucFlZDKLImAhqYO/acZD8letyYqo1LWnxw06qveAOu8Z3KgOVreFEcDzYd79Ao1
HpHSyAG1RLMP40x3+5qZHmjKfl//xLVMKYrl0YmHTg+iIbt9PiFRoYJkV4fw5pQoXsfeWjy+21Bx
Y4ik9tUHpM3tqmtBF4fWL9LdMhV8O32FiFf7Ppn3aVjvJZkekDW604jvlpaoc3l1DpcfyFkfRAbn
tlF8oH47bOL7fhvsUrzQKHP8HX3K9vkhxMbeoqPp+sysbeclLncf7UMD6ocxcgJF8sbobfYfAqJn
Ez/jL15GBY1pQinchYJdpaJmkHWuER7i+N7vIOUkyJquba/laDi7z8tOihX0CqHl/OdYz3HzV816
vT5ja6fjEoOzdr01p74qMWNSuomTZxXxm8RVxsfrKGvhBzQboH0f7WUWmjy4hQnKPhuyL4VT5bUP
DKeu9rUMbi9EFLWt3hwoygkqUdBjbWxLUG61GnDWmKBqhnvqXtLkWUvxWr7VRa+SVRcP1z6roaPK
C11750ZBUcsSjRO03WoXG29y75ptZHhYLa+89T0TMb/epo+itOWacaDb2Jj5CPB64w+WyGi7TDFh
HH2ZeBE4l82me51yXaDxsuZ7lzDcTjYz0ydJBfsI2XYqQLRY2900OZUx2gQauVQVxWvnE5eLsYBm
9ntcnKVItd705MsgR+YMCZrY0CiGx8QxU2O3L4jhpGp4V6SFbVWd4OYhmlPOYJQQDdwqwZz65CFq
35N2W4vojdbubsvhccYiKUYxkQTGEg3pY2cq9giSkMaon2vQAqCSSLB8a7HTs+nk9jcKBJjpQ2rd
UZ9cekg3xg/Vcv2nZjM54x75xU0zutf3+jxJFwsIrhUUc4Pi76IVGIkxDXy6QNRT6c8Y97/ylAog
Ljc20jdfXdTWXOLIy0QWhYZ4joW8VJOfOks7yODF8IdXo91dH8o6jgaZyLkbHXXp5zt7avIiGmec
KHBMsjWCZF+wG6vJNtdxvkpPz+dsHtA3EGd4VEMzqjpH3DrzA+RXW31kk134xksQ5js1fQc5LPgZ
B1sdmZs1b43S3bea9Vbm8fxOO8UjcSMr21//qsutf/5RnKkWde0PJMRHEQ3xoyNN7Kgxt5nxCoe3
TYZRcHZfbr5zOM5SJUlqpVrBZLcjuCeZO3RuEVsCkPUVxWqiwQ5ST7xkVU+GvB5i1jho4AqNcuMX
ua1pG0hBCmjM1ifvG2j++/KmEOt+N8YNelPy31Sb7o3ooTU3Wu6244fq94KlEg2LezLVYE2L5BZo
jaqCq88mVrOV5PpkEcHOm3/o0lD/HRbfNV1k6CjU5iRTGL03RuimxM3AnMu0twrpNDO5GUSMyyvH
KwWtydwXgh5ChN25124Cn1y0EuoHpmzYQZPDlptwkyOBltLilKgDKH9QNq79bttPLf+jJJXdZcjr
5hCybLO/PiDOv4Vb1UlTwNeQIVcNSat8brICy1IFzWsahcnu+u5bW9LlsLklLbUiNWMKqKQP9im4
PoKo3cdT5kyDSHdnbectoPhQ8diWgzLM1QyajN7Jim1GVdnphiBYtnIUnU0ef2OB1aSF4QPGl9Jt
G9E3qUgcRWOeFKh2iiq8BM21Wq9vBwMBhy72DJSyNZTaEej5rk/u2u6EV4eoLDQlwGnPPaBM0iME
pMGMmwBtDhCj0sED3VjasWe/Inl46vNJFFy7PPjn0c+a0CYORxQznTuEPkF7E2LXYKIZ1RerRkNi
U8QpQPPKrVRldINAFmzW9XX9huTubn7pxwGSAKgzgsoEKpQn06sh22GHnfb3QXOMDgROIHrFRkU9
9PnoMrmXIkPFhGZMv42C31baHhTSbkmYeHHyiWZ/R6KWbSjtviAi1a/5dOSdEuosURmNwC+K0jgP
YcqxqvYVwMG1tIli7THppr8Op2B8Cwhu4ysxUmHFBAfb6snG8OUdSVGYGIrkNVfeSec43K5Xc6xS
OjvyOD2q4UuPtNigPzSKm1QHPYydlPyQQPN9fTesuhoonWAGEQsDB8754uWVlVlNg0NRbyNHz/xN
Hrdbo0D1tRkKrvciKM4kW00fx4ACKjR1D/2hdoxUXN1ZdwjnC1Leq3sccXIQxoDNDPwb56NKUjTU
BxqmUkqdLH5l+QZhJNQ4v9TZL80UpdvWB/aNNv99cd7XQdLQdL5Y+PKtbtYgId9bYWQnmuBesepG
FqPibB0iYMRIR4xqDNC2CHa2qPy0wC82hG+dJBJxEQ2Ks/oiLNBDXGBQEvMisHUnxi/m93eNyOzX
bhXocPt3qTirV/KIzVz4uP6OkeVWgZ+gIZ09MKP/ESj9qR37yAlGOt2keoyA83XrXwXHK9pA5xCi
EzyPYqcgeypnAEcDnCtBZmn4kJq9lUV20Tyl5WcQb64Drt9ovhF5ZzlpMmQ+2x5H+z8gvDwoHjUR
Ty+9cZM/VigMgofekhtNcBqsBOXgWxawsxtdmGjQ4wViljPsa+GlaH3b+R697V/pn2yb70YwRbZO
/RlDdkawE1fPIbgWuBfUDF+wSKNwPSp8H8Cmcmsh6uNX7mjUouHNruPiFFigcK5FUlikyg1Q4nqr
gQ4yGJ0M1dxT4xJ0wgaFF4zbCg8KeFGre76+pKsbZYHNHX85aH6iUgJ2wOjNmAKEVEcIgmzrSJRb
XXUACyhuFbM0J3EZACqX+q2UTVvwANhVZjqFnqKpQXu5PjLR2nFedCj9sk1zwMnWeyk/FNAf60U7
UDR7898XhqmliCqFYOpwoAsAf/aQsV1gHBA4+w9DAXE6BFTAcoks6jkMCpNYaCYErjO/SSW3Lj9C
Kgq3XEavsMfAEkPRwQeWf77AtGJdmZkKriIae5PN9tD3ZY1C1vdJam41C8H6qfyRy89JLmJBXj3t
FsCcq46aHL85n3aRumksUEBNcCQMUkY+2sRipKV1TRCdXjXEBSLntDPNjNAMNp+vpNTsQTE2sfk+
+N2DXElORolgame7vtje33B8pWiYkzDs5gM2ZpJTtgH4/FEud91CRBj8RaiuUyubH+0Uq4brLGhC
RyKKc6xa+2IgnJ8aU6bRtgFI25Zu1BHN8RXTmwwZdwZQV18f0Uqh1WyQsHYTGnYqiF7Ojb5CMdII
BicEPOJdMW2j4j723/3mSINnpiJqNr4p2r6N78tw34TvAvB5vi7X7Buc29h9z9BY0wKcpl6i3VDl
NtDftHgHTvM0fQqro6zZZic4bVbP85nmlSrgsUVb5vmIp6qEGlMEUFDwvw0hmiriyO0VxSs1sOeC
Kb9EPxbJRKV5K3VDmOkFLjfYoQnNQZ8vS1N0nMYosXUdnd7m6A3Fq9FAkH18zUP0XJivWiIKywjB
Od/WNqlqTPMVnkHNRKK3RX4yQAYTx25kHFpjW/luUO980Zt+1ZYXY+a8jhRMgRV2gJUUr4nNh6rV
bc2vNrLxet2UVo+hBRDnbEDCjlxqCKDQCPcjXkCmlG8osgPXYQTj+XqeLU6imGnxUGozzGBBGrsf
3kL0e0rowJRbUZe+aM2+/r4ACxMalEkFsFj5lEtvUB0/2PsBTnPJckYwTIPqobE77JHrg1y/CKIq
QZuD9Kjd49xckUHoyghw42U1mhA630mGwAXP4tYEqYVaFzslBUluV+8piT2KiZYm4ykFq1BqvY7q
nzJr94IvWnUUiy/ifGJZZ9I01mDy6coHaDn13V2XOnkVHjSodBjqVkKAX2eeFeyuA3/1FF94qAUw
d3GDgCNk6k1MxVS914G6Zbpio3DiTh/Rl54ZXimBLD5+YNl46MwBnK1kr4XZXiVPahoeLM1/rvRf
vfmeNwooOxWYSXjojCS2eyXcskL+06ToFQ4Suypk6Pg1CNij/97pK+Px+khWT+PFQLhrIRpvE23U
MJC0u+/YPog/KkW2KXGDYRSs1rqD/TYfzsHWPiQk/PnBVCk3THlq/GFLygeZ3VG8KSQDuYLn62Nb
3/zfgJxnDWqCgu8e1lFSUEom1q4hsqMPg3cd5v+zIb9xeCeaU8g4dPO+gKiO4VWmE6AiDWSZfb1P
EidrW7eb0KIkDHHPVnZuhSjjQoWQNgtEIiDJzWhpgV9ZIbgAl9Gx8aOtTw86LB7Plzb+hSykMcRO
lx+HzK3bDsT3Aue68iAFvgyFHxBmWuCB5QYu6Z3aqPPLMKigztQgKLNJCLo6FNevTGjRos+juK+J
U0OOc2oeNTDBpuEdGfPN9RW4NOLz7+COE0gG1m1Y4TtCNpUbRAR6Ox5C4tK8vvOLOLJzxRgFmJfG
BUxU7SDAhEw6SGjPrwv9pCQB2tNxHbNOKd0F1XNSCLzM/NkXy4t2s5nXF0vMUz53E5Rwh1FHbEgH
5SKIV4lWeK1JoVWCoh3LPzahkHVmbVgyCr/BdGMi5swXJSDPDIOiGNYwnnTUjmTjJhj+XF+uy+sy
TpAFBrcvB90KlCCgeFCFjinBbGJR0Fw0Cs4wo7FK/WFeHJChdAgsj6dKRIQ4fyS/OMtBcDbXIjJg
SRIgjBxSSiDcRMV+cGTNXwc+z+eKu8D0WA953mbOUN2qw++if/OzB1MVxOHXV+SrARZtDmCoPDfm
bNT7YEyxIq3S2yzYJEyw5Ouz9S8AX6buR6MJ+UsAlONTXc/J4NB/UjpRx/zlEYPZUmaiQdkEheiF
wo4Rob13ni2/C9TCho4MHO9U+tpvPW7zt0CTkt8TLdnz5MehZjdp4gteEcrqVIKGe1bEmMtsOdOb
Yl0xxylgTr0pTtXW3wc/tcBuNDDFeemr5kDZ+nQz/VafDLf/YdqIZDv1cZBEd7X1z0DBFCKTOB9M
7q4GWuxJh+AQwxPKVQ6DG/3U39sNhFnt7JigctqzniWRkJkIk7uNmVJHw8oK2Xwc6d2z8vf5Rqwu
OE3/Z0ycy62ZFMvoxmFQITzW5U63XiwRD96q41hAzENc3K2zyOolCkFlRzdPkoZeAJQqiYQWV/cC
yCFRzoOGMBADn2N0ZjQRPQZGVoH/J/8Hz8uhiO3G3Fx3s2s4UEcxULCAlCU2xTkOSdoBVp4wp+0g
EmuiU+Qp9c2wd1qzVX4NSVgUAqtbO4cRqlURKEP/0EWzFMIJicpqCX1uKLOS289AJ3ZcwOqNztbo
8HZ9fGvmRudaeRSag+/qq9l+sVbIu1W92sKn0KHYZqaOV4+I4X51QGAIRhoITT2onD2fQmMisZrp
OIFlZXBz3Rs1UKSi1Vz9oOzp+mi+lp0/UMBgicCDimrAy+VqyjhNGwbr3ls79kMBzdwAucEf/SmB
uKitfED0czOddPslv9Xvxvvx7h3p7p21M2zVZugZu/49a7O7/BxuM1c9pL3AJsyceREHv0BI6/U6
wlfi/tqIuf0cFZmq+AwQ6kY7+bfFltwz19gZp+zQvktudyhvdTvddhhldoSgn4iOYW2DLIfIbXam
NBVyOMCnKAtP06MZnfxCcguhiNAakAx+fTBEgVkMpWfnZpTHtCcFhaUqQei01T4jdmMkdkb312d0
1XuB9xksBWgiAenXOc5gVNnYTAaiyOFPs+tsVPCB3+fhOsjankCy/F8QzjD00ADp4gxC4VSi+6l/
SrtXvESgId0I/MmaDS6hOAMpAh9tJBRQpn/UrdTL28y5Pph55nkTXCJwJuArg15KHRB6+iOLdkN0
h7uiXL40+o7GP4peUA6wdqOHQ54VHXHNuiAJY0MD+hvNwmu7eM5VEOIqql2Hv8Pygxo/o1xgDqvT
t0DjB+dbaY+YEPLz465Kf0mlIJK/OnmoW4ZzRHLE4JMWiZoEfdDB3WvdGwuOKjklJeIt1rtBf0A0
ruo/ri/Wqnkvrlbz3xcOP+/ImJnz1SruqFch8A2X6WWq6DUpgpl38wKmNjIr60vApNqeojkc7tpG
bdz1saytzfJw5nbRVKmBFGQxc/L+rSsPxHq5/vtrLmf5+9zWmRK5zDoFvy83u7L77KEJao3bLhOl
Pta8gYLnP7AgnnxR6jrKckx0Ahsggyv3oa0pu47szb7Bg0jwHF5blyUUZ85SiIJgH2L1TqkivDkl
rhq+VWbkXp84Ecr898XqS53OgpgBxSSHTIbGa/KmS6KL0joIqDp1GTz9KH46B5laxdKZNQ9F+e1X
jkHB0BuKKAlXTWDWcPp/INwLtQ5QWRWEAIkYuB7VyNUVFJYksh22z9fnbBXJgNQodMpnBTNuOODH
VadYxk3ToMym/l087HziQQTpOsxKlROedHjXqXjfQcjpK2m1WJshGSMlQr7C6Qy0fWjGa0wNtBJM
tW3pjT0hyjRCaAipy43eSD+ug69t2CU2Z33mCL263kcWWMknB5SE95MlC17ha/4U2rpotKaIsV8o
tAXhFOawl7lGJ4DLaXO0LzYB2rNaC2VwhWbsWe2jy8as33Lat4JE6ZpN4mUFgwHlMMXb5NwmOwP9
k1OE08KIcXMICjSImFDa+fvmGqwhIgyzDJ2M4p15EhZr2KaSRXHq4lDyPQWtyAE4FlkAirtqc33B
VsfzDWTOKfcFUDUWoKCa7+4qaeTelmufPeVZ2YPGRMmwI66jrdvmAo67eyFEX4xZgZuEHg12EhE7
jcnOHHDIo2/ejiMIiFsodR7u2nIS3ZPWrhUIREK7CIFI6LVxS6fmMiTsI+i5+4jDUuuxLMON2kI9
KVFcKv9mvoh5Zs3rLx96HCDY2wfK8tnro2PZJiwMnECL8p1SKfdxh+xpJdh9l4uJalvsiC/RDHRU
cB5GjVLKektHc2V23yen1Hgm5FGwgpeDOsfg/KWK9uimy4FhKM5wA6W2R8mJPH3fx/b00O67Q7ZJ
t8O7/Nv/650HYMhqQ2cYtRyQkDu31M5MEWfI0DmqTdDD7ZK5gqy0M98X+JeVdhFoJQDmf1psZj++
2BLFJJPEktCURbbNo+n0Xncjg78rt+nOP3ZO6xKX3IAIWDCza4s33xBx6UUDBYhhzmH7wO+yXkW7
b1SZb5Gf7eRCvzVDYaHabHXnl/l5eN843J1K1gqzqlPghFn00lQvUWvt9TF1G2VE9fTbMElbpWuf
mqj3UAhllyxyzDF9uW5Gl078/CO4rUGNTI56Mi/mqN61fuhEtPHilB4lPUDiDxV7PXULwF+HFc0x
dzx1iaINtAJsUqs2SpbsUoaWmr6/jiIa3PwVCwNCPR6DNiRQ6tQxMYzhRY02qgoVqH/S5MZHqvc6
3uXF4nwyOYMlhZ5UIQpqnJp6oe9Cpyy33oioy3QVRUMkDhX20L3kaUnzNCRQMAatRK4eybDVArdv
b1VZ4MJWsmUYzAKGW6JxglRYNsPQ2+kHMgbqL9AkSafowN70PXsoH1H3If8RNcGvZCcBC0r4WUYA
lZR8+VoUGA0UbzCHUfFaU8WODvWnobuGcteBzThFv9Q/oyhzteZKl5icKw1YoxpjCUx52CTx56C1
9qwqHp9QiyEwkfmn+E2P9CdkUSEXhkwZ5zyLkBnoEMGm18zbOr9tw9ua3rHyVZ0eoGL49+a4xOKG
1SqoNmgLYNE0tEPdK32XFqUtidqyRGPi7kiRTKNCD2dH1qZeMZioAvgd6comzpmt5yrq7UWNLWtb
YDEyjbssTX3QVnUwz2J5VwR/jO4lmmJb2Aa2ZhezvAQ05FRFuyBVrPOU9JIBZm0N4S8zPen9YdKQ
mWY3Srm9vlZrDnEJxa3VQNOhgPALHGK894t/iLHXgj//OwhumfICCpUorUArtTw4CkjIyo8KHB3X
QVZX5nvK+MyZ1dAk8+XZ5qKWejHJa1duNNmOQOJ9J1u+SM5h1fbwDkBXDi6UiK2fu3idlSZU8Oab
1qC8TnEcOJM+uHU/3pA0t8dGfYNWuvMfxjhL5uJi8sUcd45p0VAO6h6U51lRu8l8kDDkht2UPv0X
HOgNq2CnndVxznGCQq4pFJ1rx8r7fZo48Vg4loTHxygwvvmHLpwSCNYhYiir83PuHAgiB6gGnTCJ
VfdPU0JcULXVYjskXle7au7JgwBvdV8t8LhzMivzoMejCvwS0w5qH6riBuzdkG/zUqBUusZgjI5j
VHwgwIzuZj7mVytRD8+OKexvrVOfO/Jbsit30W19SF/A6SnZwT649z3/j9Xukl//oVgSmmoLeG5X
q03YEGuG75BdbVMowtr5L1BSbiO32YXFX9slWreQ5IcWCCoiNJ6SUskkOWUR+MoLGb32Xs9u/ckd
lf3fWiVQEFpAwQWm1eBTtRlNNGWcQFSOUttBO0KvtB5cSUTYscIuCF06cDPO/WjoXeTTZWMvT0PW
ITc+Qkws8hT824DCVz0pB2vDArvYNiq4KOPKDg/GHoo7jQPdHRG/0KWl4iuQkES5ELg+oaR2vjOg
JRdn8py0S2s3nFwJybRyExb3ZS2w1Ev/fw7EbYneDEIok8yFE+pHALUmEK40v64v3NfHnm/zc4x5
sIvrsN4Rk0lzVQN5YEfQC+7NjbrtMK2Rw3btJtiGTukl2xxcjZIbe9qebE20zojeVys3SyRbFRTr
fOVCL+qw6Dj56FDH+z94rT90T27t6U7fBrb0x/DyXfym3coHkTTHSoX4OSi3FSPNGiJlBmUfo1O6
hj3t6mMEsspmI/2sT+Pu+mSvredyjJzvltGBEUod4OLx2MifevdRpILrnWge+VtQWypK1UzAeC33
5q1hZw+SjfJL//hmHaIndivfCnJpgkFp3Mt4sNqEKTOgMu5jDeWhW0l0s7s8is6WSVPObXSOSfl+
CgjjSX3D9dEt7eg53xqCXNBXsze/FxbrwzOzDgSMnu04r8++RvL/2CWOvEk39Bl7wSv24wYKlKaX
f5Hc+9FGJOW1wk5+Pk7udRXogU+b2Rx7z4fSHj2xTfyeeXhd3QyP3W7mSzWwF8k+2p8+h3vlTnEn
L/rlw1BFFdrCueCcXEHyWPUZviV4bT2oxR1jEA/Y+cbykmP8q/lRvkrb+PQU3vZOvBW9vVaiPOcz
wXk+C/W8WjKvxHjQPX9rprZ1M3ryTrb/HBXb/EjepQdzZwk2zzy//PqjEnI+XeZKVP6ZWUrVSJhs
InoWkW3KoKQQFIL41dpuWUJwHidQYzJMUEqHPl23K8tgF2G3VG3+162yOJmQywBLGtrCkR0+3zGG
mjJWMNxGi177JwkzxFMyY7iF5NEjOlPMTa4pgoNkbY8aFF02M/Mu+h0530ZH3wT/2Pzeg5RBGpwm
S992nRdO+zBEbUdtZ4nA8Vy+KjDGb0ReM8uvNDK23fw6Kl6DovKGKvrZ5f5x0rtQcImaV+XCMDSQ
uUKAzAKHF3dIKq2ZRP78oJA1/SYJ2KOeIcIpVfrz0PuPLQFdiz6+XD8sVvcAYi3/gnKm0pCqqjOC
eyJUVO+7snf1zPww48mxjJ+jYThJEG3GGlujGKUHvWhOhkW2xHghqe9atDvkmrEpk+Dx+metXH5Q
AALJcRSCmEixcFNRaEFtTjEEfSzpIepuY9WWjdLV8aA3I+861ErYB7o32kw9gCcI2GQ5H1QXuIMV
Je6uYew78fRhlZIrdxAaicZNhIe9oRayTfoRYaHpMddEXOCre3WxAJxJVxBG8v0MCyCzaeO39WmA
xHYRVoKFXjUujAR9mUgqXfRNUjNqW3OAS8iGnzqjNh0DNFs4Ormfhl1jiMoqVxYQzLzzO3XOtSDt
fe4aGKlREWZiVGn2zlB4YMrVQzZ95p16U2qiI211bAsw7uSuLD0wwIEMVrEm88w82SXNnliOHt40
bC+bocCBr67YAo5zezWaaLW6xlROPto/u96LNZCPRyLuT9GouHO6lVAt0PlwBwOzbEn9J4xcifwj
x2+deWNIv6/vglU3txgTtwm6waqtCCxpTpGiPwd9CRX7HQz5PgXv3f8OiTt0GymvIzK/+PX8s0jA
FKzYSfOcCyUm1ldp1nNE3QDa8rlVQvKYGjEkv51KpTaoE09sSO2wEbEIrZ7m8NX/A8OtUoXdphkl
zsCSoenQLyJ5N/aB6l2ftHVb+EbhliePKGnMFoPRm6NJjI1q/Oj6fcm2uuRU5vt1sHVbMGfqHpRm
Iwt2vne1IZ8sX4J9M1NypBbvQdQMqJVhh7lI+XJ1XCaEHmai1flRfw5V6YOs+jpmT4liu9Yf1erN
QIn3VDwmuezIorrrNa+E4C0En5FSR2EeP40o9Ta1EK4+rzU7qU9ohrGL8mHsftSiRvW1SYSWp2qi
EBtlXxeVjBRX/DhHrKIIZG3X1QHu0UocbfNSu09RN/N8fc3WzHBm7zVAcYeKCJ6wdmadpxkLkMOv
UemlBKcxGDbXIRD4w2pwFxQZ/VMoScC1D1REnGHEhZmhrjeZaSZA5azFcfhuBGPiyawnk50qSfKc
+1LvERCK7aVIzT5YYepOp/rFU1ea4bPPcIkIRvD4JrnEIEUdaQjkmNKxV+vu1DK5h+6vhj6kbakm
1cdgZs0P0MyojtbI5Q8UBJuhM8il5PhmMfwikqQ9NpVpnNBV7qNIPAt3kJUZ/kStnqmnwafhPjDm
e1qKOvJPEDUWjYuuQmVfTgN0ToMp3U8kNDKXobcPIjtJGB+1EvkEG1yqGrG1joE2akRnkQFqZ5r3
dqIXFlTywHtX2v6U0dCL5VLN7YYYDZ4Rfdh7KdE7Dy/J7rODClRjh0YcRo6F0hS0n/ZTvh9ldbiJ
ZSk7NmnWP5vJVL42UvWiqOo9oLrdUOQGlHfINHU2M6wCvTkKhCFrX1E3UdenP1uDmc4kl+lji/zo
LmgsGZq4Shfa+YCMMRQOorr0qJ70qAjOiL6lWqp6ekzivZzmipfKiNHp6mAcYEmSl3d1s5fqrjpo
XWfuR1DgoK4lHUKPdVLLPhK/lYMDTSGzhK8uzUPN9KjwKlob6qEPwZaWTZhyG1c2H/4iJxV0LOuk
tEGLXD7ROopxeU1wevmh/pqV9WgzybI2Q+ejmrgydOgL0Yb8HMYYub42LUbdRTXhgFry2I83hkrj
EmyCXfDUogHbfErToR2dDgrcb3nPsl1JhxLdilOWbHpZHn8TsEi6WS2XpZdJSfcyWlgzV859vdhO
1VzBrNRa+EalpDIPNKisZ9y8s93I2kZB00flq7cTiLgs21TgHne53LLjoJRGfgDpJqXuiP/38opA
VLCwQH9rqzkbO7vILWOy26hEhEfti27T5jl9jbIg8Z0mzfODlBGyK/2kBseerDlmPZXweeiPxbMp
UYzcTgL/WevAeNcNhN22Khs2oFv+P8x9WXPcOJflX/mi3lHNfeno6gcmc9O+2ZL9wrBsiSRAggAJ
cMGvn0PL31SKzlFO9bxMVEVFSZniJYAL4K7nOGddweUuIyq+cIeqdCA7ZzQNLZXvVDXQuzbKzB6c
ikhZmrG0102myq03glK+FXGPRmPfH/JUVGG/71tGOGyV0U6lce1Xt+zRDt31JcyL3hmzJMjH7MIl
pLq3wmZ4iY0u11Ns2O00NGqH/hn7pSCjGJKRRuaccZqlde67t7KzUQNSIw6euBjzxpc9A7UNyduv
eR2XThLWIv/iUIpclihFNNxknNdnoFAhyG9Zqrr1hi6+V47Mb1CoCkbzqZvCjcXceGsGJ+M7E5Lu
Amj5IS5Av8zXtWLBbS/AcpMOEansC2VVAp2Tip87JKCvjQ/jKRkM2OFXntcN6yjn4AULWNQP92rg
1YpSqc4CE06pX9cU+Al2OJ24t490gsMxnpseQY8Gxo5ln9UQh4Dx6GqcDdgXKTHNahzr1RTGKapb
1rj1PvnyxavQP1jg9NQJO3ue8iblzaVvjc8fH+D2sfP78GUWtkpnWaLL2XwnVaBT6h9qXqc0/DqO
bmp0/trI7zL3L4oM5phSwCI95eAedbUOX2Bx/1Y2qSI+zgH8gZ5RrlMteTp3dregISAAffM8tQ6A
nFQjnRu58eOJCZgvqOUFhsVAtAKlc5G7RKIiRFJAt+MCC9pnVnhpAaBLl3dfdfXYWOOMk9asVdDk
aSWKJBbjiUv6iE1g2whahDAJ4RctQ/rgwnFH1LhBvJLXfqafsVXOen7GkbE+MdI5Df3bSA9Eza9y
EHBviDah0oDJIUICuXZtUblGfDNBj/HUfw5KIJudaWf3sdQj1hzKm2fv0pl7OJZZQ2ah7BjpPJhX
uAd9M3z2nXBnjBUlMQ/BKMvuyPTtY5FHLDpAnvseAhhzTfUSaaHIyS84v7Ir0Zogk9wpVoTss2ql
6PZjWUdsLNuFUTxXcLtgap7f5WBOe150nnAnBArc7yofklClHws4ph+HAub5PRCAY9CRTQQBWkng
sRGvvuJD9lRR0GQGvJInxM27bakjLrrB5rLnOWe3iDwA9htXOCrpVry/b4fPBX3MgxMRwqNT9reI
3zCFJjIBtQsiRndMg7FLu1NcJicGsTR8eWa8IXAgQbfPUb/T4af/QY7aRTGxj3DUfHahZfb9srjA
255QDQ7buiyAAg+AgEZ2CbHtJ+6Ii75QtwYokkKehO06tp/Q4YZ8pwWt85ZNdcytJgC1O6ji7mzg
9T1b9Ro2GynMuqseRutEy83R6wH3lAdKHQTegFP5fpykHidgvCFJF3zlqXKS6rp9tK9gRe2bHyiX
nU7IO6bt3gz8jRr1CBB1i2nlWurOna9GZj9I4OWZZxKej6dOwmNS5lp4N4pxPsDnfz8oXcDhs1zo
B+XXHdoAUeErXZgQ/7wAD8CoB3IWe9cXsRrKGfuMgXvOasJdZ6qLBoYq4OROJGyPbaoZ5RbW1rxz
l4UnI2kHnxZQC5gbF1VkLiZ26iQ/tqsCpCZQSQx3+bfe7Km3PJgKUAWiwxy0sTxM5VhmK+4g9f7x
oXekuREEiPPeQhg69Ox4MXNwNyTxgY+KxszxCY5PUK/PFUgLvZU5Fxvgpd5nm3AdfkL+HTy+SXvG
/3m25N0LLPR+iFtWVeH8AlWXlOMZ5y/MnDhrj8XZD4Q4Sx4kUBK7ILWBELKD2S/Xl/VaPaMOfVtt
gn3zPXvobobH9is9kVM4lnyGXECuoF8CMaplGQpAOXXLCXJcXZt8NbuwTsqvhb3K9/fSSpwdaM5O
lp7MW2p5rxyKXCyomxszsAxDtVb93t7lOg2AmJPEIO0kX9AueEfPnCtyg6L/9ceqdNTaBlI//kFx
PwhDljE/X0yFqzJ0XG7HC+cTQkiA59pmO9QVbJ0EBRvlfbsdzj9/LPbofjyQOn9+cG1PdqVlTFHj
T8YbBij/zDkBbTEr4O8T+vew5t16IMBEPXzjHALaC14k/Tl95Z/LDej+7B8fj+ToFXA4gfNpeiCJ
86BjpYcJrNuEXaknflGuCQorN/42PlNb9vixvKPHzMHMLQ5n9FyVvZogLkexHvhgE08OSTU8fCzl
CC76fML8PX8LhYR/LEK7hxhwO1z5YAqV6ycwaFr77N7afOt25YlhHWlxeS9wcaJ4wVj2fQiB7ncU
9NaXxloBLkQ/dQ+5Sd1Twztm6yPACL/CmwGGftYzHSya5zc2DSXUAxX86qnbOl9QznIZXftn/in9
OHaboqMMszkb+HBi3utHRzsZG4CbofU+v3Pv+xSVjuqCPkX74s7z1vo82qhvdBufuCOObuxDuQu9
LHmAFlqkRFf2d7YuPvMUrUMIKox3qM/2V86V95WSxNoWl/UJI+Wo7oBxzAUXGf6Dgtz3Iw7KUhYN
Q3OUppbcAQQUwWpfTVNKCkr2RTNg+EYiESRcv8a5Gnn03kir+9QMoZ1mtT3uGtfwS9EK658jD8B2
Oni3hV4rE7U8RGxj1fIeHfPjviHD5sTeOapcKPWc3R70YS9tUGnR0h0idGsx4yEG6N7b8gug13as
7leCo7qgfhHCuu394kS0wsPELg89RJn/LTheFFpD3aMO+Ke4Iqm9GUIwUtjV9sTgjqrzgYxFQLsI
EPmbqrmp/Uxc2D86hF9wTVqfoiLJXy7IpflWvVqJeyo5euw8PxzaHKc52LDKNIUtArQvGm59VsLZ
5Vm3NSFq4EKAbzMJLhwZ3HTC+/LxeI8dt4dyF9djBbxVBFoxpTW5QZu7JGeh+PSxiKMz6gEW1Aau
EEgYFtuFy2mMwgwzCs7WEPFL/zpAPbn19LGUo7pxIGWh+LokHmumed3KH5HY61Ml8UetJiT1LDgn
ToTM1OIA51QOVpnDanKvMYiVlEl4Zd3INPguN/Fe78ZTmamjI4KLCbt+7jn7GTk7UAkTcJjhDW6M
3vlMhgtmndjHR5c+ADMGKknB/brMhrboJQhHBwPSbYPi4zGZ5G1vrOTjdTkuBThvUQyfDqG094o9
DAVOwgGjmLq7ZljL6aZlJw7koyJQpAG/BJELNMi+F5HbkerVgMtOAtENvvgV2AgTOnT/Ez0+ELPQ
sMjUeO58g0u690HMVINWMfhs1Sdcj6Pb5UDMYsLiCm2h+XyfTkBuERcs3GuSslNOwPyyvx2lf0vx
FkfpEJdgW8khxQlXhl5Y7dcqTGN7H41r+xT48vELE26jjSIm3E1LPGRS+b03SIA26W+RXst+PZ5F
PHG31VmZRuueAo84RcO7e+JsO75lD+TOU32wg2zeUjtoZ7lnwza8Jnfw5y4bvVKXaq1W6ss/py7D
5TtjDqKbygbfzGLpPEsHo9sBN4zaF6UBUSlle9r+AEP1iabXo0b5gaTl8vlI70S4h7F800qDiSk4
98WjPT0WfA9I8sRq9ore1iLp8lOVLsftrr8HuQyvuq09hJbGIOPvYDiNH4t7+66+ZHnCdyNIH1eM
rIpL67xJrfDEUXJUZw8kL+5I8DdgW3AgJbAC5YV3tbpw9edRX9X0YpQn0Z2PniqgbYd9B+ytyJ8/
P1Aeixbd0EqMswvT7tI6y5AkOzPr6Sbcih1Sjpcu2oyvnbuPj8uj+ZAQ5EjI9aAS1FnqkNtwyXwD
nVVp/4izP8nu8/2X4jLemZsToo7O59+ilkpEwU2RZwYjFE96HWzllf/MXprL6Xpsk2njbfwbtrG+
5l+K5GQ8YDYrfjt+DkQvrCx3GtxGz6PsUzuJk3pbnYdXfPflU7Zqzk8qznGdPRC30By7N6pqf07q
Jk7s3U2/Ki/7JFy5d8BQWIUX1WX9fKqQeb51Phri0rICTX3A0WGJrtvrlpwz66YdEhKgHmj98Toe
V1REMtGICgCKeKGo8I9pTTMsYxmjXduzkyF+7ov9x0KOGiNzuPSXkMVRyoJWAUgDBw7xs8Qe75Cl
/FjAsemaq36AQAk2O1DOvd9uTPR1HeXY3AbZGgVwU5NXl80Yr3LRbXnYnshCHLtlD8UtNCJXLlr1
xIzvRzOQ2uUb3V4SsalPtUcfDfIdClqogQPmw7ycsYTGjbunTSJ34G1Ix/PBTtpzFNf5X/U52Q0J
vx1P7e9TUzqv6cEJJsa4QkQdor2t/x01Ag14ctk6XnvXrVjFtx4QGfK9WWdrfsqbOSV5oZJW1CpX
15jdOPpWF2dAnJgqFD/s9Clan2O6fzi7C7WM9eAPSkGQj/JEyZOm2DqAnPhYNY+1ttixDQRDGLDg
G16W55ddrSM127CSr3PgGUXVeV49tt6+yhJNz63ijgCGUgCt4II64BkB5OCJcN+xCT18g4XtaWVg
2R7mKCZQsqvpHhUECWpZkHRNYiA0fzzcY3OKeh7s9DnxA8Cg92oTWqw20QjTsJyuHfJD1hv3VNr0
lIiFZpK26x0yi5ga+5ZTBMCCbAMal9XHIzl6mR4OZaGHrAdmjeaQo+JtXH3TZN0667x5dX3ws/O0
AFtRfD32u4/FHrlXoSYumDCALzzf5e8n0IxDBV8FUu0WHAb2M9DNk7pOPPt+zFAyrjcfiztylL0T
tzjK+qasKtSOwTHN2xvJeeopuunRLAvn7sSEHrkF3olaqIaBtxgNwexp9fW6Vews74L1/9toFqrR
9iQE4S5E9PW1sR8n+z4y9/x/4DJiIMBripCVwFItLHU5gN+4mQ2CcbhHEY5f7rk6sSzHIr6HMpZt
IjZRGVczivAUVSk6pdM4rxP0ln5RYZM4uVwrUG2actzJcrr9OYn/8X38z/yluXkzM7r//i/8/L0R
U1vmoOF4/+N/X4sX/q+b6tv3l+6/5j/8319cfG/70lx9q3//0ru/wcN/CU+/qW/vflhzVarpVr+0
091Lpyv18/l4zfmb/7cf/uvl51MeJvHy1x/fG83V/LS8bPgfvz7a//jrj5+94P9x+PxfH84D+OuP
i/Lle6FeeKdeyt//7uVbp/76I/4Tq43cMsClAYKG5cdJO7y8fYKDHeW5HoLYHphZXWgeb0Bw8tcf
XvgnzB40ZEArkAUHFMgf/+oa/esjmCs/065YbKD2hn/8+/3eLdPfy/YvAG3eNCVX3V9//HQq/jYa
Q3jIaIywIpAyQ47nLc9ebQGnyWol+HKcuk11MHXnRnnXDaMsHTKFtliUbV4VfqsT5clx7Y4mRFP8
xFILzudDCAjhVHJPX5qm87bMIAas8mfilU9RnaOk2q+9VR341zEKQVOWiYQqdtEbWPglax9ZMMQo
P4ycPROhSCIqJpVULR3WiGTHTiLLDFUOed28Fn4lAN/Rd+lYV9mqRG3RJ1KDeChB2eIeYLx1AoSE
IOF5hEaPqPKuJ9nNfn7dpdQqbghpUE9q4apm9tADJRL1vYrzYhPbvNhmkoZ3ntS/IEj+0bZ4aGr8
++GOuCy/t03XvKoPv/X/477BJuLYSe/2zBvXzP9516wR3hMvR/7kbcMEwZ9zBxRKqWaYStRl4Kh8
2zDE8f4E0rIF/iUPuS3UbWBb/Noxof0ncvfQ43/D8eEO/LVjXO/P2AEaWTQXeoBc2nH+yY7BU3Gb
/r1lUOYFQmEUU6J9G7jZ2DKLC6PKs8ZpKjtMld2ErX01tpbIxTUSsG0zpbavtWVvgNdNiVohdhhZ
E2h3MmPBMXPtHmxtOnRY7O7DvI37O+B0SHCXdgOIA+6sKarNZ+UN1HxupqGir1ZuSvPZb1gr3OTX
3ze0Cfs7u2t5cDWhFntggLADuea3suxthInroMXnJS0qPKXqrOkcRd7osUNpoYUHo2/Imc4nYiT7
FmZONTTnQACyx3NAMjYIx418bIMrtDH1EPn2Q1gHNEdXKjPza1AvwzM1etO6cquFa/Bo/O08DA0M
KPqaydGezkEoKPDtgREIAoyAmXYuqKP618kMdQbyxElPzR4dZ363yZ2sxDAcOk14GCre61EnpYU8
OlupIHD6O0C9YVCoUaogxugAs9L2XTz2Wwwu8IBSRir2bSrrhr7qLsIITEcYXtrCUvZ3mUZR/VUF
5jpUelaybLBGkmhBX2mdz5PmRCjWveucApPuaNXFWDwfiGB87eUoGnNQqesXYwOulHlssfZr+kqE
xn/9IMcIjFZBBzwGt8UKexUikHdx1mMFKODV2Te/ACvQK/AUkDNIweqK73IeAvUmFUQXZph5D+a5
HUgt8QCnrIVjJaFrQI+doEF5fm2API/4TDpiiH4YV7lZtLYyigl/0xLthfmsC2+DpFkOD3qdR5QK
Z89zi1TXOZp+sfQBs+KHRulKbKu6xNshF+B1m8oLOP6/sOmsx3GAF8bdNC+Iz3rSY3myTuAFAOox
An0u82NOViHDXoYTrYIcJL8FcSy86dvzbFn3oETTcV4WTVq7YRNc/foCH9x57H4YVzTaMEKszkV1
+E8t9YpgwLayc9XgK28rSkdLsDERgJA3uDFGjoUrfiq4qmmBQbso2KavYS9YTZJKSMM+ywpZrEvc
FlPWb4TQ89Z7W5g215q6Z9SVFWnSAhRu2APg5KJYh8aZ5uXgP3ef51SlCw6ILI+p/Tn3pKV/1Jpg
HIIJKMogrXnG34b29mzLyggmwu2NDK5+TR+xNRfwF4F2V/zgP3dvGOX4XISkRQl/R/LS73P0eogJ
emm6osDZgZHneBNhI5QtNkoUaKg+5bHPZ9XhWeajjRe8yf5Mq+3MfTvvPQc6AIuCFrG9KsSQ+UCG
64dsE3XAObgejT+GSETiZcZP0OR+skEZxKLgzHUGgLqAgI7hyLLbuHWutcxafP72q5iqnp7yid87
pCDZxJvCHgLeKa4Ezw8WjnfDBctqCfLjt3eUQpJ2bZcu2O8SWdRZu5YVkue7Rut51v6JjwDhEAgE
WxhpuJVQ77Y48vlohDEcqXWOiuPgzAyDwmi73iNlYnNkvT9NfuaxE4mZ5UUDqSAlAbrs3EY/xwLe
L05fFlnmu42F7DM1qM7/tSKRlCDWTcZumvDLjwe6CFxCoh9EERrGZkwpdFGHC5mMBVHFswZ1U2Xh
BvdVMJTS2dq5jQ0XA3M2O0fNJrpU1n3vhfzR7ctITUlDZTXVF6UN4+wmFyrCSWqXsbdvOwodCXM5
v2o7AFURVSi1hz6sUy+Oq/+9JgOTE4VksLAjC1Xf/uLFTRkwPVgT0KJ6Rvwn1tRBdq6LHG8cibZz
rkON2DcoPGoq2CZqMkAjpLmfM2cfNYPgD37ATQN0KUMj/+njWYWFsXi5AFWZsOWhuXAGYmehvH0f
+0NAObqojKygnTXKSMoiCfXo2WWaM7QfXHuA5u7v/AHetZcMFVPkvvTryNvbJPe9XR2EUDODu66/
y0OKGy8uhNVdER1goEKMU3clQzPrSeyi4+2sRZkICDk7joDVtjTFiE/CCbXcJ9zO344Q5CtAgoHC
H8tD/CZe7I2yBxxYQZFNK+k4sccut2l5a+F8P0UXtAiuzHsQOS6gEoAsCABPvy1xRVRds8rBjdJH
mIWqsqm0V+AUJ0SvkCdz5HMeKczSGI7x8GkSiBxoIF92A3uMGSvKWznSdjxRCTuv3bsjFOBrqEpB
ww/6OeDjLRSv7DxtUb+qVq6yuf0J0MhEvRYxTI29QGeTuAxN7gYnwnMLZC/MxXwcIYeOqBl6SIHW
8P5s8BuAAIYtoWjhwo69ckhsmd3QTLBExsGl7F5YgfG3zKvxe7egeXeTW7yxOpDBtoG7rsIpyta0
jLzp1ZQR2l0kCowCH31fznwNlnCQyH1WoDTlivllNDw1sDdPRRnnqMe7uQNWOsgpwFoL0xzUR/O+
OQgYM1ZBvhmrVTGJyjy0Y9G0YFKuiTC7uPd6iT7CPu+sq4E6g/+lD9EvqROpUJF0Igr0m3IFkY2p
RI8UoA4BdLU84q2wmrK6RHthW1cOHMnSa6Fjwxhoch8AMB2bMgaKn/9EB46bZ9JuETw5jQV9Ik4d
evtJoHcz/fjgWOrW/FIoGIfCzy07v2l83kyRbkJZrcaoDAqTZL1jcPHYWUHhOMt2gma3jtviLPlY
MMAnFkuDzPnc0IJqXfQTBr/Nh2agJwmR6VlZsvFylNDElrQY6sgC1pAV0w0YIRPR96OSOzLUQxyn
TotWvLPWBY4FX5elLZiXALUERmgdduiSwwRSwA6tauZrMiFv62hzY1cU1sQqEGg6fLA9LoETx6K4
sG6HMhzch5IUDnpQXXtqpq2IC+Z/YY6JRZ3WcBOjLaBRRLAbuKidT6GfIYSAkLVlAUs4dEYk2Spv
ChALcHLkqUTJJ54lrs/CUqVE1nbuJJlt5nY02yoobfbF6Hk4NHIWjNZFJrPONgA3tHy51hbixxGy
aYSA4DcCmk1cnzWNcUm7jRRFK2MSD+7QXkagi0K1eCB5xhKLBln50BpFihdHNLEfp7VVaC9eU9Ww
8LzFF6wgDTiR/TmsNCZfcRlotGvnGtZ4asaxdb4HrAji53CsmLlkUSu9MhnzXJjvrTfNvLW4ziK6
c7MWFYgRDTkzCWvQM/rV9foyfxKZ4u41iYc+1qsSp9EAysW6zzJn5XSsz35wBkjdKIHrqvwtIPNV
UaV21mHRElCdd9ZWqLhuyi0FpF/wEOm2Lmv0eXZW9KNB0BfdKJWa79qkbTUJHzsiCrKvp7r1zzNd
WWZcGYLJf46HkHtfdM8k9bfwtTLwYvsFsfwWoKkdnJ4kMKOxmpRMwLF8QCegDw0kPPDcaovLUqDe
ZnIGp/Q3laP8jG6jzovqegUUbbc9cbG5PwOmh8cTzAmYFIjXIhIHzL9wcbVhgop8GiW84EzDphBo
hsqSsaABu+yAyhJsaeTMzoJEf1G2oWgOw21eIRAowYwUigj3snFG9shYXos7klGBpPpQRYCZnxTa
Sm9Rw9aC5MNSpEVxoS0ynQO9s+Wu2TkDj5pPrIF//h1EZ7WaCfJE3q19RUc+N1y707TP7An3fgw7
ZvzEwEzdRWkv4F6f9xTk7NswNBUeTDQpxjDJ0B4a94k2LrzWwQEZOahMphHNt0FdDXzc0saC5eY7
qh/v0DZd8hYgtrrm3bauwLxTrRqrQlAh8ePKBFejNw0wvp15OzYrPirbvsGp0CCQ15RaTB42jsO9
cx1kk341pqEDsp8ebfpLW6IZ56wDPoC7H1WZT/nWqZpwys5kV8Dw0bSG/1xMKFPb12h+nv0QSQPk
ZX1GvDGp+ZiX+Up6dhb7aW5Xoj/zRywXNr9VorV31WOLZ5+FSxH/BO5kU7pe2okO57TI9VBe9HGf
oXgdwA827KLaD2cbokcGHTPY6NaHpZiNRI1f697GDFfGbcbzTsMv0yuYehyrTpX2+jsVtZizrCzQ
9J+2VVX4TzqgcNe3ZdHCAhZTJMev8U+Xiox1gWkRik5VnTZ+rEB87OXZGFU74caYkqZwRxihrZNX
OOAzG53Qm9F0HQ74yi4428QZIL2bFRo4GZ4U1ApBEQeBL/ncSccprY2bjwx3VYmzUbk4BUyBVCEP
xCCqB5yLbfipVB52XhL36Cenu2qkE667Kspj/6maCklfDeHzDYgDuRu/0ika8YPuRD9+DQHUJMsX
BGGq8tYRvGGbvBB4BYBawP3phJ7VrYR937fXb/ZpbhpcUoqyjtzjGO7QnD2WZSbSsTCet+sJeDo2
wEeA0VgHEwxalOMHJQVYAbIQ6GiLQ8UeZRHk4Pmymwaaa0gWBmeIPkBFiNea7irrYzisGUJ/vkxE
1WVi31OFZetZgRUfgMsln9FqhFcwsUQv/god/7BVWReN3ZVfQatTXhhbPr85c85oyvL2zbKWrYD1
7ZQ4I3ZjzUn1o7CakdznFlrnX3OEcLDn62GCxd072sK6gnYEnzDV2cE2igeOxslwDDO4G74oLeyY
kAvMtY9aZ8RPeD3Cd4U/Ntuy6qeGGpQ+FA+BrQBzMJU4G9YmM4y6qwBBcPfMLTROFtRgYPx1lffs
MXK7BsdIYHWzkWC7CkcTqRxoXw5fpL9r2orxh6Ioa8DrhUBxyRPcbHLiCOUpeBhIXsxu9JtrpPiE
1+ddjhHhjoL/1A0SVk7LGwxI4yYDW5SYHChj7Q+wjpjADbaFETm/Qz15QGtL4SG6eBXXeJhU4TRQ
FILl9nYTor7yOesahOlcq2zJfdVQpLtBrmUbHJvcc/FI1+C3r6P0sLgNCpWDbclRAXmZ9w6GWwJd
sruamsrYqZ4qhCeKwfGhftWEt201tUu0t7tNSy9NizjWWavBNAp/KTPyGQ3QQGlKuAe4i2YdSl7U
P+rO4fWtTb28kih+tem0f1Myb3KJcLaGMidAnt/ymisAwimbgYC7dkRaB7rjuxCGDrtsft4ODDeR
/upaCAbfwsfE1shcgRNtGE3Vfykd6bL7yveVCyhcgdzjHVIpKLtN2FA6DqrrtJ9j48OjsHpMCZ+3
ZhcgxgWgWbRY3Em3r+3PZSQniT7qtmyLtOyJjG7genYlQzR2ova9Z/WSbVHzNIZbkHwhQgZ6c7tm
m67xGTZuhsncwYKcjVonLzHJpkWvxU7zqS3WbZ5Nw1WonUI+epJJf9NMAlpSFlSVCEKHCpVUqwb9
rphHp2Wg+Uxybo3tU95WMY7RX3ERNdXlLe1sqHcPFjpyH7vxOHqprMdBAjvBi4Qr0rKbguBMdAO2
qEtGMnxqpyLOEIwO8uAJxFt1kTp51+pvDPhK9U0RyCBvAR3WYMs7ON4CmDfl7NnDd9DscQoaCPQL
d546PRM/X7q8x7GRGcQJHwXI4HV0SUPKNE1E2OhsI3U22TxBZz7c7kShPR/7Uvk5zGMcoLqINwWM
DgGMmYKw8MZvsd+ilcKpXaQU/49pqElYYDLFAKKVZADSW3iiHGppjsMMQQMuLFr8A+SAZQTBD2FB
RIoNSRwTBGx/RZALFwHbtwj6x/b/b44HwKgcwLShChFtx467cGoRnxZVk3sl7LYRu28cuwxz0vy8
nC3bzCEKdKVgF34sdhnkC4FOgRQNpM7ZHcSf3vuDeUsNgQWJy2kocrgZKhrmlQXyDpapH33sZS9H
o0KUljaw/fN/VG0wd34iIYvpRSADiSegTr0Xz+gYkxiQJ8lbNuYtZ4BIElheTvhXy/kNQVKKVBXI
f2YihHjpbQL7BKc/DPKENJmNcdQFmfc9oibzeGXt9M0XFQjhnAz4/kT7ODBqA2DVwNFFPBFmLVoL
loGyZuhtuxzFq+NWMCxWiC8aH/6+7AQMt2J09URQm8Y7Y0BORIxbXBKjJhmt/IgFvkor16pVd9lx
2zRfXOqS6LHNgs4vwK3d90513qFXR6vUqioFErvIy4Tbn4WDj4yNNwIhKF71Ej3SElAJeTXeBhZg
fm4Z/D7YVETBXOrWZmypZ6dliaRyn2ahSy4r46ObbRPzbA7vssiXwOgCl1LjxRtwp9kmWhUIa5r8
U4gUtQPOOVZKv1y5PG6RprK05+sGblPRK0Q58qyGS3M5M823fgqc+RGDrzKKcCswQJiGhxdnHY2G
TSlw+AGC0jZtp9MwdhlKauC6ldpfW0EFG/G6CApM5qoOi3r6FvaTQgkJPgfcy9vWbJFiKYAIYeDg
h18JQzzt0eixKL21VUc4ec+jPhhJfoaIL83iFdI8BWBEkfDS/SsF1RzIr3MfuD/NubFG3ihUnU2+
QiOtHXcB8GrKAUOacpxt16JhjnDWJrcRHEqnro7jeiWiWA6AfJ5pBEBSiyvQ2GviAyqHrDwz+MpO
RscbGRh24qmANDBR+sO0gTJm8a228rCRK7ijcvLPDSYSKqoA5ogvBtKOJN0IVAkotqO6NcBFdQCR
Lp/jyWqDasUpdTlZO2POuwf0tw25neZctmC2CxsEyKKkrDOWU1ApFR6nKXD/KknTQTiVQEwReDFw
ZnNPexPYUScbN/GqhWOsbqShRfEwcjdungiXXoax9AEBehcFLlNhrYugzWqeVDpUyPPj9ujBpowr
wg8A8C0Eq9RmEm09yXWUTbPyFVqHCAEgxj/h5CdkKlmwiidcYB5+iQpiJMIAfoRhux4ZoUxuzqS6
s3t4s0jqZSVQW1Z2UHVhd+ZLauGyrCMsKAANWR3bzziyhvEJgQ4qkWxDZw8oIuCgcXPdw670p1tE
y0aFXj1geJksbbPOASroyuZ+YwW7yGnz+CuiAT3oTCJd4yLbQTO7yt6O/TChYaMpOLAuthNiEq7c
FbqjtD13Gldp0P7UurAMYi4IHtA7XHAKf8cGqRy2RpRnGtKSyhB4nBlMuuBMI8en/CTuSB3kq5G5
Ib+SBVDp2TPM8xHq9rbIQGeN1L7NqQvFKkr4IV8xy4X6MSBTXDbgxsM12a/G2IPerLRp9JzmascS
0911OJ+KpPMIxwYNDbGGfUNjUj1nGiV6n4NCNPjA6zSKEVOKdBSp1x5eAgnGPp+QDdi3cCrxpKDk
sB583ZFBfBk8wG65/4u5M1uOG0m69BPhN+zL5eTGRaIoapduYJJKFdi3iAACePr5IpM9XaTsp6zu
ps262ZKSiS3g4X7O8ePvopJRRAV+VvQLUhymZhjoJyaqLaxXNoLebFdoc8bZfVN0ecoIvzEZYn4j
aVoGs6Gdmu3vbyS3vBdJn6ScxMzrZYoDFQ8LnPmCNhThONZyhFIpe2KSBIyYVttyyGuChG8ycdHx
Ac/b7BdeztWw/1lGV8eLpnaOOr18Ubh+jT8ag2YH4SyPiE/nZk75gUW04FZso2PT3ED380e3d0T2
1mtJ7evrCEp3+zRPK+qBsivsC7o1ujYPfbTN+Z1yhWeGI7WuluqtSZCnA1b5mSUqi9iBXwBTLVwO
O1EWmYfL/e9NkQn/OsPXjs8xnqvdgJu3eJtm6H777W6a2+e+hfxtD4jQOuqG+BPaP5wfSeVgg8RV
bEvqfnYmB7Owriu5g0ufB/VdAqMeLftmcdEKXZUQv5w4I7zD8cfUpTYQrc7ct9vBaGQG2W4gsWXp
OVXnc4hk6/jgJXO85EPtJWzVNARhaz+7PCSm05WTOggp7Bvepco+kWkAnVOHKkfQ8ImKouafLve2
nAOua258y7eDWdtHURO7Qp7BmeYH4h+Igjqd7T+NQWJ/dw2jjUXy+HkV4m32IKeNbQ0wDgnAeLmY
pIhZ1tA5DkuJtHHkWup8Xu2vtsBJLvteE7DIp0twlTi7qZusGO0XXQLzWDX2ZVAY2PFbQZHb+3G5
+Fojpi92jzfOS1cY/aiO7PIwJJT13eUK13hNeZzCUD59apzS3uvLW5Qw8I7vZtqiPR4GH3y1uryc
TdBH9nLP19S32FRhS0wyVd+ljjOxy7P12V0qbrKW24c3bdXeNWM+humucf3F+VV02izza10G2PdR
7qY+h7psj4WwmfmOnNpVhHqhq2i+jgMRq+IuDjsxfvSYQjHQaRcymm49sIyL5h34mdlqPPlCqLJT
tMoRXIhkSmpriedL7d85eK3hKhi5UjWfgzqVZAWXVdHOFcAKLpO2xjXxSAafNy7Fmk7yTM0n2Q2W
C1QxDdbFlduOpDoLaPDyESAgK5xd5KMC+IqkOCUtHpqVanXN5nT6q928Tvw15wMvKiNtXOYZyV5l
+bKXikX8zWUuwvRZZKJl3VxgsKH2KGWIzpTdahkzVX9AJGLxs3RDP2R2gtEVXbvrQcg4GrEiHdx3
tSOaZtjPBozs2u8rTbnjj6Ml3qNwtm/23ODFWV7VfUVBZJrNEvSP4KRcOVd5U8kBWHM2FO7yOG1z
ScrdjQF/90jkm4hf9TWw1aEXw2Sm75g1dU5/5WmiJNrS2B6oHT3LCbhdw6kMKj3jMgp5xLBNZOxN
NtuzkmEVDF+itYzz93Xsa/6K7R+ebqknbdc+OTnXMNRzAWKCYiS1FVeQO1yzGc3M86j9FW3BsSHb
wiPtHC6XTPOWOyEinS9hUk9+dbuxm9lLXTyRfWVoQxJcx4zv7h7yFGSmPqZFh2Jh3OYV5O8C+1CR
WFlRHiXgFzh1qpIfXs8ceLFvWLOga5SafBzww57dmDR++Tc8s+vei3RTffkaMj4heqm0tjvS4NUu
vIfrbBZenMdu9u+9ovQ5PE7jPO61aBvuWSD9eKi+N6EJGa4yZy30hOeXVmuRnW++Tjx0GWYVQfFT
dSOurXdb67jtK6wR7FcLkHLu5FZLi0/lxSZmGlpwssG/23hLGhwCgXxIMl3eYFy/36Jmbcp9JUdg
N70GNg6maUUUSDF3DP+qXYE77EHodSNxnKLKxSlGTuRVH9cVjoqOavQ8QXrM1qQq314Kpb505/xU
qqwR8d6s/TDiXCc2a0/d8+KyEM5lvJELC+SCDvSRwzElsGT9jWxd4906xlIQqkl0ud+d5sknt37b
2YWKNd9aLq/asW+YPkNGE/Xr3o8L1YEYMTQ9uS2rLZ+Kd3nk2z152xydIfBsdZydmnoJBkD2rtVl
dDNKf17Hfj84nhDNtVMEbjCf5hJiIjmixGrixo6YWtGRfO8dL7A/Zqp80SADCvM0aI4lsRjJwD4Y
s2xAgYpuqigXeRr585L9hCyqg0ru1JwOffqzYRTwloDIxlu55n+Hc6LsS1OlxjV1ztpIOoiWk5Ze
E7fTna6zoSl+bEHq6OCHVVXFCLCcdWptgRiaaTPEn8V4xAT8UZqYNn7k8a4XGgneq9FWAk6QylTk
iLs+LjNfJIdh8YoFUyjWWRt7w6Hy53ljdIHSbrL8FfaZqpIbMbRpNntwbekweN+RPYeYiOySshOk
9buUDbdIeEPLoa78fSenxPvlkSbn2Q1CJs+b7z3wI84yqnXCj3mLqokFMxmSqRtX9O1Kts/U5IqY
WdjR3aD6qi2YSAXpH7/y6hWO7UD5pnJ19NpWm67d1/WkvGBv5joM55tySxkve5Pa4hllMWlm4ty7
aYwr6y08Uy0LmMcCT8XjMqXo+E4MguDrrpx1hojeK59SxY/2CDICt7oXI0pUMaAzHrY8/uVuftL3
mPIqTfVbjmCd4c1o4OaoyUWYrdeyZHJGvC8jI/LPwxzVsffJFJ6TfRah8is6jJtIKE5ljikG7+Dx
khktTcwF3WkXO+ZvTe9TfH6t48K4CwMOmgxaI6orx+E1dlikLft6P2cgLIke47C5W7IZc5V7UtCO
3ygUMw1JYdq0ToPbDUicm9rRc1IHVwoZlregxwaN+yHCpJjETqSY2XaHOI9BYY+pZGMBUItMwCMZ
Yw9f93dj3bIQrlQFvrleV4GbFBldy2Mm0lvtZrraTj3qOrq2K6eaTfmqSnvQl1Om2VrS06CRcTPE
KEhnR79GKqWjQmBApEyRH7PNwQ/2VbGsm87u9SYbd92vUzWXjJ5PZnvytc/tJ11A3jbVR8ib2aKD
W2Rf5Gh1AJDB0/N4PLXOjMf+KZSFS16aR5vNc/sllmt7CAFiWUgV4sfsc7hFfSL2wVYHebIf02iF
uzTDqMlARqdcnPdwLzXP0bSuz3iLuVs6J9sxT9gr3fuWJAZgd9dvs+JMuroqCEty8FwMkDucfXVy
tfL8IvrIxznVGu9lgX1tlv5cXDfa0FiEebw1422bAw3Tg2H8OVdZuUvxRPCnoy4ryMbrana8ado1
q5+bdwYUtcaFfo6RqeZT66ffImZxqPDVMgK3tZ+mwsvMu6HUMFeccTx5csYMvcz1cr8EKCPKYC+j
SW3yU2v1c19HQq+pvo8zvBwpatouRfQw6gx3PciVpOYFRQthQ1FChQ/Egftoz1/KrB+dYCcGLWL/
/eAH7cxcZaOa1DkoZ2id9qZlqST6FYC+Ghjj7grYQfdWOpMRgEZN4TEYZcagoaDnPh2zObtu19nz
mYvgl5sz7pgr6FXdFaNFsmY84o6XtdVtqPNy6g5iJDJ1JzkvrQtIEfeu6x+WhsprBjn2OpWcIqml
xI0y3dI1Qn83YC92GmZdN95ugxZfvSO1WRtkBy9Oetc56CHp1hUl8qj49Ry0JyzeiUlKLU7S3+AX
3yzEwcBlvnkhc/8mFl3LuajctTXnXEYD/4bXb90yY71GE7pLIrk02CQMW6rj3Vpo8r4DajkVJDs0
LGR++8wDavg2+PXIL4/lYpfwoCubJZRNMvDFQwkSymA3SZV0RAqj+GCVLIa/85YiJ5t3KTQqrEwn
+3ey9+3H/WAM+EEr9dx9DNu2X8b91PupR3gq8tZ9VbO1KXffVJFeqGA3NvPmJPJx47dG1LB8r9TE
9m+W2+Js5oKgyhOL6p4T8BsfzmMXTlJ06a4Qg1dF+0ArewsY/Jhk/k2bDh23J1Sx/bfN6SHWRqg4
PoEk2m2da1L1OP6WtyrjorNgsYc2l9vYpXNt+ms3XLjoy6XriASjPaILUTLEV5JHzhD2SHhLe5gK
J+uKQ4xY1yn3/dSSsuwpIUtYB+jsBmdr/BXZkf9Tf0Y973eRsvN0B3Jkz94qpo7woyhSe4HZ+dz+
39WOBR98vN2qz+1zJ0RYZKIczcaJCJXgjYz3YIjD1Wkcloh/q6ir+FPna+iqDKiCL0bJTb3G0BFu
B3x90rwxAF58Q+MFbJV9AEO77cM4ryucLHOkH9HemYfJ3t8UYYq6MoyhDCB+Aq/OeHLoJ/jtx3eg
qxuIq5Mp3LrhPsdbilP5Go6++6FZAyG2a1IFW1wpf9JTtkeB3Hst9j7KPtzmsqzGniyu3IlEGgik
ZG7s6T0+EcdzfP604j0ff6uG0d4C5L4WkG6Nv9EhB+JfOMG+jxg0MoPblWYbEfUsI4Oz4YSc6POM
DqcAxIt8nsluDaKybu/KC4RZ1UOfu7jhk5XaQQsR4tbXHnMwg2kHbriC52ax6uOvRovAJUOKRwFU
4IEqc1X1kviOu3cV42n6h0qxyZhTisnH0p9GbyQHWYOmne/DyRQCt/0uzObiMK1I6cwuHDqfgt4R
1AF35ow96JRXcn7dL/7CZvKIZyR9zZRMIYeesZimnHwo/cKV8527MPuNbt8tW51th/HupLr9DIo1
3y5IMOhnUlCNROSlWxZzgsmcg2++R6TvdiDetCbt6A3ctveybcJuRhaEOAb9e79F6lPpu0LfzGc0
vEjlSD3dFp6txR2jpvbnOhQ4judOKxcQNVdPq8CZvxRRfHAlWvabtQwsDDEu0mJG6agHLtbvPfum
s7wAOYAVFmqsC0TTzIuFKwg+DX/HTaniiH7RxoQ/wQ8Loe+tmxgbQ6pzLzKHzYnX5H6jgV19HoO+
iJFAjEM3mvutIj/eTk67eNO7sNJxS5OhjJe1tLKQVSHsu6BRqoDi977IPppoAxn8mRq13i2+u5HS
+LURc3fYqtBiq8y9t6ASCX2mbsY5szhZlya2BaM436gppFxMmT5bIRo4kT42RboX02iiX7MIA+ej
HhzfOuyTzObiuK0dOOLdHGVjrPbM7ZoNQ+d6PPGnYyLdWH5ZSqg3shKHHPzzUBYikEATJgqcUx0i
iXpI5owUaRf7HoDrTdXW3vA1X+ExHzQEiELdlIYRDgKPFwtRMBaa0aPNlManqdAwZseBDiV3PtJR
ZIESt8UmiUc1t4lmDKUPdwktoqJlKB66rjdrccq7eF2/9VIv/jcKj0hlD1ONnvQhGxwLn9IVx719
DDoF+jbeU1kPdiEU0BJ8u42V3En8aCx+pfvMA14UzN8umVfmWeHSQuthExzAS/pBwZig9QHi8/1e
mKtR5jYoOyWc8Z1bLWfkrQsCi1YtvsUMH0E15q6S4OwXmH3nY6LKWDPVqeTVv1uKbKmr1xMXlnWs
+TCQFDywJbF/6BnVhhbwgvapAV/ST3kbxyx6ZnMAnoIitx5TC7rUHT418CkLxXWtcx+7tw3fpWLn
n8UFF4QNipdVdEReNm56v7FTGiR9xpfx9IgT6nogL9o1jdiCB0BpDYqXGybHlYxJrtPWHJpK21hH
c4m9NXhdLkBnHnkM72O0agTYxy1sR9HALg96dfEt8kKL7xLOHYfSyjVjuy9aaX89kaPlmcj2LfyI
aMfioF2s7Qo3l5sZhNOgknsZeko6b1LtWMxxFCNzHw6V4xKpMiwHeYAIDi3ap/vA7jyTnwi+RCOO
3eRVxS+08bEwyHWLo0y6uMMtM3Hz7cGpcEi79WnfaN9keTT021VdrRU1ASoapYeDlMuyfguV9ta3
Nc1sRQ2B3Szbt2VAroeGxuA7mNzEs6lNvE8QjvgUwWeUV9Q1iTOzrkIsEXeFGuJxInobBggcYBjs
xV5e1lFUuH7d6G5c+Dx7S2ceHqF5U7k2vkcrcM57Ze2vP2gHMO5HcQGC2xLrjn6XF8XGjaFeSksy
kKmlct4X7pKuLoYBW7PE7zuvyIf61QV1Z8hBCjy5hcGab3/RzccQkYOHr/SwvUdKXKbdl2gh5Ux4
n0e9/kqYzxFSGUU0n5Ciq5r+ivu4bK3EC9k+2jowVRpPfXbUtWQ6hzQMLGJiiaLLO9kx7CSPouMQ
jf1I20+YtWV1yP3VI2+rnFVIgiT5/o2joDnuSSL6UnxUAYKD8Rggfcn9HUo0h3UURDJh+ffVlHBM
V40kFe8aM7Vm+OoVlbar47I26zMk9Ygqd21iEacu6fFFPl0w5kcw+xwu/T4kKxnGmbf/8vBKLKP4
DXl+6ZrLXe49JF89hE+uOE6+iNX+uESarPE9Hp4P47YBruqArWoXTDW9N4f+gqjHMuj11dp6ZZLd
MyvjHB5Kxr70u0Gthh8FJTHn5yL9tIg0Q/e28MR2LJkDTc8Yr3+4uENW7VW+IBB7rbpmnopTQZqE
cQKmKW2Q39KFE8/DwR0YtOLu0S03DHJxhNGqOQQIBNuv/rQC157EOJixu+uDBAHydxWOvdMfyQw0
zSoyDMnU7lpGtHcxaW8bl+qbRNkHS7gwhGeODmEw2e2XfrRQYfBn6qRVJ61E6evrqVeGP4kG6Sbw
QtOm7ddGjiPY5QLlpcHY+jDKH6h0ogCEYzNh9m7ZCi8w+6hBNPw1bwmxP6Zm1Km+T1VcjHZrWzf1
qQ6CJXlrkCJP8Z6synIMF3S/z0a7YYArQSGgQEOCSh5rI81wIVxGsdhFlLMp6JsLyk2PtA03s6Dq
IqAlid0NHklgkHSSj2tVpPX8Gcg/3KBXW7fLw8OQhaucDnKTNgOMqwXQBOxdBMlf5LGCMS4bFVCQ
HGqmKwX5TZ+1gch320QbiHiAdHfi+g1V1eCkDMOha8WcXF8WNI/DOPsm2EMblXUNTK2jqnvliKKR
5AvFEIJdMrK8ar42IeHNHONcK+s3lkeLw5Css0bIDR2Ii8wJC/63iewdgtKvvYjq2vEhMDFgq4MP
pu6n8ptpJ9DhUszjRMc5sFwJEmKAFBjxmjc2rRSDkeFw2Aqh+AoYJembHxjxdwRh0BSQSNPhvF/u
2zI6g+oMcMk/MbnW66d9ZUDaSU0vLBcdCra2W4BizEMYTjZ4NZPLeZomR/xgvDUZPsxTHMr1tQin
ppvujF69+sGJk5UzZygJI7R2JPGyyxBmTbn7ZgzdTrqv9dxVHr1vON9G/hX+bgt1t4qbBpzKVb4P
1Af0TbvlcWQ30y3Lc8i75prWonpyTtXajRlFJbKewuyqAaHsRhOSWbzPjiMrM7/P+lAyrIdeltb7
wgY9p+/AUqBudkwuMj2y43UC29inxFGkaWuF1OKvcmjgOHZO4keyPm5l0nhfvEAovqjrbfJvg7v9
WpRggWpPzBiZm+RqXjhV+l9LvQ3DzqWDWSM00qhT8e+ZBl18VbiZePXBh0somms6v+hY3vc4wpvw
mJ95vXYmFOA7V9WWda37IQEy5MDY5rD9TV73q8/gz3D6Zqve3KPZOlEst/PSnQN609qtZ5pb+0w9
219HBPWpeVEXDCUPK06N/bu2iyb7LDbFVCzUebNpGJaTuWJ9eyGvHl8nsWhLvjkT3LZ7RZrILrDr
a+p6dbsqVE2sktyxYLsxXYkAQWQNeMCxH4LAV8dE0/aeXqXp0rXLKRk07/IOBkFsya0nwdxWELSI
cydlXsotuUZbTOb/QbZhVU7vG7dY0+V6aytXOe0OnsCerennYOiO5NxOIG/n0vBkc08vbr536TDI
f8RDvoriFLmVF6md0wxr/sOgLBk+eIUIhw8pOTVjR1fE31xbXdAyR1Gc+xDcA/gdt//CFZqp0ZkD
OiOmSO56tw/acEfiZgncuZgsqYsuWkMJPtLoFzpATqPd2B9vXdTNtuR43O3TZbP5wmMCxAtoadvH
PaoDe+PR0B1pzyeqUsvYulDb1Dwo/czDRL8Ux0RsEavygOlxzBSh2TLIIC8X9cIjAxwJlM7iNX3S
QuesLOZv+yenYkxUvLdqgvCmUl3ia7YOcvrx6JY549Suso6xb39QZp1tDP+ry8IVxiWThHHEAJB2
uujs7vKPXqhEZgiTtzI6ZKScTOKC/69kg1YmtcTT0oXogNWm6ig8JT3krHsENJ7RGy9hAhcHMmI1
vMDHK6RVTgSlkfc/uhaoXdhB2pvsj3O/KgMpChivqPEsC5aWEQSxUxsbwEQ0LxCil7bDCx24tg6k
HqUebQZh2Z65u35BzkurOTwSugnNrAQaD8JfOTBZfEt7LOJIRPP2mapkIaGfcCnCJjUc+tKHBliR
sDOFIGAu7qGZaDUod+0yy7IEBPfV9u+8bbm76CapdmI/jREWYgz7VNqX1GGiRiDJ4ygXvz+5Wwna
QWP9LCm8XhYxPm2IvByKSZKu7R1B3vd8nmSLugeVm58egzHpqbtqo3atXzefXj7M09653w/z7Ir+
exiII4HBcQcHSkyD26yzFExsYBQYc60mFTPiDHcBB+VemBuxK2epvD844nrWiOnJ6qVmw68MASd+
qxkqyqf319NQIfAVC2kx783HtR3tGiLzo4xZTGcJ4DxNRnhXL2epQa1ABV7WSj/3E5/dKsDF6T+E
5qIHqwp6+ZY9VV3S0Ayw7Ns2TUxhraD22UmGyTQXQUKHQpS31tagACqSdsYX8qv9ENS4WtDZjXXE
y4c9v7r/vDkJQKSfJjTaYxkSnG1L/tnmiF58i9cI21QfpS2BTGZ0av091JLkpFmA7kjGRQHtvk2g
5we2XfvKM0uTP1wI7pdPyC6NJ+eDTRi+T0y1TiPfQxD69GGFQ8SEQxHmxwHRPa1mYFpYdMxD1Nbf
G9Dq9dUWuJ11ozhbgdQJFOm7l0/htwWT0lGF/VAU8V+X7v5ny3eksSBGZ2NlvaFlsDVT26Nv9MFv
3XgY1QKfnxKhMIO7hI9k2CIaBy4VCaqL5a2UxnqXSEoI2PoLrf7yST4VXfPQbHOtvVMclkUdPdMD
4/6B5M5hzqUb0IdWARScW+5bVmpPr9tYsX7+lTD4fMjQw2CGhcLz4f88fTQ0m03FKNNs76QLMM8H
PBi69roZPdkPr4QbLzZajxV0+8uX+myN8t6CXgX4e9se5hC46tmB0UaspTHKPUxZz7cDfyHdaEtR
mo8Xr4XLHiCGTtu31LgsV5DTin6cIggG/w+v6jMjAns+JEfA4mliHX3C523V4DIMx8NU4ABvaBX2
F62MxQjBU7RT213uIuBJwZix/nAXq5pYha5D90CyThfbiV91shJ9nawWc2UA0eo7TUsCL1/EMEmx
x3OXVpyXb6Vvl8V/Xy9OPUFBzmy9wKN31o2fP8N8mBwFZMCtlJHGSGPVtv5y9YpeqoTLaz8vDKQL
k32TCdsPNES01IS0rZqzWKTy0RklQ9TQd9eZxMp2krBAqUQzj1XBJH1ow2l5Fu94PQo59nuflvhb
sZHCoOU9b8ovX9Rvz8PjgYQhsz3I6BM3et5wvnZbMhVNqff0LV0EOsht7vQ00l9UE8hRxRS2kYIR
I7TI0skmi3aCmWbaYgnTGFboUxZoqvruYpXhi7N6kg43S0GlPpTZtA/dmpa6l888ePoWW4szlEPn
Ecgh8Q7M6Okr5W9gP4gfzL51a0twyNpB1TSGlEIfUwOd9IOGlxTLiDwj3k6x5up3Uy8osXWCTOiX
rLAe+AFvE4XIietx7V+V7RLNb1xoSPO6wRKopqNo1QKAEZTVp4V5JAVg9Ceir8h9eHxirZ+zAVYe
9Bf1bu+HhTmmmUSOjeCk27yv9YDG/e/I8doo39djMzrdYe1KGx4LhKz1HXhmWvyUXlAE5TGA5ou/
rAk9YZ9fvmXPmuHtLUNumBIRMFmDbLM+W//csNA1t/SFDcue3loXjOQxJcRqjaaYx4QTjUfVR4gA
6qb6AS1LNpgF4F3llZjmio/V7bRVf8iSn20bnBk5GjgFWaHPXh6nz0KyF3QMSFmmbe+euwCLnuKK
WsCraZbtUhrsSCPzYC2ZODsldIvSQBh61VtGKcjpIwoDo+WhYYpLd+vlwhv1vkA+QEx9+QY+7WOx
Z4lIgs0+wBQiotXj2f2jxMqBPSQDdkP6AL8ANTCYHXiokQFdpv3sDd8zmOKCnr1uCcc/2Qb8/vzY
0ylufZ8WD8zE02dLHvLR5wmU4gAHqAiefpJb34BNdo0q369EMIxyzo2HsdVhUZXmQU68rHRhtZCT
MyBRa/3WhqWX78xvp8YwC8bGsbASUIEMWdLTpTXhFxMUzHc6bF3FDgPWizSOXrKGAJK5PfEyQJXB
uayRm7tf1ghZU3sqlsYq8+h/lhi/R3lT/fWH83oetHEuwWOBEBeQJ3rRb1FC9T3tVdrc0l+ywUK7
sUNPKzIWK5iZ9nWIHcH2KupN2LwBWUmluMMxwjJs6YXe9sAcYQpePq2nGSsZI44qeIaSqqOAyvh/
T+8Wb3taNnjvwMqivfjaZCHeOrtHMWfJHDsCbUw7+J8yZf/ZCvZpw7IRgBmxAanIbynikqICbmA9
QaNcROWbZyxtRaNBg7xlBDCRUIZqUV5F52ybKzQQHSwr02tol67usYuCgGXgMhQJfRLU5hljrQNp
ORF6ewCkGy2N/tUtM1rGrWMlX9UtVgMIoyaiMBct+y8+HYzRz663qk2FDHp+rVZ3XoNdOGGIAI+Q
wb4fQV4Ijf/uvntuAD3IXkf64fIuPVulmJVkHHX+69Irr+aVRfqYfT2+IyjIib4vH/V5dPMBeXwi
b4L1El1hv911KOtl60GXMFQqDVF/FJr8S7IK7B4pRhup2J1sBiZhppBfl55NjhwBF7fdTzVNvd6O
iUwuHyyclh2OhvYCrODlE33mjED5QADGM50JXNiHYVD9LAzXsTKezGYaxi5UYzVUvfxK31rH8ljq
1eqJfF9m2bqr8oY2+jWTqvs7pPVd2g7phDWVlqnJW/D+GA5nX45jXP4cPGa3ABy4TKqSO0bck5jD
yVCGpK+clb4Oq6SJ/AqwukmicTu4BlXBPVi11dTjRGAzrb73LPQEp+u3r+jjpIERgwAnSfbTVKz6
14DRRFofIvbfLv9DfHv+3nioCEEYIj+hbPi9T3NcN1EA2yMhRbMUfi6WyikP80j3UstAbWUfqqZt
TP+UawkE/4d951mqw37N9B7264xHwkb5fN+hn0VBEyxiv5U06aX0f50LFl1KZQupM37z8kp4HqDo
HyQ8hAgYbOVAevg0QAHi4F+wMh+jaITF1/qwtslpX452kV40zL5vKHRfPm5gt9B/JNk4Bvk2l8Oh
I4wyOn+frUA8W3TO9gv/IQKvfdUh5EWed6G/wpoc6wHhJ/HE2TaijfbchbXjNIHkBykLlMPVBGVN
CEI9Y8WFk4ib6FAMHjMyAb+KHlnI1Jki6fZ9qxAvHc1CUn68lKP4SWz52wSVuwExW1tUQOlqhPsO
8TaTpw8LuhwAUrS8anzf1y4OYztd8uTdN74ZxRTS8uGknny7uDOh5NSrtfKbP8wcsFHq6T06e2W5
lPpYq6fhs4czYt1LKpYy9nKtMgyzHLKVLxcRzMtP4/mqJ3BRO2awpnhbY5z2LN/Jxzlc3Zx05tJp
v/lIit4hveexX9DJwgls7KKWIbi/fOznGYXPf4AvKRMhxpMweb5z6yVYR8Z9oSzIa/vCB7OlBCCB
ePqXnYVahBZ8r8t4+fPzeriQannk8pmgmyyL9PJZ/XbrwRuxBItJwGzD9nOIpdWdwpMAUSlGLIJx
fZjdQDQdYxqs0DO+fKzntTtuuClZL1lCZHNjVKRPX0KlhmqIPIy/03NgxWt07O8HKenj6WZS0Lv4
3HnkBxIph2BKCLG1yzb2XAXe8sdxhc9jAtHAB8BO6UAgffktCvWpQJbmBbjyJLAWb1Le4uXDWKU2
dahT1yrEmQJHCwhdYm3jDq8DhDNsGBjesGBWN6B1d5/gpEIbAGF2dg7DADFXXaHes9KHxRcRGsP6
fGn/9lYCDqdgdSSCSRTg8/v0Vg7lVCpvWTuaKFhvV3DRS2mwtrNipKzIxvrobrW9glxQLF9JJx2j
v6GfhjY4ZMY67v7rEyIvZZO1WILPvMFnrxYiVfqwDNYQk5MR51oP/fHNOBkrsdjieGMHxV9udADT
axLuCf5TdJwf5cVGQGyxMuG2v3xSNuv8Z1xh46fRmcwvCPBug7l4epPq0l3wHszH/QrQyqtTWCHM
Dx1SB8PZ4LBiI/FqWF+iaHnz6DO1GtiXT+K3VWZBTCpBXnq78TxPQWjbSDtcH9v9RT6XxBNHag0w
LCN2L8pNbVtC37982HM4eXLxFFSAMzQIcHw7YvDpxcs+McnihZj0GKyBJpoGhKFvzUUcLD4HBVZw
tyi6YemDs/BCF3B13SGomAx21ZUR+pcCB2nUR7hhconHNHZcmr7DxfY7DbO76V+ZKNBD0Els9SAa
b8X+/rFVroxZh5fVqCuEPc3OxYCGH1NFq15Cmxd98+bu8qa/fOFP+YbEx/mUN5Uwj4s9N/c5P4WP
UlRWmTfsm8KarVDr2/3+UYXmNPSW/soWAmK5i/tGSfrhBSAfbZrnFsjzufwrX/X/1TT9/8M5Aqzd
/90P/f80P7535fd/GqLz+YsZuu/9j4tJhOeiC7RwuZ32czFD97L/sdmPrURwkgi8mEj1n+kB/v+Q
g1LA+bTaMj7SOpjLXtvpAQHjCEKSZgrvAFgs5Z/+zfSAZ3HAg0wj97JbHPA6+/DTV2HUYzl2Kgd+
rIr5oe5UM6IprhjW3AzmT5gKW8jzw7H2gFNcfNS4FYH/LDaPWG6HwuaaaurDL0Tk8oebjAX6apo+
6UQNafdZ0q6cELj5yw9wA4yOGuHPb9ZqjYPrtmty2npQndwzFwUdnyikzg4ZLuAPGAzE3qFQcYnd
bpC1r2SoWvxau2G5mbXbYUWQRXgWGKSnIIWix0t6zZEWzzGSo73AxQNjJ79qP0XFxBw8b6qCB2rZ
/m22tDPnMjI2R9RlMu9D1DbzwaHH98uUD+JGlNrpdlGks2xPk+SCzWM5DNQvU+dnaB5z/1sWOPhl
rGtSfAKvjr296zVZgzk78Y7fxD4bFb4K2gNx0kn2aT3MbzDj6T9LKqxX9KpV7wQjrSqae9Zw3jf0
TDDPYQGv3btz6Ds7B3b77Twnvjh6cLfzLxpExviovE19E7gW3hdojYLTaqboSyq1s+7mqfHjHdIw
ajcHzuaTu3imvHawjac9HOP1hwTFNEXPiu3hPh2c8SvVXP65zEzDqL4obZJdRCKCkNXdxnWP4nv5
BmYlPaRAXvrZX2cTQCCq9kfb0vx36sNVlTs9Sin20k2tq4DIvIf/y96ZLNeNbdv1V168PjJQFw13
UJyKdS2pg6BICXW9gQ2g/77MP+aBzHuvJYpXjHS4YTvcyMzICJI4B9jYxVpzjimVpDIOprAGK3Sw
ctzk0rDxOcixEtgWMleh/2xO6n5DeY5BjS3sjFHbqhyTF+/eheAHr65yLazHNWHCvq049pcUg75O
gUM3n5FdKyDjkTonkV1QC9rV/dJdL1JMX/NejqY/etinNubdbAWVOUydb3I2ezBVxM5EFs/ubuq6
Nd0jG0ez2CC6fBCtrHnmtZm3vm3a09UUb2C9Yar6jjCnxgrZOzoIZhpt3hvC7L9lRDfDotcFMRq6
dMpzd7PaBToS49cEXxatj3JR7+tEH7JQTfue5MB2GtSDpvZDlGrlNH4yJV1aH8C5nvsGISt6VBaO
/JKk89yBGrCNgbp3jwoHX1y2iYEWnSR5U3pYfpbBLI/Y0ZA5M0yUr25uOxjJkA+JbdTFFrXuDfOu
pnEuwsJdcCPOgPkaf0yV7g5BHZODgQSv3nHCMstIL6BdBLFTJ3Q/Ozl/daVnYujuCkHV1gIsFYEp
6HCdK9mg+2q7oBkbtWIgNN2z5Xd8aXjCpVvyNvMx7i0DrNTBztLBiVi5TcNvFJTzgVQXMCdOVQpt
p3tyvB9ED0uAqatvIvr3G4YAGY5fYOa+rDD7pVFKq/F1NSYwVxqKGZuOm9csUQ819Lmlb5XxR5PG
wbkkyy9yEbAZ9RF+fxhnmZNEJhuyb5IobnGRt4sDkRcAdbNHAphZJ09Zk/u0lK2EiYKLZmdlnXgp
0xVx+jhVqnEBuK7ocO9OLjn0qMfRWoKtAHlll/aX1Vbofxk5DmaBauzRgZBy31Jtu01go2I17Mvp
Gj6jpUVr5+pdaMHuqML/jcvvy4/JP1sm0J3ov30TF8/t23ST/wMXajZzv1mo61esWz8t1Pz8Xwu1
9gdBHhRqPSJ7HARp2yn1Hwv1H+zbWSZBGrFSG66OdOKHhZojG2s7FT9Avzp/7h8Ltan/Aete3f4Q
Kx3S+b+1UHvbSvzjppXurrONeZQIbNt1883SqaNwYBIpEGHEjQrCJXeuzbkhgdlem2BVkQ8OLBfH
WDjuw+SU4hCPnfIQd+05G/dk75VKBKwShWKD/WGZrhy2q76JQPxx7llQMpogUcKA21Fmr9FFTi8V
Cb8kKpKzqyw3MSN071CgiebRSzlbNcWxtFHqqygeEaia/Zdey750s/u5lSsl5cY4W+b4gd6TsasJ
ZyShpz/T3ErZJNAPLZvNy1Xm3+jYAY5d8TknJsApWT11yzRFVEGxjuuN2COuI7aEQ1OUK4PrC/yu
L6ai3vJRqouJ4DzZyD7y5MyBGGyH3wM2vEpWF1+JtoDo48ULCi9j7ZU2ICqSH8JCijPRa8qOVnMd
rViPd0L2SdQ2xmtDUSjMpEvKkFXtRzed7vOyvTWS9jUulCdzinXudGZ9h6p2cucsvY+L3jwwCR88
SK8HpfC6oK3a9bRObv2XRudvbZr/nw4joqbyXojXFglEceR3b/YZ6UtT8+MO/F+/9K99OP4cD2wa
bzkv7NYQ+Ov11tU/aGJR6zHg+mt/yb3++XobW4oXhyUbxhuqvq2N+s/XW/vD3XorbNx1OqMaasC/
sQ/nGPDL3phKi6Va1OJpXSEO205vP6gHyzzOq9VmQOtq199aOUMIO1NCpYC40XgdirApQyAspGkt
jbqb9KF8dKz2NWnKL3RUTljln3O19tD5VpiVFuxADvpRH+4Lzk3IRTfzxCaBPeoUlvrwjC5E7rYY
igb7W+ji8EdfLa+SXKw7o44fpTOFia0iYxyqGzAK2QGUvBJQFg2WNoFxlmhX+jhfV8hOgmlqsE4o
2oXbZ/pdL0+Nq51A9SenXkkf5kx80/EjEhkmx8saobyvIBYN43HAw6HR41Uy4snsNP6qefIAIPKy
nq3z2Sk+MSmezKlKzhKzM0JwEEdwFEmEnes81q0xGO32lkJzta/zErjbOJcHuZYkB3X6MVbKM8dp
zt0lO9uyD5BuWDfjYt7Va+z6KpxJyh8N5sMiv8LoUUaTgYa0b4brSjGUk4lLBafe5vK29iZ9672X
Y4Auhj0iWA0zBWZBStc+VZJHMaj+ig6xN4YRnX4b5N4s/dkw7pJkvuzaKfDM5hYfUoS170BxA1hL
f0SuEyDSOqKVPp9UI3Kz8Vy2FbAU148rdslVXpEI3t7jkeUnO+fBGyrOMbHxuDgbV0xRS1+3tb1X
9Q/6rO+sJVYOguLtxWKyQctVJVKGPotigw8jk5eix3jjrHtC2hD/16l+TLvWDfNhPdZpfFf1ml9X
7KPNYjUCShioD40RmX8f4dSLnMqByjqWIWauozImB73uDrgmLrLS3WVFvq+drglROWyBGMNZ2yVn
so2NQMnZrSk9hi+exidNAxbPSRO98oTtWbN3+uB8y9wY030bRyseNr/pjIpiu7OP8/FlMrXz3KNp
rA1M6CgYmF+Lvdm5/JxW7tGaFjjE0kMOOidQjeUZQMEXTyb7DUS4w0x0TubGozIU1zABUC+yAAzT
fYzCOTbLsJjrSEOu6utCREOu7bM254iZtzMqCfdrV1b72S3MnV3rAHI0jpG5RKKQj81JOuoh1sTt
POlH1bDPjWY+2koBt2fRFEAeqgHvyiBYU7Ee49q5VCEKhJjNbzW35ovI5lzJNjxB3x2K2WiDWK2j
hYMX9bB6CThNQnLCnJ1ju8dZcdfC601aiLdL/ASMIeFWiK8EQfrtmr5wBHxc6ro7Gayjy2S+rI7z
3A/iLNHTF3xfwAtn617vnfKF5K07q4+PUMTODWs5Nyoi+JbuoINF4ITahYAe97mtXfV1u3dow3gK
4nJ38c6bElBvl98knR5ljXEHk/+m1ZRbSGFB4iFS6JYiIHXqHo6G5seFtnPLZW+rUMfM0nsymi4c
U+PSHOLntWN4czi46V0CtGBriLY9rHljYgjwAkvh1JNzDK096xC3zSttmmPuvuroZH11aO6kppyG
GEUGxsgk7Ptx2rk1k0QxkusrbHEokdnhdDNfXKefjjQdql07P7ITIiWqCQcOpIHVM6bQUt/zP0WA
GCZahjGAN/uZIRoHZaFfUgqsorzrYBQw4XSKctLscRcbennV5Vp9tHtrZzfjPTL4B11WV5OWtFQV
B5BNWgfIXNAppQ27x4yeAKJLH1xFhmBXg67wnvCUha7eXExETIbulB2qM1mEnv3o1Q+p+1C5M8EF
RrNrtXQJFWncTJlg8l/xMscTZWH9seh76v9xOLjLS7NsSMdkoFPUmbts8PLDIGY9gkkTiATe1Zxd
qrS6GPQ1ps3MPqO8dIEDFTtYhn2dV9enchHqnHstp77egNKA5vNNQNGmmN0RCOiDcSRh4HPmWLdm
uQa1Xh2oUl3r5vg0wnQIY8OCup70xLP3TGuVeZkuRk4iz/Q6NEa7ByJk+HjmbsZ5+lIh0NrLwdue
n/vQyxpfrERxHDcWnOzqWaZQGswKCnOn7ir8jL5uMeU6y/QkR/6PviX2kbrJDkLxvkqrLv1xNk5S
ra+ZCmafe/1kQ/28m2aKLmb9FRzxuVd3L4upXydV+Ynp/IhD51hO3gpksvBzbXxU+/GgjwM1pLE/
Ok3N25xxu/NF32GvGH3WDqAmNGD8zpiaAPr+ye6yrwqgMRYw2DurI8lBExeLDjlomutwkmMaeb3x
WNuVQ1ZZKSJyBK5mabIylZT7E++7pFC3o9lNeaPTRspCWRLljo27vUu+zFL95OblCe/qvm/Q4rG4
FfhPnJd1ns6asb3KkDNifSKNvJ3m1veYGXwnqZ8A9XQ7O8muSdl6rFTlG6Zh8p+lOJqLdis2kEBv
Owco1zcSLYLZiOuq7J6blUV11RyfGs0l/dtAGNkYimE+w9+Cw7JwDo3U7G05H6Jq9g7CwcA6tiKQ
mUZAqKG/Orl+zeN8YOLqz4uiPRSGQt0hdtuAILdbR7aEeSowo/D/QOi0ZdCM87c50e5EnDeBUKYz
4bWXLB2FX0IkY1ioUZ/nAeRa4gAwAGScSgganX05uCBlmuKaftapat0bYK24a9cRAtdUlsANO6zy
Mvk6wHuG0KVcoTZ5GXT3BKUaZ1O95hfsaAomG6gnNE6epGnhYlypU3RyiZoUZwO+wFsYN5ijOsHi
Xh4m/FyB4hVttNp95GrTZbVtu8R4rpflQ9kM3wERHxrSomC8GN+rZo4UCleTm65HZDK8W1Ldw0Oa
wHtplFjw81xk7WdbSfjoaZDZXbgU01FY6mVBFHVKrS/0xDr7gHKZHoadrMC7Qu8MUhoKVmIUASL1
L5ntfl00Cmc0mVwf6eIVlK+9166fYZkfBLgP/jTHxlbmPJLieUDDeGYs81mas0bQqrs1dJxlIq/2
RuvqjPuB4Vwb5xlOpcBUKLMg2WmxJlXTvu5SukWV9WyAew9FJi9AoaoRPvPJLwwyJ1x7CMxJAqtf
8wfLrY5LV790E+XP3ssugENogVaRKdGLDF5gLXeaSM0wt4p7JVPP9S0ehIlsxNcDhjDBzEwSd5Ph
He6nsE3KfNebnB9dzJuBsMzzDuAUEm9mjVw7LVMfB2mcPMm5G3fr0hl7wxJk+OlQfyqAmrsUZJwP
rV2HxtuhD6PgJHIXw3pzSdfyWWvr1u9ZC3bDIi6Z584mYzpnJl+YErMLx62fnZLHlSkmykB3UDAz
s98SeQiNJwaELJRdVWS1D5XaijrQvvZimBFB3w94Im9xkn+W63KBqed8GPJnZ3SE3zuCT0NYYwS7
HYMlsZ7hsp1e7a5lKxCXC5A+J4+0xPnWGqMNZQl1Sl4sEIQ03+zyAz28i66NVSqR8krRDUC8nYFd
nolZq4lh6mdfmIY4c2cBLU2h4YaumiLtWaUbJ+KKsGuPxmvrmNqZM8u7tXUfCGiJesX9LlfTC+zZ
soKSNMMm3qV2S76NVTU7zTN4tWhflRVLuAGlBRdlMaOUdMpwUBsmnUV+XkQSjCZ9fqgC57gRsZzG
zPiincLMXuIjaMxbuUwlm+R8YMrMn4t5PNe0QWxEMxmuury0sYUEcHFN2JnDuquS+lCoVB2Lbrxh
9KVop/VX0TUPcVwf82UM88qgKWeIgJwqisVuDPmluycdoY2KxTgb9OWTQpYjyBaKK/283Otxfz7n
xn0V21dusd4O9XjGGK54rPKeDlsX5Jr1Fe0UVNZcBokyn4y8PCyWPDNT45hsdedJ5Oy4HCuib9GF
ZjNeY5vceA7KN73pLqqazfAKdRJxgXeVWALLXzmdSeI4Ah3zNYO4DNVxhZRaWgKAWnygmnytt95R
DMl3NIvjnqZTVLKq5Arke+IYrFNXyafCTfI9iIgvCOwjq/eOilm756orqn0FfOGE6u6SDNMy4u75
zEW7pMgv2s46sO2KjDb9RHOUWUdtxyNJGOJgus60o785HtBG2pihU+uYWkzXHtXywzIKduNMq6cl
FWok4lKejL4+Qfql9GSeLcZgUqf1nvHuNWCBBBtcbwgdxzq1Iz7HuhyUHc2Tkm2KuvhWVk6+8Biq
g/BOs6ES80dDIVTl8glYMu5A1bpOzdEfUShGRF9xCi2GJ4yp53qTPbpdfUbAlwEbxHCi1i6eCW7I
ufsOOD2Z7Obek/xWzzZwAgmAamSXK3YLjZZMoq4vr6c1A5GTxnWgyS676dP8q0Y80Jk5WqcKKzjY
c6bE2VD2ZpP0ezWn+xLbHEedRL2kcXyNaO1ZWL3hZ05+KRST2lbf7BQyTZrtitK6cRxsoat7abKL
JX+GPwLYo1cwJrqoJTUr4+AHzq5KAezkMDfYPS9f7MkIsAU+8Lq+oHy4Ap3E+aKvdHbl/asHzo8G
Tnpn1y8QdJ5so692PZJbk701J9hupQlTyEgoZbWDlKt9SbWmDty0TSO8MwsDESTQQhzqOYq4Zy1t
2cNp/FaV2Sp1l/QOV27KHE0cyFq6oQ29KLQXhQOEF3XEUtAywaRpny+u8ilPbyo2gqLUzqxao6WQ
1ferqAKOIbSVewfituNrOg2gbHp1G9gueRBPbEGMY2yK6xamTCVoviHOOKRTcWsbV16dd0FH/QYR
dB/Sxji27XIym+5kwzvzFdfaZfGwhgRbnXmqghtY7z/hFaZqggCNHoi9RLaiZ6zo5o1QP9FkiI96
C7uAQ+5aGUe7HoVvut3TPIGbh7L12Dk2u5jlImb2juVy2QxkU8WOcaVXVtB4Dv7R6jg38oaERivQ
RXa5NlgKBvWC4IgLwRYsteuHoenvq9a684rmUZMabK9U+JY2HMbVjNJ0uaeMQOKEN1w7bbaxQ3V2
QboswaN+jhuQ7uOw9hx2x095flkN3UNfWSRepkNx0O3ltV/NEyFC5s5kBxbL7RifVn7RjqOvWqkW
xKutB1Y7B2UvIb4Y9WnycsiaAySXhPeY6KTsJPCHK/GLoT9JJsRp7W5Al6b7KSk/nVU2EEG4ftOk
nVR0CXQa46u0n8qj5canmuvgWDUCy06/DU533oL0sdVqj/ScbZ3VnTtjFZiOQok6+7RWz914bbXP
FN+DWRR16CgTkbjsSUhKCcaBblWmxYDpLod+pLEYN7czdlW/zqoqtOb0bjEc5Qw9swgFbuJdN03s
9R31cnHMe3zaD8agEwO1CZ6XvtcOUHTYUkZwj1+tVU98p14v+8yhcj3K/di3B2w/l+3g0R+CVdwP
97S+aAwuz1ZuPTud4xyL+XtezsecSkJVq1ddO66X1uqA4VFegSqlT6aa+yrNZIg1zWEUxWsT8y1c
pMaXy2LRfTMxnNtICZ3OonKd5XTrPHVLRIq1nVNUcHJSqnW5CwvMNilkj8peo85nzDWfveFF8epM
/06XELIAaFaf3mG8180mh4XkKidrcPIzG+5KRIIRcDwddAsQ/TUYRusvzczfqjz/W7nG/9X9Itoy
v2kYgaRA2PEfz/Xrfxy+9eu3pJmy+qf+0fb7/2ggocwg0dOgHUSpeFNn/LPCrFl/EC/qYEA0kHDS
FeJ3/llhtqgwWziuEENgCqcG/T8rzPofaDF1Tv9oxlDiue7fqTAb5tsOEh4AC9gbWpPNI0hW588F
5pkEa6uaTGoxUz9Q4poZK6w2pXuhUZkiHLNuh88CdFvhr1bigOPo19EO4CUxy4pZyHyXU1ZfQ3j+
8jkRUnsYUsQiYbysNdNi1fc5lAZJ/1RMlpZEsyvQkFikQbjHFon4GOrT7M3hjMJgRYcRD/2lRRxG
HHrDon5HEcHcJyY7nqORgxtnsUIpHxVrAKlMaT6h4GDlcHhj4lhOji5UK4KN620okewJdklx3nuj
R7hm6Vp3UqbUvWOrgBvSrHN1jIkNAhtmocii2aRrBy2b9BzUqqeeXOAL/QUJie66r/ShJ85DGoo/
uaUdJc7Yn2XUr+5AvHNGW+IytG2NP2ugkb2UY5xfZqy75GvkRC1CUZ0qUhDHtdtjGdIjPn3xKU6S
/oy9MZSpzqY7HGSFtGLQMksGj6dDzcH+M+9ue0WK70NaV/FZiRm8IdOVXNgQJJGXhYYERxZ1E1SX
w2oOanxe9EU2BZvPJtI6tfTYjfQYWp3Wy75IU3Wg2QlwPth1CHfphLQ8UCtlcqHkg/2Fiiz96ZHM
lxfkzc6Lgv1/Caa66JDco/EIY+bLQxLncAANt+KINJVx+uAoFHl8OF2zE05qUVyCz2HS1gcVsKUL
XiNw0phRlrpCUjfRNP3cLtr4i97jLfQzZrRHvVfUY5G3SGQ0KiBbMjJ7Pm4+1bu1qGnXa2wpHqaS
nbrPe9E+5E6VfK1TW1LjIZ/Q9TnqrU9Er2iJz36pUqiKmn9eWlVRE8FMmXxNZbe4TlmlhcBFAJbV
yPHmHa1KnQxse9QpDTQY1wkPsbWzfAHgAmuPHoHf5nmqgXtOxd20mny0zhl13wBdfgRX1OTHdunG
r2VeEbJlr8XXbFbF5QybB7XmlGjnJETqOodvOOnCQ5UOnnZAFUM6TQ0fp4O9E2pZVn2Sk7XUkQLC
pAhcu96jKlyvSUCz+9AopPNlSHA3B+tMEkFg1jhxwNSxHVNgUq6Uxxf3JaM58eTSR0Zoo0zKMx9p
ueHwypoG7oVyh2JPlhKMmSzO2rhotQtDTvQ1DCVWQT+VuKPDObG1R4stjwBeO4h7uP7VFCjG2pMY
hDd1OPU6lsqgMzR0COhN8u6SfisYoAW7wqta5pxaCLVar4vCq5+yudRfPCicWIOMTovQeHDbluJm
AKz4qbI0+YlAgeLWkCR87dG31HMwzGkr982EttjXtdi9jSesGX7saJwfWGsTCLzaYlc7o3TpsuS1
KiYGWylvvIxjAFmclRE4VCh7Y2yfELSsL4hICtZqNesLPqfaOtTr0G3gZ+gyX6imeRJDW+ohhwbz
FYa5+VkTqFXCIeuR8eiudKygn+gKZ12znWZBUpZRkxTezTAYOhkGLUzyoI9rGNgg/I1u72kj5tLM
jG9VpjCeSsy2Y55oYUSAi2LHL5dFQOmfRbec87ayl/Ocdv62KrK8WSWkD99SFWGHSlrb5+SaUayV
egdHJl8L+cIqgZnUarqW0rWqt2eKt0Iw4hVAzaLbeZlG2BHmJ8h5FC09i6BCXwB5Xqn1zFlznm+R
Q4E3G2iclDlHZJavFKgvYb7UL67n5txGKceb2INJHPRWY93qTqd+G8iOgdS1rhjFwKaxFqx0mLZG
4sr5lEJzX5wct0hnkOUxXPA0IwLTr9VV43iCqQhTIGGJzOiJrRwGZ+4lYoN+wd2UJPojXmV4Qime
APNQG4l7p5TFVj6229LaKTA6LhlYFWWHXuTtTZfFdh46Aw+JsmmifV+gBpYg9yorp1SxluWpX1ZF
ebA9hR9PWa68gOQ6oUWO7gj3jIjMpA1lq3m4zliy6RM5aKY0rIGjXzgOcGGiVvVLtMDrbQMVVws9
woKxQjn2/HWsa45XI8f5Q9PEzllsaqVghzqMLyLN5NXE0+s491B6ZTdPIMRYT1ROeJ3weoPZo+GZ
ph+El2+r9o+6EKw7QCCQnqgeJ37E9D+v6mYtLeZxgnoAwA80LpP0yKrthIojkkjPawiGk1efLfnk
+H/uhP7/nvA/ob5o4CKw3pAzA+XC/L324L//V7ltEI/D9p/hRw3Cu3/oX3qEjQjF6kXmAgANgwf3
L12woRkq8xamAUyENlvCf+wWbfUPy3Jda7OH/SUr+tdu0fL+QBiv8b6AskAhbBl/Z7f4RprPyugi
ieD67Fjx5Wyb3B/FCAiNOrZHGe2gZsaJMI6SbpJ96nKSg2LTnnc/bKqv/xqu/0HO8HWTQY/5b//5
3uXQPnCnSfPZLOs/X463Bt+/l64h8vQUHQ5VlknwavVqFdOU1f8xdDmIJN9IjyiXpKl/vN72Uvzw
0vz59TCHemyIuVvshn++XjEYsGRJjeUQyr+k1MSFtZTjNVJ8YsCw3VQ+Av/NL1ImO49WyOH333cT
a729vgdeAowm6jGMXW+uT44FCQ0VZZS0tY+d2pHaklvl/vdX2R7Sm6voKiwS3DzQLBjOb67SJ62m
TxoPEa0qgRFDs4OX2EJRyJbo95d654ZSe8MvhJeDPMTtfflxvPQtSXtGu6xhYbriIJizowrKGvWp
pmSjTTUCC6AVCamsoRHL5oNvqr13fbQ7YGgMD26H+0YdZ7oNAmaL9mW3wnsIcrvUbm0+0p95Gprh
p1bV7zuCZTmxd20OOpJ8tu0Zj8CzlS69m22Jsb8gBvZhlU2aB8k0UXnEFZhcr7q5vILpd17Utso+
Govae49Jx3Gno/tBUfTWi5N7azpWvcrgr1ovInWC/SakysjLXeW6mlXXB9VyEdcx6nawkr495daR
wV0fhkYpr3hvsoPuIstQ4lg5/v65vlldthdFNzzN0WwEDJjh3viEZrz+dRvHa6ho1IslAWv7ZBwE
jTwkg/iWwy5zyLnr9PkD4+M7MwIXtrDxMxF6zMY/D6jGzOp4cYyVfZYz7hyxrJCk5RLW0/yqTsNf
5Y1/Ox/88gj4bmg/dQ3ZFVWZt1bUAQK/BzsNpEEmLZDwvXdN9b8iYY0W7+/v6C+v/nYpXB+WZeG8
st++lFpsD502rCZnkmZPbN16NU5d9cH3odLw85vPRYAzISZT0YtSO/j57q1xa3IQhAQ6CxH7iya6
KDepFFs9tryW08S6OuMHU8AvT2y7psmOiolAdRDD/nxNBXxfPvW5FU5NLK9lXXYXE3zT0Cv6JHRr
bbj//Y186xrFesQFLaY3cDY6VLg373xVjLPZ2Vwwq4qFJnFdBETsZKGGLyMUS/F5IND9bATZeFfx
UmEeGQwyM+vig8n8/Q/C4GH7hZuOR/vzN6cbUi0z5pXQIirlQOuqu0hKujMSaKi/5Z4h5FPgzQ4l
e2dr7o49jHo2xCyqv78lvz52dJIUdmhCgcnhnf35g9ht26YdGQxh22FgwQgT7xtTRK65VXcytfUL
oScfTb2/TBHgkbC5wZvRt2KV8+a527WB6gdtI04Cju+FG28a4wVhBsBPu8zTyJAmR1tl+wxuEqkV
phAQiN6OePGBRKa8PkyyU8PUMS6NDpEwbSYjxEYkPhgw79wdxNs2FbjN9Eg57ue7M3ZmbRMzpobj
WN7adrneJEZc3Zat/bkRuEb9rnTTD675y7pERdBkFv3z5uhI8X6+pmlnCVwuAIlN0XVnHHYVKuN2
FjbMqvdqOr80CgPFc7uYukRTfTDX/Olk/GkHsF1+m2kYExwRnDfLMoFB6VKTyhcSgeBwm93uwapa
058r0wyH0hh3WaloEXHsHsTrpgpFbjZ7slMhN6BTjUC36LuxreywlyzkuGTHCDcbdvSWYI/fD953
b5Vja9sLhCnU2h7fD/pX8rpa2n+rGiIf4QAolZ6mCv16bZrasGiyY5cQGTCU39gqFh/AD98Zw5wE
GRasN9RIt/rsj9d2qK5pcuAxCTGMlwU5ZAE7wf7UDvT3Ey1BeMdCeD9brfHBt/515eEJ/XDlN2/P
gKRIF53NoJTYZTjntQGHxjxS6ET8/v6+N/xZ5JAWY4zGFfPmO3aNVdHUG1XghI2ICI5hOzE7iP7J
+tlbup6dYn39CBb03kP98aJvvp4ncbvWDhfNXKPaa2brHOq4foGddm2jMUBKRHt8hq1/tqbt391C
MPgtAw8l2wcL9+ubd28cnSEvYt53vEFG2DG1nJP2Vx+L2px2tZpZHwyi9x6lZTIZsmvhwm8F3Ahl
7LLTHTU0q9oJnCIu9nFhf8Wk7v118v6325V3Vhy+2nY6pIap83q/Ob8oiknph+U/JGxMhFmRTGFd
TyiGBiRiHkFdQWc3DsJVQjlmxUqj3EPeWKup/sE9/tNN/3aGsbDFYJqk7cHp7ec3B6/nFmKhQ8pz
h943JlQqJPG5QU3YTeQ0rXuljFMLGY+k5LVG8YE8EQXzMqRXRoGMnZbWfGo4KR9/P9q17Ra8/WCU
4XnumGbYxL55+lBiTMzOhhZOFqLIFKlz77Y3SM91v4cgAb62ksdUh9brWHFMoFmHi6RnCqw1Q0a/
/zDvvXqUsPEwULVkgnvzuPRyJONvnbRQOtq0Y7ON18Rus0O+KM5NWnnJVVxXH1n833v1mItBQdKD
NKy3hiF7nFLHISk+rHKbE4U5uQebQDtFeA11xjKLaqKw/bGHv6R1otj//itr24N/e/83iiKOJTaE
uJV/HhguMX9j6fI2cFS3jzqnw3NNVewdtqOKjjPVSgt1ZFBvZ7TEkf1JGPF8yY+tQVl5aM6Mtt1N
bWkf7cFskUW2+Qer43vvq2Mhv+VV4nDz9gZVeHuhf45amNe1FsDCy3amyOfdQFDL1e/vxns3AyKF
RueNYz+KyZ9vBsVDGzyawftKotg3ogHJ9sKjFXTYJnbU6e0PBtyv69kG12FjBid587K92epIZn/y
7RwtnNMUJTNyHmyF9XyM+wqjY6ddINIOykFLHn//Pc1fHjrX3XYGG0SGc9v2uX5Yw81Yt+mFc1C1
Fj3Dz6g2weQa7gdj69eRzVVw8pj0OMFYWG/mHErirUWcjhaOzPvXbms7gWeMBQAjUxzjYkEfSjbN
obXiV3d23Q+m+V+f5XZ19vps7NhTvX2WIzgY2YBY2ArDHrtWSw9TVFcPJU4Osu9y5YPJ/tfJg+Yw
GJYNgM3m/q1nXmql5bXpoIdbXFLUdSnpnGuNArOsciipqI/WITMPf/9BUnncDhMU5GAR/PwgjVgn
pWW7qFqb8oIGkRsO8Jr+9hvI1IB3Emo6PEHQVz9fZURS5aKu00OPI0KkEfkYLd0yogN017+9z9ou
RReef5iC366YBqaNGMcOz6rNF8Jk2mk/0/4IR+B7u9/fu/cGCCUoFAC86LrubA/0h5dgSKYxxWWt
0x1d150si68pKVYoHAUFsGVK/lduImBBGFEY0Yw/aSc/XG6141VMVo2wlWSRYOg4gupenpDJxb9+
/83e2Xfo+NM2yD0HPeMXfoMOZLo3rEkP53osdjJuJhzUCltKwsrpHhHBtEIYvy7qpg1JyMaKjxsz
EClxxx+8FR9+lLdTqtJ23kbJDAepjiFBvVuCWEOHUKhLQKdsDkVC55XlMfvkslEI22rGMdX31gc3
5b33E6AKHl8qLtSP3gziiaUMKXChhc6s5wdM9f6sX60pnUxLQ+YwETfywRXfG2As7JrNPxbT+5uv
riSaaAVFs7DFUEiGgI3IwHDzUG3TO0yq2QeLyXtfEBkFBG1WEnAhb8azuxTIi2Im9XHJ/gd157Hk
tpZl7SdCB9yBmYIgQZdOUkpKTRApc3HgvX36/qD6jZJiJ6Nq1hFVk7pxC0zg2L3X+lZ8MNQp3OZZ
2G8gZD2JVBm4UMTyxue9toFxhqYYCn4ZENXFS40tDXca7TU2kjnaKqVS4QaWA/wosyFErR48GgVq
YNWOc+PJV1+uhVbHNFSOape8zloavSmqRPeTCnlpiQFwm48kg/aylFs+5q05tX6st+ckrOV4UgHE
ADc2Lqu/I0BBc1R4u0aIptXIe9SMghwjjTSoG2ugceVLcmHgRGDyWgHVX2zPRqjq2GRi5kyrTHdV
VyP0VYB7NjFWM1I0PQWxezYXB5dUGDwRqntudOdZhf3BqUglyagdnScrGk1PsgV6YBIV8sirnbFM
yX7UszBQMwzWgxE/q2Fk7Fcd4rOONvUUV126E11EYoPqjEFYJpHXZi69gpZikTLPI1AkospyfWlO
pHthfaJf60WG1t9Ynq+88JUNulLCcO0D1Hq7POPb0CF6MLQgSqe+VentE1WOcivraLkxc1a2z+XH
/fNZl9toSn5WFUmdS0hrKOccet1mwaVBxdKqDxNuLN8l9npXGYq5g0QrdkMbZbskSXG7tTWN/9ro
g6xDkDs0Q3GqSanldw7WjVdyZczzMy04BbwUYasXryQkCCutKu5KI+P06GTLpwZl0WcyfAzW92WJ
//05RutTZdPnaoZ3+uJ5th3hklwPcG4/hE9oNrt9G7pi1/S5sTPJmbvxHa5+ciqTgrIHf6W6/vM/
tkh4iY7bWfTyW/RCd8mcoZemqLwdgH/fmGO/F9+L+UypDbQ+JVGuX5ckPwX8j5KsZZa8ybvPiwR0
7AHeUT5MAhPBpkxl/EhKi/3oduqHMZ0G+B5pvDdCxb2Ps7r6WmmTJ2v9V9K3GpErbouoqEVVuCEm
M2eYdLI1jlU1ETAQlhBTyX3cuqnaEDXqduOGK+ZElHc+0aUJEamIDUK7QfcIr1uKTV1X9mcVX+Cy
qWUojqFSTzY+YrRXRCS14+Pkxs3RzYo1LHMw+o9k25uDR8XUvo84k6+i6Uw+ZJlOgi1gJusVQuUE
3FgY2uCPoszqQLOLQuyQdMA9YZfChiSANWJmASf04oZZ+o82lD29iT6qgtqM3S+QP50vztiN2N71
/p4IxPkr7Gr8nyxjBEOLvtTZ0zv9S86tJ9tBKWt6FsyqNTaxknTfRjyaH9VZaDvs6fxrBKqY91Vh
Vy/uHGN06znreeMSEuFkYlAqtAk+YGetwZ85euqfkejjzKNeH66ZdCbTtOXyEeDuxtrz/hnq2pLA
3UjlLugY9t+tGc4QpKy0lBrpyOzTwvpaE561JX4HEyj2fzI8MTC9/8xr4x+GJdPNZgPnAW/HP2JH
1ckFzzTyZTwgD7MA0sh5i7SnvTH+rz5qRVniw6HW+JuP/MdUE3UdOvrQUXTrWUqANLUBzILyK1oh
7caqdaXEgCFiDV6m6Mad7DJgQpcqGnR4e37rprZvuJ04qbnU99AJzkD++ocuxy2PLJ0A6znStg0K
vg1+EnHEqUBIcJyN2zozlgPh1l0Q6r0bvP/er31rOMLmqjKgCuKu6+4fLwOx3qRjEFVJD81L7HxN
tqH6bW3KrmugKqfjGYzLjcPhlYocsBpsMSzknCtoybx9KDgrfbKHVvOJZqTdvbD2bDNzbmBHDNWP
PEsg+lVGkj4LJ+olBtspegYxO32e5zz8ONYYjrw47ctHSCtacePXraicyx0RJTMlLgH/DTbOxa/L
cdnXIKLJFlhiUmbbAS8ANn5IjJ40JufUj5r2NeU2b24wpKGLUDAe3EvDwEdJmS/+WmBP+Qf/bX6O
SGEj2KA11ftlakgLtu32RcK6e8IQH1deyEHlO1hN+3mqYvNnD7/WuvHnXNk4IfRR3GKdXyOJzLfv
GhtE1UJwo8YGm3pnx/O3turNzeSo8c5txa1IlSvjSYcuDvyHfieQoouaGtuQFgL34NO2KkZCe6qx
eaoRTTRpIb60yaQomNbvD+IrM5rqKQ1dGJ1UBNz1n/8xiJvFGerC7rht1HFEvbZsN0TmYUTrzfrG
o64UbblEUeZADcURnEbd22dhjirxYPEHIokhOG3GkhI6bB32iBvGUPTQt8s2hPazcNPMnRPO6GKn
1HPyzW7L6cbHvVJm+n2j41KHyw04zNsfk7Sj24TEqzFx3Jo1BoP3kMvlWMUFTHR1LDDz4kzC4IH7
SSTdjcf/rQuxGFtYAngTKCGAlb59/mgnQu8kBVwDj/bPnCjyj4u5iFMbjinEDwGdsHMobZPS8ew4
af+xWipaVl3Fq0Ip7VVA17HUWdxiWnW+sfheG/lM399yG+QMl0NxmUg/JDxE95W81oJKTe7MZgp0
xZHHLErmGxvYtds+ijiNqcaVDEzPxbIB38QABk9NZWrDyqdfpmN0QmEPJL3dEDPEF6CO5NmdAVkG
pXetmVhh9OjG7rbO54vDHUKdVTBGvQX1wcUn0QXsGWykuh+tMzxG5u0RQa/fKL5dGXjG6gfRTGGT
sbEqA/+ccZadDVqbjbpPurv2VM6ojasI9AAZJNMOwU7hp+rQEBcXR4e+HrMbf+S1xxPVTFeSvo6j
XzaN6RTJbMBF7S8DVblwmRa/UEvbJ8A33ZkDiHXXHlAP46KtpH0rRfHasF8rS1zNCMMGu3TxjiUC
czXuqdTFGNi8rM6sU68Orj87GgD8wZn3a1eAcuTkbJ1synbCTjISZrlaJqMlCeTMsFDF4oNTjdWN
V3NlAeYKQUzeWt3mIHWxAMcudoAyMnR/tvEsSwjTjw3HkwN4PwakgXt1XpZbFYJrD6WLggCS4U8J
+GJRnHodKRSR66yH275p0nujL5ZdbENkyvrFPs3drabe+v94Ocw55rLmcT/TKHO/HYCJ6UowEjzR
HQ1gLBgwdzpWS3+EbXmWtjTW9mLv6VhegwXfwepinj6lbvOarQ5DRVTNjRd/ZbmBR45qg/9wergU
B2Q5weso33W8caSlwvfsA2WontuqsQI9z5ob682VPY/rsMt2x72YkvFF+TuNKHgZWWH4sSYAwFSC
O1LPWdJyCYd+f3v9TV2+fNnodSnLkNSEBWz90//YXwXzLSNL1vBpH3enWMBaHWSXkFmN4H4eMN2W
IzlECZFkfp8vBIHjLb2xml8bYpzI0G3ygpFeXOzxcSTatlD5DQt8FOY9RhZ1sZ8LzNIQEBD1o+P/
/v7fffWRKJVWXQoT6rLulWhxOU3mxCK3yO6+0EaC6cMGZUkEEAhRyyzB2+IVf/+pV1cXVpZVKKo5
q2L+7dsuG9LnUgIsMdgQfF1n8DtgDFinGhNb4NTYcNOhJPgTTqr0QnAQuwUhnRd1RYPnGbqampjW
dgSXg72fD/T+z7s2zNntWfjY+RGhm29/XZctjtni/fbBs6AGcbN8j6kCyCMV/q2ZTO6tmb7+H14O
PkRrkPEIKqRgcbGgMRRacyFTbf0KzkEjfmVjEW+2C52yCkKj+hVb6XRMozx6qNKyPZDh7m4qyIZ3
ANpwmcBP4XQ4Ht5/DdemHy0GeJc0htbO19vXIKqxL7gUI8dEtLiEOvKxNpv9ziZH/v0nXRuFnO8Q
mdroYtCDv31S5BJXG6PV82slss+2mYGsJbI56Mwp92vgK6fIwK317z8UJQ+9mlWbZV7u7wkS5Tgy
OxOCdDFuyRwJlq5Jd4BEdWQU5SckSp/ef+K1F4ruzWYpt9GCXxalJg0rXdEkJMNHdrYZa5N+d1tD
EGvj5cbSeUVzxomFXpuA+cE15fJWHhsyElozGtS1VOObFQG2Eqp76pOoxwnUs7DlbryVXDkDaGT6
ZqJ4fC6KWd05ou9OZoL9CkF8dag42G4J1csQ/VKbnkt5Y+m9dtDhQIkCn8Qmje387cdPojZK07aD
wqXMNm3x6LXoteYIeRmC85Cmx14s2AhLqW0Rx+k3nn6lxUGTQQcqy+pPVMXF04sSDle0Uk8jZx52
WceaC3ZqwPXeVgHVRVgCefKJFPP5P5hdvzPJ2OKclV759s8m0APgF/HSkARgDDeqE0F6gUvGxaH7
Tx7lmGxtMDR5z+vy88feZpYGGIaakd6GBVY1dcg9sgfmrVPn3fb9If67D365lFFOZORRCVqNK2+f
JZ0Mt8NEXbEkdfteq/oecXq7bF1F+y6dor6bpJsc66n+QUdN5wQj8NEt7hRki46usN+qpaIGLvF0
hJAbeAhYd7WsUT2L6zz6oGw8RWwXQWTlKsCgcNwoSm3e+CuurUdwhrlv4gZQCbx++0fMjZItUTKA
wgVmu5MwE7dGYdbH2q6JQ4/agWMBkMb3X921Iwgi1VUkRYVwVcy9faqhzH1atCOvru7jU8rKRQQj
mpHJLmO/oaHqG5n5uc+tKCBjLzsN5HPdmA1XVigWJ0GgARpdFU/b258g6XaFqc1IqRSYYhr65YfK
sV+IvI/P/8lfu6YXqjTC1jbf20dR2XWnJNRNX4sGtLcdTfpKTP+kxejsrBTkMBRRuMbYbX049Mpm
Ihr6xry4Vujgak8xBayzydJz8Z2Fifobip/pY+ZIDwhxsK+GpeMNYhzxQQ4OmM463llmqpzLjvJ9
HgsXtZ8brom+xo3j3/Wfs445koeQDV1uuGU+SyVOuTNLkgY2RkfGQUwuLfbTTvgF5wBPDANYWE5s
25Ga6yEzDMgk8HY3M3vrjS905RSExkBlQ2YP4fesY+WPVSPWllDpVNX008TpT4vGArXMpXKHGRkQ
aandEGddG3qIUNZWFNaA32DgPx9XykyIKMrZjumceo6upIdEulwpqQHceNFXH0Wbbe226Uzyi7+s
jey5GPXG9GFfsYgIydIryOCbauXWEFuX1ovl8LdF8P8+an3Jf7zEYsxm+kNMqKR0paeCz9nqLQy5
G5NpHah/PWatyKBGFchnLyaT7YR2CxMQ5mgxd68WhaANip/Ua5EEHtohZZXUAGWqEfhcB86c5yqU
muMetWVLOHrg9FC3bvym9dD6129i3Ng01amEX4oH5NS09bRucBbdIoS/KAelUVEy0Jt6p1t58yMO
Z9PrlmK5G7HhHGTTyiAZSVN4/5dcG8hr9NN6dcdHebmaixm/V1Ou0yqpAO/kdXLHjTojMhaVSAmU
4dZxfl2o//rLubYLDvQaJ8uLZaUyRCgITmIVVR9NIwNUWUzfImUUQQ9mhr5DvoCkEqmzjaOkvhsb
6e7iqU0/y2aUN6bV1T8eZw6Ckd/tiIsVHWCiyJayZQAuPZTA0FqCNqtJhm/tciekTcTy+2/7yt5J
G4jGx2ogWG/Sb0d8lXSCqD4o0dzYVK8YgVu21ZJulLJ8oTqY+J0c6hvPvDahfwuwCbJiSl8aB5R5
KCvA5IavGlF0zLNi9DGWNhs7rm/t0r/3pcuPi82JFZrZSin0YvGwCaUYFa1BZEgVeKviOqIl3E5b
1q8GwkTU+lZJjdpNO9eH40fiSZ9rGyTwyg7eRg0easQRnmr2UXRVdQAWnJ8dEwOkQ3tol9aF4tOU
B+Nn6sV+lGL29GgE8mBmZUByj9wUk+HsJDk2DxlWyp2MCx2tin2ryHblYAyNfXVfr13Sv+5kiwkd
uTdBMeRlHvs6pWZfl9IKYOY2K1mVMnMq50PTL92N1ezakOUsjhUV4A7KsIsRhG3JdRoTAmXv2G0A
sq59BFqwwjmTkNuJqv4HU4QMbKg/tAhpBl88Lx0sO9bNmvWhteeNHk8gdssIfWcVaqTRGNb+/Rly
7c3++byLKWlU6iJIy+acV/RgIIfGWOkEZ8Q43aE1x/S+b8ikgwff3L//4PUuczl011oa/wWZj7jq
7dSUIqFNpiLAQB+c/uOIwjnCReRGsMzjM+3a9C5nNJEga0e7MXFvabqudYoxQFO2FyQJ/O23VppG
yVNuDv6S9K6nhmX8EnIMP5aZOx1k4YybrtW7fQ4SaTeanb6vcVO8gvOsjnbRnF1y4Sn0t/ZmHJvs
fojT4saXufoLV5ctdyWK/rymt28o0RLG/FzrlDxQEVpD8dOYai5KtmiDehXAVzawnnAGCA8YRN+R
7gyvo8zUc6tbcEKgvN6NdWXcq5HVbgcO2h/f/4TXWjCmzXmMlgRZZYSSvf2FWqvUGhjutbmigMWb
QEZtSen6GS/GvBubagEnUztfiGa3doZCGdiyreyBTNHmxq56bTBh+IS0ZQOyQlD/9oeItNO6aSW5
mhrXdpC26SZXUvPgLGF0tHrLCvrBfFk4Qe7ieaJ7+P6LuLbk//n4i4NVLoGXRC4iuok40OeQKgXG
FspnEATV5/cf9VtseDlv8Af9XhtUsugvynOkvED9kCXCrDTS/VGf821PNL3fmKI89LhXPkSO3p4h
9hacc5I5iNRCHiqHXQ+slvjAbeZnricfXa6TR7SahFJpk/2VcyFy3UIR97SA5lei/5DMJ1YIyBEY
ij6m3Vn2i/aiFpm21QpYpElpc5gQaRlMZEYHgN+Lc0h3dAcswdnVRW6cBa3oo+j1etdnek+AE5DQ
91/H7/ba5etwqFJj9Ef38ZfwlXdhFlqPVpLNqn+SErMvxj0bCXAUboACGOeh6smNyef6LhmWagfj
cjwtcUc4NWm/D6WdDFvaS6Vn1Lbt9xD9PtejRV5MXxWBYSUF0zyZfy0pklox2LcaK9eGDiYQbT0T
sZNfygGpRY2ankN7J3Ev9udcNgF66zSg5dHc2FrW9eKvV0XvGI80MkdM0heTxIwHpx/oos15mu7o
8cSekvT5fUUl37Nhwfkzft0bmetX/z5WCI0KIDydS2MGqIJcM3u6NMLO+p0xiPzzONqvGnKxG1fE
a09CdrF+U8IQ/7rDa7nNBUrhSU0DzBzN+jF0B/0xtY1bZ4KrT6LPTScUsRnCrbcvErNLjU+XhXns
suqg5wXM0kELt7o9KjfG99VHEXVPZ4JKLWvb20ctNeU6hHR8MxNqk2XV2c5uOQLF0qlv3BSuDA88
OvRYcUNgDVtRhX/eDvOZjMMmpA3StFF36CIjCoQGTQqJKt7rlIbqrNxsdV35+wS9Jco8TH5sOxev
0jXbyCkqV/et0XG3VWRmqLEIYIStd6u0e60aSHOHDh6aFUg5zsXK2QIZccOZTsrgNkUwW4gqY7Qj
W1Wq1p0SG812wg++U5Rm/JbIovaks7IKHDJPsKq0gZKVFIHdCDkjqBCfXVvsllpxzvYQqR9KPdGR
Rhvlr0rvqE5kYRHQN4qCuK2+vb/oXTsZoIehNUf703T/qs1oZN3/S2mB66jcx3guvEppo3MDvO04
hBWn4z4pPLsFh16nM3kbk5qeTWCDm7BKcuDJSec3+WjctUMBs9+1ys/v/8R1XF6sNRZ1LKYhoi5u
nhenOypZ2mq0RVY+I6E2QXwdEwmd8P2nXBk9fzzlr4lIQEYyqiWzoy+lcpQSHi15elDsJSDp9x91
5YTBuKHhvJIsGLEXRx1SyGLRcZ9H8gDGNbLTIWjJ7UEDBPE4tvTwifNs8sEtjIrANZnfmJzX/lI8
XzRHaQ9QCLsYu2o/M65nIAhT08T8uXFC9EP3QxmbNnj/D736JI7lMKPot8GUersMaJ2BhmRV8cgy
Kj9CzR6DppcUzg1j/Nc7/bdoYf/bsgRXmNr/HCbo/cpem779k/e1/gv/wnsZ+n+BlKSlbgBjRL+1
Eon+T9yY8V9MEhgGrLocpSkM/T+8l7D4R2haV1gsBWrKGP8f76URFqyTTEl/nmHJbebfwXtx2Lgc
49THqDuD2mI5pu1/SYMdJoMsWwDZPs3w1NxCPXR32lTbwaop2Udt5XiLZQfC6TUfj7BzEFn0AKiD
TBYZLtkJiqUdFGbxrVaR6WhAjDZLCaseT/PBXUBx6pXe+Fyz3bWt9VRE/bzPIVV+tCmzbrPRXECR
Nsc6zam5JkrvtSoozgky6RoGrGD8idqjUzSBlS/A5B1UJhIRtwE/B0t7Ym3cMbY4SCXTxs2SZUe0
LIm4Tkd4RW4ToSJtkT9NlEz2Q169VGb7BMlU+kMPYDmM2oeCoHeR0vNoQqmeNaxt9IDn1FNHR25V
u9s5dUUfDiQ+aM2xPeUDhNfKdaNdyRfyojoaT3k8/xy5Pm5Lu/gUZUjy82y809WifYTLWQdmFJEA
qzXlsYgK4wC1nyzE1kj3lpuXJ8YI0TdqrYLYzZR9GrZwnMoYFJgq+9OU9lQKU1tKGPhFH5RjqEOK
NxZl40rdwhBSJ581J6xRaozLp6wurVOsVKGXyr70iaGfDoOx5BtnWM6miPt/ut4BzBUvH4poOJpW
V29krhEX65CuVS/YBEr9TMdwPiZ5mLakA9dyG412t4XK+QvpDRHlhY2Vvy8rqriymJ7r1PzppnFz
6lBf7tymsY5LFVb7cHFfhbI8kLEwbMha0XcD0TSesqT1gywadUsUVemN4Lo8wiuNbac1j5MxpHeK
XX6jM7BHFxIzDIzMJTCk7CiPIJOeQtvdx0t/MDCfeSFYAW8oY4ziKWkvhOBVAG7jU9xo31xZK9uK
XIzSnBpPW1ZAKLiSRZHKp5l8u0eIts03TSXBKI7qbC8Bwp+iGtcXiFY5erMzBGpnvSZUbs0+hp+k
nCN0oCbxXWlaAvXkO4qqPQMF3dSadSbt9xgV+RfwMh6DjW9BQc5c9kmjPU/sFJ4pJMRaCQq9buDV
mvuBU+1DXsQzjkRtgX6fkwAgsuKhmOKezL6+EUwLIF9MT7P93E2khniuXarHLB7rUzwpzfMAbidb
OKUwtYK0M4sNb//UQGFeY5Q39VITIdDrwdCMvMFK2zhQ9vbwrp2H1oiMH4nSFVCHdUyjML22ptpX
O5PTgob9ZO4g0Ssdln0SlVpRm7XnNrW9LTXozrk6kUw2boSa2qlnFoStmC1zojWG+C4JDeuJ9Hg8
Yq60fo7pfI9PcwsVKaCiVfoFwBmfZJnBV0Wi+noIYpkg0fzZLInBIROq+dpVUfKYVxWVSV3MxzGt
oPIjAdiAaJuCdMGq7/X9QOKe6KZHBvfZbvX+4wJPlOR6hVOe2yZf9bBtCQrBYZb0x4y2o6+VcxiY
tVKGm9oZKHT2mThynSyJeCa9MBvHQEaT9DI16jYIFLqjYb/aVm2fhqFW93acAlqdm+muafqOMcVR
aGebFd5ADfm5ay3KU6y3xHIPCSuR1IuNHDFLNrH1bMn5ZYH/73HPCNw0Dw8wT7ZpQYYdwZcfCIle
G862wgFcgOwQub2baZOSajhFRO8oyRawknuscfTAlo40cV9WofKBUAWAq4kIH8tK3ts6iwM2vY0T
W8o9Pax/qmFmQEbkM8bpN9FYxt1CMBbp0dadao8CHKtcnzuIs+KEMUl9OSMXIrfwzKHvH4bcghsr
im4vJ8pzcMruk25QfNdt63vpiOxZs2lVKpqTErvS2d6kVOOxgWq7rZs17stogSHrwg5U9puKUHET
fU3e9YB5TTvyMOyjasK4sRlmu429gu6yZxIwsMvC9rUFo02o2jaV2kPu5i8zznC5LJ9S9omosY9T
pW6Twtpo7rA1wZvEpLgnrrVJiLnNJ+lsBqv1eqv9ji6G+Cibnx2fCSfj2fp9NjmPVHGOgsSNeuiZ
leUT9Nra73SlwbmbRH6lReCxye0wuv4lj5WHjuAxU34UcLazZH4y+6Yjdg2MdOYopGzzB6KKfozs
0tPGiawksmlZnEhMBJKcVIdE+47ohVywhRQIuUY5yTqWT8gp1QdiKI0z/Frin6lClxtDJ+eA4hU5
K1OZHWZrdD9VkfOzzNEldaqg7jSNAYTFgR9LPD3tDp0YH1EPp0EbIi/Ba7btVPkPI8zZuyJJuZTX
VXxP0Hy+1aeRHOHOpB3HDCLVNqlCQoSa8IGQcRNLBb+8nYSXG7V2movuTpehZZC/OEb7rEvjO4L+
MgwXDhG5ch6lb4+186EqnehVIXHts+XE7FV1YneB2eSxCmXeju8mQ0uPbhHWdwuVrq9dYuynbja+
S3uONlGbWN+blPJz20tGjjtyZjAmEoXaThd7xepZnVN1dA9Vo8zUZ1EfE8DuEv+gVg/kJ7FayLQE
2WcB0k6rvGbMrf8b3PhfZTPmXuxa9AzcPPI6R2KXSMRXXWnnQ26RP8p6cJTAF17Kfi2PEzW1n6Vk
cmZN/9RQ3Ny20CDTTll+LMtkkzkFIGEzAW48S60Fts7SvysN52PJpXMTOt33sIg6ItmgJuYZeDp9
WLRD5FT1zi7dZkvgQ/59GKR7x8D6VgrAOHyiCNo5koFDHWcZyWzC+SDz3r7PEO9t5nax9iAp70NH
vuSh3h0mQr0Kke+zqWuYEL3qNQ2E53FO1U9jMqmHLiWnrCcVcleIqfyS5wTrZWzOfHRZ3ykjNl14
1UsIMHh0zhO05K1SsaVVdkMqzzx2HiMIVE3RLecIvH8wLrJgRlUPCfknXpdG6oZlYrQ8042Ye5DT
E6S/+y4vwSS7AswbIC+DtBF7fo2HsHwpcBfuzMqZjsQJVpnvtJDPW0kEYGK00b53BanyhoOxwZa7
piXmsxctQFjXXQ56VsRBr43551zTh43o2L2GMaeVSdCX39YV5KMm82P1yBGvuWsjwNnQOHp/NAXU
G9IMl04+04vx0UF8rMv8Wy2HjxkZkrFq77pueMxaMgukFT5GWhgf+Ijg6U1T+pqWq1upzp+WJRVf
evjZ+RzPRGqXyQ+njiw/F31xbAs5PJatQ8oXyokkFQ516bj7npBxRR6tpuDNJOJgKyoH9oqMHrtm
SL/YiimejRxRgwVb1KP0OXFyVkHfcjH7lPEWz26kw3gSak2IkJ36/TA3CQujnqLMBmSlScXvhnD6
mUKaO9WOghvb1LyOhHo8ZvmPyKDVow/SAyOys9PxvqEC404hBaaRnpO1Lx0GqaiqD/a0HMx0/lpG
0cHqDclpwNy2lrOJqR7rifOVvNovo6iChlA6+Ogc7tAuqvhEmZmFBPZKllGEi26W5bDPQ/k5sUjA
WhAaDnX/NBLJt8baHkXsHrVZ9Z1wDP1xiIdgWXrk+tY2FdmuHZUtKXFqT11Xqqe0gIvOj2m+5Yrz
rS/DgwT1SDRD+Tw4+T8OuYxhYkmvYLai4Lk3KjK5lla5gxQaGE53xKS75XpLkb78mCgx24VmbapF
8+Czf4jI9fo1jPgJysmejnXfi3OV9up2kVZyahVZ3rfjXLHC08eOwwqle8ahKbI5JNmyvVMiusyU
lB4ofr8oLfvvlOs6HlIA6SVrHT8pzvao/L4UcVPjS2UVW1zMp0NcHlOtDPKlplct5seMbGbQ+Qei
gAB1FS7n+DZCATNndxjhDUwPsfZYFXGyx9aaPk6L3PXReE9v/2xErvaijUP5jRC8+2giBT0ZJz0I
c5kyjooxyDQj+pDno/o6ImTbLSlhX4na/zIkyVMEOYReCwnJ1xo6nVD3x4c5JarYTUB1uYswHnKS
PA2nf5oyksrKKtFe7ZgMOA5Q8lcSg8RluUm+F0t7PxUD65fN1BmGL2qRFM8uTIHRhB1fyEArAOuV
/ChETJ5ItRFMWjURs1r/tAqt2qIqQgu+sJMaakwgYzrk20ZYvwis4rw1lOR9VQKPr2Hf0ftyKs+s
anESemgc46L8Ffat7S/YhO5I6XtG7kEcmFlucJN8TxJsEnmfGVutmpsg1tI7vUuiVyC7mAi7sU2W
TWmSGBgCk9tmZA28wtVqT2Jo4t3gLNvUiMctR099M6Q4oKfW3o12TsQI216+n8mAb0V5Z9nL+HGe
myfLqTIyh+onRD4fyQ74Cu7pzmq6yaP0/13ItPaiKN6OirtXkpK2Fb+ClLX42LAD3zkD5wWWo/gk
DVjyTksqgJqroEWS7By2nNzculgCc9BY/sAcfwkbXKa5WVqvRW10Lw14A6Mjm89Q/GRwbW7w3bas
ZwQD4jPIOH3DNWhvjsY+Ixik6Bt337D/BCihUBi6q+PbKU/miDO0rpXj5MxPehZ/t8ywAODppIE1
VK9DScZvL36BY3ztxrHdVJNhf4pTXd0JwTG6hRphhC5pjH3Jxhbn05lmB52mNHtUWCcxW6O67Yy9
prwOueLlBEKJ0bT2sV4dp1x5FAR2vHbTQKyDnmQHxxw5zSrMvygSFhCkId2D6zU+0VANPU00yPeM
7kToMYPLJqYTo6m6wX3wo4+bA4r9/IRWLbk3l2zaunbakyPROyf0WCR0ca0RYet6pV19c8bQ3TuD
Y+3Js8i46riIZhKNtdVdHg0lfxZaATzArAiDISSdv+doxPVncgHITUCjRvgwcaS0nPL6tKztWJMz
PjmwBJGSWjBxezYaQp8cNeewnJvPoISyZ7vVWo5fukLCX9Z+MTO7OBMgWFOhh9zf2Xn31PVzXfkk
MYRbc5BklcYZN9SMcvWmyHX5GFcRSZsYK/xRcuToREF+LNv8L3fOk/1M0JZngf4+58J6xtdf7ckx
zr+HuG8/pQodL2Tpxa8mN6zjYM7Fzp7MlC5RmG9yI6c2Hva5b+hGyJpjpLvSKlKs64n7UgEteUWT
S8hBLH5h4CfbxQFutpR2vSOGgZqKQ9lE5g6JOpIaNpDCPrAndp1yhPqIsa/chZmRbpd8Wb6nslKC
WrGmjZirEUh3plQf+DQDwFK32kRhLDdkt0/Dpu9rcKrFYH80+wRYhmXKpzEpjQ+dYceN3yhTvu+G
iatUPxV8GRKS6Sf3j8ZQV4/cxp1zWaijp7qdfZoUOW9IKckg2Pb9Zk4mzatRRgV9WUK/lhU53UtD
4qptxQcnVtRPg6PFd6AzQh/zb3qX6GtHT+s2Tpi0xySMHCLzlHz4Wg98hm5y54OpluphVsVHOA9B
TF0XyHhHcHUE9JPjPEtrMZnjqS/0B70hLRJgBHrLzoYH4qnzbwfuMn437ZpYbl0UXqGpcm/jz/nQ
y+WroeZ30djX92pWYWApU0ZmZE/BSJLcz5pmLcF4Cds/AqO88VIwnNzxpzb7OGXT9yolNswl6ulj
1hqr8xbvm+9G4Yum6GUCr48ags7der3T10FFyX1LJ2ymRthSgpnC0b6naWX4ehq96GS5c9z+b+rO
ZDdyJUvTr5LIPROcB6AyF3Snz5ql0LAhIiQFZxpJM9JIPn1/fm91VWYB1egCetObABQKhSR3knbO
PwbERLHg3EQ0UcSZZzhDLERJs91Yy0PmK4pvVcfr5hbvbtPhOU/NX6lH/6jNy3Nm3qR02l2Ln6qr
n/J0eQf+vkTEEAEcTXgzJpsubH85GS0h4aTbOoyiE3V61xiX09KExN0GpfkaVgbxmy4BVXU8GO58
xC+JwkaHOozT8poWjfh2Oy8gF2oyiUgUY/3qjFZ+oHiOKqnSWs8DF/cZnL+4qzJ3fiSnxnkNa/Nu
6Gk35jGX8mDuV6quQmkCSWZtQcx0R599l9oXba4TV+G63JJ/4bHTtfmDEH1zMlcnjd3McHZ5ZHMm
ehFd20Krb1CadLta83pyDdIM0tEYtqWhz35J8aTZ29bd0gS3IWNo34Y7x6nmGCtV+ty14jfEVEjL
CHMCNfXVGg9R7u2H1S6TcaEEHFBRM6tJ4zhcqyb/QKdjXzr9xiYkZXM11yZLZLFIzhIkVBT7qvUK
CltUqC+wbbt0QCUAMrgpHX5nk3LXoqrdTR85ZOUb3fxU09x4kXSw7kYjzY6rXetdxx7y7tPoWitn
PQxtPpypKWKMcr1737RuqzyonztPsi91BfBJp8Ojj/c1RIDu3KR+75xtl4p4f5bmSallvinqYrkT
C4MkS6i9tzuK1ks7A/wkU2M0VuQNWgQ7Lw14g5vpJ+ERX+kCMpcXTLh0dzdm/27VjnGg1JS7aUbS
3+cWuIRMpb8vp7Gn/70mJsPNP2abisf02bCKbbqeMi22tJu5krN4tR7cWRznniJagR81bvso2kPv
Cia9nm4iBSyt7nq/vTHX7k5HTMKLmSVurxiJgFoidL88t66pys34g0ua3TH3HhqKZOI0Mt9YzE5k
4yUy8KAlGZQFTS+/wTCudvSntgky5tY++0p93gjKynZt7kZEPgx2rHmEv1pmdFKT+2gSXBy3bvWb
AgE6O6um/dHkVCK5JnY/f7UmypHmX1aLzA1z+WObZvTW1Kl+9Qe7ulU2bUX4fWWAAT7b+lb+3gGn
6M59NMI2dpqTMMozdPw+iOro97WcG2xkY1QYK8zRt+M1l2d0YQNrfTfd+srytxBvzckZBhqtvEuY
DyKm59mg+GB5WlZLJUu2vLmDR76N2f62BrlD6pTuiy6oL0Trxbmhw70Gjj4UZduf5641kqnLT0uw
jDeLbPTBGSnbJGKiPVdR8B74Ov2yQTl1ur5YYNvPmV+TWlbUjnXWjfzFak5BVwlOICsqWktiY3Y9
DhHB/Ntu3Klw74c04tMUhOXd1iFHfrnI0awGwNuy+2QNRijoBKq4M1FERfGwWI68UYspdnIaru5t
+qgA4qrR6pOlm/Lml09snKQ3j2YmSiVHx94sBCLSPLqswRWQJr5+cy1hwYjnkerWos5MNxSKd1++
itxbIrSM6pSGKMdISSjCd2tyJLEXAJqfczRE4ba3h+KXKtv5ZMtMbyZKHBbAa5udvmrVj8VbKOhc
5w+VlTl1adGrSeuURaFRmZ9Cw3n0kCEwJ+UXHhlgbWjoLwQoR09t0Gcbl37efWVUJveqim6zTDZP
dD7n55WyOgXPTOywkZP0QVfESOEYwTsM9KW1G8VC+pHFmheaWX426ejdd37pH69pvV5eXruYC/dh
XI2zF7gfHTXdICrraSVwlOSSYL8EX8rlVpotARa2fI9F2byOQMp3uBkp3jYYxvFIB7tODW2Ma7Mn
E9mG9lmNaLMOPM+inLhAOt/zvSn1h468B2VN5XHtGpFki84eIwMGCoYr9gweQ0QnVfRJlwwjHQ1R
KSyZzQTG01WX+9WTaIra01C59Wmq2PQs1IJjX05bJGxLYpEAtZ9teI66AeEuVRpuPar+rN4Hc8sf
rNmMPqdJzj/lYlAluHL+0fjlXb3kpUhIOsm2tlYr5pA2HR+acbmn7YrHhnMdVir/dlGDTlyhuYsJ
adfMcvbeKdb8KLPyhf3mhYvU3gxWHQvHfM/tNKHu+nkM1+PQRg9trp3fgF49bxmE+NYkgPMmv6Y3
U9DMZZF6w3O4zAHBf+ZXphcgoykE7tZOeaClg98qJYxhDrrbcva+ke3SwWKMzh0FYjHx9z4YqAkA
na4mQ8HCFT2G3voB6k7g59wuXNvViB41bWNp02/mj1j9rMryDuMgtsKX8yZ3V58GO/GIA/qYyhSu
KGJp5nFPz/LUTEk35y5F6PTcG3otGtJfQ/9eNZqIwrQZd/6UZe+g4HTsEROzc+fAf4sM4fOMMdPf
Y3XtcJeN8WYOS8p5wnG+xHSqtY9VP9Zv0G7tdmWgZUVub+Rc/CZlYwNh92l1wkucsC3eqcD7AJof
951ov0Kubo712CYJdu39Y20XsCdEYvaHVLBHq7WP9qz+z8SUjqDdjD6iCL84/uqk6NDgWWtSh2l7
UzrecgZ9n5PBlMOT61f2zfUdVAFtzN7g4GDo60csGQVX2+rG2gCWJMPKjilbEBujEEwk6XrXlIjb
Oinp3Z78Ilmz6Sj9sohFU31ObvDiz+1JYzOvjeqQOQjAayJF6CMP613fDD9C2KGk4sVmZC77nROl
cLO9cR+4qD+5Idzmzp6biVUbo2cjlzhzHTqlh1B/EM0ZPFmOMn/oEsdDpvpgi3JmfGybKmIYqdwr
dF4mLvruC1Rj/kiUy7WnvggfyC8cL1KROyGm6EAHX7Rr58za1IWJyL2lPP1ZMiiSW5hSYdhExjFU
UfmkwlLuuO5GKuPLZd6g6lp2TdB0xI3ZyPS1X50zv1dbBttPTkt735dkpOEM4YcJO+CPSKR71RdP
Tmj4Z6ehhc4fqkt39Q7oLmeereWPbL2ibzaKEL//trFNWvXKWd8U3cuQhzfKJD0jFMwvntranbEV
Kdnonv0TcSqS6zkkkzuzbu3MFJ+tN3qUcDr1JhtrrK4Bu6DqTHHkYmxvQ5+Y+nThwO/Mgaym7DHl
Bz9l9BYv1ZXDoquKkF64Y9bL1j1HNb2kU1NuAGleVd9yt5oB55ejbsRsuKfe7/WhEwthcap9Zi2U
G1fbz4YiBrLzxD01LSIJC+gBrNHeJmCbomwdtirHOELCC0eck4LtNiPN9oyyHDHE3I/G/EmfZkEX
XqvSB19gneyM1twPYL6Vb3wZY0awOv8bzGap4rLsoxu7vTaTh2TgwBH3843bw+P6i/5B29i30tdY
qJYdHeM3XyXewmxeOPZBYu3akff5Om/mIT9FqU4UkUCTtHIi9yTy6N5+7vNm06ry3Pd+VDDEa7o+
1tK/5dBHvmcPzqY0O2Kb9aWXVkHxNM/TdJAUJjYZWeUjOUM+V1ml4CPwTnByOvKopprdbHyIJr86
FVJciqm/zXq/uCkQvcGKNqS3dT2oh9YNRHDgvkyQJQdcG+VderVXBEMJdGtUA6ho64QnNYMpR6xH
c7G8N1AWGXfokVfoLtRYtImVBdk1ybizmwivPdSfC0lz0DJ191Zejl9LqVin50w9VtHaMbNO3oJD
bgYxtVOVeK0I1lhbJeK3NfjwAATPlpwArJW/ky09IFwyANsOpY1MHyHpCE8h5Vew13N3cJXwY521
7TnMx/KWbATFhIQ9djVweTULYlmzB/tV1podusa6p0p3OI8L51XuUR8bFfXKmyjNcEuIoPrlWZV7
iEr/XV8fdVVaZ0jERwgLH76xae3m6FJImqAuzc5pMJystTX2bQ5AWYXv8loqPs3UstKym6gqHRPi
qIy4WgznRq81z//8kOXDl7QDXpFlo+Z+X6r6MfApdpzOAGyb3F6enZ5bvIDutfyObqk3izeoIOAy
KusbL8SO3llvNMIAZvdPhgeKUixcn4ZkPwP9VT4xifQgaxt0tbf3V9O2P1m3ag71TkyURdmRfuV2
PWlTPZGA38dLZx8r6QOoTYm5TNtmapOS+6jtqwTx4J4Iq+vtDxlMJH6rKpw4jQOSwDkmO57S6yiQ
DtjHLsIfYVi/gtIi2hmmJYQcpMY9HiQ3peUlvQVguvKT56rfr7pgrZyu8fpH1gHgBSRzhHzBPzdg
+xCEab23GDSPq3CtO7sZFddMI4oXEcxVTF1RkdS1MLGBVvcTy/K+qur5NlcIX3U3HkoPdghYidfQ
NF9WbexzMbf3mVEoklJCHldumN/ZYy+29NuT8J+Sum2r0Tz4KVhUBax4Y2n7IwgIajOEVR25N9zq
UmRNf+8gZthQl54eVT8y+QtOM1PKX7PvGXsejXfrNcPWgBTl3HZfVAhx0hV5/cZpgUigFRRFl2m0
z4fqXUg4wa6nu7U2sSgE0vwOW3e5K4LO3mB9G1keiwUrwZgBWQf+60rlG6Hd8Hpg6f1CxrDo4qEk
/shw3h1WFCHafWQPsc1+0YYAEA4xQ2MfwKuTdV3xWEw8YR3SoN8S5sPLERZf7C3J0It9QALhISvk
yeqCPgkropWyYiQlWqalDVSZVrEDLvYWLdbRKWyYaY30nmCrNUTnWU+sjkNFyeL1uVh+L320y91q
oyc/51FbUOtlOjeBbsGgGIgkVcGoULy93dvtykw93aBm3nkmyL6wHwPLsB4kWx3bTfhY1eGb4WLX
rGdQWXpKsXFC15Sogll5onveCeOuY1F4dyzJoq3SIdyPbovixpWFfUuBKj8FAFZHGneA4qv77bDW
QSE2c3igS09uCPl1aX02N6OXg/yTNCquBPALTPhZZpD4tsWxVjoLGbd1mF0io36KdNqcR0yNG9rU
2JVGCqHLtDCYYnLgi/qcseGLMt2YpX/vz8UdxrvH1Sh+dAYB7zLbh4N/X7jBo100Dg7M3NjQHlds
Myt6yuweukpNfmKVUQPDlq9nvPbonEzer3j2cvM3fvWSCAgjGF7JgWgS08oJQMGxUb60FmfZfsKF
UO4goseIImxQ77XHgwPRB0gdPAiZbdJF7poOC2RpcepFJm+iLr1VkGrtR2TDeiYgNMF3OU3HdoQj
duKO3NKwu/rPET25W5HL/DhMmfkyF3NZbtnz8YLzzbmdPUFZsldX3Omm3+08tYqHKmyyE5Mk0rPI
uWJYJs+lybKy7zxIkeulYbwMuHXw8hxZSuvt1LtNElyBTQuNwUYsDESGO916krAQaVp3gRh4iHbc
qi1h7yJKn6rOvz5iHUVQqp0dgzwbbnLUjglVSgs4UvmKNi7f1r56RT7GSuCM61FQz/aw1BzNIaxD
GbQJ4q5vU5I4pO0ido1wSRzZA/KvjhP7GE2S0C+NjS07c99Y3jMRINeKzttZ6YeSC26TpwTe1eLW
JHI9qMTLFf/cycASRxcfxsbRZr1D+krrzEgPnhRF9LLMpC6Td3E7VDYPBR+IgcAzCYE+PCIzg85c
kxm4PRZUf7rZehdWGYGHV2r4Wg8tLOfRMpYEWDRAa1M/k1Pe7U0P9ayRrrDEKIQDg2p3wiuBuFjZ
B85wALOml8ZtJ1W+pzZiNOKMiwXZ7fKroYx52wVEk/YeiZhODrJWqv4yBcyrbb9WSSbRIOpgEY/M
k/6ZOqWR06c1LlbD3V3bf9xSU7br3N7eiZbY/zGan9qF7U2ZIM3hPCdBalJQn08I+yhpZzrL4MAn
2pHFqFE8WfR7EyjWbevVsXdLMZ+YS/pz1wljP+AiuvCKBHHh1M07oaH2Jli78NIWTHx9p98639GH
0iUxwkil2JoZIQLjOqx72LrwtpD99wSZELddppNpLop7A2dK7PF8TuDfExmln007MtPlGWkDUh6M
KdK7ZrpOri5TGQBNeolM/QHxKg9oOjk+qaHfGg65cG1rZge9+mDzq87uSU9By4I7eluN8C2pIB4U
Md2w8e1ufpZMLSe+10tBQtx2zRfjrlpCwXHa9un9arhDgleR0At7MHd+MFXPTPoz6R8o+2xgnfsh
L4aHXtQ1BzujENuH+ysbTH3GtLveRN2ckaA00q4Thal3dP2O0Sga631pjSPUf1M+OLVnnyn/1TcE
zIdOPKNv8eHOA0X+L55IkK/loZGV+tKN17E/l2n4TOfC/TVXOty2aqoEA6OCJDUzuJG3JadSPKkQ
ttXbeqHP1oAUhq6AA90a/PTbafBIaHaG9rfo7Lz/6NJwMTY1ouDf9tRjJYbyrOMc64fFEuCi5M3z
2TpLRwrmo07eDDini51arqqPmos0jAuSXe4rW6wPnd0CyxA+xDAm5gwnR9ZjS45bJOycZjY998xb
jRleH9FoV4c+6Zwu2HE/D1s6xD87b1F7/HNTPDRUdcduwdTm5qU8eH62Hdfw3m5r4qTZV4pxjR5G
35JbhK/m2aUCq09oCp2cY+VqK2KbRA9igO/ROjmfU8d+7kRU3+WacWiZqot2o+7BmuxxV9bjT9G7
d67BhlO6sMRNaPenpmqMw5xCUzfCZtbLgM1yAsx5GgXvSqzWjaWKY4alPE5D694pZ+IIhSCkJbhr
Q6D3YHrLmWnTaEyIGdlJNZ1N3p2i7H+KKHstaa8381xuQQIuqR8d57FOSJzkAFsAMsrZV7E1GdVu
5HSURNg62anPxmkTzF7BkrMY51VmeLlV7u6ZgsLEr7VzzkqP74mC98oZTR+2XHadMNM1XnWws/KZ
SftaXx/BAZ6mOfMeaZFBukmKjfVTBuWIrqFLpx8rrfA3uk3Ln6oq2Y8WFdH856R1MjjmuFEMtzmS
kSG9WHWn3hjAHpywp/UeHUh4MIin2VdsLnFJVQ0n21h++01RJQDcjxQ3zKzAy11um984DmCijaNZ
ThezFDsu0tu+mzZSD6j43Ishhqe09X6FcF3MFC5743DNHsejY+zm0uhefBtuOEbDfVuVhdzY9JIg
1W3Kfdl4STfNHNpXBx5mkXCuw5/1EEAMOIrQkmFtnZ+DMTTvs2Kyw0NI2s1gTy5LXn10dOsltt3O
96K17ujkGzH0g0BefA30HLPcZ+/5er1K6Tn4UWlvjau5rY8gJqQqFw7zMGcicbV3TW7aL01VM9jn
BWKffszPQR65kAtWunMMw34HZn004YJOQc3twYJgfFH/YKB8LkT00lD6Q7r70pzsLiwPs9dGG+LX
1re8sIE94Iy/UVCIG7dZyucCuSy0hGEcW1puUBBZPyfP/uwipt+waMs7O23fx3p0b1hXllfKiNMD
EurhYUH8s5eoWH757AjHsev7O9Ps3HvU9fbZ9svyInlx73gqw10MdQ2CzTtZDYS+BWVV/VJDhCIY
ZUZ0zSt0R1A+gpbHS2uv+W1j4FjNmmG7+FmZDIMVHYSKzNdyDn6V+aTOkwZvpopzPM684Lelt0Rb
b3YfGpVV+lCRzv2RtXLeBoXIn7hfN7CkLZulbx5RR1+qRv+mxuy4qkydF5OaHW6AciEXsxumxHPn
b92iACvotABkWnYiHYetNy5fRjCpRBadeIjGDkl/pQpOLKt+CKYFbNEMrV2KORzEul/8p1LwH2tE
B5vaFHJrB9UrUk3vQ7lVRTarLLdSheNXwAOuj1cEyKzS3F6A/IBUcrW6fRHY9m2nGVwtp/wlMixL
g3bDk5/Lb1kXqToAQDU7YYzBExuYndARN+1EyatTFN1HOUExaqPgtglp8+ya5UUYzorYsfA2ZAcf
Cd4Vt+BB7tlh80FawL2/lOt7kCPIhDym0DO026eA+rGS3g1/OUjtf+RjFF2aK80Rzm370tS+G68Z
poF14k1tK6QndDXw/C6mb+E7y2aymx9Ap4DAdPnZO5A9pFjjgnLESVVB4rhB4ZE0Ud03eR0clPCA
X2ZHtglqsebgTBNJJMKCnQrW4J3dA8ZY+UfLGc+qt9FZdak7HnzTS89W1bv7QBHGU7DIgn5Y6XFp
3HIzWuO066PyTN1TeGsLFYJPdM2m0sFetmGw6UxgHUoVqtgv8/CeeiQLmUlg7LkjViioNX22a0aO
aynEKcyRVTIu1Id1DcmmI1ZkbzJw/UQDiBLSBusNQNWZ+6zl0qOXSrwh5xTMrNeJgPG9Y0eoeTUo
I89tM/sAM2Ew8gfzqYG832RGFm2k78vHWkYnUtLEpi3mGxHkn8XajRvIyPICGRptrEo7SYlaguLe
ln3HCQb/EBbTmnTIIjbTXH16tf7RFezBI4WkZPmMR1J25oMy3DGZr/n6Qi7PZL4tP+bcuEOBDSAd
RC9jYbdxKcz3KVo5tpgNNoV5FQ/30dFv29u2dp8IVpPomWS75QSUmwkTENi69+IzROzbNjWTqReP
Nsf0g5aV3DeGmyY08JQHx/CFGYdIobYV7pcXu+0eUBsQWAqCiGr2ysAuoLFmuUTUuVS3UAiJ7mv3
uf/j4qAr4tFBtREXclkTgbt+Y9sgUFEJ0hirMKRhZpF6aw7mxjBZX4vBpzfECWKKPtQRDWdxYNbm
seOv4Q+cWC5nWQ+cJ4z+0Osi3ES0KqA1LPCRGIZ38IbSu+SKazLMsBeguFXE4AeD036inwkOReW+
Z41kZRLVjWkU5u04GtYm792U18Ve9g1nzy4ysVgIj4kGWQhruRp53iDBnZ2+2mYrtqpxYsf1pRnn
pdXda7t37mSI0t7JFqh7Q83jD2Tj+jBM3Xxh9Bpg1IzPdcqv2JDlbLio7zrZM+tcQx/s6DprZc28
j1ZHX3xZLn9mdPy/M+hRT/opEMcVWa7+cVN8DmAnv9W/Xb/Bf/79v34o//HHxyistz/Vz3/5ACyr
UMvD+D0sj99yrNU//u3P/tPrv/y//eRfvv/4X56X7vvvf/0UY6uu/1sGs/HPrjwH2+P/wcY31tnP
ofj5X7/iTx+fHf7NJ57F4db8w3Z37Uz6dx+f/TfHC8jhwVxPUjdWv//w8bnu33A4UwiO8x6TOj7A
//Dxufj4HJzXBBWSZOwHpMr/71/8/k9PLa/Zny/Ev3/8l3ZsgHRaJf/+V8/mm/yz95ZuU0pt+OFI
zDfJCgj+i4PTpdZOjymXms6y8m5yrjp/gxl+Ew7C3DM+oZPqqjSAcghc/xuYB/cL/QqNhVKaNd0P
e9+COveqW6JxU0ncD27iLRO7lW5KW61vlotdGr5JYNCwKjQKcCpqDTbV7NmCmXAe0OTXKbCLwybA
2Zy5apv+QaXkuRU+jIYXGLE1234Gxi5gwlu7Ri7uRBm6JIs3h5lt/lHmS3pR6cq3hfeu0njousA8
Bl4dLHGVwrJU8FxV1qHtq3rU4bp9nZpmh8fxznaau9xTb8aaxrMOb2i8vVSA3lEj0ReTZgsB7eEJ
s7OZJM8mybv5kLYYGKR14N8h7C+dKannq/Q+ZIFDd+coqnBM55dn/xgiARlLd+5NCbCJhH3TpQPJ
LP4BlOtnr4LblPTMNizPXR9Bts4MVXRs0EuTrBZfOQZEYtNkINual4E9aNYkU6HGvP6RoNEaBtzn
pp4YnPgSd92mwFTdEMXB6LxhJ9ktbXMcsKvPuwaa1sGBo8L1MBccOnXufdj9HL3XHNK7glIZhMdy
nr2tEKy/vhFmryCU2ZvVC3TBuVMb3+SIQJNbINs308CmyYMHrnI2bQuWyhmwp1h5wc7QdQ04WDSZ
1UuBrey2DA0BWZI57mXheN+rtgvO1JrWMV2DIz4tSqpi28+LR+UjtS/wEizbatEYBHiQgUb45dTt
BovYMQSL1/SOQjrXmtCOkx+rUHFGcgK0wXEJo66aB9Mflx30hLnTC2OxOcxPeqKlfUv6g/5tFlHF
w31KD5XVZtCWRhok9Ge2vxeqvc5c+ZyNmVlsKg+KkNCh6aiIADj0smbVaGX+uagWpbzhIU9lsqnu
MoiiJEu7z8wdNSh9Ov5uB9QmUe8GO5k2SLoiq1nCUzALygTDWWBfwI9HHE6g9MR8LlLxpVji3nKt
uldUfCNRWkOarViCnIjdv9RI84XkDY58a/hirRl+zGtUvyKDqBFvTJ53PwPIyXglUe4DzFG+Dkvj
/VpavnXM43lhzsJ+fvGcEvS/r5SdXeVMHnracvHgL9ro02Gk4BrLbfCuqJmsTdMExOpSVSh/yWwl
2SFfMl0kZTr82XwWFbuaaYnYxy7SF7dSpU5mcgS+pRug7AU6GS5Y+qhHwpzLrz6Zy8IU1OEruIja
bb5hbfRn4Axmfms1hRh+VWVlQblo2e57TIUIqAOjG/d5iItyFwzglgdUJOhX2wW4H2uNmw7nWS7O
GxcPvyNPJ2DvHug3XmaXYEaSqCl1DPTUiEvdjGVxRBrky6NQQRXeWG3jbYjhqayHehwwT6UVFN3G
5gZAExhIDTwPuWIwr2QZprQSj9xez6qRsUXdO8po9pIUnwYDHDyiabjJjComxSvMdH5lrZl0gQPx
NY3WBLbY1hplSC4dtFYttiK5bfII6K6ddZbf0hkfINIaMVTHWkrnUDpcdifX6hjDXGFel367MJPO
ja7rsx+OaNKrIBz2rmPMejdq5n9kl6Pj7xqZIY3Pgde6BC9LOr8CIOg7gm9cC6V6Q4cZT1hfJJE7
mM4hpFhHbC2KBdFFMeN+WitOE36WDkWluwCKbOB+pdrq2oJELcmkEhvEYlF/6SMZki8/psra0AFW
5jsxR8FbJPDfHPJpQeQ36DCVu76nouKI0RlNj53mfYXcp/VICQ09A1nXAlJ2Msy01ZcmI8o7STHI
7LNRhuP9zNB/u4hFkqnbDSpLang8cfC1Roo7W7ASu6GnhjkJrbSzE3tyUmvvcN9eNyGztnFmZBqd
EB1s3WVWqvhGZDFIWFXZLXeBLxqfjA7byhM4k/KI8XA2N9bUoKALsi50EzBD39shq2BSLIeK+BjN
bv0T79B0SXsNGWNH9Xhqstp3Yo4AVJl84WQBIEm05+sMpAMuyiaScnTC0pmqmDdqYI86GpE51lfh
G47Dxp8XvGYkU30MbelmSZlNZr01zWWAymnx8TnlRLfF3CEc00blX4j5r2nxTHP8zRzqqPANa6xQ
8U8YouPMHuDgYaBQtns8WyWZigYN3g4OKypR5oByECfUNiFlOVXn6MSdCR1i5MiPZQzwBEZdqvXO
KrDlbULap4ItyIrlJimNJlaMNIQ649nJQQz81IdCDkQfYCwjxPGrkf30a3TAoFDojT5XrEy9S8Hu
/E2MOA6viUagBZ/QlI5bF3xKWvZTTxZbYjU5KJ5JHshT5TkjFH5NqP1YR54DslQvF9Bc/eqibAhZ
0mj1sWQptrLU9i8PCKuBOdRXk7e2CsRVmTzXE5IHVFFpW++vAYHFPnQ942GxmxWjBoHa717wI/Mq
QMzGHb+aeVhqNmN3fuF4ctg3M0Sgcehn0aeLPNRlbVDL3bIYijjFUdt4lqwhhegmPyA26hGuixfY
fwo61/l0hEK1bWtPjXSi6O4zbEM5JGk/CGffEJ6ILspMHSOGNzKPOQLyFStqA1SGOjKg9l4ThxCh
f2SgDp3fXqqdL4ywQL/08Dkftna8MlFuECKJWnysmG6Vax59NOM0kCmh9RtoHYDN6SbQDBb/CmfC
SoVx3CFiV3Ho9UC0ayWCR5I3kbBHayU/saCPfhzokbdP9f6EAEOYvEkEWnIamRGDimMvyOpDyD4V
1PWjM/R9swHtQbci+ogonDxYU66mIELAgEgHAtKmBrveynbuCRFYLfc0dQ6CcDQHmY+/utK7pQvC
YsMBbcxb7Yj+IYe5Qws+lvkH92z0tcpVI4ajwjiNvSUcNEsjoRA8D/VU7sCq58fadNsHVTg4jiIP
qDZacVQlUNos9eRNpUuyclwS5DcweyBIsSBomw6PBaGGA9dwg1sOY7pc3WQ1AZDiiKqWX6glQa74
U+EnCIyAyvkBNShNBIX7Z6jT/2it+m+XpX9Znf5/S0e5Zir992vV7ucgvv9ylPXP9utfMlKuX/bn
bmX4f4PauJaO4Luhqy4gherP3coI/gYV7aMod4nUIZyE9JRWQDP8/a8+axfFAj5/SUI6MmE2IinG
Pz5l8Sn6gukOs8hmJnX3f7Jb/dHv9Z+xRjhB2OoIR6EDKaDzh4o3Vq9/SlAuBVeTO7bupggKCVMe
WUd3yJ7xhYLET4iioqGQiT3iCoVPg2YPy+IWXYV9Ksqq3dGBsMXTmP8v9s5juXE03bbvcuaogDdT
OIJOJCVRboKQScF7j6c/i1UVcSuzu6uiZ3dw2lR0dEopigR+fGbvtR8iEd3LmsR3JhK3gyj02YXn
3Pkvb+6/6QR/R2j++mp5XwyJMAMLUsyN9/KXVzuZNZQozBBwMqTuidNRYhJWteZjrVQIJSq1pv9K
ra0s16zPJnVo7rnVCryhKEq2fZJ0YBMkpfBxN5gBMkCF3oJUAm4K7ldyxFbImcBdfmRz2t+JAPzv
0obNar1wRtmymq6XWJcFcEWr9lCbaNQd1brNKPGgMs4iu+0L/JeO7Wm2fvRhON/H7DsxsupCdpZk
KsskN9BklG2Yv0FIoNP4+3fol2CK2+fJf2WdvptyEebZL61yP+WrqhUN3reKrmawugOG8fEwSggy
YICIPDFqUpXsypyUbRLJhWh3bTzd04dWhYOrA7E6X4CQZCERotRr+ZIgeeIpoWkFzDblH+HCPzN6
fn/FkH54sZoiUkD/2twzXejMjnhsp1Ui4aEvw3wrsjv5RJtZEsyDYmEnole9JlqkcfgrIfb8IfpW
w6onoilemCmleXtkwRPRCkYNffikiMuTiEfwKWRlwNCbFMoONUcX34/AhC/zOAwzS5KF43UZl9oh
ZTLU+LY5fVvTTG9BpOSC1zP84KzvJ1pGLpj4a1h1RAgkF+BLIhqPdcbSLzwe5rm+rFPfeyHVP3GF
IHZ4GBjxo4Gc/WVQpBRMQ1zc9why3geRXwNtRAoGlaiQAMFnjMwP4xiy5aENFsnsvrq8FmyAKDEv
HlP6gvBRt46MaoTzZBn1CZg95nkessnl7y+g20H1l1nLHx8HnBBd5N+3G+02i/nLLSaghm1DKLZw
SJqE8JLw1velvCUKet3EmaNWz7yJepgMOt300IHDBxkG9T4F+s3ITyCOnrJ3VNvxnBipoXomIITH
m84f9a2pNCdonlaHDqiPob9MEbhw5GMTj3haFG+S6uU4hFVQA9GZmI8kfEiiGo7oLRAOoP8+LGFH
4aOx5+Gb0HA5DY26F8cZpzSLkKd8rNCpwrAxGRJE8bFs8xUNjJ4hnEWaakLxwCSniFSHdkcxBUaU
bfRNIyosB4MyX6pVHMw8dll5wq3wFJHxQdbJxV5gZno0BkaivpzL9d0q4EjtxyneVdNEQnAy9+Sy
AY0lQazgC5xBT5RzIusnvKCzW6KsjIMmu6AZo+oDJ+WL9RL5JTqWZ50GuPP1m5W2RcOdsw4S9mIV
DYUjadAIZiN9hZY4H9RCye/lFfjRH0/x/zho+3nM9sdHD6iZzgDXL3vDX07XXAYJKkr4ZtHoMgJZ
WvGQKZZ+h75URGyn6MwX8u6jWmPxH5iav+S5/vmjeUZKpOKRNPEr1ryIVux0E/KwTq4rT8Nk9Yrj
19i3yAgYKOdbZs/NBuNuwY2HvdoSaldOhvgoMLbwrJpLhZVMuf/7m0H+NzeDDozC4j7gNycu8Oeb
QZrVajYJJL1xuEgJV41xk9Zda4eJQfw0gxRfqRXgLDXTrVIC6WwIUX6NqhDXIV2zrSujuBna8FaR
K+JOSAzdiTPMY2h2ZkYLJdW2ZTVO02nzPzwJDPlfb2QkUhQW1Ap0cL9jd/9yIwNkKdostiQnJK77
AI1/YS4oyUsZhJn0UIZsB5yUVf2LmBcCSDP2n1ldf8cFsSF2psUkNlBNQyHK0XHwz6IQT2omNamv
zxhF00pO7haxQU6AiiB2p4knjE033HitJKGcTjDK01M0Lq1X7Wm8j8+5BgFcsibJmyop5HapxXpf
tcvyJZP1aNnxvE77rhVOaTidVr2FJsE0OHlkfcaCTgSNfgL0Wr1OkrSmTpLW83FYcx70xTCzE1RD
VGIop0BOceVicFA5rOyqjaS9oC+rYAuTZe4tVaWtpUJI/M5MseplnFQggZcXuTfjBxI/pZcikWTk
xHI8jo6gr8q9mjFnMVpt3ubroh/ohq+NXvTvxpJDr1o63Q1/f26MAFXWf7gt/90z3eAW02VUXLfq
5xek6JCqZSbxL6ReCWu9QVKDvCwHty3z0et6oyPip0sJ5O2IeCN4y8cyK9pZdIsOHYbKzwvxHWdt
6scN+jvM2Ew4sMQz+lz+CSSr3F7LzxUaRnSDxzVsXE3Ufr8q/3LVAUNbMKWJPD7GIntuGsXcC+yB
lUiVfAIhdJ+rSUF/VkneQNPs0IO9NiRo7CwTm5G8JuhbRFVxeiFlfqpLMhG8Iw5zCd8hVh9fMmP1
2izsnmjTBJe9c3tfx6ngEeKnvYInTe/6AqVoYQxF0ApkK//9kfCvJ5WqEXYBwJCfDcDw17gLIUlC
s2gmfkGC5CBSSWgJq3V6lufeOrRFZnhS1cw8sogTskdrTjxdH3nxgybSFOpfIo+1f7rXpX85p3hR
8Px5kCqiTLTRL1V8bRYh0shCwlWipmfVKEcPI/jgSMaITZ29b4ILij3ji85QjoJ/Nw+T5f/9O3P7
GT998qrGKggGpMjaR2Ga9/NZmSQpwzjCPZ26nj5pMQH5WAyUCjla/+FYVv7Nr2vIANpvYZLWrXH5
+UcxQE2FXMwlp4vm/MzYy3riF7uFFWKPkodQeEtWKm6nZ1x37uSye6sMJXqSdB2PSThjqmYCLexl
BRmWjZ1T+siqIbAQWMDJylVYDOsCnWYt8nWDOYRREOkXWbopODOPsk5F1Crg6rE/WgxMs6p9L3Oo
8YhQE3QukTWbnqqk/wC7vnExf32DCdSzSOE2dUXXf018oYmDjFRCUpyoetxyvvkaZb0E0Geu12FR
SS2KjOm+hRmyXVPYFzbD7FOF+6lwkVPx5VraHguZn8Aip1we8HcBkdAXSfhgTt49SEK9F3GkPRZt
2SHQqUc0g7jM2/dGZe1M3aD5oxCBL5PyjGJbGxnhSUjEvHRCVGE1CXMxqUbeHCfTSSnW+mtqBeFL
tIrkNUIz8JJPmblXBNn4mHqVqrpmunPIGkz36OMJqDSG25qii7Mt81xU0EVpDGgSzddCHvOXepYY
s1rVlS5tJI857qqNKqX8JDH0tLiTkz8u6f8ba/yPxbn9n8cam+SDFNv+vf3ruvj2LX+ONLTfFMUA
qGoQ76VxG95uwD9nGvwRNTQ8ao0IDOq4W6zun0MNRf9N0ogAAfrLKpeZBrf1n0ON2x/RsupkoWim
zshU+q+GGnzXz/fKLVedVfbtFUJ6oB2+FUd/eQyFKOdTRqvfEgij7bqtH4t7YGz0+UyFmSO6uveV
7YodONeDFAyNXW2mTRYYe2u//NAO4xcLgnN3Vz7mW+GUf6VfzOKD/HGNPeNzekJl3bxD2XbK7eI0
nhVgqNlGAXXoft2OX8A1DVwNTrTL3ebS7PT3+Kx+J0F11A7yu4UUOw8kdohP7WN/6HaCz0zi1Lu5
X7pUttvsSb7Uh8mDv7xVfPQojuzl58VrLrjeqsE1HwsvCdTIwSt4qi7TFQwff9Jd1oO5mQ/DE3qR
e+GkfMo71Yn9adMf9E12p/nNJnT7IPPEneHHjv6dnqsdr/JO2RtB+FTcC0xtP81vBvWR6bIlA1UG
9IzZKwHVnWvumh1iIYRA7cnytUC8RvOp2dXW+WM4JjtcA7voLj4vO+u0PPEWHvgdvmWv9CGv2clO
d0RP25cnwzbs2s8fqGO23L1O7HTOY+EYXuHVB3GnHKDXOqLPHOkx3JV+5rG2cXu72Ew/ytBvcU28
aEG1k3zLp0EPhmN4adHVCPvwzQiyjfqw5u58iXPAMHbokwcAsad3gOgiwQbxSMfQ5Hb0kUt7Bf7f
XtsOju6UPuUjrwuJyuRAk33tH7AkKAjxIPC8rIciSC71vtngGE23TaC58Bf5vXCK8bak23iL0jeo
NtFe3pWP3ZtwVxzNMz/hGdpwaINV21KMslD1s02y0V3jXgmYJ6dfyKaE52w/nqaN+b2gQLbHZ+se
z/ezsu8f2hM2eSnerCMIg8DihWq2EIh3iS95yOM2PN794d3cLbu+dFxL94q9dBIeuD7ZcMblKSFX
15fs6sj3uwz07cjX9zl1tI9fLtnkbv3KXtBuLjTqMATZud/xpt0CoN05ADTWiq70OId+DEEeCQKK
gMPoT85Q2MWH5s5us4ldIpyj47lwbNWp7lOfDt83gvzL7x+h9OhPuIrp7xl/m7s32joMZ17oYOvx
ZE9wIP4km+atOOJI8fsTyFmKfHAe3G9cRqIzb2fgDTDjcMFn5eHWptskMkn6y2Agneq/eY7Yi/Wd
h3u2GDpwXyWYlWNvnz87H5Tu7OV71lqOjW+0Fx3lOl6WB+1a0NpjYSz2/H9AEXPwBxhAPgc3tudr
zkbOCVr8k+jhMStxLeaIB92SR92MFUpjYmBP1i4X7X4JxM9Z7ZyEa1f0gK629vLe7NZn0BuptYu8
xiWZKt2Fn9UjK8HMjktPH/k1ds22ZFP8nu+Sk/bYfDMfCBbjIbwzOJdw2O7Kg7rpfUX8oV0bAu3c
7jQ81FhLHUnxu9N4XOwxs9ej9qT6kpM4uctuJOM48iuKbDYkKQMsyhMC63A72SmGuHgbEYnLTi07
6uujWhvuuFEe2x23sK1fRRk/G6Dhyzi6Rj/aCP9NcGfH6qx+meBmPTTe7Md3hDXG89bIj/l78iBs
dSxiPoSTZjN/C+7iiI33XFWOBXPGzi6Cx029hQYLOqBX3nl/xZfuBst+RtqGA/xH3T4LKPrdbFMj
oseNuwakTsvmUcm98mMSWIYHBhTSBJnMnm65e2VMZhfedN84JuYmV4/3ikTZ5mEO54roeftGO5Oe
GaQ4WfUGF04qUUy6efgZJrmv+MrDsAZFfGZn1I872cue0I1Kr+rekI/ltSm2EBaek1Wz0d+YQU33
SejQRjy2pu68GfrGQG7wlMW+rj/1RBmLz8iFK1LEbLF3xMQjQkbERv8yIO9dN5XuZNvFeue9Xh6U
jL9wepgejCeuKXxMznzX34tINHAGgv7a9ZfMfTC2kuYwWCidyvSX6Ss2D5F1iYgse+6exYuIec8X
ZZgFPibeDTY9CBBueRXO5n0XfFluUyKScPFL10dBfTcQ9g3O8NKcBswUHaCY6ShF96WvnJikQT4t
34zhOhSTndxYDzp+6hG032fqLJsSSrFtbBM3d8Ay3hPg7Onh4hjHFBKYHT/y97zkTnwBQG5XbPJZ
asOP2rXeUB9l66h/FDZ/rZt6I1ixeMu5gQmNfu5ZSRJb2bCf8yCEVEh7WFMecRKjdsRnYkMaE55A
0hSvLK6xCcjFMXkRyxfp1PZvEh6snoDYQ/et9DOmnE+tvVonLduzybYOqrhxG2+wuakGd5yd6+h5
02fReXoq2tyJBFDa6nO0fo1HKe/pfmUXkSjgzeNoOhzuDpf9bHCwIi+LLoPf45fGT6HfVvJnnlhQ
Nj47YFBm+aQmqq9nxbPgxtORTjx7CFMH+jf+vhI+g53uhi37XKf5MO/NO2YoidsfGyigpS1/8I/+
mO+WQ3gCsuk2H5ONttle+FBrB070wWQu2XLU11udp4v6Fm+HDyivQLM+lPMUqHsNDgKLQN3GJnkw
Ybq/TNpZCnR3cGWf33VyFMmHisX/oOEXGXHYYXyzoILOCbhWGYknA9OdQDM9I9s0YHuTXbiy1gh6
7XliefA1bMPWnVdm2V5Z7MhQyWa/Mja7eMdFxtU8Ism3kVkPQeK+m6CTiZD2ddOfdKinZ7Ha5QhD
e/dLbB1R/SPQ4b8qyx+rgv/8LMT8XVP4/1Samx/V3Xvxo/v1i37Scv7/Id6UNArU/1yPH6v8qxrf
/1qN//4df5Tjivgbm0CDhZjKqlC+ZZb9UYzL+m+6xP9pMRcg4cO8JeL+WYur5m+oMy3yVtgZqLJ0
U3z+WYur2m+sYyRqZ7SbhPH8lwtGFoo/1eLEl5H1QL/AC2G7QxTPL0NUcNFs2mOGTqIOuHkSislT
u6W/pFlD3sE0So2wUeroLMiqiYLakDysv5iBJr0/ZaqIk7rCCtFR/CUmFHMzJrpOW9itlfqyU0hH
8QVz/FJaDapWD7xDpH8EI08RG3Wz9iRKc+tUbb2X60V4iYrJ2ixWmN6vY6nePPtH9M3Whoa224lo
d5iPCd+sD+ejpC8Peld/kaI8Kn4izvVklxYQSFvqoLDZYQOQZIfvBReQKg/XtSqiO6RLIEgiZRLP
WlKhySZ/OcncVAxl0zebSYCmPSZi/JhhxKA6H0oAjA0KO02Zi8e1mN5kVBMsLOWSdmWVZKkgbDNc
qORGSwykoZoxqJJb5MgRvbKTrMjqW71ajqPcPPVLIRC3JS/hPbmO5NSMsxYODnGWGBOTGe+rMKCK
hEPUeVrWRKe0669yEcvPZjSoB5TcsIQmS+IPI3Q9iF44vqUOQurAVA+yEcKIaXyH9QxYDe3t6A0N
prB8LPLWNuYQuG02h6cuLuoPM2MoX6jgU+ZaVzlYhPBEQEQ87trI0q5aoZtyIACsFDwsu/MjEeba
pVNz5ii9pkmfolbCU134cDDNNh3HCmPBEkNrynLSoniERjW8A5HPD3EnaOAcI1WwNYJJ7dxSU68x
6/ETpT1Bx0Nl2Yg7y7csBNZsRjiKbK1lFl/ograHX6Ht4UHAPsfxy8FthePewJeIhVYh/O724gdd
d/qowyEMzJkJtyzr94t1JlAmWuy6xKGZ9Vr6JrfAzfIpRUAIxyYb50WzjbpJDizWk2Ae24w5O0Ti
ZcXRrgmIctWygBljRkzLuB1tWcw1u+kyGMJdYvl9C6IOsujidwVpGZX5HOl9hQEyGmCsMYjRyskX
pmTwNfKWmfEc9WwBGGRRSJEDB72MVFxLCEM3C0sAmxhHypvDS099dYHhbXby5IChvJCSddHnyDhw
ebmo/diLZwY8/jWhgTBLRFriChKnXF9Z48luUnE1xEBoNwiGNLdRR5/9JGEJkqz7Y7iSQ7FqqotP
PtmSc3CY+nBnZZcpLzWQLw09SI/vXum0W/B2j0GlQTqmI/va9QTz2UlmPWjxgk7QBAjdE7XnkmHZ
BwA3niS6G8IrVyQ9cKar+jb2Euh/E2xY9th3NaBDXULXm6MtNPgl+JCXPc6hU7ckp2UOSQLFHF6N
/eSLqgidEmBmxfRKyK8kCCZXBD/J9sbyzUbpaixI1kbYdlAQbg0KHjoYZyTAxAqMpHRFP2ROH2tt
MNge26vcSrJNhMRlMeIX3P75sWp6rhBGYaA6zaK2h5nutF7jM56rZRsVJHHlCxmOuq5/EKmwbiKl
sGCDtVBtaqEPSOMSnwzEWc6AieRKkAkc/AiZlZw2idNxuyGwwhyMEg9ySTGMsxwUIHcml30nHa6W
j34NHoLU2+RuhQ1wozdobD7jdFZjz1zG/LqstYxOHFMxC9kx6zF5Km4vZYe8GsMDtJpwhEGheWSZ
bWalyBxlkC/rKKwXYRUAZ0/Rj2GqeeTHOD0gCOqbXNQF0V5kvQ5quOh3UpJP72gc2U9AiMrrHIel
AcBzkKuhOibTqmBC44J/wgtMA890N3vojYSCTShnRBplpkR+WhiNrTToQWUtSy9cKDJpC738qoqL
iULWNLx5alRsxV3Cp97XsGfytoaSgHCfQg8ZjK9xippeQYwyVjEGjFjKILTCupdEb2rbGfo7VWDN
vQGRI5a2uZpgCSXph8t9wRUApQPkV9/p71EUhz6AJtWT41ILAN6DETNX5LxGRamoCsBqvU67ec5J
KaPkC63iRutvvXycme1k8EnGzMAw11j1QSjmDnVutt5Ho6AeBksJPUvkkKvHKTpUGSlDUUvqIPhm
kHUJWl/s0VOiamyfjeSN7ZZxaubB8kWtyI4oA0PHQGmNbEc7Aop/mZbtmPPKNR2HKFSyuILoU+v6
uRqaymuhqaKbHtd9Jsg5XB6oOUIbAi5Uqjlz82wlTERHnWcOuE3lKNV7ljnrpieyFR2r8AxLEfSK
2FVnPGOaD3MFn3nHeZYo9LxcTfLQI+gjaCNpCBsrivJUjDOOW6CoJ+yYfobcX4EDIkKHspobl04D
4LfEo+ItTTYfQpm9YzkACRHTjkG/BPK8ywFFIUwwDGCzc/SRmDB+knEUgpuCbwPdE/sUiDlciEtq
5V4dy2dL4dJb4vqOEKqzIlr1TsnVfjuAjXpI8+a7y6TvUZKqA2iN6nNZiZA0JFSCoIEMWAabpsr0
QOPKu28EfmnIeesDzmx6trmPD2CEBNIMZTmw9LQ4GEolnku9SHemNg/bPOeNl4uoOaVlUZ/ZYPDa
u0L6kLCnwIEKae6wXOP6U4EtWY9WuVSvstTEgd6pXI8DE0NhXW2VpRNOshTNfqdq3BJxGAxZt3K2
1Mwbhxa+LfP/p2XuvoeEB4080fnPZCvdJXXW3EisDPUKIKnIIe6BIN3+SnQJLB6ZTvWF4pmoCj9G
JQehQAbPrukn0UGt3x1LPCfI7pGEo1uA4hC/x0JbP4jimD5k2VTvdQn54gKJZSvWFEolVCpUK0NB
DwZkbLJ0LBzcB3xIIULaReLInmXzEKo1tkhx3lWikYJf5EFOkgXOvawYt9Wy5p8d7kO7yhZiNqTp
WlfGUxqVft4q024kXYg7zSrPBgkBXoL/wevj0rhOkzWdSgrjU5yXVxA1SCUVwwW1h5Kax/q9sISJ
J0ZjFVSiVSE2QCJiwuDarzUg14SEDMT1ZqN19rQayWujqMT69Nwd2iZZknovWGH50PcCfsklg6AJ
VVre10DAQTYiut5zI+XMmvUqf880MQbi0lrvK1abF2kSk6Mpr+a07fOYbZ2Sr+9kVWQm8rNueEMO
r93r88rN18/VU1Fo6nkZEBjosdaR52Jclx6bH478fE/QZmO3JFtcrEZaaGyJ4Hkcljh6nfR4/M7m
qPTqvltR/BdSw85FyO7WoWiC1Zynb6wU4/0olcY+a9JkEwow8WP++IsNarMTFSn+Bu/9Iy2G0Ckn
fQjaodD9CD/DAQSGft8rWu8ZnPyOatyYa+PEBBHvjRgBwRfkYCFkByiNZgrHPtYrwdVRATym+e0D
TycOQVFhg7+opeaOHfDdssNa5vUaLQP5V2m6DTVz3s+9puyMLr4jOaoNdJOTUbDInkGrvPr1mCl3
a9vIn5lea7wiekfiPLpv7pGSrJ1VjH1GHDdSiEYett7OzzNgEzBl2Y9e42yucoWJTjO2e64/bIwm
gRaIybdzRLmQIstH2adXIB9hD1AsDlcs57mvmgnIVXMG6WMNvsnsLIrNKwtwHxzHFl3nTmPze3NJ
h5sYvMumnpjWrNmhGMgPjhaxeyyH6KHpK0ev4iPPO7tP07PYDczsIFUPCChMrGzMgHtjEyHcsdeQ
iPi57M6lKQ5BY6zvlSncJTnjAtoFCyvvxJnUFiH6dBO1lMjUFpayJ6gd9bVMzgy2tbJoN5Qgybbs
xmObEmGUdiMWEyhLO67j4lROkE6a8RYjwdfvhZ67LmpzyRcWiRwoNjuXOMpLD3if4BdrGh9x8IT2
klidv6ylFST6mLoJFBFbm9nyGfH8pJFjY1PqMNzORoKYKOniVfrM5owshlG+LDAgvQIsJ44cBRV4
7inz5DWihjeKaqMUs8ETjTjbZV34LaX1rokjaxvSRIBcUoqHGBfNdpmQCcwWS94iG/Ndn0E06+Hc
74Z6inwgCkAK4zB31rWsnVkOQy83JoCOkrATZq5vJSPYbdTWkiQYeJn4IUcnE9sPiLJwi/DaaZnS
kdVQjq68TtmhGZQRU0QK85P7GRQ2njhn6ad3UZLSYyEIyomT+Lnsm/ahJMBqI/cylRYA9p2xIJdd
qxmOicIDPe8b7py8PNS0enZr9cWO5AQs7vDjWmMG+GJCFZjUxzyWJa5oogwIPKiUwZnIwEvCJnbD
Np3JRrWe4Jh4Fo7lg4SNig6Mdba28Ma3EYzLWouVbavMGKFXgQMUwhI4WmEF4FJ+CI3e8y4TKmdg
qiEvUA1Pprm8mogXA5Hj2QhJWWsJsxOehTg+akvbBdjbAD0XGpaMWak2oapDElJiRFzS6req2AQz
JT+wGYvMgKW+qsp6G/UJU2B1BBBacXwFyokcNjoiVb8thUnO5SeN477EV+f2eic7pBqSA2eF9zzj
R39BXydN/MVdDUAWyoMV8ZFIOEFG5lUNYyzCC64a0Eublb5CjdIElUGpJk6Dj5WTKRVfR2u9Aci/
+CQyPeVpylAYnPg2aqZhLwz9RMeJzhMgKQ9FKgyjxWQndTt0eLA8DFaBa1r6MCMpu638sYwETxAp
83HQYXfuwJ6HPcwEYJGeFNU7cJOdK0wmM2K5zdyGSC1fEAbWOyk29Fm92Vgi5oBy7ChlX+7ShXUP
C38tWMuugcPdJrYsleclr9sgI6MjiAu4iEvahQE6sJ6TW2g9eQFnlxvUyoQ5ReWyTeeMXPAUYl0i
pF9zrJw7FbOVnp4jDWP71BRxkHX9S1tjKsBl89bwuxG3kOnuxNFwsIrTMP6Y6FVJ0dOIDZSlrUWk
XQPfg+L6JdOZtOrFGyiVKlhlpuH5xCRnrB18a19VX7wJhjzyLXTCAPiuGeRKBygrekrVXbTjBFIs
MZkLz+ZHSFaZR9Y6hB9N30NnYcyYzseJWQ8wY8KNb7AdQU6Zz5ftulVQZdtCnbY3eK7lxrE471Np
7v0xbxRblM3awRdICzEMaDkinEaqVi3OMra1sw6y7NLX4qAUxcUdtP7S6zlhGf14h/Tg1cAq4ljN
9AAmR/V4eI10lexSrCS1S7GBL19BZNFG88Kn0/m8C4BDmJsMcYbZC+rwSihQRqh3YEh9z/ygbZyO
IRjlRCwFcXUD/xsLtEdmYi/cEXcJ3s5qHoJehrE3yRZUm7lWnJo6lXFN33ghCQtOWuAN6p9MC8MU
NOXpLDO34sRbAcNIFc5S6B1Qb/BXIZHaLlUh2I1MCqdUzBbzeYFypmtpVODUZ24ZWepl4aQuxW4n
NY0J7RTCzCw05zHuTkU9naJ8oOvjuWk2oHRNYIwhwTk7zpsIk+L8+7huP+Ypd8Cge0nE8QtM4TFR
5GPMvIalHDm7AjM/BDUEs/RYpT1pqdTAhPrkyGMBJFclpC2twOKMB7WeskDSwpNlAVeKO7P+AFaL
9JhcoLu5TuNAENLvxKCJHZS63sINI7JDW5lRCPxuWJtN7MUcmaUGSqSYy7cxnmg1Ut66pFeFnSSI
+q5Au8OMBbaxSEjSeoshNyrITGXNsjup5GJTSez+Em0lBRYOk0dsFx1A0s8nAM+Yv8Ec3JqO7EgZ
f+tIlQeu3ItpDv6SQfA31lVg9AFdPhRIpyzmtGYeLz8adXgkhMkLK+0zbLqNlgr3BR150PTJvTaR
qUgfdt/GvbKX82ULYvRikt1hS0WxA3/tR1r0hNThSyxYPkk5QRTtSpq5CunLLmT8do3McSgPZrbV
2YobeUGVCqwvLIoLHFpeDaeEZpHyPgviJo7J2lT6lIbKPKoAmoAbslSsy/tULh4RTip2bfJSUGqy
BaJHgDS2scb5ebRgx9QIm925ZEHQRhOy16ZxyTc4WTGb9rEpb7tHxAP1rJ6UON0ZfXTF07qBGjMC
/ojOeaz0W4jXIm4s67uMwHfFhCZmcUN5Mb4yrQ2I8jit4ngvRoLhCtUPKDhQnIaF6VTC3R2JI7OK
9N5M4geIYR9qZ4DPA7ruoj5ZgoTIYn8Yo3fyVf0p5l2Q1WbXtsqmTqEaj+ooM7/LaGRiNuKFGF26
hA0HwWKvo5m/6bp1ZjhNbq6RJ+4YDX4hseE0IzZSUHdxvV+EfnxiLMHupq5bTFkQwFT4U7ahhyiW
luUWW5qFm2wpT/3Ibtp4Xqrquw3xtq8wHVnIFGdLJ8KCwi4/y5ZOjpBEZEqM1t1eCc1lSjzY4kKi
aJ0UPmw+y0eqRY9BhRe3EKiFdi8m/XHIAagCkvkxy/1TRIjAnMrvS5F1mFZN2iVVZkyYGEHLNAak
PyN0nuaYF/MbcGUxT3kyv7EE+IgrdqxKRsUY9+nnaNQGl+5au1OEl06wKDFzg/ll2CxwGOXeBzMM
YzE1cZYCKVz14ZJHNzCr2ERepXDh52n/kDNqcawS//Wy6IMt9ClXqNgMzizduNoKnNc2RHGi581V
mMS3TKWYCudEecyV+om2zXK51FhgZ7B5K+GhWtU3MvE+DVzS4C0xfChkfUpLwuKXgYxTG0BLR8X4
AnEz2WYPTRiGMByFgsS6HmkIECjWpGQUJFJ5EfhGZ9Em0Z1aeRuK5a7URkakOpYQUDBgT1BNYyOa
I6i2i+QpbaZRq7NqV1YhctfFZCEshFw3jfCFIYWkp0S7kR/nAdAgO1S9gj09loxTYrl/zmSsopFC
Y46QRq6ZNuj8NCHhqZbnZhDd1MpCbrB+m5ZLfkuwa8BLM2Ji90jebW1ZxKikaMvhosC6W6zGnWrh
20jHrdBkP0wii0VdOodztsWT/x6ZqFng+T3BZUJFo8SnJUW5KMTBMPd7CZ4E5DRzdfKe95Hh9nDK
qipkJyjOPLxTETYhYUhGES9+jNTKs5hgOcb/sncey3UjUbb9lzdHBUzCDd7kWnpSFK0mCJGiYBM2
kTBf3wvU69fkpZqMmnb0pKIiVCVcAIk05+y9ti2g8lsspv6Yk6EBM6JKtsTdHmVT6wG4KE6nmowb
Twx7VNh61PskbK/gZdyO+SROtY6X8nF0Mi5A+uJlstJnq85OElc/wM9eWc3P1A7vA9n/0CLy7qSC
kO8DUjqxTNaiSiy83CRbC9T+62Tq8z1C73rVuMLZdH55ZAXzflTeHYiEJ6WsuzzrkiN6TBueVnC0
QM2YSwL2WTUaodjBrWG30w/VdqwXmf3AUZK+N2EoeFVnVLsZJ3CybuAjsWcbPGKCvfoZYgSVKjIj
TgqH9mmOq+5YNAPApyh0jzxruBwo9P3MlqIvdppvEw17ty1usFx9C2rjwXWwFRFGVG1tU9GoqNkO
ue78KzFVcx5paI1V/yOoKr0ONLQdDKBoz5Mo3yaYoXiBk7cb54DgYEiOp5TXT8ciPIXuclYCBMXI
Nz9WM01ou0qWqC9WR9DwULul0bz48wBhHKPNrvXcS+Ej7O+i/NvYK3ozYCIgBN9UkbiSvbgaMyZq
Kx8h8qGUCYb5CPzApaqwu5GXg0zTrMW60B746EHJo4AtBzwQACphyl7NHaxvuk+XoHICgYck2/Rp
t3Ejtk2ka0yrrA7zTdJhRRu9oVibQRdeJ9QrqHMP1WXRdE+vHdN/1TT+n2lRDT/tHe+BD5Xdy/S2
ebz8H/9PymmjyQxR6y+oHj5538f086d7bNjYUx2cQIgySQCljfymfRz+g/zaEz5NZE7BnPj/q30c
/iNMJOj8X9jbF0PpAernM/SPdaj09oXvC4EtUGBphOp1oPTGoKbG2Y+Z4tskPPWMKL8zmqUYWxnJ
ac95ZaNSTp5RXCuow1130qKSXlWsd1+o2y1suu/U18svCSz+wSPBLevwMN4qSlUkyyyAmYi0i70/
q/MPuJXpmTOZ+jdnMib7wE5+BJOb4JJJ2ChA73L3rTvEj4r2JJPNpNxvlB7pJmoNzBuuQnpt1NP8
hU78Lz80cJ2QfruN2xg+xvsfqkm6wnHPI2t0T2scove+RZXOkjPIpIEAGtVf6PEP1bYMAz/wEO/a
tPkxILyajN+obfEMBpouOQZc7IoLo95nUfhuWKbBgkTuXexNcGyj/iHN4SRUeKGImx6dVRekRKsH
zN/9kKf7Iafl+r9fvZqOf/3f/xPyKfz3ipF9+/Ly/PLum+e///PN2+E/Hj5hvOi2zcsSASPkzydv
hf/wAgWvkOqkz3+CrPo/BSPWP76gA405j7YITg9UJv8p3hb/BItuO0T0jcmdb/5fffLvHUQYa/BH
IxMPfNtDN4Kv5f34HQqdlobnGsANpuokGr35MjRpghhjqLb23PYXgrMEmDiC4kjRSI9SbApHbx7W
1R/Xyjvk2LuP/c9v8L3XmdHiMz00+YxeOjiyJf8JF511VM1mc+Fb7LepOAR/Ruh/a7pcPsf/ss38
uRTPlbtlJvVQ3by/XSJAO1ebIaxsjL40bcuBWi4KgGz1+S2JD881ZFoWTNq8LA+f5cFUmhPJNNBO
j9fVGLnbntrjUSA41+8LpT2SjiUMGDdqMmdFogrMCHNCHXHccOR6dt0pO28hpt9EMX1rmBptjQaT
lv9NPlmjxQarxMDdDETfreLKoqWqIs2WygMujeDcaEKPEumi/Wso0T+Oqe3SuvfJEBwLi5JqTIvp
l196FKhHwjgo+yx+uyTwU9A7kAQBYJBXAqOeFMnTtlSCyiLBTWiJBxKK6V/OtTjBL4v64oundvh2
4AywOLq+xT9NPEcHb4fwUNAZ9DKSmPSXZozBrJFH9vlFDuZP3+Y75GsMXAvbNTUKsYyRN/Nn04Bk
SQ0Q7H4MrM2IxXBKzUugQLaC21A77dYyAEiz4asyap2WdTmAv1+nLWeo3ALTIh3cgWpJdxtIIQi/
GDrvjUfLz7NM03P4/mkB+gJB2LufRzqeKop6IcR3drCpOy+nAGCYAEqbFnF7kRk3nz8Q+3CsckWx
SNeWB8L+wl3+/M0DGSUQHieayJdCLHVryRxqaWLO8iiuiuY5zgX1iFJoee/bSU0yCPvkpwAHZUrK
QUrR3h+gBtgqjOSODT3S8KIVRgYnoJ5+khZlJ3sUDxy72DGwRzbrugn+/TPDemKyXXBYh2krvr+D
fi4zuvklA8eUt3NbqH0qYMHRBl+I6L8+f17v3S6vLyhkCWZHhr2G89nB+DFw94G09w1IOk50HolZ
7GVZTJelETlnn18KJ877+YpXA3kDZEkoHBtz8sE+KCkjYnSJvVyVFCiqrSxqsGqaDxzNGJkBR03g
QXaKQK1yRHVF/DK7bXiFwx7tkSxry13R0zCb3egZ1A4sbPu3XTj6V15GExF9euPQ4wf/7m5MUTjJ
xgxBG8Wg1dFhEIWJ+MeXoKgGGv1XlVu3kFBJEym22raVsYYNYE5sdDShuVVc2ldKeFF4yR9634Z5
cp9G8m/IbFNGfVKV+ENXMu6YqJRX4SiOEYlcgF6YkiONV3bYf/7sDuzkf94T7lg2s6Au2EcevKc8
oPg2ey3vKamQpFh2LVu2jSMi+WAERFtC+EGh6IYWkbPKw/lh1cm2ofN32YYT5Xt4zOUq7Z32qSWg
4qGTpXflNaSC+HCUSvS4KBN2VBDDu5b8FHILQBQhK/3/+4i/LI0HG+E/N8EIWNSh4eKFXQbjm28T
SQ29NbdgHSmrTO7cqdRY+qJqAwo35WxHHRCZiR3slUsCWSc4CxYurYnWawh21GWG+CDWHlCPoL91
vNrZDAbLDnFNuZV88RUuD/Tt4roMVizwIVVy5i/8yO9/axS0zDPLxJpRqdtYcGvWLij47eePZFk5
31/F5ojElpvNNuvqIXOlTkcvjpoqhgMQUT0y/fHMalLiLCRsGgTWA0hDJ3b4o8Brrz6/tvVxquTi
qGFM5hk+SfdgounaSUPgruO1olDz1HAmoZ9XTwhRk/gWekSBcozlgeW3GBHOAN5LNyCH+i9+x8c1
gl8QuMuMzckjfDWvvhkVPgxDpKVsYwzEA7uky5oz5Klk108lpQezpNL++Y3/7YLe4u6jxb6cyA5X
5rnU2jGJnrGnhJ72VHlHymsgeY0dVBfly5vPr/dxKNkmN4bJ2gMJgUn2/VBSDJsE3AunqKLRm9rS
5bpjO/evByxXYRvouh56bjYc769SjCGIvoG7Slp6R91gEvKAuPuL7e1f7wWNtwdXF26As8zxb17W
EJR+MIXcC+yJCR1q3mwMk0v9+ycGBMDlu8OwDMjz/VVkxBStRRqv0XnPGwHfZeuquPji4/vbvfgB
GnY20O4iMX9/FTeWlCOIu177dY9gyVVOcTSofrz+/GY+fuOI6DmP2AuVy3Ffp/Y3j8y0x9T1UOWs
hxy+YOWMzq7mP93TpPSO+aynO2RbOPLy0vniBl/v4P304nAIcV6pLPzj8HRdj5B42ohJbGr4y1HO
VjeK9NFdkQD8r2aQhJD9icVSfbnrxXNXhDdsgiJadWn1xUe3zJcHP8UB0sL0zbGRqszy52+egot1
Pk0EMU887Ppn3FDxnhxRH4ViGr8oKrwO9ffX4rDCSZRnjYKJjeD7a3lp3I6mQFdSpXN4x9cO3r/M
eirmnByEWNM7IfcjReNygsibFNugyKIz6VSRwzmhT+5qNfjRpeRvuR5FDwTMdDlW7iQ92mIDPpXC
6DSnEBGhR1IYF5rOMDBKYiZXXU+sFjUnU+M3EhXPschCb9+ZrXMkAiSZX3z2H5+rYFAJGz/1ckg7
rNmMbZ3Q5bZhx2u21WXsWGsjVv3R7Hjyi6/y47zJ9sHxGJueCT/BOZg3OS0Uo7CwMBuyNl+GalJn
BjkUG2WHv6umVF/seT7eGZIqDCY2Z4eQsXMwYkJXkuaB/Jt2BfX0DLAPUliVASTuLNP/4jEelAuX
vQk3xXmdNRgMRvC6WL4Zn4QpRZBaiDAu4IgiKCSxWAVdfYJOl9Bv4hwIvXP8O1kE9nXfhe2xScNr
QxBvfvxvpwvPIsjMojwK0Qg7+vvB6+gg1aJh8BK1Ud/b8dDt07FFy9W0pIRRG4xm9KCmu0Us6H6x
Rf/4yJd5XTBlcGj9eGaly0LHeIkCU3Uu1tnMub5L0R8kxvjVAz+cfDHZB8Li2IHHHkzSh1MOWZt5
Z2ToebL+GfaIQTaQHX8xhF6X8rczAQcNCFFM7hxCMRO9Hp/fvNUsd2nKVwRv1bPUcMeAte1B/FIi
0gSdDVCWoK4eaXT06bHhlUQD9k5pTBvY2CRkxVkAzVwgPuxwCOdE/NRtCQZY5SHJOMOo/W9MBlgG
S7dwTZghRnqvi7CMifedh+oq7pscxzrAza9gfYcvivviiEvxFBwCxLUPn6Lv1VYD3YaUuDm/ILsV
ZROhFmfacasvnuHHFwUOgXI+h3fL5Ps4WPHJfiJWYTbILuukOhoNg2w9TVj256P+wwGHwS4WNKNg
KV7OCAdf+5RQw+mLFp9xqZtHVPMkJFF2MjKOe+5wqTNXgoYPdf+daAqin0ptMBUkELsfZKdQJFeO
WmjLXmqbK6kro10bCVFZqI9RmG2MUpbYKvuoJSrOQSa18stYJSgls+ir/eWHjTX3QuGBooHJROLy
qt5/whC/CLEGkLVWRXZjhbL92Q0LEGFK/RPRCZZesgGux1qmN1GimzPPrp0vSvkf3xofGMtsAGID
A98hTKmXha+LyKnXODCKXRpFNfPFHH+xIvzlKmwDuUNe23Khg30a7f0sG6qSEM+GM0tt080kzd7c
fj42XotY779iAEHwTH3TZAtNb+j980yACqdgstVaYhRr8TwNxGiDNW+/C8DFjxDY9SXgu+66xvhx
UWb5eFuPZO7t2zqssac4Nt32gA5QDBDGHI46HdT1Xhe1+bvRc3sezVHh7fJiNuNdm2n5I2o1aIyE
aPIJdw8Y4TXZsP4t9WutNlMd1ReoSMAi6baJztPEUvdVUSK6HKKJvFC8g+P5nLcCg8tIstMiUCoe
aW+O6tgdzVGuoxJetKyd+bkgdQCZbi/QP7Q6LG+L+NX5J/3qiy/swwonHEEKGxilpTEWWrb9/inm
MwnYenE0shUb7htfhmj8fQBPDQF6ferkCC27atyGaZg8kaSVoO6y0YeH/UwA2uev1Fpe2ftXuuwh
fJb25fz5gbKSWDJEA+mOa8e+JswCo8xKI/tmp/rVlQ5PuaxmLGcsAnwHHDMPEWj15GsZG0Qa+ORU
9GezcGeQD8i8eC9t4hMPm+i4XJOAVk7b2u49rIO99O0rs4/tm39728yjNuRdNqXctHe4yxi7JEKl
ayNzH+DdrSOXjgXjZSAi0CPp9nfnu924Z4FC/J+aqX1K+8Ki4iWoirAEmekd/Q8C2VRt9F+s/R/H
B7/NWUp07INszLYHsxYC/wE/bV6t41GMwDKmNNqOWdD/duu8Ko7TJixsfBQmSfPY9+Ri+ApUvxVW
ZJzW+DO+WuP+7PDeDxKfiYVnxbBFdbE0mN+eGXrZWyqOJaprO+vo4EQzwaH4SmdrNxYDgX+cIIJv
DoF8ZL+zWDxmioToVU6UwiP5quat6iv7XpRe9l3mU7sdw7K4LXobn1ho9MO9ZXbjDXWq6CZyBX46
p52scxuFGTFQPB+iuUgbuBFRZ8RXVZdPBbhAggRYUpwsOHHh4p/bFP5/5Kll/JZOC0dM2y6COMIt
Ixy1OKBW5CL4x52lwmd2z0HN0iRGeJDBjGM5lpVDkFGY4LFN2C/R9Qhl9rRgvE4imiMTmllohyuf
KtgLqXbD9zlTBEvhkMAtNjQuAX0Os8oDbpV4ht+RlD+wnGDwN2sLllCPOQtcv9f6emc1k/vcQCxj
AgsCcFsZ5URvV7qTSSeAFEhYOVVAFkDnSjWcjdrEyxjIyf3hEg+51OUS4AV0MJinYs/UJ2Fc5Esu
yDCkq0yrqN4TdkEQX9bghVyNOifKUdrUCzaRS8oWaubJ2KckeF33TtXeRjB3EQ3Sn0MdBooXDWvU
5xc5yZ13DosIcX1Bl79gS1A/gmTKzioYvEuidx8kG0/O5bM5eospioCHY2iNKQD/vvK6TZs17WmI
/XhcN1VlvGAya8AcpeV8R0ebIezo2LCJBrPpfuRwEMmi7YqA/E7gr4hexeA/Ve5MSg2anG+u3w8D
XkdmfirEff9TWYyfVWVlM1m0qi1+Sres0aRk83xekg027xHeqAsKSiUhJ15239QVNPh4aqEN1z09
ux2KCZvzvmdU+KIdysqnVdJka+U7kTwnBDgcNyNxQD0F7GgRB/dSXqBG7oIt2YzsHkyk9y2pW46c
MNgVkKRxIxFK5Ppg9Ag+b0hAaKOOWyWsF2WxXTUJscROyMoiu95/AUFtUA2v7EFSis1baPDeYlOO
BMX3S9+ZfFp0Tin9vQ5Kz4N0bBAu5DZtrtYT3QFAHplFo067qbXyTSXEKifnRkO2hbqIYBjhEvMb
cWXKUuYmc83ZR4+YDjmm5a47NapQNJCBcn/cjTJSN3VqaDo2MkseEHAq/ADzrH/IqGiDteePxBmh
5EMCG3FiOouwjdxqWyXtXU/OioH/vR6ybZiLvls3Mgcf5CRB2ePQwCaE4IjzN+hUi2qHHr2wPaXW
Xd+mqQtwkKxTh29ytutvBTopHNNTOr2MOsDTVHd2sQfDrG9yWbYYeWq2+vwcWT4qbSUxkGW/O4uD
oGZ7oKVxbKWu/1jESf8wkl4Ab4Y9GFZWN1N82JaCNOTPYX7Tm5MnTvPJU/aqVkF5poeaXOsiZy+K
3p65F0+TmGhadCYEH2vsx8cKT/OEH1xPV+lI0snK9NtenNR1gVfIBsOqTs0YDwBWpR7y1xg4cHR0
Xl6nNhKwY7R+owf0hszb07AMfbJ5TCSwqLk4f2+aToV7gjiI9pBjUQ+7zhsRtCeNQ1AsbYTqfCpG
OiTjkKG+Mrp+CcfKInMfWrEFECyrBxISgyn5NcbNTDDiEoFieI1/4pWhcWY7FAzXkxHVT5ytIJpE
6Apwe2oi2+n4sE0mkdt+jhPUPGunNgxCfAE24MCkO7PInlGX44d31kwTWbh1wDuPdDqJsN/1gZ/U
x2aiIhwYgZY1VhOZ3ipliwTLuaTF40dO7qyZwjGHO6EC4QVZc6anLFPkuxOQZnsjVF42OxECQ2Di
bxx6y3Xf/UpDM0b2bg8OEQnSU+bR2OSQihrHLa/9uZleCuSgYKuUch6EmpDI9DERhvCE0zBbd6Md
ym3u5d2mqNpZb6TEYsHM6KO6VnOq803f5WLGkdUmT71fBMOZG7LoHanA7PTaVQM9njTk6EpibNYT
29ybFTQylt1Vgj7uN8kW2Axsg4MsSIc4RA9Hh8qa5k1sBHud9c332cxc4K3WOZUoiIwLnqDFANxI
80ICGDX8+InkjSfpGvsypmOUReNG8rmDFhpJ3zFWMu9vytS/IhPnBqMa2JaZkBcQYU39WIj8mFPj
dsjzFzPF22KKY1cvymzrEtD1ReSZtC1DUGegKCRjOXCrfuWN4d5PSA1t5H3H4i7q7nSC6fu9Ih9g
mPSp6xWY6CzcaNX5bD1W/U0ey23gPOOHWEnLPxb8DVjyd4VKtuTW71hZ/Z1PZsUmFa3FU/VA0Tut
C5mM21jFZURMasLKVdZUruvIvOyx0MpVYiX9NXQD9t6UKMYjeg2nqNr4bx1k+tBJYvB1prwiA2PE
FwET1+9ueg3RDJ+Y1cvqPBoKpl0QAqHvfxNjcUzY5Mwdyu+qbe/Zb9x0Rk59USXDD7P02yNz8ve4
Un9gxtw2XXge26DtgvbaseWta+A+SjVxbsq+Dur4W+b5x25+G8QYYQmJ7S3SUQjiiE8ZZWpbD7/h
cCDPgncnka7JWN0SUH8uEszt2TiQ5Tknx93oBHQnh++ys/aDNoiwFv5xazq3UZf9tNpy3RCwvSl0
vS8He0cWCXaNotz5lvMwGvaVhdg/S+jOmJX53SYkMsS5uq4Dl/q1AfKrXZTHs71XyLacpAcOgGfb
0JBNZDJvydwmA3S+8qT7oK3h3mgeHAC4sZE9Z6r41UU0uIhfObez8SzO8m0IoTvAOBQV6KCRBh9n
seX8CFJe/Djh2TSG8cRKQMNF0+kAaC2ZIVXY5q+KAbRtivlX6vwY6NEPJCkTSHtf8D2tFsMBhoGj
uHeb6wGloKag5cFkiOxhawbVL2HlR9OoLygJ7N2mcWEOZxQLVPtoG+S10w+9KtL2qMIx7WexuTbn
/okP/7IKpgKPcVlte58pjgS5674dGsTp6jnvc8BvOKfopVqyZZM0+i2ZmeX5oGrzrDUjf8fCHNwn
DB1xbA7uOTKKo2DqjswIHF1Qt2e5psnsB6S1CsgBlUpXhWNceBmkuyX5el2l5PSxj9knXf6LYy9M
Stm+LCaMIbAe/ZZwgK77qbUHX6qra+ICh9foQFcJE0sukm0SgskW9Aim/WGjDvklX6MHCS8ghtB8
jSSUXYY6oIDV/y0MsNSsXI6K7CFfwwxVNzXXY5iQlNqpBKk4jqjJJ/XLtsD0t0skYkJ8r7POl6RE
mBekF07JlJYbHdVhB3xS57jj0TPi1ad4VjjL2tLZYNChjZDHGA6RFxAEVQ2aaHQSG1UWE94417ip
BYl4l8imiaSRr/E0yWtUTf8aWxMuCTYjPe0n8zXWRr1G3ASvcTdIYYi+wQo/EHr2Gokz2E6Di4dN
1sn0GppjzkuADmVfwnSMIMeZzl1bP+WSttPY5O4IbyCCB+MAhX9VZkTzALYlpsfslsiepg2CX+R7
Jz+U0BFjd0n3wWJO0E9T5IT+tEv+T4H/210Pr7FAmroQMMYRuGPkzCWExdcQoTzBI7pCl024UBXh
gFt3r6FDol0CiEYWl+sAhuXMOpisTawW2zlPB2uhXoC574GlIf0ZlmAjS6BtfzXVPtev0UelDLzr
8DUQCaWDB5zzT1DSVBGa5OvaQrsPBEaAByFXaYqEAwnEbrW7ikk3E8h4Qr/fOINDJJPhE3SxHuxc
EmBF0UufYjBGDjZZ2rl2CtQeFw0TbA7Qq+8W1oYTn4bYEq2NYw6dXGmjd39nZUPSUNX08b3Q6FRX
rl8kTxZwn3rr5aq9MxQRDiSjoZBF9zTRfoz6htueiRhbdXaXnfuBZGnH9Ga0mDr8OVlXWTxXsEwG
oMM1xCDGDgaxq5kmZrNNR2u+LTIEURt0F9Gd33Tlk0uMtE1mSWn9JKoi5F97s74UlMXPAeRYkP70
TJqd5RSIg9JmaewlBNyRx5QNOj6pGhlO0C7iEKJx16BLWCBbZ9RCFCaCjN32OvbC9DofLEIhmqK6
9/NaXwCr5+ZJ2eIp04c0lmrygD2qq8wApKJtLCK5mdYUpnN2530e2T+YvG0yFa2ZlT3oNds34ZJY
vRbEbZSrJqrj40zq9CEeSwc4XpZitgmkh5RutJ3+yRRxdWXi4ubDFlA8PDuTd0NeVNkqK5buLlob
sgWKiK9xVcRl8JCFCHXw4wX49IuyHo47fEfLDsmUp6nyUswtFLIA3mZR+o24e2iGVMTo26Zen11G
3rB4E3GnOkfu3OqL1pEBueFEpT9xzkjRszizUjuMFNW5RTQrBjlpJE81/8ODlzuwqM0mINu9odVO
KV5WAXuIDguQz9NWV1ZUlD+JiqTZp3vD/ll5UXWODKkng0Eb1NMMNt7PBhvnb6klZ04GvrSCvexE
VnBeIjhjzbaz7uHx26/5IhzFdsCGLFzVwiycnVERwUT0hsbYV8/adY/iGvnilSPqtt74w9w/U5wx
1SaQTvjdi4fyir9WPxYWrkAom+H0PQnZ5m4UB0mojl2jfltNGV03eH0eVQt7CA/rMjdlFA04BNUi
8VZUikJ9ng0qOYJDlRS72JxIS20rwY7Wi3LaGmGYUvYgiGTCc5UKDLeZPWMPgeGW3ltxUtxHIfLX
lfBH/myq85Y+licvW6Mo8DkzXrBp1TGOxJJSAeQYOeMSc5QczlJMP9jrpsB211pxZF+jD+d70WwD
jjG14VkKCDlHF9XM5i/iwVP4oK7Z3oNXqhQ1t8I3157XJydY2siKGo1BBRufEBvquMYI+zG3pQdz
3z3NOkn9pNXQ+wd0vKcmp1T6G25wXpg9LB2Osv1zOuKJAg7iIotnCHannWnAEix6Ax5EE2FeXrdO
BRwO29NI/NxEpFlAlA4723zs79jRGt3WwiiHC252R1aVxAU9PJXxTWx63W3V1QkLGKw3saViwZho
MsXCHcIGKDbKmHy1S8jmcoD4j+ExYy7HXCxH+EftkE8dBgI3sfZuFZgnlkJitIElA0wx85KAsN05
jK8SfwILYZMVRReKzM1w1WmXs0gXVtD+Z2EoeBqGI7aF5DCyqRMNjlNkRry1rMZ/bErC/VYooUlm
YD6zd4CBzMfea+cXe9I1VuhIdMczyZrnCooHBrghjr5NSRra+2Jq1XeDnUQDZixliEWtVwNNEn7c
wJjIlgqXY2YvVtGD+yiTJp02Q0f1aeWg+3kqmLiItysIuN+IsQlT4PB9Z6Kc6NUe5gsR5EM39902
8PoZ7GcvawJPDI/EH8BG2TfKAcI8mVi6Wj7leO72jZ/PG/zc8aWyqIZtAzNic5PE2jG2xFlDNBMN
69em6uP4ym1rBoPXURNd5WHqpOsMzI696kHbVKuktYoHqXr3l2WyyLA+9aCPMPuyghuUsUcSIuY9
ztHqR5aHoGr8Ucv1VBhzc9TLKX+m/uidO2OuLqrOY0zl7ImxSxXt8DMY8uZc4zEHQGQGr3oAKE3/
UlrDEkPLiCAExEJLD/qg0WZns1VFWUpmb1dizJJwBDkcf6GN+NCx4SKObwfCpllB2Mby528aojCs
6CKXnE45eqbbtuBBkSWWfNHD/iBLFnwBgjQAGg14Al7xkW8vYxtO0lLqgfGUxfX5ZHk+K0En7ktY
Mxs7gaFdZ6Fz6ZSUtam1l1ujkDc25kIYGLV50iAT22Dn56gn2FR9XoT/0Dt9/W2eaaHPBhh/WFUe
S6h0ku0w9k3KV9ibk51bRdcEVI9fNK4O4lcWtSayOtSIgR3gmyBy4v3TRiGR2aQb10wfA3DCqWv9
32El2LnICnMrAaQbd9ngVQsWy/OdcK2I8H4ksgRsCoppMA6+Ms+62Jm2/ZiXJ4EyqXdlFB2q1o5u
P38wr3Kgd/V2fi7HWpTkDrJymrDvf+5IL7ywyMBaGwJqR5phOMb1hS247ezjPk3aXULuwyZjwjnB
PYuE10v7k9SM7kMZwzFk+3JNiSrmYOOY50EX2+B7JKw4uJTBqhitZv35L/7LaEZVzujx0DDSJ1he
9ZvRzK6wxIiLDkcQ5vRCgDhe5NpS//4qNnY2h65uaCNgPmicmU6LFTnt4BmrKD2jsEt6su707vN7
+dgBp41PuW0xrtAVw7T2/mY4eISVn1blOshtKOOBHe7QE7e/XGnbdECS8LwcAXnPbcKkWlfeeTMu
tXdpS+gSaGUN0pV0DG3XqvZkkPjBeo6M+ZSiX3JSFH6378bA/S6A8m1xr3qbz3/+x6+KX+9ivEGq
g/vncKgDP+gC8BZwA1P2DrwvQl5Bhm06F/Dx55c61CEtXxWHP0K8TERPpjhoB9dDYQ1qwOVRz5W/
q9I4Xsdhxfdse89VD03788v9pTGGhRGNFc4i1KLkirx/Mb1pcJi3AHp5bqQvFvbsthKi2S6cz2Ok
OeQj9LN5PfiktlEqqzaOr9s9PWr5L5Wy3DjyCBwlPjF76PUPvk/TmuToU6sGltmrFwyzEeaWodx5
1Ngou5feF9KPj+8U7+QS6Eexh+bpoTp5jMwFF8D5Kezb8tITXfkg8Z2fDSLPvliX/nYpVotlal5e
7aHKJDAS6goDhWnK2CA1EXGodR5RBwc+C9rr8zf6cdrgQMtjNL0AXjE39/6FckoaHYeFCRsMZqmA
WKtNIlkGPr/K36ZTnG2MUJaAENncwbxR5UMWZE6KcmZUEenroRvdB8jMoq2tyxkjVe5YwHiFN3ZX
1tynWFVdhCGrgi4sGX45ZMEtSTrNhT1TK1+12FEu7SnwbnSXdQZ7fwkJle5DfDdrEzTs5z//L28E
25eNXIB3j5Ty4CEZdQr3RCc10gcis+xxhBZWWuVZZPXe3eeX+vhB89fjkHXYMeANsA82JY2OWmsK
IKICcdFHSZvPx4YlgbQ49CNzp86+mKv+dr3X3RbTOuucd/BiMjCudc8ZkHTPyd1DkgNCTzd0S9pQ
cJnOmIa+mLGWRvX7hdVl2aC7zqYLYZA4mEG0sgbf6linCrTZnALs6HsGHfDcby1/D2qMslofkxwC
goC6aZkXX/X2PwrhPIQ66PrcZT+Cw/dgcyk4gSvEsHLtqVL+SjIrPCXAN6Q03BjgdoHyDQYy2LGF
DFnm5q82jEV3JmuQhiuHz5DUzDgep6006uDeszLczH7UdhQ9pU9LJDCryODcOFlU1TNBiyBqi+TZ
TxN0Al1ainpbBaLzjml3QtpxIXM+OmwmSOlI82k8z9OIMjXdekGJNa3bce1HCpa1DzDK3/R5DVEu
b0Z1Ds+O1EadD/53q58RcKGC84CPTKVtnrL3XQ6oKJZcKNgmNULEDvFd34f273mIKKhnibjv0gbm
R9Rn3e+unLsnMsCy/ghZyEjMZo6vcQ3t0HvBuWllcG6CsdkIDsHhvW5VhSrSVtjGQ5OgWTA2fdTQ
Gh/SR6jbzSPVD3UVcyg0N6zy6i7pFUXZqcpqpMKU/Oxd1SEOO5udiV2fDR/JpW5IM3ETla4isKIQ
xUOb5shQq9YFQGzOHLmPBqrLBna9hNyGdNbquKuD8Jfw2+o6npCAbSExzo9jht4fTspcWjtzGsjr
tv2uifBF6pSCOafJFRgag7gALJj3RKYPt7aoyG0QVUbPsdGe1ZAcai1kdZQyUN9Gg7iTwugKXkeZ
WheiKNGETOU8xhsk4wXZtH1Sfs+ph1H3o0h5xt1BWao1dUCA4trYdr1IfxsgI48R1hN1qeIxucli
Z7ZW+RDEp6kuulVet7RT20jQcIEoQhpKD53yyer8GfiSq28+n24+Tv+eLVhALRPNL77jg6+xGW1A
ommCoQfQ65bWvr31Brxjn1/ldXp//9GzV2Qbh0iKC3nBMgu92ZzCcJaoOejpyqlpN53h5T8nnk+7
kjQWjzmOp1s1F/V2BAOzLpu0hcslINMZdbWmTOifZkE3niu2WuuaRiqkni42z7DAIY1ow3qjZKtO
OKjXC12y2UhNueTzW/jLPMkpjimLjU9AxN3Bg6ojuFZ8ZXIt09K9cIYs3pR2057EDmElscPQ+fx6
H/wKmHLwW3FFRiqXfc0DePPIhrgykwBI7ZpIkOv5yH0odnIfHc2/i5NB0bL94hX9ZYXmegwA3DkB
805wsBBU0L16u4fouPlxfP1yfXy8X23XR8Nq821YfbHB+Tjo3l/qYDmleybN9j84O48dt7FtDT8R
AWZyT0VSKlW2K7jtCWG7bOac+fT3o8/EogQRvn0An0E3vMUdV/hDv4hHNkiI0hcRW0wA5cJynXzN
8hP+mr0p4BaVl6+527/u+ZTD4fD75e7Txodc2NfLl4Bthcxv86qtUFnFIAcAbhmm8pq38b5ypuf+
xrhL9yMGWKixueMBtMmRRj86R8/SXny9vkvOAxPGhl9OLsZPOOPMUZqpIXdjRKJTiMSRubePnKVy
X7ezvfGt54v2vyE0NgjZ2Zr4XvqdJtVorMGfUYMvDWBsgn6k0P79gwhISefNhW64phqqVUaPdkIj
kt5r+loFufF50mP6mQlCQ9eHOocmw93AR4/9DoGDisIqyZzNYdQnA/13gKnd7Qhaxql72hkVEBSU
xTQ5+Ian7+DGMEH2ca4iwheppblh2nxpCaHG65w84m/9T93kr51K+46eAQtJwV1BAnjqhqMe5++i
DuWNub20grQD2CUU1dBrXm1WSGMxeuW8pLEUDUdgyjj6jbO2dXEtmdfqrlfYk9QhkMOBQbK6SAD6
2GpvLV7fM9JXBwvNyAVcIlqwPJrUeYUklNeiTQKF7D6Tv0albL9kWRm+hIGu3tPvmSkvGFYDUild
gCkGfTX0mP1B7IOiav+9pIFmBPw9i2uPIvRaNqCJaZ+BQ1rKgA115YXfaRVltTH5l2YFZKqlQKdh
tddUlk4WjTLRVqJN32f3vplbn0Ktx/5QMeO3mv2pAXUYm43NdWHJoSeyHGQvZC5riqJdWRK+MZQ4
UZA0jqKySney/Gzj2y6dpKVYg3UOupQwSVdLHikpDTotwJYD41yE15AjHp1Ar2JyssxsBOUIZOM9
XwsyWGXFDMbYjtP+TpST3Gwc6wvnSYVEDFYJIbeFY3d680tR0qByBJaZZDl2bZUiMhDV6WCrdehe
v0EuDEVxECohcSVFzT/Fkr+OLrLh4aiECqaAjWXt8xrEIcgo7O0JAa+PdGmGwSOzQ6nxwaD88979
PRQgKIN4n7tKm0nW5x5gFjTp8kmi5vMpxrXlqM5h/SmpZ/MIzpw+o5SLx+u/4k/yuTraS+GPJJi7
inrIKowrzRHEjU3+MbaJ2ewQbMI+r5h04ON+U7q4QPxGQV3zgiCRD5I6RJ84WvrHaGN/AOpE4Y9K
uE2RQf0tUv1Yz3A/FaAnmGr2Gi8YmJARlxSL1nKcppHXywu+L6vi9xHR7I1JvXAkNRsGBf7TyxNu
rb7GVyo4wQqmQXqhTe/0OewXepb9TqP87SnyIN4QQAg35vDCnoGVrNigsXngzhiwadECOR54dBDe
ALfRKfF901UA6exQ3sh0SarPr2KaKLQebLRHeFWXH/PXrqH1nIQZtt54toGv2WHbgaBdGJLP9HEK
3EzuCzrqjS4DbgP0nbxGySyQ8teqT3nYCAACGop/nXRfd3lE8B5hEezmuMa/IlQJKtFoU1Cd3YLq
9ZCJTpsDtF9Fd2S/0IxblCWt72pSKN+xI9F+FLB0Mg8ZdPWxB+WOuGtu4DRo+HQcIZM1GboeSiGD
VBvH7G2KsoywpsQ3egefWHpG9RZHIKUT6SN8VvM/KUFsv0hKzCdnXx4fE2RsC6e3K+UReHjQuoiT
SqFjtVX5qzM7LCHGTC0AWE9WUwPvlUocSrrYfO1aQ/nSB2P5nwZcvFp4seX0WbJsnFJVrrPOtdDZ
vm2HkpYkHYP4VogQeXGdhu/nVA5MfQdjX/NB8Ax1v6P+KRlPRYKICKK/LULlvRHUP0uYO7d054Bh
VsFUPYTUlCoXJE7pu9NkN5wmexgExH+ZX70UXmyoMJqEJ6qfge0TGcgph2cX6J4pclo2WHvEyBqC
+sYGEvDlkx0YBmqQU4NTvGiG6bFD6VnbT1IPOD1NTMSHRRrE77WfBZNLU7r+bqKgDIidqzv2rBSS
GBKiaFbuBJq0qgstvb4HMGVLbjrXcrjDH70tnU5q8YiWUp3Mlt1VQvTVS/Sr7bGd28NcBwALAbfP
havQLbgdROZPblna/ZsiFrCVRJ8Mzc0xLo+p4VvZfTb2SFRl9IV3CZXVD2oE8+xUjRylGEKZ4UPf
RSbGpzDHHtJKTOoB05IFAjfKgKKBpNq/QiotrC2fdm+Vslp6etoJ9uqYNAbARaTiPIoXMtaEg1QA
ZdAR1fUmObE/qBSNyW2tTrXqGCkwHKMrJ8kFSz4ani0N89dyDLrRaeV+iNyIthDgAWzDTYxIIyC0
6gheE5CBTRVjMETwJLeTxibWfS2HGFlPgG1UupheIZvpT24UKmz4n+SIOQ/LVBem0rcHLMTbzFMS
dSz3M3TKCgvIBr11H0qZDRK7aWKHLnM17zNz0FF6y4vevJlhZVGuaRQ0rns7BLzORsxoroWFdoe1
EDYFlZxM3+pa8ftbQy3bzpESM7VQ2F56Q7m/GEjMmgghMle5TpGpToWB+HWQzIepH2sMtYBslI92
l4OZFOCq45sk83EyAZ1s4WdYR1Z+nMseeG/A8Z28uLaHl8AqApT5eyrcWIZFwz225OaXngcLqxOc
3r2ERxIgVoYKsgsgtMRcITA77Ul0CVpa0agGkCei4CNq5fx1KBLCcKtRjOJebwYuylru2CyxSZnH
s3usvRy79v0fuHG1742VqDZIr8H6hTw8dFO7b5LBw8EkvB+UqJDRJqb1is08rT0YBb74CpDRB9HT
x88GAJs3SRvVz2E2kHHLqOktaNI8d3BbmAFaGK1yG3cZ8v2JbAYfE2T6N3ARxfv1t/ZC5EaoDj0K
vi51c3OVnBgwbQ38riIHlL7tpIRPj5kkJx/XR9HOh+HvhlFEOZBsCPrZ6Qth2gGM8pZhkPvxZrd1
Syd90I5Igbiam++rB/GoHKTPyc14E+4RBtqLQ7FPPcUr9oYHwWSXP0w3tgeGYeOdvNA2P/1lyy//
6+2qSwsLHoVfluwsHKJ/IYnm/QLLsntJ9pELoWcjGrjQ2jodcPVYFjQchmgZMNv9+Lw7fnW8T5+u
z/b52386wirgiKYAzODICJKFAnaF0VEApGZ/fZBLK0orB48c2jq8B6vPUFqtpVfEa13SgvSsqudC
0cQWQ+7Cp5ArEWdToRJ0O1efEjfA5EI0gZxESuuj0Rry3ozH7Lkpi8K9/kHnDQPk/eSloy0bqCCs
01YcgcDVo+cCcLYAWhTU1LXL3ix+DP6MDD3ejNS856F5rSRU1G+MOJC2toZ6FkfBAYSjSXpjoNX1
5xT9tRfBGdIna9DX7fs6lj/DRsxKp+lwuAJvZqBUznUWPg8ATb5KoWbeSj0U/IPQg8or4WqRWgZz
tHVALiw03cE/cqrMDjzK0wNShHZXj0jKgadq9LcJjAkwK+bwzixyvL6bTNd/Dl1aYkLY9YRpZqCk
AmntASBXJ2vZdyOUp/90M9ImB6e2/Pv1ZbvQZkH7cikokoEuVYfVDQY/ebKUHlC9khhxfk/PA2xm
0yiwx/IJnDQIWswBILb7Vr2rpqb9MEbfxrS6lHAGbJom+V5ldvSMQ8O8YL9VzORH4g944so8H1I1
0TIoswakNQvl8OogiRDNftu3sWEvKyglVVeVzcZuPBPuoksKfoVOoEGd1ISCfTrt+TwHHVxJaKtJ
Qjs/aRPtIfeb/qOe6uGZsLr0nT5TRUfaOZU/84bbFWXBUn+RwtFsQXhpo6cNwpaOhpJ0qDVTUd7Z
FXqATg5BQveur8OF1NHiV9JQRNXHZhOvLgQqZ1U3Cjp86YKaQc5vfrG1rHMqK09emr6bgNTKys8Z
l8pvIaky9gu9mm3cSpd+BXQRygMqopk8OKumG9ZBWhWgH0OJYBDSHcE7cKehn6P3VCP2chKRTt/G
FmO4XVTOmBZl1GC+N3Oe/NiYj2XfnSaxpENkXuSvCg/fWkulT9HzS2j4OUbdosdZtgUS/6N5F6j6
eItZC/bhdiV7SR5Nz20cjm9sCJg5SiI9WTkeoAMVEI/27XRDJoV/ueJjJtX6+kNLp35jty3X6Pq3
okcINouLFg2F1RmXEQOjZsYZAhEQ7LvKz5DckbDR7Xg6fHyDNibnwp0ikFyhUCRoDLLsp5u774bY
yvwxdUzaQo8AdktsNabxZmMJznjoJhjvpeSGCgngzHWTe66CTMRBlDpRlNLw8ccGaQIlMBCzr0Zp
xjOK45BjAtHCI0vlPp/wXojar8EsmxvX6PkM2/JSbgZjiEQE3ZbTL56tdJyETV2u7QTKykphe03a
Tu/GjFUaIM3o7fq3X4A2kQEDKlOoPUACW4tyii6nlajRCstru/H3pLZ0J9tEkn/HiMOHXlYL86ep
lblK4tjWzwaUhd84+KGcT+OaLjF+iPoDgg8Dcvq+hvzHDFKUm7VYyFcAd6rvQVoHaGRP1o96MOXR
w8FD2qyen0cAfAcyKIvAGro16wNd+XWhIZmeOFYvpF9pg44Cz7TyqcKk2a3CdHGE1ipYDnrvtrGB
A51tDa6Wwm/dSZOUPePcPN0g0kRpaPatjcLnhfuGp4eKGcvKRkZt63RdpxjjhwBbEsxdC+Cpmh9K
/cOEF2HLi2Npv6NJaj433RC815QjAcDXkvogproYN4KHC/OkUnxdUHkoGBHEnP6QRpWbeMSmymlH
bA1a2FaQsFr9jsr7FprzwtsEMg/ULDrIgLPO0FmqFuHdViPP2MyxuZdHu73NZzN9MawkelEQlel2
HP/gwGvQ7RJbaZ5SzQjuGsUsb6y87o/gcfPHRLRil0RVccQnaL5RyLuSjSbB+R1MAYyaNO0XmSBh
3Q9uQ9AJLfKXzoTF91d81Fp4hHJ7V8QIaVmNFEKq7csjiFV9SyX4vOrH0AvqwyY2oPuzCks62dfq
WSsA2Fh1P3GRo4yzx0CP0gkXX0EH2Y7Gp1YOojs/nlv671YlfvRxP7wJuW9krwdNjSWrlDf3eRTm
uTs3mWXu0n4CfGEGtaJtPALnlzLwNouyK40gA3Wu1RVlNf08h9yUGOvZ6T1VjMA1lXr6fyyJbYJa
pDqMqMK68yYqUnR8jxPHDor+JcG3EiVIxcTsbDSf26YaSYb9pt3hnyw2BHrOFVAAnxFL0ediL3BJ
rLNQAO8ppm7Y4tAlujEQArrDW20xBZyL30ALY28UxWIQwwZ/SgVguF3sa9UbFAbzEGWN/6lKZjzX
r1/Vl34WfXdNZ7sITvA68wjw2qM7V6QOtZJYdzPoP1jnUF+xEoEZb6jGP/TagPSTqVxida68domM
0wfyTNbRrzKMPdDF3cLGX7hQqP8jB4muH8DkddwvjWArkxCezmJ595JRf/GoExrHxKbPdn0GLgxF
Ekl3A6UcxNXXTStzUjSkWXwMmwUiFDWSDa4aRclDMZhbeAdruZBPQ50FYmciFrVcCECMT+/J0O8a
/Bd1LHax6pmeoAlmnqCVGB9DjP8eYYN3aGCGJcQtqWjBfNSmD4G0EdqXJK6pzxRYJrxWAAiVHZ5P
4bOG1TjwKot/6eqWtLD/4hkLByuevsyqhuC1INYx4OVksvVo961m7lugKd/AsypfUFlpvqTQM98V
SfmpilJ+h3Inf6tNXN5kke7nvkp6bxZ9hHhJPiMW4ifVsJOGpg4ORWw18t6PWu1TIxrZAM4lgyVq
Kz5912oR1CP4R8isSClobUcqezpzvZSF/W4shf9LGSBIHhLs2pV9CEan22E/gtZNkWOSuAsGJDeo
q6UBnTUrMX4J4K/vkV/jqAZ9ZfyBxU4BUX4Y2xHMaD9/MaYRFQQlg6K1K+RIIlxozQqo36CNv1OV
6+SgA2mZIJaa6asWYLa7cYmdX7t0ydAdWmRMl/tlVTCA7Q49S6cYynT6R3Jn3dVrMezLxMDdNpsC
KI2Yd1/fvxdgILyDMg2eRbVtaU2ebqpkGLF/rQlDxASbzgD+dW/Akn+eY9mkLjtaposlcg0IT+pv
BnpbLr3MDj/LTP1Uy2LeAxrTjwEcLdI5ucIbCPnUjQj0D1R5tfMXpwYawwsGgNBw9SPLQVajcMHa
GXGh4BIX9rlrs9UXP/iS3LjSMQcOR1n7PEGFeZ3sIlIBaAoJaRJ5NOod6jt4s5EnoMNViAqqsS7m
JRps5CHfdbgUEIhB1XvQlD62QMzXeIMrBlIW6EnbxJQw86PR06suEjeQ04LPVpzkH3BAcfayI6F9
RDO52m5Okvipnkz/Z9NiI74PhDk9oeBS3fIShhi2+Zr0q23hs2y92svpX83RUqJclP6WsGEdzmmG
n0kdrQbHQq7As2RcjyjXxl4OsONbFFj9I2hhLOkhpVEMMrSnghjzPu3N8TBjIY/laEH75PruurCl
6a4BP180okAGr0JMAI2B7ZtV4+iz1LkVonsflIEUt84CfxfTbKOrhWHT9UHPrmQL6AbgCio/oLb1
9e3vNxFcFHRInDqVsqNvxc0tPD2imdLailzPw0nGslU0+2RQC5Q6VhuTF5a2Ch6wjp2jI+X5eFp+
0LhQXiM/jL9Jekc8aQQIw9NjHV5AzeIzQbnaeAjVWfmoVeW3WeO8lU3a/GpU1vQL8cj2U1zb85fr
k/IHDHeyPcBVAITCsAftbGK7Zan+KtCRBLRWU1alo0nYCBzmoK0GXC3w2tjrSjVFD0oMocQtlTJH
0aCe/QHBg3GgzWl32KCVSDnOTkGFf9p1cdQVT1lfahspyR+pw/WPpHtP/x7TdShXq8gz52Cwehqk
50lPvo+Uq35PRgY+V2Sq/8UyZkR5rdGcfgZlHL/3s4zgEVRugp0c9LzuBAq0PWxp0wpIrDJkwRF/
NBgQQ4dw4hEdSiJ58SeFbGGDHPg+tEsCvQQ1jMJM0rvoINmlp+opDSRbAr14EBpWgBs79LyQbuGK
Q612kZiD47smlelWm1tDAoym6TP92McKfRet0vd2aOGUXaa2iyBg73UUipywo3YpoNHCv6PZvLEt
zmKK5ZcsappYjxBbrklcLY+olsJ7ZZjsq00zdKcaDS7i0m2Ay+pB7cc9WJWjNaGHWc0ZbbV06+b6
c3uvVp3fYIIuMnSd/1/lfz7XZ9FYy29Qm+FxCEAMIoysml/NQLd93IozxQE+QhBhyTScAiRiBlnB
IQXUw/MCL3GbMJ+PQ+5bN00Qyg9Cpw/pd3J4Xw9Gt49yv0JUZxwP+PViduJT2qOhJkPjT1LPLPR6
z+kOcAWvIdU3bbW3c/QQCrlFrryw1Tu7rtv36xN/fkmpQCKRLiLpBeIvrzKWOEagshEGgU0j/NdZ
HnuvLTprj7Zs9fnfh2JiF14hoEQQMqcnHyWbpG4j2HSdPtBwTs1xX7bwwIGwFxtlqz9oqdOlJAED
/sgRxgiB1Twdq7WkKaiqmLc0n9HFrYaJmA0KS0odwlWSEDXYQuTU25Fb2vXkOS4E7hFzHso6g7II
hknYBspWJcc83OY3uUy741ykUMiHovqiamD9I5vltAMF88Awk54ofivPgbDwXomj8kav+mA/JlmX
IsWQy0fNnKpjjpvIfTUV5RZ+5KxMR+MF5VSNqQWNTOPj9HuVqZwslPwzJ7Em85cc5mnuor4kPSc+
eJI9b3UvHdKx6WAcU0SLbkiQka0M6A8jITUGwQeBSaU7zKlyM7ZdEO6U3DBKdxx0+aZUbFgG1WCF
GQIkqfGutqX28/ruOHui+QL8gHjDOH5URFZPNCFhPYdzgrBP3EePSuePT2VnDUcxqwlYS0GRZI62
rp2Lg1I75QAs/JK1IDE+HG2kY6wErnRon0njcuQEERFD+8/8b07G+VVv7U33uGUxVpuTUpcM5A2O
FTKiq9clKtA9pM4H6VBLihvsD5Sbsiam34FYEbd+ohfOzB8kGBI6hJNqIjchhwhcdEoNeSGWtkr+
y2lY/yB2BwUlQP8ESatLQNMRoBxS9D2NiLEqWv2HBTS6cSgvBCkqgu/LZ/PSnOt0G0FU5gL3Zma7
yl+QFM0wY/Zj23Rj+l23UzgAWcjGZur3YTGH6ND24QB6p6vGNwKKJvfQu+lCT+pKADIzdq/+jnIi
AEKyURAVYVhScLm+Lc/B/ZRxCPlNARnC5Pev9iW1hiShcwlGfKrt+ybKgrdJrVIHMmd4bEVjuH6S
6Y8FwmrPkw5oEh2Z8d6se0zSY2n6ev3nXLiuKftQ9qdI+cf+6PScd3M0DAi5ZY4SdfFXM84QBg9M
/5scCEKq62OdF2b5dF5DVor+GV2AJdL/K1SbkBLgbHCpBMIf8WI1b+HW7alWD2hWNDm14egr2xJp
JxsFiSw9bIx/4ZyoJlB5nWtt8eFbTT1etcBDEZ9xqinOXmKjCj0dFRqg37yK5RwPXyaa2084wHSe
0pT6YY4wrg2lTH1tBmPaCAovHBJyBxAY/MExWVdYpLqvlFwLcxIUUDmBKRk3BurqW4dkmdTVWSTu
XbR/aRnjp7W6yS19DtWwF/SKSXkxPLKbz+qk1v8pIqD5qEhtZu3lVkLehdKBhbqh3IS7RktS/jOd
xyzJ5SCmoJyllXd9PS5MAO82pjs2PWJi+NVyhJ0tg6NlOQKD4mKL+OqdmVTG8fooF3Y4YzC/CBCA
Dl6zheHnTJYeYeIz2Sg/zX2EFV4aA8ZGFGHjbF/6IEA7ZGY6vgGgg0/3t10IOsSCaw+fBHFHBg6s
1YZc93L9iy4NY8PEEJQ2IFOu5w3/CVTbWvhIxQxO1m50cYcyzZbX1oV5o/hJoZxNs0BlV3lVERaq
jTVs4cRKkKMAJzeeJukZ9s8YIm8chXPED3hCMnzeCgYC6LGKlGsDwR985EEglQPpgYTaalYr+VOe
IWOaFgrKgLM2u3ZeWA+qhpdiUuQSprW6eKKjKLmd3BMO16L9NAL82qpAXJgKEO78QLrYtO7Wz5lS
glmAp4VdNjYy3Y6elfxLnQPzx4LQsB8mn5jxGENdfixjTS+8Ns37z/xN9DctNpyPgJOcNTvbGlFO
0VRerF0NAHkLq3JhX0BUXhDpYC8WUfHT7VcEETVDYIcONYv62Klw8Wdt62k/r4zTYKJGy/2tU7Ln
rzodBS8XAUS0q7HpqpH270eEccu5c1UcAkHVRpFrIeX1GBdN+FiglZu6aJyHX5HK/TIrkuaa1LC3
7rjlYK3uOMwltUWYAEtlc23wk/dFDZpVRzepsIZPpd4uEnRV8hsN53mvD1N3A4jIk+LsF+YIvaeP
ojwMlIU2LrRzIh3cA7LfZZeAHT1L8+XWl8CEypQXB5idNJN+i6EqDshVpR7trfi5pjr8OQ/mFlVe
tEnjfprAxA8fia1+Ugc0euy613/XcoXGCNgYz6yK+Ti2IVIppWVtvIfLSp3OGrRvpIYo8/M/jvjp
SiJ1K4wyZxElCRhs2xT2A3qq4i7VRnyQ4JYdpHSwNxo+FwZFeJ+TDm0CjxV9tUnnMu8bo0N5qfFn
Ln1ksB5Q42kP1VhMTuVLuVvQIXSu35jnxWBMedkg2NtwfKG8riLkPjQTVe+ayhnrrPkasoleCkBy
/9nloD+i9ogsGgpw4rtphgjMUm1RFSc3EL6Cneyn72bYhj8aFF4eQRGoC+bMmr52am5+2fidF2Zn
QaeAugGvQ5C0/Pu/IqQKGEQVG2Xl6D3YZy56bP1SRZ//s9U6yHiz1OxHqcfTsyIF45cJIbqFeq5n
tuuXreFFQPXVm6LIstiriV5vaz9OfqHImKFvFI8IO1//vcu0rXYQux1ED6EjDmLrn2sVU1UOOT83
SrXajWUI0Sl0rr0UZtrbkDfaN6uNUJMOQaJdH/n8SkaPw1QUkDxECbK1mqgUCtlCilx6CvJACBmE
j0FLlaMDVbvxql8aCimXpRFGIgxZ73RNUPemLqhRxemhuXsIKYpdacf9bkLfduOrLiw/jwwSK0Sp
C1Jk1bMIMToMJJmehVUgDwp4vbB/zJoa3EpCnlACRgkbLLhWy1uuGBe+kWOxMOAIXKihrqYTSa8U
wUMZ4Ralrryg6YWb63myE3ofbMRj5+BACxAYYBRgdAA7CZVO59POYxA+iHcDQU9y2ylBZP/Ka4h6
i+cpCrfJqJFAq/ATxX60fGPwLO6m+aZMTRT1JQkhzB0RHbazMIok9G0zupRmZoeBgyperR6Dcc6R
2w66yhOBWvmuhH7qt9KM83rXA60XuCQQfW/cMRfWjlbxwttevNbYL6efVVYCFEXml04yGuE7EWl3
txBQ7w3MCD+DLpHdbI7jT9ePwfmTT7gE1pekn5wGrOzpoHZAZQ+/FiRcqsL3SqqROy0e5H8PzxiG
jgCQYkhgSA6dDjMquMs3ioC1HU0qFIbJ/GSOM+x0yCp0I2nSHhHXhGWol9VtKRsVGzbGSngpAqMo
iUQRodVuihr/oAwqJejrs7Aci9NrSAdSRaEK2MuiZ7A6oXaqk76UMtQe/A2+mWkIIQFpIncy0XXd
takZHq4PeCFehUYrLwpy5ESs+KrAIeHAMeFyUDtqaMs9ytCmcPF0MASSPcosnDgcIBiEuMvKOz3Q
rH2ndNWMll6VpiiM+lawy5vU+hbKWfIU+U2HYGWXbpRiL4RqbLMFCI7Mw6IjsJoXrv2gbyVsVbOi
0jxU5sy9KoOtiFEc+Ua0HMZQa2sby2e9ujXScdjXDRaMiMwHnwG6mne0prdAcOdicPTLWClWiUiP
9Hd11WRSrqA/rCLcg7lPCX/Stn4mZRh/DY1y/lUkNIT3ghKN7yUlJBSvL7ruhcJVVux938ZBIaWV
gnoEupVfpLrVPoC8N7prN7MiO+MMllihAfFzY8HPI0ziSuoG7DP82oAqnJ6AoQLkJteyhGBKj9tI
36Q0mSZjPKrVlHjAfXVojeG4V2pzeKyE1RpuL5faB5LI5v76bzm/q5d7EzzZnwiBBt3pTymR5CUG
R4yyCcrvkHyVO9FpP4exav+V9s9pZxBQOSBCYacvl89fwYgUWlGGbSgD1YPvKEoS0/Wlb3H9c86v
MFI+ANXwonFVJCY8HaVR/TisWpKhpAnZFH1ue2OB/vP1Uc4nDZchmgXwDtl7vOSno6h9gSaEqSRO
FBa1swAm9yhhBreNanxcH+n8e+gPmBqXw2JbTlR0OlJF3rxIz2MNm+T5ndANavo4IXjXR7lwAwGo
1qkjLlEQYe3q5m+xo9KUyoePOyTiISrH4VcAUMStG2SbBrbmlyBt4x2cXFyTu7l3UqXrXdRXKyfI
azqeqOvcpUGELnzSWRtv/PlsA+pSiGTRMEHxZd0Eoq+g+H6aQj7Vqw8/SVUEMBvtc2wn7beNeTg/
mGhgLOp3NPrALq8Ppob6D1dIIu2QJmw5frOS7GJFbW4Bf8beEI+400u8aQ5oWNX1zbB57YDpvBM6
q/+sskCnD/I5oBMFnTxwY6dLH+ckhgONIp67CJ87eR6PphokW9nueW+G6FCQhgPtX/yUV3s5kLoJ
vBFCjLlaJ2+CIGAX2fRnkF4GxKLLMRUKJPOTtu8+NLJLFxmM/sf1eT9fYZDRkG/ohNHXRuHn9FOh
McN35MmC72BG+3AiWaS40aHRX23N6oVnjG8kI+Ilg3bBoKdj4eDHnZvhYWiHBXZARpEu1foobZW7
vjByxHpDw/idFrMV7ZYg5mGaeJ4dX9YBT+k40+LXJfe0Q+bGjq2NsO/Sr2Malqj5D1J/vej5pPmD
0mQZVZeO8KtHkfGgwv19bUFbviLrXt/Gci9HTqDBXrLTKDig0/3Zzm0oJBOJxDHQEC3Y+FnntxAY
YDD2NBgIiTgZp3OG8UQaSm2SYb/SpWDb9OxoIsf9r08RGGtgzSDZ+XPZEKejKGPcyrS3coe+lPSj
TKPijlb6TLvfkDeKcGcfxFALJ3K5xCmZrz8I/Su9zG0AKWLAkq+PteBA1v7PFVyaE+BgzUVGAsXH
tdRT7ktYFQ6IucNQKG9AXKHdXduWe/3wLIfjJF4lXl+UXdg0nOCzwneUWvPoo33rpHY+vlVJpL1p
aJK9W1ojH8FBm7vAlOubEXl2NC7n4t9XTddMcHjcHX+yzdNVi/xeFLlJjgVYZSm2ivxQ2h0GMQVG
Tte/9CwpAgxCJsuyLdaYRE6nQ1ExyEKpQYdDVQuEq7JdripYVN2GRMpau6WICjDpfGZJviAm8g8h
0hoMZA9c8naFJwi5OXZjQ4fonkM1TQaCkquDcIxkxENizLTgyewyTOwm0N3f05oK2c4uNP0jCgAF
HkIjGL7PrTbd0UPuDhVyqKqTKaYKdj7LeWKC0pgg/9P/noHoiBlCtZoC6pwDpfsM9MFsYZBUsvGC
pUSn7yAfANSiLor7VqhM9Wvoq63h6MGA6ITfDijdWfUwZbe6pYLTzLnwHNjYqLHJgYQRczv0Cjzm
Vk8iNzQL9bGRhB+jBdI3dx16SUjg56H9Kwun/sYsx1TC7CieEcMHVwpZujfrx0XXKUbVcMBwUdSd
Fjp08qXvsRUNdyLEEQcifKSxH4IAy+xusKRvBSqJXwLLV2li19N/ndVoH0FcSN9KOTJyJH2MsNh1
amIJ7t1OesQhV8JfXR9KFAOJSKr7flG7ccu+ReGTeAZJvkSekfEB6xJLx1kOo8OoI8BzyAIznHeV
WqIBaRclZH885GRXalTxLcNvgA+ELPZfiemtvpM7GTMraYLF9dSGOpeCgk4iYLxsxBapSyfT9Dqj
wmsqjWd0nFGuZZlGnNLjPd3U8mufFZmK6HkzI9PVxuNrm1aq7lqICrzhw5DlbidaDEtA39bWrgCL
XrmQXmg5GMqEeFEDbbvcDVPZvc/YG76ihk53OS6rNt+n7JIAIGA5Fp7AQ7G4nUuki1DpzTP6AR36
sngUUFx3e5S3+x27zDRcdJXpTuEihMvVmJcIy5E8qqNrLnQ1N7Hm9COem5FDhK69ugtGW/mqKUBO
doEwcBkCQtW9dyKbZbQFe6I6Sr+JjZHZUHwAj+jGFyF31XuiGzqYPmBQ7BCyvnsK9LLitEoDqjoi
YAlBRGn9s9wiuejkoVUvZHkbIY5sCsvF8jxBRILzFO4Cf7DeUPiIC0cLhf1YznV/rzGb/HVWsJjK
ab0+ezMcRzxxq3kASp4uJgVsRGvB2iUYmhUF1hrUZbnyrl8851csD5OiLFH4Urpbv0w6IIC5Swl2
lQpCjEMfN9wLYIL3VRTpn+bRmN6GtESoBLfBXUZlZSMCPoclLrpLC72MapCypDenN1+D1JMoe8p1
GYoW0NlE7nJus2NlDjY4jNl01STuD4j9ao5m4xoGeZnijQ00SwGisiOOjzyuqP7z9Ym58I5SAtXg
P/5PL3wVGABkmunS68iuy6X9VOTp+NI0stiY/vOoiM8nB6BstBBLAGaefj6FGDWTwzhzpIHWxzDv
fV1giiy/GoGxt3LjHSzRfWzPqEJi+jrpwDKqQH6qs36jdnUWqIKthjoOFBzkuULQfPpDFLW020GF
xeRrk/9DYArh5sXc3FWmP3n/OrUcBfoLuAoQoFMXOh1q0KshJf5cnAtK61Bqqf+7bKx/ti6gvbc0
l6ihQlBhd52OoovJsBo6Sjhntsl+0AP9NYqaYCP3vzBtQGsWDTeLEhfdxNUo5kiOW1Kfqf0+wauj
nvfYmy2qp9ZGBne+IQFpLZ07kDwX8DC1RofcwpjbMWwORRJZ094vgeReX5tz2A0rgi0mzUHUBRe4
/ekHdUYTNnGEf7tAgwS3pJy6jTPLyWx7nZ/75a6oxq5CmAVfgp0UT8OXSjOHwhmNIV6E5qvu2Gld
2m8clAtfzykBD0hFh3tq3UFpwirV635AYqTOTQ9Sou0lCso/G19/Hhfx6hAVUR2lSHq2aVSah5Fa
LOZPQ4SlwRgmL+jKQLVvy2pPI9d4pFgoPimjhg13bkCRU6U2xHuiNJ4tJY3fmBvc06jXi1ctFeb/
UXYeS3Yr15p+FYXGDV14c+NKA2C78o5kkWeCoIX3SCQST98fSupu7l0VtZvSQDqHrAKQSGSu/Ndv
QoB2+edDgbE7fcFg9SOh3D9+Q/Ey531e0EwKEqJOdH2kCg9Qy7w/FG8MOL/9BbqlLuWQdHyVwuwG
wjlBbr3SIFIuEPJWL0vjzHR74/OBYkSqEv9ZwdeTj9QRhTvJ3GjXwJsedxy4dk6VdYcytutz7/YV
ArJq9NeXC3ECouOrHIC4adjPO04T3qTfpyTHfMqXQH0UmZMeTDLd74UwiockTjIiLEz32Z4K50M3
cVp+f2hfjrrH5xruBNQLXsCa3nL6BtMW1+84g4/n4i2WXap40T+nhRi/cRbJYH2hmR9C2cnav8IV
zPpkyC5PLyc3U2VU+aP9FNOp+WgUDQGAdSH0sDQbcaFGb063JW6d3zFkhVNqAvJelYFqh92ySP1H
MUpiUalbQdXztqp++bHszU2TNACKmb24H99/ztcvl0YL5EY6DcYq4z6ZQmPuzq0B2TDCajbfsLXb
+Bbn5mcDxciZS70+P6FLxwuVwxPsJRxIjmerA4SMpGXkUpaVmZe9bi5+2OaNfetbNM4OHv8DN1w6
3blMkTeujNKExiooD/jBKQHY7TuFPRDhQrMpx091jvk14RrDzvI66y8zLeadHXfFp/dH9vUyBXxG
ogPvkfVKf2kd/oY4Y4c9MIMwRPWXAeJoLB3nGUcv52aIs4VSojgnRn5tk7dazeL/CYBB15PXejzA
BWcevbRRUhSF0T1V/kJIsoHO09p1iS+sC5VYSU9Om6U9pmaAZNAv2vLJC2pBJNlYpveZjDntNK2G
q5cBj/SpwNZ7YxEmOkA2wEn2gs5P970Z6v4xZXehDeik2RcSmwJsP0njuh+QP5PzWNNIIg5LE6El
tLzctklTFNdzXLhaSBxkh3ZLtD2SMF+rjI1rQ6bZcAyzf2meGupDTh60HVLt4iHb9QSVZkuhPvda
76UrtTEWhzmhTAhrDuviT1c7OBV89itwsqZDnRZ7vUMoKQGGZJMtw3AN0C+QKxCgbKNU2Lw/Q14x
DoAs/JWtykvDfyBYl/ffZkiC1MrXs0mAaXvlTWEiDFs9uvoD2STdgRN3goTCM2/jpsAd8P1rv9o6
uDarOdUDeB9965O5gt5LS1BUYp+CIuwSBgIaPDOw/n1y+K/v838nP5v7f6+Xw7/+h3/+3hBckyXp
ePKP/7rJvpMK2vwa/2f9sf/7145/6F937c/6aex//hxvvranf/PoB/n9/7n+5uv49egfAA2yUT2I
n716/DmIcny5CHe6/s3/3z/828+X3/JBtT//+XfCZepx/W0JKT1//88fXfz459+pjn8b8PX3/+cP
b79W/FzUN1/H7Ourn/j5dRj54eAfAH/Qd3GzAWhlqv39b/Lny59Y/2AjX6sGCAW8mRVkqoEE0n/+
3Xb/4cCmcWEc4KDC/2X9HBrx8kfmP1bqOFARCwA26/Bi/8+TH72j//fO/laL6r7J6nHgFzPtftv5
WKkAJ/lFLi3h1RP2pFzWsSakRZmlUdrWkBEGlW8Sc5jOTP4X/sfpZWj4WQwBLqycrI5nfylN4qZi
PFfJJxCPrjnonzpX13R2ua5/jOdGfDTBs66E07R6WI/1NIeTHhADmvuk1+Mt6enP6cC+ReLr5HO2
V2vYt2uW2pVTu9WHtFBldVU4SKnJfNCd20BOdIkB2TXykMWcN1vLnHwZYuipfaliw3iSZYZirSBW
cK+kB18prcbgKWuQQ9H6dvQNeZT5VVdgohPZQ+HfsazikPTbTPnP+/h9/E82jnX8OWjC6Kbo4Fx0
6ipDP6R2oImCiMUkH+J+6y3+k11/TBzm23+dvPjfL7RuuCdv4OhCJ29gSdkn5MCF8HJ8Vi2BrqUf
uhaum9LaUqWFCFsuRxzL3r/s6W7MtF4rd3i4Po38V9TOJMvEZNU6mjFFeTUh+NiC8BO4HHvxzibx
HXXb6J1Z716p+dar0j9YPUVWUPXU4r6jxosDOcfYRIpgNQLItkXpITNRlXnfwX+ow8FzOYQW5rKh
idvsZ2W3m5KP5cxx1D7teeFLBDEWayWOB2g9TgkXQ1WTXVvNWji6DSoiVBvODfCoOYeZNXdWiLcj
uKmCC33rJ4mcN/ZQVjddljvZIZnKgLDyUejXKIZG6Lhxr56zRsaPdleIB000gbpse4OAyqlYY15t
FMRqb2MP3u663oWtmC/Kuhn49zcOvpJXXhq797NmTTKsLFLr2Hg959u62ug7vTIMnIR721XEk+bq
sU0mIErU4xUaZuT4O1CvAch0KjHoCZwh/4uzqN6dWSzWmfjbTEX8ZK00ARKF8DhewweP1wrQcSJ/
lSC6HnAf0afbfVKxpr61s3nOP+Rlgz+9Fl47VG2cdxwErsfXqlC3ugmna+xtDCwzgtF3I38Q47VF
ftJ9PpJihfhAiwbP1G+1Qmu3qAn6BzTvy6HH+LmkttPEtWOlDcnTPYapVp5v5sKmg/3+h3SyULyM
ChgN2BTTyAQOOL5TnzipgtzRJFK1JvdVHhQTjjmk+bFgto+oY2Wzff+Kbw0O+CNKyBUPpAlyUjaI
lJyZUU34PfKNPTql5/+Mzaqe/lJtn9QhQBjm4Z2elgfU0oGOfSz5QZGF6erncfXoiSYtVhfdkhVV
KFFjO3jNVtPHjH4jjPRsGsz9+3d8spmtY7QGgWDuRNgDy84JtWBR05jHNm+Tj+Oxs3CnCy2n5mN/
/zKv1rSVqwU9gPYkNlKAtcevQk0YvpULfJLFxvSDXJxxi7/vU6ct431pUqq27TyeWb5fSZB4Nr4J
GsnkLaxuFCfv3wHv1UxRaaEOoRI5SKyWfO8E3apzaET7xW7VsoRy8BILkuFcTvuBEEH2FNfKP7z/
/G8MM9LkVSS9QtW0UI+f31bTGnDZaKGF6040kxK7S7Ml271/lVdA9PrEK9EKtYhpYfh6coSsnBIu
ptPCr1km/aJ0i2ZbFOjGo9SKvSLMEtv+a5JzeRGbMIuxhkKaNhVV+h30L7ttSp9sOIGUAZEyRrTv
39ybQ0DlBm8CrJ7u7vEQqIbst9Qi1Kkr03HjEDF4QYmT/PlVVsQPHBpJ67qZHV+lTXqCgYJeC5Pc
GO+9RlYhfSbr+f1nOT2ZMM4rE4evBhcbuqsnn7mHushYZsbZsNJqp7lDsYfWVB3izlpuZ7dIDpYt
SLCsvPjfJ4ajA8M7Ncn6vVJ3coIFRF1VfCffq0kYtIMLMT7ueLNiT9WkRRYy37SH3FbBBnOV5gaT
FO2zp9akTNkm52ior9hI6y0gRaI7v2I/3MfxEA9JpwvbXzcbmVkRBlnlps9hQGaFmz9qQpYIUsdk
PwgLozGv7a+Qg4hDYbjzZim98dIoJTtrgp35CJHvHMi6fkkn2xNfGPdI24Om8GnuHN7UmCZmfoL5
bm/cFa4rHhIoYGuLdZmu/dJo+zNf3VuTgX1wXdgool5tM3M9Z1ZtGZDAfCxqO3qZVzbu499qNP4w
6axhk5FSd4PcUH1+fxq+sarid0OlAUa1olMnkyHAobRyGjrgFg6om7IngNRAU7UhyK7P4Ni50IRx
tjmzlr1xVSYgoA2AEavqaVMCz+5+Kmdcmjq9ykJddskXOVWdse0tCbPAQV0KkjQt5+JHXuE3vFRY
BYBFZDiTqmCdrCA9eg4p3A7XebXY/ianwTgeXLfuLpO6iR1klXqrbWmJGpc4/lvTpVUJ7Zca19Rx
WaEbOHSTrv/KYCEmB2KAfCNKCrJkI0FXlZZooJZvuAYt5iEQ3RDjeQIVCezY7kqYqfEid0bp+x/8
xK6mcJgpeg6GLRx1MZgVBIG5WoY6Giy3b64GctGdnWoA4FnxA7XpyKb4aPqzRfqlZuJDlZYiIBOj
oQcu6twV4egJ/C/noEyhvM9F0IdqFg6ujpU8FxfzSiKzjqS3isf5jlcBwsl2ZAVaKRx94RMOzPEq
TqTcoqKeLCrZJoWyVIsorwp9Q1SdvCYssbkK1KzfBkFuH1SBY6CvRHuRI9657UbdvJssyQHz/cn9
xn6xKs6geNC+hNt8spIr00mGeoLob+q1+4MmjcRXoZvOdKROznjregptk51i1dJDsz0pTOygnxVv
n8IrbTlqoCzA+0y60OzInc42ftyoaxR4lrvxCWeMssLTzxz33nxO2DnwbjEKJVHpeDkdZSEypQD+
3FwzPhumGqIcT8sz5Jy3KlOOUmiCoaqyVp1KFjjAVTrnZuCE1nF3dikbmv0CU5rYrnbKEXhpqKoN
LhpbN/eO2Wc7v5uze3NYgos2K8i3qFRff0JbDwVexwctMFI7CVV+tp/yej3lIyccDGwR9TxV0/GA
qEAvsrFgcyXtgj0C2TRe0Xr+3DYyuV1UYADU5s/zqLtn9tZXfUP4gpSpa+HOlYEeT7Z1emNB0KTk
zCJbcQ6lmTh3NfypC10lziFYsK31ssn95WqYfyBWHSD75fK2bwSZ5nXanVMIvZ4Z3A5dMnaxtTx/
ud3f8E9lqNgkFIeiUXP6TdXAqqgUrKT3v7NXJP31qfEZXBdXMF2W1+PxTgezlZ4kC3VOzXFrFZJo
tF5hNGZ0k7mvyNm8lxz4iWjX6dz2uSTljtjTDRq5xt6V6Lq3uHmRszrkTiWjOU+/md7i7cl3tEGz
bf/MJ/v6sMv9vhw96bpBhj7Z9WSRVc04Ag9I2Xyz0Z62YalrY5Q5czGeGZzXex3wLs0J5oQJz/u0
M5JUdkPaOmOzYDVxJ5a+zFBUWB87pbsfs2YVMRMl8e3MG1lH/LiGodm/LgawGPCUfVVhVcBu/YwA
gRzzjx69lx2NElZns9DrqFQFPjNwvYxI40i15q/ZdWgN/oT92ZyhSnHc9gwh860h5wQN2Am8wNdx
svPWVjNDEqO8mBv8DpNuBoTSWtk3oczm+Ew99daEJBQeZgVWP3hIuCefoZW64AIBg27WmvUo5Iw8
zsrnjmoj0NOgODSmhp3wakgkD0kWI9auKrpW5Mj5Yx/RdZpLEsHsbO+5Szp/Jg0HRzmUQWN+F3TE
iu4Q1JM6pBw3NQ7vv7s3Fi/8f4FgAEdoIJzaTlRagqWI4N69yZAPWNflh8ZX2PVhh7Fveru8MWOR
44Jg2udkD6+3MtYKYI4XyJyBO9nKcmPpQSXoBgkfbmlkUoJ9GvNqJFJXmzLtgcT04brPE8f5qVty
+TBPRt5v3n/8N06g3AQEfVqYnI/Ya44XE+UU8dxOKDyEXWcf6Pk6oC2JhzbB+egP/XCYFp+jgm6N
WwKUps8t/G7ScA2Vf+zkMEe5g2P4IW4xwHr/zt4YHYfcISAy3GNgaZ1Mqky1eukmCRFmibF8EZLO
7m5oTOMmm7Rh2cs26JPtnHXTRRwoK7toOVy0H9+/hzcW9FUnAXJNE/y1MEVpMS6hXpaAXNtdyAQh
6UAl584jb3ysrrn2kOEfees0PH4FtU86jo8PaSi9IGlDh757RJnpVaHWuPOZ6uXNi1FFgTggTiQY
8ORilRuMdBlpQTZTg1dp7n8lbfuzRBr/6Y8HD4CTUUN2zx4dnLzAAm9rx0jWLwsntIsU2izJPGV2
Bnx+JetnN8RsFwEdsCFtv9PTjVdmk7Ix2qUSd7OwbxdJpPU0WBdZ1gx/uZhMmhckDwUbVRrlSgHO
2zDRkh+mFALJ6Vh+9YUBnobe+1eVJSRH6W4mIn6ZtebemRleQDjAPf354IB3wGLnjuFYrbP/t1IB
VNHxFenEYQlZdJuNgQqRadhnFrf1ZZ7sS6CE4IVwJCGKOSeVWVl1wB4JV9FoiUfDqrXMzMH4aDWp
d00dO5zZCcx1Kz+9IKAZr2ENIoQ+f/xYXVpoA8WwFnIOqMN27rRn0yRSxFoGsU/6OQkzYgyu6QcW
UVJifThiu5WHGdHWm7bIlgsh4S47hV8d3MFPdp3fm2HA8fii0axrOxgx987HoT9TbL/xnbtQRaBC
MlehB59MVXNpZqP1Yi1sOCxxLO2zg6b0P6UgrjOVLil7zKpGQRd/PDjp2GvCKTnbQnF0LvvFSWFm
9+P2/Zn11gfuINbDVhXs9tWGtpCwbEssQQkeiINNP7vI+9vAWq0KKiIx//xiWDatlgt0+IgsP36k
eXH0qi+VFrbkGV5nJIdfNANYkt0kwZli/613xCeO6x0LChvDyTvC9AhuEqT4cHF83M6Nfrgox8p+
eP+B3qgf4bfARUX58dKcOX6gggDBHoktEzjzxohSv981y5hG9fA4D7jsTdmfGi2hioPzh28sxIkX
I/njKzroZVu4i9jzcaANC3tu75xRm8/M8NezApoQxjBQbV8OrSfrjWGgi1ADO9kkcLPUNS8mNXAx
vK3hpcn+/TF8/abWPCiaKivDmx3mZBEQOUZeGtSKaKU6b6DEdGEC0fvM2vZG1QmCR1Ad+CqTHX3A
8cAVCheGJl7zVqZB+97jMBkiykkuyTKVB5HbWTjkZf+oF0l+K6u0u3JyvGaAm5GGJAQxFbkLnbsX
3wtZB08zfIkb21zyT4Nex+co128MPxRPmvLIT9cGx0mpV06NlVUB02ogaCLs8PdEUzLKgHZsbH55
f/hfT2HQArzcsBSjIofsdzwuthODiRggJIPuoYau6fQpza2i2urndevrk6fMl6MTvn/ZNyrJ4+ue
PCOaDDE3mGZGJAbGW6e3vuZti3Mqnugbz6+cDyU90X2OKTMyhtG9C6bia1UEC7IJJCC7aUQbqwrZ
fH3/vtjneODjTYkbW1tLnFCgPpyqcStX0VIOsOh19bRrHwa1aNpHvV3K8hLfFid/WuqJHBAzSYxf
BH5mfdRnsQt5kByi9sFppxoXul7Tb2u3LZ1dngpcKkBx/SfafK594MWX3j5LEvNT7vQKUwNv7ulW
T9jGURkHzjaAFaiiRl8MM6QsSa3Qb+Nci3zcxCmhh6AvLif8yZwN7SzM4mEOoiZxlsXIN+NcWBwO
pKv/HJzGeRQB56pokVI8AFLlZlgnff19aoxsuBqFs+YqOq1dEJphzU7EXSpyIyXT+7r0QDzZa9fG
7diYhKvACFHPlosccRv0BinGSbygwCaQsL0CO+xUBJke159iKeT32STMC/2PmHt+MHCuIbeMLskx
o6JmQkrwAEtF/uz1El7JMI+dwtNdF8M26YvYC9UU52KrC0FZpTeDenYoFh5jQ9ShnD2r21upPSYs
So3dRuNgmQqy2BQ8SAO53zbtmsaKhoma3/Altqt+y2E61McJd+KmNq0vHjmZP4ahLc3N7Ez2ZRJP
DfZkzjTt67Ym1dbQWy8EI+wpPciihLI3jMv3zhLts4u8J8t7izjuNjbRvMwcBU0q1rCXFjHZRmV5
1c6pcyxRzbwfbYgFvR2EhhH7jwhcwVLRcrdyn/mpTQ4CpuvWPu2z8rFC5Px5gKjxeVbVg9WJ/KLP
3N7Y+nHV/+wG0/heTF3zHAfaco/1XVMgehudH76coc3i7p13ty0dhWpTmwhVI1ubmuEytjg6RpXp
VjTIk2T8YEzCG8PSG4xPNSFD7Pu1x9zx8jaYIxz+W4MULFlcxe7kwPTB3LIMewM5HaGhUj24Rqx9
1XtXwdUwfO15zJT/PW97G/2cn6RPVr12vdU8oE3XY2m7kV1I7y9V+16PgUuz3HtuvccKHtq+HN2l
3upZVn3uuhIT1yLO6yny/GQ0QmZ6Aj/dceMnlJymSTpLYlxLYg3KMJ/18XZSWfmtyCt5W9re+K3o
VZNfeNLILzp0gOFSzy7z0zCGpybPUyPs+ixzQvBYxYJuzcYVqqXe2zquMIkRtpo23bnGrLvbNNCx
pXdhgjR428RQ1wlQTmvSgjN4kLJr46/2vGgYFBN1oqJkIRQ9Yv5VGIW06X7GhcsNA29xnpxJS0Zc
BL0eNNWTuATbs9+X+1zk0496yGGMdIOB2rDVMWJrjBoYBKCr/VRWed1sym5A/63RqPwmPPIJyYPM
ehG1uE4v0VBhX7AnHJfImlZiWrOdIWBXV5nekYvRBbBfD9rkFOt3qAjY6IcmCytDWVcqprO+ksWm
X4Xh1R8MwXkT/Z8jRYRFj7yED+95m8VMJZpDWWU/m8CQRKboWvzZrZPmukbvLKFKxcFfelNPn214
4iwRC4B3CLqFCAhsDZV0xnHPifRAVHdaWTV2pAFDftDhQn8WK0whsAsaIErUDSkYo1mmm5T84U96
JwnenVJnuFsMR6GsXBzzizel8X3Gqo059pCJRwCB5SFQSYnOEpqICrNusdQeigI7Niohe7rsfDtr
eeW9QZ6gUQd39dCU38fBSKeNzBe5ddocAV+SafJh6TPnWzeVw50uUZaErT3p32QnSm/1HSp0kPHV
9HlgpyKpNit+id7Rn1Wum0Qe20PyAJuLyE4tcwaXEBzpMMStry9h0yyuvTHpyzxKnJjbyJinOY/w
OfAucdwb+43d2QglxRi7G8eeOnkVa6KaN3qelR8SS3b+HpTL/mCYI6ue2xX5o+536TeObIDocWz7
X+EyFc+ZEuOTbU7zcsCl1ETY6AFtrpr58Rnn5/hl+alY1Vkoeo/07xAvcnIZfUuLfzVI6Z4R/FnF
k2st5WcW78C/1rHYIxepbZvvoxsX6YHshg4uolTY7I9u+dEvMV3fxXym872bZKQ+Khhu5p0x1fWw
Iz8eF4NOtzDQROmN/V0+0wUJYZNU14Sc9tcECvrXMpk13OuSDlJ8b9hIfZd6tcbWqhy/Tyha6Ayz
RphfwYNrciRzmVzFfTFUlyI38eKP8Znc5EFm3I4lss9wdKzBOJiEXLBUWHFxNwioYhuYRHDCSEmy
xzAFm8whD7F0bhBYeDeC+Aw3hHg8013VFDJnLP1xUJ3pID1VXRc/0geNLR4af5Nd6o9Gs/V6K/0o
/aU39zHsnT7HmK3kMS8TybemtJ5+JksalpHCz1oirwWmV5uG2acOib9ot4MbpGmUiNr91qVeNfJn
ZndntNz+1hBpenDGFEjNZ8YQqDcb3Rguab/IvY7XymOBA0+2YxnIqCC8GoukqrOmMpxKL/6esMB+
Wji4/7A1DzfaBhE7bUdXmvejazZ5ZBO5bG7Zljo3rOkuEWcflJDqhtHRoLEszuLvK2n7n01vfRrN
ZeMI6Vt497Nh0Iud9bjkX9ddii1D7BHojFJW27S61twlyg6yKJudUd+TDCmTgzCm4PNk+iK7yLt+
vvGZAiQPp2UT3Ja1UW0qc6wC8plWwtDg1PYdildFbjPiSxkm8N/IaGr1xQ2LYhHY5BmOX6GZHbt4
19lalodeCuiJ5Zlfius484IfTu/JL6CYNmHaeew9Bf6ST+SL5yX6zK4jPNVyShOmQzAwoycb/yfD
kdZXNZfslSl1noYP+qwTqO7NjhHmms9SG4vAbDdukJu37iCCOy0fx8c2TtNbFwfTuzQ1PHVZYzr8
wVQWnhaVZcyPfd0HSThPuY1zxASPMcrVoP6i4PPbsMXBJN/EumST0I2smFDZzgoPJGcaHhJVml8K
EsBZpRZV2JtCuN5tSZ5AFNhC0s1O9Q1yheBXPrjaV2HS09QXlTpwH4naigw2TTw066TemRlF0s6y
lEHAbi+JozE1yC0oJ8ydR2+6e3QHfc43zmhOySPfR4pP2JjETdQ4rERhkWj+F6mKtLwk3KIur0py
ASfcMYXKr/AH6OGplHrZE3ZQ5sVFgd/EjcDuyYharxNOpFFEdKEJu6C/cfCFIvKgq4pq2zklUVyd
6Opxb2pK+HvPrLP2cvbzwgQHzPtkp8W6k++DqbchPQk1EpIu5o9lr+VPBOkEZODQTyDZe9BsJ/Qw
xvmoN3gwE+viTGRJGQWO4t0YJMV2dvJCbcQUFM8wopBgx0Gjf3IqL/ngNHNlXpqolC6b2TOWjVO0
5MwXASzwkaly33tF2sM69fMDAWgyv/RJ27ypgcloU2GRU4YwNkS9kZjFjuE0e6XYDu7grRS0LoAx
ky3zoS58SjQrmJnXytG862LWjWrrlUTQXZcNObwhxZSgXkm1IIkk8ViPRuVJf9dQF/+YpjHxdstc
JiX5MY5ZH0zhwGOuGz/9NXl5zL1RndyQmaHfOrG5rBeHyLBJpW9+Z7ucP/ExOTNJdKp8aCzpgI20
1X1rpGl80Zpx/0Vvg/oObnYRbytddvtGTgW8BSLSRDi0xjRHCdX8thcJXXT6AUhFbDFOkdPqqrru
F6El20WPjX7bjjOphG6TDxtbUgWEunLMZVcOyht2vVsVqLvgpDl8YaJgSUKLIYgnUFT/bVzPUQ8K
5zphIUqWfVumyye48t2tA3PdOqSLQsqI03pRPRQyLdqtr5fxhOvn1HVhbHTYVEBjsBV23Iqf/1/J
0he4CcLmaRyqqZCqEBOlcSKDiY7LYJ5BON9oOQNp4By1KgqgtZzqiIsSbdtkSvYA5bSwkMcfIrU5
26kUopRvxIyD7wA4S/3b0Iv+MtWn4bJs5/in687pn6M6mDTqnk3TcaWErs2t31BkUi/0uq/6hKam
me5brRh+ekUdo6i3yXQ4c45+6xS96rVphCBSP6V3OFZMOW2NPDhHsRDT8mEjh3z4VWumE9L2Ns+c
29+grZG6tXLCIEqtFN0TuBRDHrNobWAk26VNzEmvZqPUloC8uHL+EackbrlOzRJoVN3HQvPbu04F
9lY45oRj/YK8PY2DtgtLjQyWAv8h+8yIvAW0YIm2wrnQUfBjOR59KJp64w6YiSlSayBQpRxIgzlv
cf7wtXuyfvRI1I06MwNfNyxhjGJCi2vLv21ijq/qJeyOfFFc1WrElTYbWBYUY47FIQ7nu8FDmpf5
lliirpnPuVu9vjaTf+WpejqRTrQvjq9tEg1Q+DXX7pdcXTaF9A9kCQ1fBrP+Shkc388V4MCgaX8s
sXCwJYbfQYeMpjZ9weMLz5lGIpJ0KGQ0KS4571SXlh532wXQMw1rVX6mGZ6fGen1/R3jRlBfYeDQ
moWYigz8+KJabwTlsrxwgHPrEhELJ4OF4qdxsvSaPzgbgfAaJWRhIaKJdjRMCVCWkwvqmZi7Firk
oDXNrhkRGiY2qbHLTI3JnubGxsabbXZKn/O3zYGk40wDlTN9DPSu3i2QdC+NWcBNsrMgjaRpUxX/
6TIAJRrUFSgeuBrN+vE9ynzy29ScE4qQ1g1lAUCuN9dpbu30zvjx/rXWt3ryAphk60RfeYSv4qil
ppfVXHtQoKamuSYorNcOua0FxHyn+HdFY2Anz2KZtQTwCEuVEAcIHArfv4nXQhvgG/QfNDBJMeI4
cdLjgFvnuMlKKTFjNVaXjbm4ftSnmf1UGb181LrO+GuOp6Xc1Gw7GJtaJoUV2gr/h6bpwTk34Ddw
Vh+RJK0C0mchM7/Emf226GeWr7UvkoUp781tVy42EiAKjHYp/IcqbQC1q7TdJ03nh3lHIFIprG7X
iXg69Hk+fZnA/7aiHeLN+wP1+nNZ74uWEyQoFC2nHOvenANLjcyMvKzKzbxAafDIPd4mia8dyqU7
xzd8vRhBaaXPsLp6rGyrk/cyapPeMRHpldfSf1a0p8JsHIeC6mE9EiSK6jovgBctwvT+1A+BkwhM
H5QBzIi1dbgOxm8vwRV5brWxgtoqVb/vcdrGbZ+kkD8eUmYeHxyiGKSSr5h1rpsvxko1TO3F/lBA
ob7vifDbEVsxXPilq84pcF6vQGsbD8MPWmCgOKe9gwJcQtMctjTR9cmdg3XSps5rL7JHSGbvP9sb
l0IkbKHwXDVsSPaPR3CqzN4YcbCGBCSWzTIOa5gwiODSxfOZhtQbHAGuwGShvn2xdFvv5be3lXho
zaZUZ5Oe0+rKFXX7jJCnbOkl1vjqT8ksw5iE2Osq0PSDXMxf5pQ1G0iVetSOAMbCwyrK7iFVdkJb
tkA08c4VNuJyIFp5SaTEORfjN4fHtPCrYaNFHHFS2k3BDPcz4WsCrMp/0jGaroxGGjt8oJaL99/E
6xWFZjTvmrQyljqPSvJ4eCb0cQVud2lEc1qv7nqcIHxcxbr5R54SJY88bSq/kLCa45Y427il4b2V
Tl87nAbGbb/0XRX5FSywjUXLwnxo0yAJDu/f4wsh4mgvgCaBwSS2ahSgyLVO7tEa9SEu9SWNFtqB
6jnJZqy+JPKNICqBq+dNok2q3LtGncr9OJt4bEAgGqAIF168mUnompGluz2tCpb4Xdd2DSo/nGMk
5WQDeZzOj3aLLavZ76aiG0k9suPMDE0ESW04Y0MjLyvH6m9ElQ0FKSLJvB0SPZ0vNBHr9By0Yla3
w2wK88yH8tJEP3l0xEFrz5sRwF3xZK2J44rjahNTdVHW7aXWafOm1P3iL7AHq9ksviBRAMDQKzaF
sst2x566Zu4hZ7xB2DMrfLUaUo5Jh/aeBuHl1l8l/YUnK8vVd2KXQQvzwF6ayB159SHVl/grrxoT
iIFkYByi5iwd6CZm6dP7L3VdoU8fjHV0tVnkv1hPH8+7jvSGgnozjTSdgx4BpV7U9kqe4UK+Pkis
SXmYUmKB4FNFrjrz379+RsrPDLLfolzE7XVeiWDeD7UaUvIQ7H6fLb62fFR9XINtZ3V16P0cu4RM
tM1mauloRinR6tommUeU2CAdsbmd/DlfzjCZXo8GojcIsvQpMRMhlfL4Nl2wbWOmjRfRuZn3iRho
b3HA2/7pmPOhswz6qLrWL+lkMoGJODkfKyBS6iWA4BAGomkhw/DMrF0H9fjdwgpZ/d1Wi/P1wHL8
NBr/3hywn41k26YbouaMEJuQeauqsW72eTJjYN4bxI0Nsz1c9k5WOLv3n/RVfYBMgPFEkg35iYSp
k9kl9XqyuoU7sM1G2w02uQweSrNrurPJBIQ3EqysGcHepC94//6l10E8ffhgdcHgquicTyUC2O33
gjRv+qmyWyKJ8uRmzQB4ZNExHnANqaL3r/fG1FlPoXikYDLE8fxksGO+cui0gC1jW+gXc2n/UGjs
z7zRFybd8VOtom1OQqs2c63Ij19pzEl4LNWEYZ9bOc+F36MuT4MV2e+pGtJtPhRJsRnIF5kgjIqa
FHako6qFCSbBliBgNNZ012SD+K7ZRjmGNg3EK0/YjTjQWSifYZPM32Ltf7N3HsuRI1uafiKUQcOx
hQgdFEEySeYGxhQFh4ZDA0/fX9xqcW/19Jj1bhazrUpmMkjA/ZxfypFzoOlB1Xtz3m7o18yH0vMG
b2fOmUc5+tZYfQDu7H0n68fX4rGgwjzaeKdcXh6NPHSl9xVom+M142OztmQsENipw/HXmvZCxWye
/BalpaYDrhk33VXzYvkxPGyCixeVcBkVGqKAaLDpKIoBnis78os0tXdc9AvRk9xU72aCrzrq2tZ8
ZieZm9cG+Gc9L2axoTJfpkHFyK4X1pR+KY2gbgeqpYop7T825FhGJIkpXaJcSgymmQtuvx+KzWei
2KzmUdMSbyCEkh6CqOdleU4RWlkU1A7tTx/7S3KQJlaYzxaq+eh47UC1uJRb99dp8f/zTsg74cT6
z3CJ/5Z3chjr9Ktb/zXvhK/4K+/ENP9g6SAxCtG/YBX7p7wT9w8cgvx3NhO2Y9JN/ivvRPwBmkCC
EvZTouEBFP4r78T5wwPbANrASGNyNBr/m7wT+m/+dgDdzcREJt0zKe7/EjGX//qqNoCzY+37FDkJ
7TvztKHKF0mn0wGq1DlY5r1xb6j0nehhJM3kYXKkfvAqklRzT1o7spudsAB9jvKieksg3Xbkl4Ot
eTmi5HnWg6RurB134BwDvVrX1jKHAz6lr3ta5pOXe+3J3YgkHZpGBE7pftL4/Wvy9tWYfHW9WcZN
K8YzaQ7bE0iIAnNPrNDsank2M02L26w3IDLF4p8YkdOnJW3AtgfH3BOWdBxavC5InJ8czf+erzW0
brshPlwumrEUgWYO2l665Bgko6HtJk2zrot7z77VVAdlXG9NlIiE1uMyqfZS74vb4qaMh6Ofi9eU
BTrWWSNjxfbzbZlEcrCc3DYiq89A9zt0wWaEQlh/bTWzwgbYaK+tQN5FopSquWzS6b3omZHLjOzg
IGOiPYixo0daeGkZLGrUt2Pr+drryJ+4/zjbYYbBkFY86oOjx/WyJbB+iDjPmUbNNGGYhgwNnVfc
Szlx1jWbqyjtHXsJNFk3HwQE72uv0WLJUfedIluoFZJweyQtttYH7uQVL3Y62STENht6nFHAiKx6
nvqxxgclkT7JtAsy4j5IprJa6cXLsjgZ+NXZmQtJjtIBFGo0aDQMWmEQeDZ65vuE3RFL4UpsaqHW
w9KWP63V+t2UG1qTzY1Lwhr/BC4H6pfaqEIEG+o6b9vZaJ+N9IDduyJFgjyxRpVQc8VQw8ONJMF7
clw/VkP254Wh9ksb9TPxHMFG4gDR37213xQCHLHaL2va1Md+cn4qRR+apn0u3nY0veRHU6SPRbft
60U/VEZ163yPD1AO/FbBBZ5GEvt+99K1g67Zuvv0UYVuKm3yhvWFfcCIaAZoUYtMZzMX5X40Kv+J
uyASqBAWp4vX5OBzFV3S1qr2wtBUVDvdD1xbh6229K/F12zGTdmlIMIm/pVs0usjA5MPoQg9HZSj
uX7DGsZfZ+mFtqOXsrygYOxivVDPvSqRI8yteF1VXz0vK+LtekJ7YEyzdiBnenrwO+wBDAMWCKGH
PNWV67moETUt6R7RqnmEaU3j3Mz0uCQe7g3WmuoFZ8guYwtM0Sk9Obp9mR7NpBQfk9ZY13lqkL/k
YzuF+tC+Ucj06ZG0TIEg91w4cOcE4+R6EUUKWqjoNsvt/KOdqwYTqjL2fm6JqLIRkWFxfpvYCh9g
KFOqDiEFizuz1bBbBYvlZBdPTT/XklCJYO34vpJ8leG46hwVvT6JsLFRp7LIBUNGbaFf6jLMGkOn
xbBxr1AQ6W3r2+Xi9Czr+GLrCxXf7icGohekKB4FIvlLJuuT1lp6kIKthJZPl5U1TPI238VpGEXq
I8MCCbv+nhxCtB7DGiSFybJ/3SyZRdbiuWcxzupa3TXr/kvTVX6MrKQncxW5hk194ZazHWpYQorJ
1HeOSJvHROmXUZ/dPVjmcrQ2z7tl2LOC+zF9ajn7eQbtNHaKyruqoS+DzOWcTTU0C0U8zyRSTuJA
EvHVN7K9EvWe0H5OCHc6itq6JgPvWz//xLFiIU3GrozoI6hGtEoYVKao9uTFaZ+lZo+B33fxNvpF
TImIFy6icC9J50TwxL+VAMvk45ymtatCv56pOZdlS7Y2TK7eu7eqrbJnv94c4rILeGGKfXaLa5FV
vWAMKttifiIvMz8Q6tO+OnpHs90SESaQhRIJHSqXb3TTbkEHSVs4zqmeynirjc/V0DkqhHdmjbJD
vaEnCE+Vf4SG18Ho3OxVVkuZBHWtD0flVHDFWAHqXMQITtpQh9gi8F/Ya2RO3ttS1/z1ItNirDv8
DmjQC5uxl/z866vZzxniuTI52M7mhtb6i1QoBBZjW+156ZZDZm3v0zSa3A4OoXSrGt8dv4omq5kc
hDD9zEPsT095h6AgHVOM4UMb59OQxcPmhN00LyeZQD96ZYWOrK0CZJsPKyT8YKXak4EO4ClRJOu3
1KRWpF2JRJ4Lo+Eb04vI67MnLWk/Z2vJYFPlGrumyj6cFBGcnVV8SE6f0ENUZHpobMyRh8fqh+nR
1XpELquKWNZjWGvrAXTYItnL2q5+bizfplQNh7LcjmLOi70jc6QKoz5G0mzHExB5bJQ6xOtlFb0b
5ORidoEUrbFPVt8MpOqboOUKJkX+cMfXg7xqP6Z+NQNtaF8o1BKnmr0C0RX3JmaO5Dh3Wb9vxirh
DO9mAt3rZ6JoYgCt4ZRa9b5q+vJAq5t+GkgAeB2MB0K352jcJkRRJUWb0s71uMFjfenzz00g01z1
xPOCvBluRI84hwQ1T9QNGsFohYx4CI2Dp3T/aSzwGBKeR7eZLWyiW3M42NT0d3rNSBzyEdy9O8+J
IrtX7wJHS3O+GmGDJSo2hfFKEFT9SID8m5Vne8sdYmVT+UGUI6X38tFPq1+d6UUUuXBvyORnyc8C
wc/wiWiLP5svM7ZF4r3cLUs+lDbNt1Rw8SW57oQuYsn95svlMugtzOXkqu8UG01kmW9dEhNPtWVx
znEDdJMdqi21Qjm3SO8anqYlHXcc6++zGnbrYOzXTDtvbX5Zio+04sLMP/yhfHCdErazj+2l2Tt5
zssmrRvYF2kG70uzvtS585wWP/wKVYxf0gxFUH+nRUZx9RM6YK1j0Ywf5sjlOvXRNDSPOKgOqpow
4ZAfJ9UiYoL/ORet4YaZRD+pGjTdgNzLaK918/TdxqNIKL17U5McDnKG5xCd9dSAWNL4GmuTpccD
DQhx1u6t2d81bnmys49VObtR97s9Of5fxVI+6r0Zla35wgb10ery5NjjQz/Yj12jngYemG3O0H51
fhP1mIhi3HhdnMzNjBneOWqMrbQirlmUTGj2iRlJH0qZHrYWOQ9UYaiLe1dDVX8XBZJomYnvWjGb
cd/zuIiB62FqCGVRvGtLUOhofLnJmmAq+iRG/+kga3LNw1zUe4q2PzfVItCh8yNMluRJeVp2sN3a
iEYtoR1hsV9wcaDZ1dcx9qxM3dqOv8tVbfoz07rvUk55bJolN3ZXOGdnbOq9P1Kz4dVrSBBxQkWy
vFar9lv63rVzZh4upNeW6n6t0r9SQw+5LCN/kLvinjmrLDu2sq4Prfu35anug4GNv0MP01ZF2T3a
RFvk+lEaA7/HfKo+eNAq2PD2vSzmh1G4P+tRf6lYYx4g2n4znbWnBpPUh9VZz5U+8F2hpJqlDFzt
xa6MZ0Gx2i41p+TR6OebksYNVHTfcRj0zXr/IVq70Vnq/co/dND1tPkiWCt/wc27HLP894hU1KzE
Dhatvm4lUw+ejXC00UzptqyuYipI1m9b/7EqC9ILtkrdeKeeRFX+QgAcNzYu1Uar9OO0FkuMMAJx
0GRadtRBpl6spJ8xsdpOrPT03PR9sQVoiF8GTUgdS9m6vqHX835gjxGhbObikmC0jO4Ye6BWwpZc
JYZITrSqA32PkQEmAIBglah+uzrwiwwnoOs+6uu2xkmBiUKm8ohBsL00TWE+sCmN8dAUn2OS3EAh
s8+kkxePm35oJz+WLVO4K0t1rmiv33Ejd0hj+B6NBgC0mUf7C7Wyeahm6B5aPbRjI1AsBgbi7yC/
e/i8fFZnQrdfNRoCVEAKR3U2/XI6Z9SF4eO554J3znhq5rZ7WeTWP04J6keA1+pVWxEku56qhiCt
+HFAqvpHbkt1xrid7jKQJeImNT+2aB0bKYHxv4s2S3dDajZhz5m+32a7Cacqp8ijF1OQzk0TgUqP
J4qFSrBy84skG//XyvsxoSrLb3UJdpkrytwXb9CDWZefUhQW4UupcYR3r09VM1LEnHpjd+y61Hhb
DHeLsCE3PKR+99NMJrUr+vVcExJVBnVh+G8d+Ec8+RoCdH3wTkS/yKgR1RoLsa2BV01rOPJdfUMx
hs57Vo73uEiOJHM2vEPh9fZhdOcqmIiI1g7CNBLk6uv7vC5GlHotokIi8sbH3G/RchbLpyRsuI4U
NgscZ2pVV7IDkseuQMLWld66Xzkp46HVtmsx9n5kbK3ar/1mfQcOMnejO8wn4y4KDIXNSUyNCSkc
XYrAskD4OLlzNIAy7ca6V6fe97WTP7EVk+Dx5hmF/j5PphE6xM5/2xi3v+E8hvHYMK1yuld7QwBV
o4obw0ZiNNBRFm4UkCj9nKixj4y6RkDnJf21JIAzWnBlPSrfxKrn5d2fkzXMofIL89pZwz4z6tvi
v5e11MxgqL55sF1fhqxoefSUxk2emAdTQ5K91eqnX/f2fl5Tvw2SNZmDFt/a3tMX65LT7EW8qmE/
ocn/pP7VeWsmo0N2imRy4D17X827ztpx60uCCHOfyLajTUlzroVUr3nn3P0WtnOEc614WqvPoeL5
SrolWqmoO7nlWAZmzyhPYas4m/c3ktydb4XRFs+jpS9IEAojQjP0ZKUIk9A5RrNV1ZfGc5Yr2/ny
pCbDj4ex/pgc6k4nVFKXdioGzBW0YHRlOp89KJ1LPif5FFeFkxCsuuXoDtftoUQWzj3LrN8TpbDn
Btkk7goxmfbDbHTJhxgbdZgcVHTZlDg7v+HK0WfPO3gshqHnSSOYXYpx8S+eNIPPkkw0EU3Q6Ud6
HNxnK/XXg/Kmat+sTLtRrTbnw1T++kx4qnljUHN+WKIbHhZ9zEaGQGt+VJzpnETS/qXVGCOs6t5Y
1qpYwRo9V+5PqQhcaJ8IO/uZYjerFJ2YN9kMoXAP1lD/WLnTT9VG4pzftNXB93q184HJGTtnSkB8
5WjPBL07QQrG+g3dXRZpKq1/8kSSdCQQZFRoXy/amEW2lm+3nPKmD37w+XmxvOK3ndgLKUCdsxeF
X76SvcHBmqPDVvr2ahIVQyRGsnyTleF/1PPA3jKb6nOZsvq4Jlb+vbNRjm5+YnDsTORJERJWNYd1
NKKiIVB+GlX5q6HNNgsHCM6eY8nYirAb11GPNYlgJEiERcH9PQc0sN10OA/SSs3YFZpu7AcaVYvQ
XmzttjDUstfhL/qw7VQrmP/L8TMlw6IOpL40t9qtm6eCz7gvG8bGkDy04rJa9ozZpFbGI34u/ZhZ
FXrRVahKspxL42ourfXuZnn1sJTmwvRgABUHZWnLLqznZH4Zl3reIot/UsaNch/0zCi/aa1hHytD
225V37OZGl7ZHjtLNH60SOLB5IwSIKC83nuyt8L5nYwSRpCRmEtMoAKf+8IFIHdy70wveLZvTLJS
Q6WkiFhEzR/EXNJdtSTarqDX5cC51MaO0qxoNTaPZaFhZcrJs5q9Zjjp7UgZAYiGKs4u9jwtZIX3
f6T+9lRRUvXWFOwWVa36s9klQDasVgHXnO9FdCGlbiiF20WZWtmqjXLr92YivqimOk6jT/nT2FAk
QH9saAMEnORIzLpVNu01bfPlSMjRaclZmHLtXEvrteuM0FZYDYi02w2sI2PaJ8/E7LYH++6gVXXT
hxRIsrlvmEH9rotWse07+9pWGM6zkhsyMZ/5FEfTGT5s18NGYsf5KGQ0uuooupqgyftj8KFmmng9
Y1/5VMkmBKZmIhjmh5TR9bYKr48cIhQcqhxIbyHRhWudFt88dLKSK2bOajPCnFHFHWyJvnwrSveZ
7MrIrOYd1qpXW6/iTCUT1NBhLn8XPRfaZM+Bm7k3Z+ubVzbDaa8v4k88H3iUdJbbSTj4zkYrAxqZ
1HZ2peuefLoswizPd0JPf86p/G0Z63qxs+LgrM4cor6gRM3EbJPZ5TfQiyJoARYDEkRl4It17yxZ
vXeEf8YswK4onbOwnJ+iv890UybpGRc+E7yOMoDV0+ZOeC7kZoW0af5eTYZvj8S0Gzdw7LXrEhpY
Bg8egkQ0JOAdJoiltBGiW+VjdT/wHDTkqNbyNRK1YQeuy5ynO+LLaosoy80d6F5c+WjaBPVoS0cd
c2OqcGmTaCxYtFPn5sDK5EAo1UxFWtb/MhfvcRPGlZ4tFPP+W43wM9SQxN06VsAdD+gXIS5WcH8e
G2xj/HPrQ5Ou7CYC94W+8lTUMFrW756sYXPd0Y+Gkwxin1dpiUuLnjBXf7GdJhZkbZu9c1789Lsn
DoqQiE0hNPL81027Y2PibMxYURAAEFIXdF573sSE9F6Kt6R1bkozUkrEYEQH7dEyrf3YLF+6LK5p
zicezIVVwI3tdflOH0fA3LBbSo/LvXrIk0sn5RL0WXKay+7GpPpQ2IDETenmcZ2IT5U5c7St9zM9
vU31iP8no8IAM+NxXRsZ4DeOshkjj2lvKPS1fZ1DoRUoHAOfFSZoOmUfufW/5SRGJSCP0bSQtEDq
7rJFaWkeDfZ+dsSo0R06aHBFQVkxMzrLBsRtWzyN1HpP3gmoBnt153H8dOTta3VxGNLh5FJqCHBI
5t/QUkmmwVQ6U7iK5jB7NUbS6rBaTyCPjP3zsmsbbpMEn9o61/jA+NGAgQ2nsmC/RXAbDKhcw3Ku
l0O3tgFBMSBYKDxCwL+nWZS7vhh411ATDJOP7AGcDaDsOKXEn2nzbbP0PW0BUep+zbNg0esSLnP/
l4eg08qRGpfF77ZLAOztbbjq+C6fu36dIk+2HK1qKkjMog8SJ5EdNbaZHdoEkRlJXW3AHvRVmiOv
jeTpbrSrW3HglQu1edMU4V1N0FrAjJ6kUhFi5c+u+2YITPm+/whrH6rM33kK/+s0FjsEhXeLm0Xz
SnbxMxE1EyGRs51ExEX5s4Fp8b01fqNt+GI4n4PeUF2s9eKpqK3kmDrLmS5WXng1bucFftRL9Kdq
UNfcAXLlkP9R68sjG8ixmuf3fuku+vrum/2tVijpQJi8eO4ZCQheeM+zfC9ZU9yWX0qLGKRMulM2
Dly4i/ammVe6m+A00Pbr45mIy0BUSLoIeDJ1kmOry1rURy0TB7qN03PHn5vHIxYakrCeqnTdNdNe
6y42OBVDkH0SdF4m5Ru4Q1Akb2p+mFxOFG97McwRpH/YZf5+AhdtBzy8K8V8gCyL7oVJJa5QKoEc
z7l65ygKmDkwAUFr4PDwulvGRLrYc7S6GJs368l13sTYh4b56aw/iv4NuoVlj3WQ+6Dn3G225dxR
Hum1u1589LoGv24gnBgO+n1YGOqHQQNzQzNT1Jxp7JPvi9YboWjK86aPXtBm/vLa2yt2NApDYhO2
JixN8TpBm+/qxbzZ3rheVd+xh5h4crbht714p4oYYNscH0tWvJ2PYflkt3ANzC+RJoVxbpL5tW37
B0VNY6ey+1Nd8yuTfsXSSNWi9JrtYmOO2yzqTvLRO0idNRTCGq+GeM43241dbZ1bPgP73eqmZ9MY
v9eOhY5d60bvalU4OqkvO4jBWS/AWXb5jNH7N1cQ6IfHJGPL8YKUEAdlcT/Jh1U8Jvmw7HG2IIAv
AD44fmE0PpI0nagB2frnWX/ztPqBsoGgxAsa9tJyHzNKXY40cQDhji92ATrsstYoxdWxbEa0JenH
MNjrxZudHbM1fB0ZVO0awIl65EE1F9N82jpuWnNfZMVK3c7i71CFzLGxeK/YSSLhW2c91x/b9tvc
TSDc1WuheUE/DRElMQKfnHGac3s3VzBs9fYP0NRc01M2Y492SpHsgMLzA6Y18jnGrb3a+uIeMfRe
M90BzG0jqctbC5ALzIKyxK/95worN7uMs/C1jGIaiLtu4ZpJKjAlH/dIc7ct6wU8R48nGgw5L69p
cs5NZzyU05qyhyQKI1jTPRu+95FnaXbsewocjC7D8Yr+8JR5RSj5KYTQ/96VVIBjlTV41XbKossS
Nd2Phi8LHLPU99pUJOGKRmoJ+BkbhxpsdW/4s4vXz+8OjZsxAPEQelkTbCkCc8vVPh1mw8LX5IHh
YYjvTTYB/EEZLv607JRgOMJvpjNYiHF4SBmaX9d7oSimH+ZQr7otuf+F2XBvmBMWb5Htyb17X0vt
ASjhjQaYA46lg9GK5412xWjQRxArfwLdd06bFM8WY93Yw9WiXw7kYGVxpYa3StEDgvQjtLbBBvzN
6CslGeZq9IMZO/Y8xXhl/5SM0MGWi+6wNcUPuSZMiA731VQwVyHN+SL2ytvUs4fuCMiB10lfr6Rt
vwk2RQ34fZ9ZTE0piVM7dnnM58o5VqgKw7y1Zdi16iUhMhitltjKU0+X897v5c9SQOXJezoNN2Gq
vxCddqw3aPiGCtVQX3naaAylhoKnO2kiPS0umodoml0ADqHSanlyp/wExJbs5mZa95PCPkwMXBmm
trVvti2UbsefWRHrueN8zBqlhVu56W9pJYxgmd0HEnOZbtzWD+8bCvZqXPc1aRITXGuYiTvlpp65
abOASrAsJDnX3at6/t2S/BiMLo2hSWEZu61P87CjdylOV6d7KErrMcvngZpIntluENVx6NrqlCqL
86ZdxigZO9qRess7uMbwPZFbuwOwMKO5S2Sk9dVu0YwXXr6nLgOqAceiNgxFUay2AW53AwlL9GL5
cEvGR9p2Zza1Tp3nUs9/uZ1Ngq2S3WmjqxfL5WiD4K3mLiO4C0Of7sTZNmaYz+R8VIvTHzVX0HJb
V0XYFN19vMsNghvyMbz7hyJrWXq8dagd9AzwdcxqFXcpXWVL9q5VzHTo5PfGhObAtOYydDsqCAbR
fqRQRk8m60YkAKNuYrHrGNgoD01VatFMxPbV2mz4imaiSSq/ZzD5+cs6dq+rl3yWo67t7G7zL4yG
BLMMUN8ZxjoaKe/KQ929NizAmei6s0ZKyxGXXP5Gequ49GPrHLsRPBsNGAjzqj+Zdy55a8vHxjXr
feYPza8BS+BhMTv9YqrU/7HOvfbeFPXyken1RiLTuIJ7pqD/lfpuaLXLqrM9tK58XKV504i7AJTl
GxDN1rwsypoBP2EsUJgG9aIwWhv+r6K1IulPdeyZnQqBoRl+ssJHosDIUDGLY4zP7fJolyRieObs
3tLMNqPKa99cn3kmNwXqAjuZ4n4R2yGt/fV1WEjbEsTdvuFcvVaGnn2HRKFgG8NnYOAqrlx+hnRO
7Kcsa48e8ZEhXYS4UFGyJOS7BhaGTkAoUlYqK0ZeWB3lsBpRZ83ZsZH5DlVXcUe9rk1Sdo8Ep3wl
Tl/GSB840frN7MNZMjZgiegjv+1Ovn5ZU/1rAD2QmrHTEIoOVn3Hpnh7UOIvJISMlhVAwb70ej/u
m7JsDrj1rb8Uof8r9dX/tUfqX/qn/sdeqv8X26bu4sH/WX11yQY5ftV/65u6f82/66/cP9hDqTMD
OSNRFonnf/RNmfofSE7RVNzj/u+1Uvyff++bclxKqtBQe/+hscJe1f/VN+VY6LnQSfkOqYj/+Ov+
1jr0VwfY/7luyrzrIP9JJ6mjx7Jty0V16up8C3+X7tuJU8ISUoTjeZjBo5ZVt8GtDUSuEYJSRA0w
9XvZyum1W5bvJcL2UN+4zXdbtpVGjPIFfKFwhuo89dCO8YaJmPOi0YTG5ZYOdTwSe+k/1SnY8nlZ
DG2Nut5dvv3Tj/zpr2/4n5sLaGP+2wfhdnPpbRJkFN4jFv8uKxU9DqRN66bInYE6D1uq5LgXG6/A
Sc0dOT7YBrJfmdn5WMV19TvD+u6GKbmg+GKgD8iY8TLLxgy/KRlNZpu+DVWXPblEWFvh1owlakmD
aDpcQ8NNTwdmIhL73QxNwCqK+yBjIg4XokwPGtpQdejNYVVwCfrd6TunmFxX1ZQfyTjrp7m670ei
n+EtLVKPzSe6SqtvQJaLhx4CE3sot7sCLG2G8mdLSNYUz6lH9KwEImf4wc3J1ZYNxLPkC7I0JiE3
d2LcRRVKjXUqZEiFOivZhBsJTwyJEig3u7R9ksDpZei3BUdW7+GQ2/U0cKug4Jd8gf4Qzy6dmylc
h8WAkhsZqBI5PiymQ+Ua/cH1U23ejWLuLuzuqzg5Dq23e+zLm8koVba/ROapk9p855x3ogoLvPrd
kXCj7jPnZLORetGFeNAwo3WBIBXFC33L3w4KP/ens83DEyytNe7KxcymqBJiehCbh0KWZXSWkalt
mos4wNMpdiGgcQu0FdlDgPIsf6yyyRLBhCDkVzJ03QBMNFt/qqLzez5EOb9CmUxaWFrS/J2a9/BS
WXQIJVYtf2BXys3HZqnNi5rdGdlW2fAGzHzHAMVwla2X61Xg6OTGYOO25hv+1YGQqp66nR0hmQS3
VNxugTFvHjCGBd8HJZo5F9HD9uLwbUQTiWqs0p3R2c63mtnwJ7WPqxu6mpSIsLhcDSxiPJ+h0SHf
5Q70W4iewlgUvz25pjE5O8vjhnFkiLRazxWr64QkQdMIDd4vlNJ3Z9Xl259zu/A0+4lAyKNDM/U7
nkT9nlAwEnJiT7P8Yo6TXnxPmfxcSZXi/9k4RUFMiiaJUygyKIncsV/MYdqbhIjXcEGraUbewr0U
WEnpbsGmy7XZ6WvCbJdRv3rk+eOmmqGN9xq1jUVYZhowb7kl87uw7W6Ou0qMT74y+ibUpmF4T3JD
3AwLdObVMvv8gzoyD3ucWObvNnE4CxebBuXd1h2tJ5ioXXlctQUAHRag/VNTo/Fz1OTAJifr9VC1
sOT7dBPln7WzDtfKK5pX15zCosdVyOvgm1ZQ8hKf9aSbf1QydU9OZefbPhWEs9RCfA6IVPvDxiT+
ug6KXzaSQOiQph1+li3ZBEd/hDjj/UaQcDLb3CVCTIf6iT2vNn6sRCsZe61X4sMfxwm9gVx8wqXb
tkI24U/YGRBJe/crfWIjTUD+Q8NJ2LPg5j0rLibDWo8rQYskMPRq4ZAyNO/PfiwJlpr4eUdCuk22
GzVvMOLeQXET6V0Hq61xdpNWg0b2ju6o3gs2H9A5Jhi6/2E6Rf/uEMNBD0OpJ6d0qlWxr3SPnLTR
sgf8I3i46BXjrnodtIKXmayWEXxoS3EykcREDJU5e4APidnUcbJgtsG8kRLhYKBApTCUHY/l3qiD
bJnp95vsjgbsXOOhQTzSDe8FR6sfFmZ2j78hgI+uakcCIw5oVVl7vaqK+wwZLd2YYJOSuB8ShWZt
3bnUJ1nBAsHhBC3g+U36Qz6FxoixKjR6UddnX1+xz0tnIG/IVghHgiVLmL4ayxrBN92FJB1KATLj
KU0MO91JSpRr0k6Mqtm5RUvsHwlqtkfYhlFlO98Z0gfmXRRKWkdEejB6sydw3BXwx35Xzl+m2clX
orBtsgoxBv0yR0IvYn0qp+nicqBXv9xMsgHxjrsgxMkAiYFVmZC3zvS3k6ZlJev0vzF3HkuWI1cS
/SEGDQjo7dMqtc4NLEUltAogoL5+DnJoFGNGmnE3S3axuqtePiBu+HU/nrqY9WtZTudokJh9KLoY
PzIG9qtk7GoNWGiwvxzIiaz2/OU6hB7NAj5xW2OF3VE+BInbnYcmn57iycL+k7VteUchqH/jxZm8
k+HY/ii/kp9DX45ql2WWY614enFEhm3r5Qz9GV2DsbB4/Luwc9U258WtObDi6CaF+oEVEswtqgnf
rlW2xPkvft21HxO1sN621AFGLN+aKOtRyApI1J3XPSW2lwarsZ2B+rQ92a5DKASIgWpIdLPz6QV7
b2IjBeeD8o1STc/QiFPGyb5ighHjhkpJDS+FqFuKjTW3H5MQJMcqL1DCTyDPwJ3ZPB+37BBH/BKR
oFmsGSYGdgzV3MCZaKiciPiKbSgfaLt1rhMiSr1jO9lFqiq4HVTXPY6FQVtU2Q3hLRdNkziDFedy
bTal+lsy+78aj//t0Psvo/F/HKL/H47H0vuP4/HDH/X5r7Px72/422xs/ZWpUzLMUl0GTHyJGfyt
i9X/KycTmQCDX2PLzPz7jypWON2SRAO/YATkyv8+Gtvyr0C8GZxJc6E0Sdf9r6IJ7m/26Z+mY0lV
h2cRjFjKiG3aCJfp+evjPikjqlvNvyRJm6Cxcn3kke5PCRDIbZ9Xzkl4GIbw9+kXqeDSTZSzrzqW
IVbAyhHCnLphLRUujGH7M2zqec3a1z/m8RS/xOk87xw925cuTdmdxCTSXk2KJvZ1HmJo5MJQ3lKc
k1+Gqk1+hsg27kSeOMdg7gQ8nUzdi3Zors00HVZZMuhbw7Q7QgO6fqZ/EEfbEKfbwdHOhjuu2GYd
eyoF5vop7RpeNp0RHTuTNhbaFVTL+T02d76DP90GR763RJZ+Vp6vWYYlwxFOXolZvujuEDlQ5jvX
OYxdLC9zbM7bqoW85rhxdqna4Uo6xm2ERsLZdp+bIdhPaT6EgIvXXGesFWl71ANgaB+BH9PsVJnb
MdQ0ZCb4qfHAfYcDr9IhSrZJDmEw906q8Jq9k3U7ygdyRL74JNnNudHTMFX3wsnVIY6c4VZPYbFj
9RkFRBDZDpSqny6UYEf86XX3B2u6vU/yvDiY83LyFzVv4mmYPs00ZlemcRmIyX6s5nJ4y0LMykVk
i/1gMvvE1nUqbWc/M4vdhYRMr+bKr5+GEtEKep17IMfQP7IHLDhg6khDlskH1iWDu+6YNp47a+T9
N8T5iPG9CW5AZX3pptiaBFbJBOCVItSBq8C3UkxOXfilY6LZRWN1d5ZVB6syj8SehQ1Ox9q+cUQI
xK+id67tXkUvFuujtR4mCd9wtI9lEW0gQG0GJ9bXjR6foxr/BsVK1FDpTzx+906GLDlm2ZVBQd/J
xyGy7oo53lnUnGwrZz53/XhuBJeYwlnntfqMCbnwEoVZVRb9Exk2NhNtpOOLaHCVgKqr+UO0UIk3
snSrjZf5CF+efiZ5k53N2Acj6PPpYHSYV0AimWAnbHdGX5MIoRwiTcrt0HzLBo6aDtjNWRLzHVeH
kAwu2FOr3TYA3fYK75HfzXy8MUpypePtyIh6RYkHwVfsThvo63s/Xe5uAMK+zEHYu4pAtFy1scdy
0DT17cQ4z0pi7/rwcSfcUImBu8iZCHOknIimEojD/S6PZ7QujGzljL4IlObQyKRB4wz+KGUexegD
qEw7Ih4p0h4C8yrqvJFQ/lhvlRPteulG235Iz73UQDW1wwNnxVzd7Oxs1Yl56vMGop/Agq+wiaDU
gP6vLeu6rerrljn+bhRkDXEyfbVCPXn9UN2Qs75jr5cQHa+BDvfMQNiWZoZN8THWKru0eDbu1XKa
phMMaw/vG45+7Ea5m7usaZHSDLvCIVHb6gMh2j2r2Lf3KHMeJ6JAGgujm67jb1Sn8ZvMC2Pf5+bw
rF3L3mET0g9aOledD5QvjcUGQO3Jw3Sel9ZPWiRHZcfJlRuN9nNWzpDx85uuDZqNP4HEU74db6xh
+ConJjL8XtazMxbNhohRcg4asbNIw686W7wGTWLsSpXNzLLxYzirjdsl1b6cWLCYPE0bv0q8S4Kq
xiWZfUxaqa88TsH4Ovo2ae0VW6orLrzHZOqeK1Bh9FGmfCe7+iGMk2+84B+eXsBdeX3t4UFauTkb
+6Iim0jt9Mmp8StERO6PAtL/cyOK4opbNTALtkArOTfejoE3+7J6QrlJVOBoGfP5h+kl25RWPmzZ
bkfnLPHaPS4HXnctyjau9TTEVm+LE7s4Vr0paZo0znmeFgaHLZE61YT6GHPN2o1xwNswQICe3Jj0
2TQN7Bwjd2sU1idLUyiYQ0jqwy4JXNvSP0+Wms9BL+L7iVDze1Ix3LD4XYzrbqFu2jA52VF2F0o8
t1uyTcmOJfFVnk24GohoIPy78bcrMvdg9kH6GjnJdO2pVv0JssL5M/JjO5HxvDOBBgJ/HsZPBwDh
x1QDdFUO6584x4CTR3IDoPzocxQRSnXMo/Kj/KHwkm8c0d7GxmpCcaRZPlfd3N/XssifqZ6eV9Kd
j7EyshUo6vIOZARh8okLRbtKZ/dV4BCkoKhgBT++T175FFKWtBBTBdG7mAxgk30NTJDYDPAXN8LL
8bDk8FUmDxdFHSdtzXVKts9AjoFMlWaIkZSSDO7pFE8nK1k2zT3rLpcq4SEX/r6dhH30xSjerL4u
L4wfmb/J6tLD/yJ8qL1lrd88Iajvg8Nx2wndH4MgY6VXwZxs7RSRRyaFhOAS9epipW2EAh4q+VRT
OH3bJ5LXQFLo/lMbPluDsOzDg5k19TMWX+fRNgltrJFgZuCTeekGh64Cc9zgnbvvuWs8CMsv7yXr
7AdGEZ+LGJp47mo04YKsU2ha6EAGL60qcMYb7MbzVd+0+hRneb13wjl7wpH8XDVIxxx5NO6hDpyS
WY0ffB4QQGe3qf5M88LtnWL9E/F/gsVDfu3Jm0b2hGkkeUPikE54V1ps7fcV0e41NQP9Pfi/beM7
iuQSOL4oDB4g93C3Ma4bFd6LzOMkrsK17oZ0p4P8yZ3y8CdRg7ubLHFo22mfw5D2y40wvD2UlQ3d
Gp8GcRdaZTfIIkuXbBBON0lehRc/0926TwcCav2H34uRVRQvijVRzPpzGRfPVqUDNvVt1xC+Dtu1
HxPDDnX10fQhkY1I18vX98ppNOEznlGuJLBxkTjEHDlPtqmHDWOEdWXkvI7Z8kQ7skorWvrmrWl4
7V2fmu6T4nGC/tmNzUMK6Xbrp3ZwS41I+wEfmdUVgdZ1mMuGHqKMbUOa+kfWn3TYWEx/UUdNaMdC
84/rtZ9T7s1PeaPR1IJC7Wv6T78xRMVbZq+WE5Tck1YMaW1jEkqf8wcHjMsuCVlzUJixH4hJ7r3Y
/ESceg6sTiOvOuV1FSj7EGFpHmGjjm95mByMqdlLnktHlBe0DsxtxPKSoBxXs7SNZ1Q5Im/lJKMz
h1D5p08nppR5UPxyHe2NkOKTVZqn0XfTZh+e8NWNLMxtWo/OxbKy8t7BNb6ybRnfmpYh3xrV9+cS
BPhT5LKQG3BgHNx8KjeovxA5h9HeN3mXfkGsD7c9YulqzizraYhyAhNW2fg/VpFbPKoOSz9ZM85W
VbRxuHDHJixQt79h721k1OOVxd6hZI5Tzz0UoUteRcT5bQRDmR2cZDvTklwI2jS6IWKhcbPNCNWe
1GRMolBvHU7YYymTOz1P3gvV4cH1MDekJBxAiaukN6snz3dRq6qi1dw2Y0JUvMYTizgXl9cUHdKJ
5Uak78OUHSzRbT0zJElwSfyZQnkC8TwV3dzsdYrFauVafnhM8978AdrcHtDgzgjPHXh/djJ5Ta4N
Tvh0oN2jOCpV6+OsPfnCCps25d9Uq5AV3a9QKki7Fg1BIH+JwGqPbhOYugFuptwJL5H+Tcv+Jmdl
EponZY8dIZzZtqhzWGK26W/iNsI+gNVi+Z4nSyRXwa/b1pgXooS47tDlJHfn3xQvX/xoYxgYD5ii
SPnyKZM9bcvwXPymgHWmbIObB+FgNZbtQBRuAEneLPHhQIlpPgpvSRUbkBSAuBA1rtumG1AkCSDb
9axfhiWU3Pzmk21XTYBUl+hyGWWIjvI30YxPxzI3+WCEfHBEns0l/AyVoNlCfPTY6UdkoxfMKgt9
0q5iiU5HS4jamGyYnOCpLH7yhVz3xKDX9ZQ0i1SWTY/54LVYktPihvd/tEsJL2/bThnbOS+Sm1A0
yY6MjfqQ6cJWF2lW/bACnD+yyonwi7vDbqyax76tYOgOAY0Kc8mgYXdMczI1JV7OxrrGnuBgfLsU
QNpWVqaKa1uB3UzLOn+UXAN4MXGp4wCx14XFHwBeu/3Op6OPlBW55D3IoMCaGHZ17TmXsNVvpEad
DcV0mIADKNIHAg30EhUhrzyir+XNpBN5GGONSaKOgnWHMrWtLNGfTA7nUwP+fp+TUtn4qhLngZUP
Cp4773TrY83n5NsWobKOdAk0B5RgUttpUwqEcF28thOL3rT2iUH41A7Mrjltaq+YDvwjDlQDOcje
t0NmvrhDP2dYqaGGN8Fnwfd3JWmeCPoBhHdXRCS7GzbXkntyETVci+IR/kmBk+Ym9pfAWYUlxc2E
OBPFq9uHObbuUeVPPp2QuAfMWy4M7zr4tkYiwmm77/UQHJMiYcYlmZ8Yw33FjW9Fj2xwCmKL3HFo
Q4G22Lh33dBh0bHfwr5kVdtVL2Kg5TBr0u7Dzew/7GfOfZm4+BZIcRXzLvAJ6DdsyzEfFuxP4h+L
oDKI/JqYh5ZcGILe2YIeeBn92ruMtn4OWgFFWGPVDIrwiiwGLb1dnl8ryy55A+X+YZ5GPI/ci50r
I3axYvG/yswZn7qpAiTrkzOvoFpvjBE81MR0SaCUjkSm3nZOLcxobNXRXc8NzSCWynaEGJwHNRcC
bHE17xvTeevD2H/lRZgdhiR7JwqGhFaJ2ucvnZji2SineVvjnd/zo8fGgnf00IXZ49BzQ+TVlizY
pY67Ahf6lWRCuq9+ewlMZH0oTNLL99FvaUFj9N46MqpwY1JLsuc3Ar4Mxocknb8mNoqbWHT4ecsU
zG5fL8k0h/tO4z1bSUksz3PC9GgHqf5ERDfWjgn2eMWjs7XqkWRgWq96OYprz+uDexn03IowP141
XIzw9VwlWZHfOKg2Z9Yu7q4hi75zO3vrOCANBo8aa3YiWDrb6SqcED8DhwGz6a6DJvjCWO0y/LA6
L/J2Owp5JhaHO9ZtaGPzmyftiAf6eBT+CafhCGrfus4dCNURM44dfhwNzSqrpnf7Q2NHOLVSDiQ6
ZUM2vKfemeYbc8zfZxvTuGf13qHruYByeYG7WrRMzsm1pO3mOHJf9mr+HRIPEkRFDNSsAtaIK3Kb
RsUeNtGmdrDUSHa5DCD81/vW/Eg6DC3GJN9Tp/HZArJLmi21qXsdrgN0JaT6zmIihjzu90VHBAm3
JfSDO1OXD43ZHJuaV5JwaHm3UiovG9sEzRXZF85baHPhQyY/Yen3extP8g4DZvI5RqhEyFynvPfe
vbY/d4zrjWnm+0FxGFcZDhq0pxud6/pUeBUyRSm5Yw32OYQKffRCyNEupDDHDne96m4pz9xOncJV
S7REL8uREM+XMk1eOFFZHmP0vnWDF3dvUttyp1w6OPMwnDA91dPGTduXAeX6piX+uKKk/TWAh41z
Jt1nIYTZNAuvMuZxHLAsV4n9yZWFj2Mo0h0L2EtVqO8aNsnWgJgK/oLEzTQmMyD15tUyS3VXtN5j
FxJUdPKKOXYIuj2G8/46Ry9Yz444aLtpwX1kCv9GhcGSkMCaAL27q1KXYG3aTVtdyLtAJR7vUmF+
cn37ZM+fMcwX8ljnmJyJU23Q2EOCb87aZowm11PzPEXQ1q0e3EPSOFiHR1xaguN51UfG0STsQQzY
SM6yACSBl8wKogn3doH4lyQRFnTXuKrzItw4Vvo0hta1AQzu4Cu9CPpLXLBXXOlduHRzX8RfCXke
ja2ocz4iK2FhE5cPtRw/OsslwY/lHQcpNSFRhO89oTYP+zcqhurUsQEKwZ6OdGtrinvp0p1OImgd
giBgERMdohxFz2ABtElrptdpbAAIsLiKHOMNFJJ7Y+OKNRisg37apJ2JbcfIzviqX7Qy04NwjWTn
OiqhNLvga6O3A2+Uaxm6DmEnasMO1si3nCxYsJ/YYzN4GFtXU8zR04xemN644Uk/jZPFa6Tigql5
QFeMgD8xQ9kff4q/rKSi8iWbQCtFvlrxisIlZPjTTdNYh8bn4YREAu5Ak/5mCXXPUnvtwilZT6HT
3RfduAqS/NWSWLhnWRTrYmlPUObFEPWdW7p7ZQn3xw+Zk5Nwn9XzmxoYJxKWFf5c2PgMECxW3HnU
Xrj2a+fI6J2VIVBZsAmQcAiAxV8ehyIrOz43j5Hs1Sz44HtcDG7urGez7++qMT3Lrt3Zda5WLGL1
uhstNINkXcc4CCKvLB/trKAoxh7PLYUFHBzTsJsn66PJ3FMRdhczfPd6vldkO/7Qm5KsgbesraUu
yCfUaCrqslfs/TuiwVA2lG9l5xlD9Njz4woGUs8tAX56cPdhN8/b2Ks5ajGccuUst5L0sFs8Jm5w
BNlAd0POvS/PqTVZjR2olxU8ROvJja0fmHDmJZ5YPDWxQxoTP+FF60qwUH83mv5V2N0GwJS1cVTz
TadSv6vbjgw8d8Et7WgFyPk6IN00lJ+csyyUiL8QR1IHnGZv44w3Lu5YEanmj7JponDHa0ToxSjy
pdvxVaYOfRzYHVZuEVuHVEXpVQIC/mI20nmcI17uwrb5ttgvQqcfleytQ9BfaRJqhyVInVXFvJ0a
Y7wME+ginY75Dv2bsYXVtddfzMQ4D5rDZCR0OWWYPebavS4K9wqmzDaIs5lPrybsNkCsh8RnvCXs
GvxROltdh+3BmsD4iD9txRLYINN9a0ts8Kbay+xnmp+18Ubgd5NwNs4ZydDCyv5MTrnz65wBsivT
W3ducxywbNLdDn9JlccvtNCJI+u0me8j5BPTfDTEUqxkifw71tLdFCBjTp5U8x1yJn5t0cFXNxTc
51qUJ8bR8DLwZCWifKAKAM+5O+x7iBFXuRfV67odF6s8gYr4HC99uQ6w6I0/LswzM3yVdnHQc9pu
K8qNznaGz5iPf9wJjXtOL5m5Ki4fVTDypqpd/arFK+SLnZxIj+Ye8WEihRANWBpOtqnIgSOmUTpw
opT3mPEk7hlJvlwBLyhj/a/kmv38dxlW19Buwh3Xo298EntZLUmZ3DiLKtrnJI79ek63hawRONyt
yAGrpma1sY14Bhzl+GR7cms3e8Zej6F5jkdHbyuztkmQYiaHYNLzDaS7vI1bhU3fmDFPV/5hDIlW
c53KGbTr9k72GOQTNgb0DOQl6q3bcXT79p/Wyde4WtfmOH5ZlO7uvNoe3zIedi4gKeVqkIWcg4sb
VFerDv5Pkh3NFE8LJ66D6Sjx3mqCIhxHO0+7mmqYeLqa2RTtaupKeuyGXeLh90VRQRaXzL983/Wt
9qwdTu8HpdmNg1sp3tsuOachsHgx3OvOoSg1HDiVVftUMjUlE3OzUk1PGtGjV6hnbVH6ALcpp/yC
8ofHhVFiMlqxT73GOSuXkwoRTJ0h622jQU+48BEQGo8HIWjsc4Mwa3HqJRD8DW/GZJGRmbPXyikH
+hpmOWlyTNC/FvmvvhpnvKiZ0c/oJgMvFWIqwHqi9gqB9KfCPLIWYcOLF+ydh0vNbG+6nqqtHHPJ
aoLcv7G4cR0mnzYkhrVHTwvr0GGwxadEbciKPCt5K9MfSDUO3cplh3zVNr2OVzoFWpGWTsybNQU9
xR7Ze/JGzulBBwEkKac89l5KqeHcuHGMwVSXV6FZ8WLiDIq2RtP5ZHq4OpsNTgn+c8Ftivb+KYym
YrrzWwGApqgJ2wxo/HNlfOCPvYjChQxWJsegteIXIoJyA4fX2vdjo3e93aRHOQaUM438Jyazf+g4
l//ww222fQlxZeURhV0VWWq8iLw1vmNmG0LSYR7/qRqsSAF9Gntfa1w1fJBfDkjKS4zn6gNHNLQS
duavlTeSFkR7XlMaUuGcqPNTTE2lbpI1DBO0rjeJa+8KScjZp4pBU/MivAmD5KmYuxBKSFDexa10
P3ujxQoWcE/YAC+tN5O2YtrFKclYYBDzdUlNy1XeddnOHNtmnZpOcjUNun7V3hycBlGEO9Splqk2
xzDdhvIKs4PaFHP5ETXqlohhS+4BLaklOXqM29S7XtxEOzNgn8APzKgeGPvqs04K540CG5iQsRMN
z2OQpies5iY6U2jfTLUmcJkF+PeokbPPTmbOD2PKPOLmBITiosT/AM43uqFLpT/nVeTuu9xf8kDK
fxnsUX0T5dabIvQh5ofutB2UMe8gmtor09Ici8Rri6gw7+3Mr45S1u1rKcm0gIOszlUyh3BekE4g
m5WR6aIjKgrNwqL8HjyEbDvxrE09t0+dMA1eNyKav/Uvkwmi7B6p1DpX4zPgS/HhjR3Ejs7tDrIw
9F1L2mzjzyM7uTLJqXQDhOAS9Ti3YQsFtWG4yNpheXgaSvPg3GPqYC5ixmskjWhhPxwMadpnM9Ie
zXtOyYTgYVvkAziRp6cGrjC6ce31Vcd+MsvuFTf87V9sHmTMYKi3c9p7qwLb3jmcWwddc462Fiz2
TS7gVsTKVv8LPf2v7Bj/0WjxL5aMf2vc+H9ox/gtuvj3buWHvOo/sn81ZPz+lr/DIh22AzBYXQ8g
LmzGvxsyFhuzJQ3a62w8YIS//+HICP7qgo/kn8lf+4XDb/qbWdn2gEWaJvxc3wJpboPw/S/cyvzG
/2vzlfxrfP4IjgVjnoNk+fV/cmSwLciI2oJ9CxV+27fFPYdoHRg9GXrkUShWks0qkQ2XnL2ynPzb
T8m/zaTwvV4T4SR3xfXvN6XPUU5gf4nuT0uIP1zi/NUS7E+WiH+Et/QZhgjGJvL/Tk2WtFiQAOhx
BSFaMAEDL1yaTUAHsJpl52tn8evg9YAFVMrZB2qgQAo7AHoYt57qyy+5IAmIgvbPdd8SPGwAFoR1
Jy51ysG+Iqrd7BxvKA7SwBQxNcRnbLgHynju+Ttk0Xseo/yn9teQ4hHJbmP7uV7YCQQvmq2z8BRm
HHwuV+zvemEt2NjpboZfAIOqZHftcYp9RlMv7zWpuzsvjd1XWprAN4B5hja2MB3otnOp0YrcY9CT
Y02Z7Zj0oUDUODk8JxhIWAjmBcTsQ7hQI5o6d3ckUtwtCbDmMNB88hosnInQbkx01k1bjMyAtNLs
6FUyVtSJ8EYHVKG9WqCcNVHeb2m7HS/AgYZzsdAtqoVzoRfihV7YF6GLPNg6XyZ3mU03mONt6ZF9
6hdeBmgqcx3a4HUqWBq+VZsEIBa8BpCDuwHiBuJ3vB4XCAdCC3+FBczhRm17qhZYR23C6iiKmrUz
WAqfv3aimF/BtD0KB9hHsGA/dNWNe1jn5WWUQEG4RkcvwwIKGbiNrhu3dZ/ShSJiRM6t6LBni8az
LhU5j32YJONq8JeVgb/ASOiB+grTGsowXogDjkhxklxYt3CMqg9odESGKWpwUnXnCi2vBsza6z7o
fupfHEpea/OmWBgpGC4w/fDn2mKAbTduORvnmaUpr2VE53t/Ya2Mfc/2PIvKfb+QWKgd5efRjd2z
ybYEWigfHFdd48UC4gJwuF8smBFyJ4SXGjckdw7BLiyv1nXN3q9oIML4Q7NY5BUHnRzlcIJuJXcu
bbjvtUVRV8tuZBOr2riaF9qMBVuT9GsjSYrDokkrv7nCdg+gpmvSgoVfOr6VcqQfayHZVKUH1AZS
p7npAd0Y/BbaZKgqPhYWsavWMmwQa513yBMatNg1ezdcBYAGLMT559Kep3WmkJTLhbGDGR1e0ii9
k14IPKKecWgkSfhU/AJ6UlA9knvJLlvoPd3C8elqCtdokjCf7MhSxzBMDBM9EvaPymvzaBrK2tHR
8TZ4EIJK7k/rYqEG5eCDxmABCRkLU4hvz0eQigxldmT9upCHrIVBBPq1XZNShVBUz+U+Boa2bo0q
Qqt134neLXXDC9MIvytGd5nGu6Jv4C8t7COOTNZOv0CkeXbxldhQkuZMOACvICeRx1MPRZL0J2Ph
KsULYQnnfH92iOSew18A02AGj24Kkwkj+xLvRGQvf5FN7kJv0oOkMWYhOpUL2wnqLCZTCyxiMEZq
nS8MKMbb5uzLWj6IRMptlNsXOVdXzsKOkq5/zxLlTSQttWkLX8qzRX2JF+aUAD41T1CoanBUUCaS
NTW8JcYn/KZyoVaNQ683ORVqK5TLDlGIO4AQ6DKs+/gJ/rKvWJGvjcj2Pu2FjDW2Y8Lmy/Yeyl9w
lgKhFeL1hY0x0ITAQXSBGGnzTHQROs7C36rq3jhOLgY1M/1kI2LDmt1OnuRmab9H4uByw9+4i1XX
Yrc61s0nQ6td7UgPXNiHZ4eYCRSTlkiQtSBf31j+hIGuhk0n6HD1AgJd/aLAwg9gfd3X21hRr9bX
gzoqGiXZPg4vAn7s1jCKdUKYbuELOKt8pp0n4iaOeckxPbGxZNafSSKWR+063C26cjEctA+2n9xM
JtRKrgxyS8y9uNaZ6G8HnUQvBjLBVkvx3pJPBMrn+Le0LFg75ZYL3ee1dLxjI4cOAoFkXLaDg2v7
J8OR3YM3pzszzvReDN7R6yCVRMI4e7Ragj6LpnprRMv2kuDKLhrECfL4j5Wmt47Msq1qIEngDvgw
gqjeCnMwr5H765PtJg3BPUzESvnzFxEVTLwtz2nqEn6XMaEWFxuuyAxSyIt4R7yi5ac/1T+UlrzF
NTcWWxTyEUpQtDNyQoTdOPxJbOKUgWfGB+jA+WGWwnlL3ITEYU2KQSwVrTbXRrZ3/rYCx5Vj4LJx
gZPQrTjKj6nvNTs0ywb/sr4aJzWdvIKydMu84yHbIbUPGTaCLKZG+NqkmhHlOoM4AY5ou2g7x2ke
yuVKabY7vwe0O/bkG3ZuDSoJa0L8E/Rh/+SYRKdzexj2HuyG62rI36sWfkZkRB4Q28E6gs/7gWGa
7/w4UEheQeU/ZHVor0vqvdYtEfmz4M63bzuPBY/hgalHgHfuASzZ11Gg61t/gcEQrYLpRTDo3uky
Yz8UgXvSXKuuCMyw+mh0fZynvDrDCprgGRAvGIeWPIxKxZPRxyQpqmHYTVPKadfNCRtCI7HnpyBK
Ugzdft3+sf1pJrcwsQVRmKtZW7Qz5n/HW3nscE7B0pmcl6J7Tmetb1MSj6ukm4bvsrYqNCdhR+fU
yKOrIs18IvzwkIf+4gEV3NmFe2DzYUC1NpqjAXZ/xzp+Y6fxg1NX9jd9YXywHNnHHEnnAgCs3+oW
f31owP9QfPhYJ3MXaxTFwTcjLK9Dw5DFbkn6hz73o/dWzIx6/lGCixnldHY9+Ay22LmNsTMsAtk1
ultGDCJLWK6m5UEF6VmDT183My/vQVhU7CI/Ofi0kmiyTlVf24A9xnZj5RYAWZ1fIMnQzQJuLtPj
Ce5TfTf1rgfixyU/XAzkCqLpSxjiGJJemVvSBuN0O3XnhA5lswLkWS+l59EbDdrW1hkrlO/y2o9G
mrXFdO4cwCMVX+S9dtSLmWHo8aDrVNj/XAPj7jSo9QzwgcKVj4BYzlpkvdhLvKhm1aw9Iz8UOJry
aS439A1t2E59xXimN3HKl5hnZJcUzH0AFII9evJWZ8NnI95RCTDnytikIJejbEN3O+bWYLqfJufe
D9XOHfkkx9a0dnlqX1KdPfURRetuXj36sW/x32LqiqqzP2E8SsqbYIIeVc3Ovo0ogJpYs5ByYmGK
0EtNfNR/K1MOWARxPxmCLZqVs6UHzhx5zODYQIqjkOEXas6z454mqa8KRm/0SBiL1P/cKyLnhP7Y
96WrHq/YKsw7i4eGF03scT7mYGxwYMpVHYTzGp1nb0fmglQ4mCmhx5n7xE0Yd9/xMJ7HuMN7NBXu
dvCQH2yiOIZ+t8rqgQzeN7StnzBrtvRJH+ISD1zd06UFbWA1ZTAzLCe5C8MBzE5dFBdhuPXO6hl+
dQ/Bdurg7RkFdjy5izUkb7KJybYdfjkxrcVu2/EfAn7e3Aj6de1a2S7qX2KrFuhOZvM8T1hL4+Q6
ciIOTILwXkV2sbLyp7KCAUvy5TnyJH1Hmx53NqWuGLZHILKhidebyoqTiQ/oBn/TQBEEr06cnEH9
KTrrsZ9LgQfdTC6CpxkT1qlu+TGN+oCU91g7CbJ4B9q4SBxIMnl6XTqlOgmzdA5THNnpmm9e8FoT
mFi1LPZ/8jl13vMxXGHcXeNgOTHxL3FQMLQRQRGCqLRN1NcZX0XuFyNlK7mNmkEIizJ7pL8/PUnA
XQQqbV01fNMRkHZW46GjGyzDVFICZFD0v7D1/+Rvd6IE6qroO3fjuW1/Y/SZ/9T5Lu4zciGYGZ2Q
wWj2t41wFexq3bCqUDDeC92+mP/D3pntRo5lWfZXCvXOAKfLAejqBxqNNpvm8YWQ3OWc55lf34uK
HFzySFdlA/3QQGVGJDwj3GU0M/Lec8/Ze23w1CvT7hfak+KFc1psiMGQDpLA6kdfKTtBljPurATP
H8VLSV/YLNAjXk8abaoUmFZruQJkYBOrTqRCGkAz0Le46GzLHfgKZ9mYjsjPnQZogqGr5wJFZkm2
CnPbPNo3DHgJKHmaapC2DNvoWSY9yY3L6oR/00uGYN0O1jnCDXFodPiSMAbopqFycsQw0DzVRo/n
7jSZ3TONT8NbUncb22fTk3Vt18cpEQrzEO+6yrpkGwCNPPsHBA8FuPtqfNB9hbNFNbzljCY48QSy
o7f+vh9yiv0aafcAQ4Cyvx7hjmsnNJXX6DSwqKutweNc6jwn0SPTX/aPjNDszKj9i15uDaQhdIx8
llTXlPRmzcj/NY0QUVhawPtKNdOzCTJpxuJWT7P7XAYFn9rGj16xb9QiuWZHdPOICFSe051lYEms
VUO+SxeHF904nuN0Yqo4ZGy8CGadeeA6S7vG2dTOVxCCmMDm6QtkDMK/wklyk9igiLAgYsvRrH7D
PYywmJNkBPVnyMVGzv19nhSpKyk9aCirDNaBKLMHxbDXpkb7rxECdENXshNbLK6xea8qAYpsW+yT
wlpVqX0M1YF6zdbGXakgozRnFtY5lK571Lxr4l5OKcNlFjB/CZ0xnCkVtOh988nn7mO/MdJTXdAR
RCj6rVW7e4qjiy6T/Utznq9UER3wYD0xVtRdyJdbROCqa1m+T2USK5tQkR9ApVgYOHNqc0v11yCu
c45DxT1Bq6TQhKF80gz62BS96Yays4TFlE37RqsWJhbN91JAnDOF6L5D34SvxmMKbLaxU2s35VL8
uPjPTsKEIGBWGAUdupbc8SW66jyb1Q3T+D7nRASDXY0z/1Gae+1hnprJAZYuHcC+DasgBPwVB4wp
GAbPAEkzG4XbXN6pHc+YnzUaggJjTEghNykyp14J2a4mZiF2Jh4yKR3Qo9vRYxi3NAZmVmnHlFUi
0U15ms5GpUFnklPjtsy6b93YZDsU4Nm+KnBIJKVFf5xEVGp4RrZWoMJZBT10lCId70TXmkjFC/NK
lX2mDUkh71j1ottcGLHHKU862/PEzmu2ZuUIX2/OrabmkLJk6YW+aHvVtXa+avVW/JAyzn3JPIF5
iwEq0TvNt3KQEjssxJw7FQ8pqnuYT1FP3kMrz8mOh7G/4IFSYQ5PmeUwGckwVjC+usEYKoFGw9G3
Nsq8QvZUxM9dY8DNmGvkXqEac5c10nVhg9mzOA6s1IZzfY3qeK1laPeMxLe8QPZlLBKNRFJelHqm
wmzOIYgkvLIX4s5QG+jHRqU4gM6juas1xiv+U/OgQIrd8ylGMZwmE5AS+RVI2BoexF7T0nVXzWzj
Y65nwOEtKJgO0cbkBAXq6A22VnvIWq1DkoyWvMr6gWA2yYxALo5ooFra5xdWCP+zNy2GMLm/9Mwj
YTwZUyaf6qBtV1MvUtcksmOfAGFxa3DEOzUf6RVHie9ZuhrfGXrwUtG/uxrN6UVIdAAL3ZQ2lR3W
O+GDlCLbnRDzkOWK+ZG+fIUIgggSS+TCNYLOrbTslFGhAAinTefPuwITbd/O8J854iOGSxgqMrC8
1S283RZkdwgyynfRmdaeQt92JVPM20iqrK2AurQJIVUjDRfaU151wAcZCcl5BlcpwFyFWrSWLvMm
bG1Ynlm4l+Qm2taSbn8r5KIEolRLr2U3RV5bqN3GqMMyXBMdq95ZUytucnN+iyWb1crsR8IHAu16
lmkm9XRoVsNYB7D6aTGw26NtzSAKVebYX47KUF3pamk+sLqkDwjUIqJjfPMsy2MIcLPRrv0uYA1I
F4xnTKbUbl7QnjmMTwy+wG+Yki+jiQUCmrzzQPHuwQYd3jmhYkGGKgs8VFswoqO1EEXhE3ECKxbQ
qJ6DHEV4BX1UD8D8JO9M0lgHT2qaU3GJZLO41una0BZYQKZDoSNnhDkVPA7vpFOdJeEmBG+QrMQ7
CxUYF1xU5nXtIdWApb6zJP5nNvCfik620r+eDRy78S175dMPPkRJLX/oz+mA8QdbI2ohWRWEP2MV
/gfKZMmEoitv8x9CjhaWyT+mA0L+Q7FgmWChJIfBVm1+3N+nAzaUE8YNlk2MJe5PoB3/xnRAE5+T
pBSI6UwGDDArpmwxxPg4HECQGgZaF+joqFoUr904rZGXInAq0vpbBa19NZZ018MYQDwjADq5gGTX
sbwoRRSe9j6ZsaD7kDmi2lI3BhaHexbIV9HMLS7AgYMKfXXHDtqXKDNeStO/L2r9aR7pulVUNZaI
fmiqcYvCGT5qCIRaCZeWR62VqzY/tqGw9+YUXCOe/67rUccaX1a7EXcRoMLQpAuP2x/sPgRZe6o5
Jfiv1WgPT61ST5Cpw+hmHKIJNdwyBw4WTJ7CkmsYiOrzgC20z9RuncN1532CnqTlOHtWQBhNWGT6
BXuAvfUNoqfQJzfsxk3sNm2+Aep1Z+X+c0AhvU/U5Cr0IauzB0sWCQJ9tYnFlOw7iQkFBidjRVjd
M1SbKzUk+hGKAIKkMd2T9BA7GfvUqPgHK0QIxuJreXmRvQqcA5uoBcFBQ6fyWGB8Z2hYWeVZa2E5
c+SrGIgAWQkAhGeIWQzDehlaQyXeJGpd3LXtfhzpTSPkfy4bhHWjWauvBajZzPVrU2x1NasPWGsb
J5ULVIaDeZfT0Wa3zyag4ihXS1WOVzH9tZUi1TTDCR7JLOk4kN7FDl9X56GAw9SitcWmOA0uKUfX
dGkx2812AxeHMkON1FMqFs1FUdOGiCjjKsqMlSjre21SATyCQ+F/lgmSXRHWMZGRElCqyp24N7ri
Vu593LBwSN00ZAZUtq2XKNNJDHAYB3YVpGwIbWmuWys+aVK50D4hpZm2EWBCR/cJWAmV/qEdKJB1
tbqBokkHrulPrU7/psjzYi3XSPOicvLKXPPEcgWxlb74S7yZrxxF1eqIV+jCAlg+z72fukzLX+UJ
m1lXxXx6ZeGVuvyE/mB2ErrCShZmHG5xJtD2RPMHbi+3lde6p5ZM8/lCCvK7mYZTsvBokOa2zNgf
gLb6XusbozcJqwJfC7aqKCFi1yr1aaYBGRtKFIhaaDq1r38PBjQuJGM/GI2uY+2jZxI2eOVSShai
Vrsn+D23aNf8GyGRg4izD0FwGG4sBDlIfdS92lhbJpQASvzSoJ4yobDyLkkgLiAQ2anO8bQcmx3t
IxvabP0E+kBnLAOGboI7v407hi51Swe978Zt32o7ObasLTq0TUmqD9MrNXuQ2/q1NcjEUfKic4vl
SwhCbfAMqZoIzbKe5S74ZvXVHXMp1Rnp/rhWKoOO5JqcDHXDRukKGNMm15n26bm0R4xXOh900ZiH
pONI3KOBP46ELe6bXAVJYRu2GwvCf7UxBA6rRGATmGaFdFcoolTZVYzkgSNt6kU6NHlsmTfkvz1F
ePHauZxdi77lRtLq1AVfnzi9AqCFtVHd6A3UkUJYONOzKgSapBiWZ0ntWdSctS0q0XZGZWjRy9uK
CFwdUz78TkSI8qklOo7DRtyiI8QjFwyIyGBB9fiEbNVVlOnAvGbHqRjNkrS4cRZXrZqQtdNRpjFy
Pqg5s6JYipRV/qIP83jNDHDnayVNrNSsXZ+YGdQg2FMHhpaIWV9rVOYbqZ0Jsxe+/x0yHJTkkr8j
885GLb5wnLj9Ar91om6+63LztfezYwqpHopEYEB6qzTP96uHdLAZng3hNk9syMyV/ApCUtugHiN/
MI0RkiB3SmuEnIXUTYfYlIQ7MOjl8eF6FLgxWyI235K6Y5KZ0gaytP40quP3AiaNE0cY1Yem2GlB
ZFJMYvT792uT2yLjr//1QXvwvm1+K2CPRkHY/u9/KVj4IGvYvBXnl+yt+fyjPvxkaGJ/q5yW3MkP
/4ethIbuVfdWT9cgp9P275v38jv/u//yP97ef8rtVL79139+K7q8XX5aEBX5hyJEEBP7ryuXU5G/
fCt++QN/Vi3mH7pGgWGbFnpRHcoKBcifkAn+jWyDkaACQUtAeAz4ib9TJrQ/TIxf/CmFigb5AuiH
v1ct/CtVN3Ezmropc8v/WwGY9kKG+xnBxvCKhFo0UKpGfjEsl09Vixkiqff7qXcqFZPfCjb44Uq4
JDZ4eKzcfkuDxyUozAlumILthzVSzk20ASU+eWglIQA4h/ugV1dZsdpom3bds7s9sv/uOyg3buwN
jwxY9/263Q/Bli4qGVuj5TTnexKKnGzLiHhteXN9BIFCr3RNb17N7mWUAHTJeZ4c5Dk0AE+9uC4j
p+fCqEW83rUAOHhkagTPwu1WVx1XcdWt/LXtpptwZ6zDTeTiMTiEV9qwohPWHaDBd85954RH+axe
pTuZt0OCmafuyyMWv03piqeD5Kb8EMmlo7Gt9+lafY08f91t74eVdAO7yFleARereUHXSDv6WMjX
kenI1/2TeupWnXPlr5q1cgERRjj3+6v7e9s5HZb/M63qY7pr1s/6iv6MUx/rY+FM+4RBkXPARuo8
ere3gfOKKOCI+mANK55/mNxXJWo5lnHTOcgblX6v6Uasm7bT3YdeDqOSn206z5Fzy2flxLvWbfln
o2t+sx18S2BXndf6SXOT69aFrnVkHT2jrFxFd8z5rmmLRZuYcrULBtckR1C7qr7NG3lXbtuDHrsJ
nl7NY16L9SA4iqvoMliVm2bbOcoFjmonoL+WrdULCO9ds+cvw7oYzMv6cfZS13KjI6mGXniPjMsR
rvGcko6FF8xT2PldpHv5cFm5aUoKCn6iVXJVvup4N4AfvJUXCnkTb8KrrrpNt0nd9ptRurgbDjQv
hUMQyPNI5p0ELsdFOErr2Znf+pMAErbBKNpsGJ495EunwJHvGIpBLzJP6HbUdf2Mz4XY4nDHKhvu
LvNw91SPu/BHxwraOfTHY4/e50He0Vc/1k/T89DQ9sYYTQQm2tAtSWxYH1wiU5RhU4E8ODbyuu8f
ZpQT6dm+ih3JLTfWQ3kKj+pJu6mPw6a7M8xL6dV+RYHrylaEqsKRV0TAchMmZzxOFzR+8DSehmEt
A5M9MsOShYc8luEzv65VJ6ObUm6Go7kj541oPSVc65iDULQrJ61hYktEotP9oH2KkZZCAwp0edu9
gOIXxxZfCle/G6Y9TK0i3Gquvw8v4118ZFDa/fCv+JHuK70h5/LyuOf6q5V8U7kSS0ABIiF0wkeJ
yLtbpLaatorYrX4Yz8YpO4Qbe0eLJ8USstb2iSdxgy0nGGktvjX8actVNm5IktsqW/mMcVELOW3v
ANWQaAw+ctfRaI8elMukWYknVyJc8kb+FnsOlZ7D9GmrI7RZUSKw937jjcEl8UKv8y6nLeQo6CIH
qHJ8OtRYvRuctQv/jqwOd3mCZe1uegiJ2Zad5pXrAoaQr8pHSNO+ueof/av4ErPxd4MG/Zv0Cpoc
rLhaofTwiD0Umzx4qGjTTbdw9JTtdMo9feVN66VJ6rS72b1AlnB4BVx74rFBm/w9ORt7JEXGC746
J3nzAYytUUJaTymuQ6feqk+Xwcl+gcC25BJdqtfaZWRTp1N3Pc3Trl0pV9pJfbKOJeTAoHCGzvmG
wWY+WRfreWVurEdiaU8MJFeIYF7Vy512vQHedsYEeLYuSQNZTzfa/lzt4m3hwV6UOeolO2S1+r1e
84bqc9k44TZxWZbXLy8hnoKVvZOdm3BbXO7jtbZ6WGP/cM6Tuxacr9bf8L26wYroiCO/cmRXf8xf
njQWcw45uTN57bpzBy98AdPm4DlzlNW4JgliixNkPRzPqqeszrlT34OF1S/mPW8Bs8kK9PqR9vfa
uih2Mr8FbZKDJWbFGIXCi99jbyCHpGexH1wuiL8ejsqKnnCx5Xxia7R0VsnJeEp2ur9vfyBk4Jfp
jydz834V5/Z+UlbNId1whLk3IYAix0be6TTH6ojNnWMdqStO/yNW942LjErBY74C8+bQMFveU7bj
l0fA+VRTgq2q3aN18S/SzAVSpmy6ySOZp3aYg4AO8KQUvNxq5PaUT/q3QMaCJDyS6y7F5kk6wUt3
EYMwFePwtOGudM0NA333RXu5w7y9v1ltf0h0gF31QIqqd4c0zYHa45Pv+kLfeFezb5on5ZwMq+ky
4iPqvMpF+75Z/oY0fmWWK+mZPZbLh9rB2fOWsMBs1dib5shFWY9U++fhiGbIYFLhhNDPnyckYt+X
mIOWFiT99wt/fWW7hKDAOCNF8aIPtjqSEvbDlEuGtQMhqLG8Utpq/ZZZYiuvmOoZtvT/prz8/6hw
RHb8u8Lx5iX/jxOa9fxD8fj+h/4sHhX1D8pACkEdZoFmWAo9p78RylSqR10AzZQhzkIo/WfLS9f+
sGlo0c+ipqOsXGC0/yweYfijcVSFDURE0/V/p+Wl84M+1I4KTWebstag8WXi/qC0/VkO22IuUEGV
UoCYEzYdY4w2ROWMjsgbMjgmbkIVOz5k1P5C6qHoV9FOj1t8J2pym8bqGqLqjYjYUwRhTce6EPca
o16ckeRCokJJ16FdBW7dI4gzUoq9FOmNi++h8MIkRkwp+W+pOtBw6wkUKg0FPYts/jApFKPezrak
Yzxg+S8pDiw2z0656Q0ZPG6AL0ZiL+kzfo9onoBn7fLqGXk9LmtCFVxJ92+zXr34n9PTf+f09H6m
+Nenp5v+JX19qb//fH56/yN/PgKaxiOgQBRC/829DnL6H4+A/IfOqIQhmywMy9JNbr+/nZ8smfOT
qcPOE7Zh0PvlaPW3R8DU/9A0oCiGDN9P1vmD/84jwM/56QmA1sqtz50PQt5AZ8gVfnwCJGkEsdLI
oKjpflwoBaIl9EmqojnFmNkWZr0KsUvXBBQ2RSSn7VHqsYI+/LRqXP7Kn1aWB+2fpMA/L8Oy0atb
C7fbMvmMfn4Qc0MojT3BQ+GEHpIbNY66vSsse/adHsTvczTPVDaxWaaPHTmto9PVdjStY6QfmJ3L
yr/Q+ez1HU1TqPl6GFDIJzUrP9QWoCGxqefBnx4IjvjBG3FF6RIo/zMze1kJP1wza5NAnK9wuDX5
Hpdz8c/XTBSvraAj1kiLQjcsawjKIt9sz4Uhl4c+wGfYEvpxTS8dsU0XGzuIG0yw8IYfgp6kkDr2
6VwTEYxT9ouP8+OZ2LCXS+PaZPAVsswi90nm38l8dIqkoIsalOxgTgbSvymI12Oo9V7DlD+eI7gU
jdq4s6Qo22gWtZsq6Ea+uJKPC+zfLsQQHPbpAgjlfeTwk98gGapqUqpQB5xiM75jJpu/TbWUXjI6
GIjssuj4+PNMmuXMpv77T+HzPfX+ISArt9l1mLlY2Cp+/n5qP5oVACZ8P3RjZaIkRkYbURfLXtJb
S05TKTi8Amjr3N+/8DvX8ue7mVc2BO+WgRHPlfV5kNJ0tS8PFs2APAjoCEgYzpnsIq5rLBDehMvh
OZaxkTk1euFrvHv0UbsxuzIhKBZffArK8gR/vBhhqioDHUj1Mg/5p9vUgB0sZhX+gVpKrexFprTA
AxWtWqgYoN6A6+Dy39cxjkAwJGP6gpJb0QiAqoKXLz6YX78ShDp4mZSlWcMS9ukxh8KWz37S2Gur
0oED6T2ODRMNyolgpUVszCb5FOkGeSZDmZ4j3Z/ueimqbnuB2NHI5Yqdciqfan2UjiOeAYK1gMIg
2/Uffn+lv9637+siij4hY5nRPy2LSFtEAPnEXkvolxGNyUSOVcZIZ6MOTmrqp2e90/WbaSqD7e9f
+debh/JGZjjH56QbUPk/3bZFNft9XTWRZ81IPBW1xMsCk0uKkbmUmJizRn1QOuh5CbHj27GwwgNG
9MhLLLP9c8P/l0vcYlf6eO9wBcSk81UJS+GvZZ356fHt4iBGdYmFuIoixkEJOG0e1YJl7dhq6Xyd
Z3Y+7VVWaNppuqUiSgObhiN2tGyGQcp81aSVFh3yCmnQA7GbbpEHQvKaeo6xRjJL7T1NnpSjJDSC
+go1G9tNkxfARXQT5h76uJGGyxef8C9PhG7q7DE8nYrCKmkuc9Cf3hUMJENEStJ7umjbbd8N3ZYI
XbRM4UAfpqJfpCUa9K5cjb9hAiE9WBnpCv7+Kj4OW1kZuQhapGhFGLQuv/h4ESzJQWQUY+epRomm
Bd5awZlOjhG+tEzfslTf/P4F/+LLZHPVzIXJqzMBtD69ImOjsVQmu/NGfRqeZK0ovAQ+1S3YVQYR
VUQ8DWPP8VjNRXm0SyHvJzGHe3Tu5hVzyO+NOqb3Pag7rDBqfF8WRrA2e4FEeipS7JtNtsUGA+0u
FBlG4wgrD7Quyfz2+/exdJU/3ZS8D1K1qapYSFT50+amSZpOYoTfey2uWhLBdbldG0XXPOpSQDan
gsbGhxVLCycotyXzCbfJCvNmaFAY63VJalPAOdFXjWudbW8tyFN0qkQj1CzRYMWygn6xH6jLJ/th
CdYtEhJVutToqQyhfn6M7Jb8iLYePKuqlxF3ivarGLoLAKoT4+JQ3ZIISUi3UDOG2wO5y4UNGXEZ
MAcVI6A5noA2+DODDctoL9RCo/0gaTRlRn+eHuZiBM865+NFPLZ3Julcu772wXnGMTMgky1Wlvr+
POLv+6IG+vUmXh4jhSWCfVblC/l4E6utVVlxrvSe38nTEWtst+61vrigkpuYSOnxF/fwr69nL+dF
NjJbYxihfdo/BFE8IvZpgKnjmD9qrfSdoiNqXOR6r3IQtckXm+dfvJ5uLUdE9gEOo/qn16tLYD8I
F0lybYR+Z4UieZPm0TwIQWgdZi7xxYL7a01JkJChCUGcjMVgQ/70gZpJDHlZJiex5DC56jQTVWlV
ZDf4LisZPZcJBI19p+qkfo0iSKEQ7nJ83nYhKzAH2uBWa6H/tu1ofLEv/frUcWUcla33gQ4P1sev
GoW5LRFKOnp2qiUbf7KV+8APEYeA0TyPLdmxGQEBb23bZw7ivmb9+6f+r14e4yqVHNUsz/6nxQud
th6qZG4iC07GO3gwyrOwyYkAedOu26bVXIbn361GlPswRp/++1dXaEZ8eoK5B+g22GI5clG9fHz3
iDdzWmliIIaQmgVali1ua9Qnq7SaZlhcc3NLVpZ52WJTiUIUYLVs9hca8/tkFVta2jgwR5hmICre
QLcM7n5/fb98OoITpIJyR1codPnPx8sjLT0aMpkZrUEpsK31JYglKMIjCM3qcRDaN2vIquuQp8rL
wRXc/P7Vfy1ZiFLiv+yphJ0YPKIfXz5qqmLWACl4cVSr0rVUdMXdIGv2cI4x76C5RZurrCA5lu26
SRrEdhF4ya2CdYqgibgB1fH7K/plweWCTOj3REIYGu/q0wUF/owkNsl11olhGXa0qPR9ebF8Ssnw
ZCrtsZNyfff7F/2LL8HkGaHgpznFzbDcQz+VFdms+6MNX99LgG9z0LNhVLaoVjd4IswNkTHZN+D0
yhaRDP+skNTyi5Ji6SR8vEsF75VpKyIxndLV/nQbgNYw4OQaBuIRjX4t0bgkJEMWXiLWVbna10h+
st1EiEToJvyWYwhfdLjUWqWnkQybcLl5IbV/8ey+j2A/7H9cl0Edz5lo+VrEp68jMia1JdAVCDR0
rsiZ06oXKxuQx7BqQY6EkCcECXwTHwxSrMLI0Dv1TSNWfdQauzGXe2WFCsaatrZSzLaX42Nk0tdD
vIXYEIobFBtYbCXEC/6mGVSmTnkojcNXn+8vq4BAskbvw2JpsWTx3k786RuuiyxVSgwdXpc0Mfxh
uiUQhWLcyivQ8xPD1TyA1BJqTRsvlOjRRQxrYodIdJGs8bFM7WaIguZCyfmTq5LE79LVpgn3zb97
K9KDZWqvsmrRf/18/jcLo02hJZueRPPHTdJJYGSRHwAc2ieVmKGtVSnTK2axzWSokff7F/9l06TA
oUAzZIVoFc7Wy3Py06ekk1/tQ07DpTBo0nWCS+nSCAnaSxQOD3LtV+ffv957+fTx9lI5nKCa1IWq
6rb56faiwdAYCmBKLzTz7rWUtHGTcubFHw11xdckvVj7uhi27KkMFAAtrpMxARCSshDhxcvOxQwq
GdgP4MNMlLDDo0pa5yndkIwkpMcQZBBG2Ib6aiKD9PdXr2i/PLQqW/0Ci6DOELyJjx8X1oJYgjEA
vp07/KzVtn2r5FpzKAIluMeHU+ElkEKGj6DZj/Yk/JWCjAwVdWnSPdLi3qsMTOpf1KzvyXUfP1RN
exekmrTnNUNfvuWfvsWalklRztrs+XWQNi4RpZgR4JWUd5Gh+8XDqIfyMo9VQGzpam8U66yrjWM7
a+a+FT62SEmSApgxHWmMNlhkYk4zgogPA4hPmdS2qBfHEtfH/82Fg9JgoTVoe5iEmHy4cO4ENTd6
Yo8Ua8TiUNnZkMMPNQjRMw3/KYdYiftFSXPah1qHDCNWlAFTQE4gMlu11jGUxzqxippcIaXWDMxt
5+PHogmwVNyN0omrEIe2/NWF/7p6s1up5LiYLC6Wan7aP4ayNREsKrMXVbKOXkVT2heRWBdKqgVX
uTK2XhZY0rNeN9JVoIbNLdnTyNblMT/HLQ/2F/flX1zOcjS1QLLqkEveDzU/3QCtBsFaoub3DHOY
vMDXFuDfGO0LQzQnvzGIoSAgYm8VYGELqR3PqTJnJ36xM2Ei/xmP+S87Eb8WYEJjxTVQG8l8QuLz
jo4VN1azZqTCIdYg1XxAOnJWDteSHvpLGwLeaJCABW8r+RgYdXc3JmgkOhwX65m4MVxm9XxZ6BrR
fU2fflG2/8UKxAkIxTSpkuxyv2iQVKwEZi1Xs1f7vaSfCtrXWJ/9qLyUxjokCFyLQvNBmqR2I0CE
yWgFscE9R5CWIyfNMomB0AiL60S7nl6yL4zScC3fkklkSuYw289qrhXwgau2RG8AtsVL54gyM+LU
8tVH/RdfPJKupZqkOYIi/dNyapVDosXEqHl5bsdOFKo1x1D0jWMc4FivUXOfIDRmu6EPbkElWZcA
QI2tZvtoVlI29t/fh0u+56eiho1MVijihAYI53Ob3eDbCztOBl5oZPMulvP8nLd8G64i5NnRW00h
f5Bk4pw0NWLVppaOUiNfWtmI0KLqMQm1Ay5PMo/gtWuBra+x49Wyk9SoZucog5WQap10a4IGwPgY
xs8VYIsiiNvXCBTkU5qZxv3v39NfrPkcYcltYt/i8VI+HyfqOJmkpDZsT+UBuwiVRDsZdVB7NmFo
L72JhzRIKiCMcjQx2PDttygYljyZxXI7hdctENAvKoa/vCQOWIIVbumMfe5RxKSnqgnzFg8LANou
oymPEferQ1t5dlWkrxsiP7pHm13pzLowuSNFnCPVirGeeSsXM6mnX1zTr1U8bTqLoTGnGzpkn1eg
HnfdKCum7xWTMB4m0lLgtojiRE3f44ospDu9MbMvjnp/cb/R8uVeYy7G5ICS4uP+AWWi7zKLs0NY
BTD2I3gXbZ6amxhT7EYJs+xA4FbxGBEcfSgb2fiBWfUlBB0Dmz4XxQajZH2SUjsh+ETLD0JtjLNk
Y6pMZkUH3WzbzYZYWGUtxVK6g3Pu3xa9Gt+y0Rzx3dfmF5+i8t40+Hkrx9ZB4cq+wmSNOfvnrnuS
1uqyJcrEA1a1vSIq0pjdFpPKLYEhYGulvqwRNTGRAGMmizJxCf2zd2PWNiQfTxw5nTQhydGZM20o
73O1CAIyi2KY12PTy+p5AiQwOLLcj/XzqJDX1DOO2Mz5VBMbGuOBcpPcuBUw+R99TTEYveTJfbFQ
yolD6lcVInG89JWycDjslOo91irM7D6PCXhF6uOO2k0fLhF5o6KfQhNAs4G74FnkVlPC54wUupqJ
n+61huCQdU8cCqFjGToSy6ik2dWVUbLdvBYFBYGhp8ildXk4Y+aUoFkJzb/iowOXGMd18lZ3ZIh7
UjJ2nFz7IOgPPVWOv1X7ZoCKp7YNwGlT6pIdFUJyRSOn/gHUZSAuijeHzWsi/prxwICzVUnndVQ0
1VkPe+BNadkU2qoYF5sgDOQI0aopwDxhOEs5K2iTdOj8tnr0YVoSIs/0ltOSNBCTUOA+yQFuFmz2
2VTbHDWMrt42oup3TTq3tadZMdgIP8CfJ/e1dmGTySLvoRlY0TqZ0xAAfmCh9gsrfLGboQXYs9GS
Jr3mw2M5rJPlg4LsiaxUmPCjlMIwv2dVTvrGl3fkpyWdG5LlHNku5TpHQ/Gpy1VWRp2HLOnrTIkU
GFlJ7sH443lBYEGsOsGxeOhTVJZs4nu90JId50fli+P6L702XgDs6zJpMZhw8Lx/fNBl8tkbixPj
eorLdpcmfrDPYwGSyAIV0MHm1ALjxmqkiG5qUJPSgGN0Aoq8YShir4N2IpmSXMS33+8Nn09Pf14V
NY5FzpFiyp9OT2XF6l/NAbGjUza8pclYrsbOrC/7LkgfBTgp7/ev90vtwgrHSY0NFnuBzKt+On+U
SR/mRt2jYrZH+xjjx93XhAE9WT2i6EhUPBuBnp9ncnd3JNZFgDjCfjlmKaC5jESBMN/H4XxvTDUw
FVuNb0RWwgYoTeMkZx1rRJXMJkxq6LswaBX5q7sJrc7n+4nCUDFUag1A7pRfn75JG59RqXapvy6V
bjbWOFhra1elFdwzglPhdBtTGO598i+bDUCc+QZsd0ikdTfLtjcIZThBY2+GTTKMZF0oPYdakBxR
8RQ18YBtwcx2LdAKbaXkjfwSJAl1N7EG+OMrq84LrK9le1/n+gHQDJB53yTFY181TZ2voqQIx6sw
I3/LwZJKhs1cmvljaOC6h8belPmG5h1GmqCUo3jbDAEpI0U8+ukaBGwx7wIrzdtLG1A76I/MEvvl
fG27qlwr5FXXQdHvErjjrwtkrPRi8Lrz2uck8Wp2VZ4S3hJriWvYNYUjPp4OWHGkzPo+nn0ERIpV
T8eZVIICIwrfF027+jsLRNre0oQhwq7ODb7JLgg5ToWZku3zOc8nZumM9chi1sQ5tbSSB0GOEGUA
Gx1edHnKVGAKMbbAgr4f2mFjGTChdMmJMtLNYFwhvUMTkOKPQDRd2WnnlKATI1LBZoGSMo2sYauU
UQpXPbX16RTXWafhO5nRD8uDf1JVlvZJJnGRz1q99ov/Q9mZLMmpZGv3iTCjd5gGRJ99Sqlmgkkn
Uzjg9I07PP1dcUe/dK4d2T8oszJVSRlJgOO+97fXQsPKJBfyhh1DWf4/LEDRUxBA+0kmLJGpZxoL
xwZniEOND+xEXax/9b2psYDwbZwloPZXwS6gUPsID7UziYfv9wYksMmQy8om1VpY8RMSHMEst9NW
4GaxezGlx5Dgp8bSiJk3xm+frHZiQB6YDGMtjZ6GpPD4HVsdNuNJmTIoCekKC8L3DA1nP1p24x74
X4nDB5LCMDhcH0eRYAztgX2+kBcT5ctROEPevBaWi/5wM2rsP7mC4fInIdpmOfY+L6b92krrvSo5
u57zgHfmft1GP9yHWdN/tvIJ0HPcN9hH2todxgPV8psaevGpkk1FMVyRQa+QLVbgSJznK0lAoh3j
Au1XGOv+CZCwchJ8c83nGCC/IpvJRUhFVtkDydFyPtYc9Jl3GPxoOnbwCpa7ZangewAsnQeqenmb
HRhaiiBgbJ16ASCLntxrijUN6qVqnkZnYuigjLAsYGQk259yN1apq2eR3zcAxcp9Bs/upZlRkxB0
jzJzx+z11r1a0KzJ1vFsavCDADUxzunVOpomAB3nR7OgPWaqurzDUJRNex5wAAGT1xl13FwEXkcn
XJabqbyrP6qgAxBra1v6l7ojb5dQHY160OQKXKVTWDMKtaJ38ClS6fSJ+XXVnGgKstsjtx7DDrWG
U7nzpRoOObNt4hBGA0Gq0Yk6oEJZz6LOqYVDno6/a9cfGQl1MuhLhRju+CJH+uwgkc4Aym6x3aiI
X4eGNvITCwpc/2ZyTJ4u260Vo+mCot5x0cNX0TimeT4jkV4c3pv3sCqBwvk5W9mD4w/Zlm6r9Kpk
zX0Ch1k/dipRrnKwbflr/IqbCVBHU6/B6zQW+j0Y5pblrV1gfMVe5I0HV6taIojy6bJZVB9HREvb
8I3BeFja3aIaSARjh77aclTL4EeWQxqa7NjRZ4B887zXoGfeKj1HH1rY3ptfDU0P6TgATmgHxAKu
vWpqRidqHQX7fG0ALVXzMoJNKLwYYbqoy59Za+tpv3nt+BbS7h2OhDf0Rj3P2rZ0yS0/OqI/r+Xe
UfkE4ZM7Zkpmv+mmZ4ysPnWMqWHHaNwKrWsJgfnax/DqSyeycJnEbVASdQg2/9meOgZ+/IwdH1p3
R9NtG0bQ8kC2vlt1RYrHnbE3MAQo2a3QWB9g9AShOg1jLgCoqplHnUo2gIN8meyJyYpoerb7efq8
jUM2JSOMzpIwczl28AEMiILYG/1fXN2gucICWuHUsUl6w65q9cgL/O0OFfP4AX8fpqrcoHjtPTFN
9hk1tGITXMghfMkBQCOqCALtHo3h0T8adsQLQ4Qm/zwPHRCOiK6ddw5zmG5WWar5XGHqfB2pAzgA
hiYGfk1hjTfhQxBWBwWYjimZeKurtBcTm7TIHpnigWS87QNqaVMyLIgFdtSQJsASQwSVyAvaIK0q
2KSnYrJdySzzHJG+B+q6phJc8sUb3LoBhARrK0DbxrVvtm46rm7tM/rd2e6nSuDvfc0sRsnPM2OH
w6WVANpODXtTdmzT/KmLVXel/Zw/rxXP6H4NS6YwZB1+XSbRmmNl2+t8v7ajeYW9JuV+rLHQPTKI
i2HW2YSLGG/0WWKlv8F/5ncxJf28Qot0qgbJ3g9LJpGo3iaZUTqwfZAL1Zp3dOF+kfOcDTtvi7GO
cR+giW8DNb3oBQRGAhxYRztSeEh2lTGO2DvG66JnegemPRiniz9kGXFdIrenREl9mMEGS/sb3hnp
8K8EU9udzRKY67Ysegbxz+q1G7act+DEjuDm4B08udN1QfEtnql9r5pIXVrpHtgVxDhGVSb+yDup
xWdUJx5KFGZu07fYbaR6WztPlVdN3Xs9D5FAfVa5tcagTmf6UkyKvU4EDSc4Z+FG+sOakb7Ec+NP
6B1s+6EiXEh8ufZcNj9ssa6raDmqLaWYZbqpDRLfUIfOtQ0tZsrnnGnku66L6M1uCnB4V0QrBTJD
gfmSVYYXYUMnhF1BQcELTF74QuxoYqAiUHb8qVZS2w81bTN5hbMR/iS7Bg82BqTEWM8wNCW1iBzP
X+P20w85wRHeBbPHT+OUv30TVi06xpviYUmi9sbH9jdQfglyZoXaxPTrS7mG24S53TLvswHSLhz1
nPO08Ln62WFez9ooMM2eWo4hgE5Ala3tPWfr5s7JrcpNpI8OlHNvlTb2mzCvrHu3saiXi9gsFj8j
tutTtUBCIXvTWv2uAMGX1v2y4p5cI5zs8PKtU9koro3t1PnngurrjvpmNZ+0P8r8Hg4OkQMk98AS
ACTFBbgsUi1najIG5EruTi+baSCeia33PxiEM86BPZ9lPwN8E23C8x5mh9qT07Mf04jaL9XIncqW
gt0RwFK2wyO6+JiT+pa38Bim+MJ7FUMIMVVYs4Yk7HJqbMgpB1aNECm2WkKohnFcuAmykwmeMQp5
wFWz5z/3vacZJNGVdZoCzVxKz0LOULfWlNdV54OCCrrIP4sGDBmfYrBoCEYTGiCYl9MPCp/2fRuO
FnIBmpYKo9A2gjqpwzk74gqTtDUdD6zrGDgMxuAGbjhWSytmYt0y2zFS0MWO2zjK4Jh1fljvLdqi
5ZlfMMxe2rl0zwTQsu0eMKOWj4iIgoFYn2PZR4hszi+KTp6+mE7ZcOHt7qYt92t3LybUYGk9xs2b
X9igdJvCCWue0cLDZOdD5RlRmpB8Q247PGhrZWfZdn7en/yxGqI06x2BhowigNi3cY6ubQZWVkPW
l+AufuROLT6DP2t06oZzaO9cX/XuU9yMrOn00YCEhZYR36oSQ9ZT1zXlcOgyrExEWUvJYH8/h/lX
m1YZg6q6kY8TxqT+ygpOHUZI1zzoqI6ri6d9EFsNLUKmsgxahAOiXCcAzLHN+q70eVDvvI0yx6Pu
/ELhgsuLbO/SaXiSfc8OA6hz5O5mM7T0tVHE6jsZz7689gUqXuLQ5JuO7TijWEU7aKV9u7KmFp5X
v3DLk2gpiMSSufKRmuAo7CHFOu2qro7LQTNF9hWCuhGdvnOdjEME72DHuc81+AeqL170Y5JtG+yz
1W7fMUYwaFZGdXfOGodZC6YyQv9k21Xw0nu92zLsSGBsz4ElcwAPIhlAAmXnQAOUAWzkT5pPYkR4
m0+qS8SpRcUInC5kfiFvGk+J6UouodXzytb1HE2JTcIJ14zXWNa+oAW8186Kc6ma8v4j9xcaX0ZZ
2nsordA7Yeqqf3pGcyo1uosISk1tKRO4Gv2HQV6UnQFKze0xkA2DUJjxsEoAPS4AwlpZXh9ia2E4
r/HXuT1EAiSjP/ajD2klA1qFMGG7wbJuudig9odPt6dBJz3s2Ckpdd690a/sXx3u6CINtq5UKKqN
hsheR4jNVc5RjPHMAnBF5fggCsvRm45Ta/BhTpJkoHac/JeuhqK69nNfoVbzPO8yKQHk0fa7rrhY
ZQwGtRcq8FM/IgESsnK5qRIcre54nuenXDdRdJhqu/nhIE8ojl3h2+WVtXd61hwlwv1U1sF732jH
wo8J9fU1XgAvg/mE/FW5jMrNPb4Y3Xq2+BEHm/1QGHbeeOYGnHZtqaNP8UTWDwNDR79itDkq7Kno
j+2v0KxgE8YRkfARqVEOcSvyt08LEtvlTEcpu6u7cAiT0nUGZtyIwY4Hx8HltsMmqqCulrNAzRJv
ojwUOffDTRnCtKDo+iCJnGGIU+Pyd7wKGDZmkkgSM4H+8F7MVvE2+/UCuSLvzCt1O/ky9C2DoVYI
+1eyQ4JhHmTddmYrP8mHHAhkkcJOV++jI8eTj2DPuwk3b5S2VWJE84UezXPG3sJOXbeFgJUDF2mT
wOkdiBSEGttdxQZO3MmtcaM70fR8HIaYljgp3JiawSDoiSCK1PktncI29dGrw7hLeB2UNzn56gSp
oWz34pPpYp52gXOHc7fPegsCs5vVT+yCqju8bdZ8J4UVnmCUuUwIr7OY2T3XcfFkwZxw03axmGcG
+KJferCs687zc0TFLa8W8ZkuTzPsY9KIDGbkVjztvdz03mNXrcHRlDNgCttCc3LiiYm/eeRA9xlx
cl4CbFq2c+xWARV014rR2WVyyD/LHA0poKG8Y4tZi4uE/rOm6F9ydDfraGd7ttdOe/El8rh0IEHC
8kQj7xQJs8FKHKgCecpefDzyWwtouSCZhHkGE87BH2N5tVdpA9SBs5bM7HQuJI9sfVlNq3xobwhM
bmWpfOfowln3feSq8CUGv7dXTqhJq3Quq34gunG6Bna2tMet88JH9lgDClzp6Gsmwm3Yo6XBci4b
dav6kqKEUrwUixbJlkP/3xH3K0ATDFUEFk1ReoY+UK49A7JrFatr0MU2ZfK4mSk4F1n2PIzQFg+Z
1MF50GKAA5Rly3e5UV849DT813SmE9A/SnS47ae4h1D04CkRF2RZSkGtnfw1b8lIfxvihpcVeyx2
DbDXRNrIOedcg3mAuXswTs1TZLFhPg/g2tyzWH01Jtba8ErpnRH3qdluS6al+rZh98F5Gd/5HAxy
F9aj/WY4ykKa0ux89osDVu/QlZUDwa+rsh+on1kGTc1xipYDwfsUKW35yjsmDE+0nt35xF0Fk0E5
VM2gjxaeDappET+l1UDAD7OshFzQd6bEIMnAB1qbzfmndijKJ8petwWFRFbIPWRW05yQwwRHUbUM
NW/AojgjYkS7lH5TOTuHvsmYDJtjvhY3S1tiWjPyGlQ5yYFYcrMmnSNjkJgUD7C6En9JC+EPX7ZQ
FtDhPH5l2L89SwO2HM6uM8FaeRjIyPFqCsw8PUyQYOKEXA2iF7e1insjFlClvGKj/iwGTsOPjbKr
NwOk/oe3VEAN3L6U+cktw2hJEAyF/XkZC5dh3VGj0/CqKZm8cOHHM9j4CelCTl+BQ7e5cNCZaeC1
c7ZvTOvBCphGeSnibrHSYpYedJm+B3wkckfKXW6X5T2TOojrxSC6O7seOLdn/dL5l4D3xreJhmkB
h0v7P2MKfsBhyqzp7tElK2J4HRToRNqc8HcgGzeKdVQnzTWOjb89d1VMKl00jKkkIwX5r7oWJTyq
Ntasx1a4iG/eONRfnVXSkERH3PqPhVWCEMimddZnJ2/b+0padfQ2TG5J0COUsC8aZI5sCvupTuJl
pBQYhvnCzD4ZUXUcl47RFzO26mMRoWA0yo/KX5zr2+bYddWWPQRmpQXbtNr7uTTGHoi1O9GDjPln
d3w0IKhOMfB5IMpU2c5VyEhIAPrDkcpRsadBnbFpM7iW750NBWLKl8I+3BOW9wwkWjjsjvP4gyzc
DHMUj6Z9KruS3uCyCPUku2C9QRu4khwM9cx+d5tjjk/Nch0AhlLuElLyPoPDNh1iZ4VDavEbrcnc
VoBCcL7GgGUnYDo7VYj6g6DNdo7U7PykNkiMRWU4ufkunBQNc4jHvR2br+tWVS6nprXInjbZud9K
FOmQ/ckz4n6dR7iCM8BswwGf2Q72WhYeEGmPfpF24fiLUrcWz7FXmOEQRNoaXjxeTuF+IB7SHIZN
MMTqaOhoKTWJ2IeksrnqttWNTBJbUS3vvQYKY6rVkDO2XXDC2fFda0CUvL9S0UYd+fJpY/dmOKy/
olCug0s09aa+dLK37yevLV41kLnbuPdactxp8WdOmwVg1R2iKhVFxA5zDZRF7bBbTJb6ecUpklON
fMo7wfx5N0Yb2keyQ/cMDxf9hfZ0OB6kZzca5tQghgdbrAHygXldONJgHZt+zFYFpGmN9ADrl6S4
6mzrex2idyFwqfMjO8QGs0HVdcjrthXiBLHUkh2DtQaHGNRwm45KDT2P/rT4t5qFgGGWLYC/e+LW
4tFuKqZwpg2lOn/LrOEXapgdwlgP4BvKhLrvT/zGCH5XEozjPmPOarn0CgnLa5l59naZXGcuToWq
8EaKcimBTUQ21GWknHDcinFBfBxoDQ4nY0Xb8JiwRYXzjo45Y1K1ZydRz+7RWls3o1gR18p97Hpp
n9lXTlRTN3d41OyanBM6VkGA3YnZg8eUPsfv/Uhy5kErT6uLCdruK25C8ZM0sAuMq5mkfQxV73zK
vCF/XjLmMRJ7sEeODENVApEKKzB7Y+4FyTDwTt/1MDvhWPSttBOnbuYVBsjYfgEYzbtJ517ppmPQ
RnSXw43fkGXNr1Kfutm3eOujL6Ixt4h8RgUqrTkQrlQsx3VfsRv+2eL1/Gm3c/49W8pxPUWWzsjg
hHXxTolvPvt6dsRhsDMUpzdmbLWT8LNeGRfKnR0bPhQTmm+Gkq90I7ITeY3uNcvtMfH7YDhDGxZf
+sre3qtimIbziBYJBFBV2+WB57kL0cZTIU8dGGq4sKtKi2sb36qfFIa1vHeMu7R7yW8FgnkZ7A+K
rH72VfRlG36nd7tmd5wefQywpQOVu2qqJnrpyCR5HPSEWT5Cd42X1C3yGCaI9gmultyJ3tPWb6Dl
Kw/vScpmbvQPZSjU/Vgt9P9oD1c/EO4RNwpW2aTK+BhHCx011CG9AYQiKZYjF4Mf0ztQ3IH1DpQS
hi5mQKHM1hFeCF+OepAiBOy/0ZP+Dmo9qJ6YFCpkYomlEle2knMa8s7ZD35TWIeeOptmmB6hL74D
udTvnTsGoGb8rpne13aaCfhopEi7bcgXG+aEzbl+BRaLWLe1qvheUrh6zpoq7OiRkfdIYtogX/y+
L9Y71DtzfDLstRAxKt4IULB5d0F9jd5GqNK4O7xSneIS8uYFvwPtfa/IXY/SLqJymNiDrX6ZYCtx
ohLPhKUSNOF2LYtYyi2hPu5nhJUGfSpammWpJvb+zmm6XNPVca1fvI05T3XWjEO0IK1ovzYbd8/D
xpBfyUMcdycQ3iK8awaPyJLpKdgjX6rAzNeqtm8I92n8NDYND2zdFNRRC4mAed9O8CHTssjcMpml
wZpuhopbOIu8Gk0JGMkFh+OimYolLY2vue69i1XnKJELjPcQC2nOp8Faet6xrG1ypzapSZGWLe3v
BI6iV37VwyZdTpy5l32m/9Y+khaZgp2ch6m6zkvnQSsmz41eGrXQI2NjIZDxPHStRE/5MO/5A0TA
TA3/EzHKFO/kZvxT5fTWF92zcO26eqs07jqT4fTLXRY1ass283kkOl5ySc95Ry3AO0O0Dlq49LUX
Am/y8odiws9xWNZx0keflojZrZnToFOOmLXjAQMwSok778Zztphlxi+9Uugcw4qcC+znmegvpqUw
pXZolbSJiMSnLX3gOd3Cgdrc4pi+xqCJ9jD1h7p9ZtrRqQ8etG7xwzjh+Kln6fs6OBV+AiYIe5eG
0QT73Q3aMVGR2d5W2Uf4ECNfVrQUwD6QhPVs0EOdkOM5mjuYY1iwIwdu4Nb+Q5mBa9XJ6fY4TdUC
wsUtOn2saxWhi6Izl9hqUPFxIsfMcaotctwmI+q1EWf4P9kYaPqpNC2h4meQGjX54gF7jstxpUcl
VOKOiLC+9IgPk8qiXrbLmcxmIydGGcIYb2b/ym6VOTvY1eEHJ6Ee/2y0tgEnDqWjCwNYREiytqTf
JhYAU2xlcqIwxpmxvo4EbCmLus6jwly1JqQ3WSiLUBIyuB2A7m2y2/a+004u2aIC3pQqQ+ds+L88
17WzKGQNCtSVRq97ZwtUz3dBEQ8fpvJr2FiLstSFnZuibME4/qFiJZ4PDd7o8lQv1G+orNFGTeWm
dfMohU1OqeX3DI+CCKt/iBQ9QHoIxXBH+5A6YbNm7q8yrzw+j1AmeFWDl4FQCyfiC55fbyenmOmm
7yyP+nUyWGtmpyFnVm9XrBGFGCdUHmcqqAX7HqEtb0MTZJfRdHa+H/vQ/g4upEOtsWqz/C26dsvN
/Bb0Cm4gk9v0R0TYEXrE74mWvLI5szlzjMCHmtJITSWdlmC+2FaxMD/Y5u+QzA2dakeMBwofzsG0
IaftefMuaxhlO6k3Fw3OFp6qFilxs0zyc8czywY+z7/dvPF70JcxtLdMjZ//O4hy+3C/fXgwFAHD
djeSH5GU8I8Qh6pXFS50Sw4t45875brFWQoR09ZBHqRGRROlEbioYpp3f4mQiD8z+Mzi3pKWge/Q
Hea///GzaVJtkV+1yEQDd3ycwdbvssl3gESp2FYHHAq9IR1O97s8jlmks3QAGxwea6E978BwAwiH
wq3D8QQ5HuyZrqG57zhlE5HTY4Wjw2OTXVx50eXPo671p1Ig6ntwijIq0cmUumIT3xFgBv+L48D0
YZ2z0aNEt/fRNQ4HCfs22rk0f2iw0KQJ9kNm6u4hV6v8UgTInZAWbcXZWAvx8LWf9OeC4Wwvabbp
3SPOlFDQbb4Qgp2faHQMezsqDXoTuQRkT8ZJhM2OaCkeGWlzqfmSwuKZLcrWA2DLwii1J7pwO6YY
yh+b2Vz06Wy2reYrRWcmw0c/wGoog7Z6RxtLPt1ZPftpXjJiL7Rvy+VF5sOyHR2f2BUrdNZ+D0zE
xPHYaus7yRXS5XYufQwGna9biqzKoqDtVZnzvya3b2UI0+Jvift/5YZuX3sIbeQGiLhxKn9/XhDb
WlTfBeOdypoOrLHRrmIc6exy+ffepJxUi235OcTVtyXsiw8QwuLQ5Nt96AvazbW/PGrsD3+5G/8V
xb3djfCIgAD4oEXI4P/+sSQ1E5fSoTkQQukeeJnZbzHShqMPnOW1pXV/7LkbdlQYBkQSc+a9BaFG
cE9oF/y1XKqdq2vvL3G5P8O4fCgeDa6RK4jigBb5/UNNbtfPNkP68MK6/DLE7Xw7KeBJliyKO82h
8xyQuPnbFMLtyft9VQgY5QMVDvKJt+KfE8ahmNg4+TSzxo6idjGM7Dwrf3ggS0+chHlnOmicnl+t
XhWX3l++8M80jypqtlMeCvswWE78hABw3G9DxV7pv9es/+vTgfdgrQ0ZrLf/vIEcwtAVXVDnwAr7
qCuEeruiqvv7zlXz8pcg/L+mLNnt+SExN2YMuDNIfPz+DUiazBI8O4u2Nfk/57H3oc2pddxPi128
u/hAkr5o3X3hd8D+WpuKuOoE3els2////triRm+FYe/5NjDXP0ZsJhBYKMYkHMJCTy8VR3fKTQW2
7qjfyvf//ln/fi1ELkFIxyamyfDxn0szxcmZdIXcDp7oOJgL4qF4zz16gm3AEWu8WWPniBP/zGbg
Lz/7X1lMEvrx7YoTjGRyX/yxPowmyug6cc/PhS9fdE0DIHKX2tuB9gKSGghL/uWGct0/73dm6alo
u4xcMfVg//mYObPc0EQ6IFtnLLJpBOBIsijZqJPAYpcksOblPOehvRD+q3rsnY3THilgccTnSGSf
m8hnR9LY841TaTdT8GRbFWxK3BSUKSu2A9w1dALAmrFXTDOlOPIV/jSMF2JksPP/++tz/ryGAcRe
ehJRcEPQcNP8kWedKsNd1EsO8ESdf3LegYbbMLX4ieW/ufZ5oL/1UU/KEi9rtKuFbEiMASmNhtuA
LK/fYDd7C9XgPrfv59nyvhuRl3f//Sn/rw9523gwr8h/yHr//mjxqjd1TZv7OLetcA6rKub1s91i
W0nsyeC4Zfhtnn789w/91wPNpeEWhW9HjhsxxJ9TmsSX7MGH+HPs2rk/U/np2Jn5wQt7tGy/0TC/
98JsOQ0rzZOdbm4HRi28HEUfRaz//iz/O5z8/66zIRzmm5yCgylzAoxb/H4FcsstWpv20zFzEBnu
ULaZazuO7n1Q5Zu460K3Lq4bZ77qgScic45M4JXijPkGNmYl6GLsYqbivZRJxni5I/BKE4MM2eCg
lHQo3axq5E/sYWQZt6oxeKC/ojbkt9HYn7XLcrbD+GvLkzt22V1cEODYhRvau6RD2TbgmGlzcal8
1rlL6VRudhdsFNjSUVPf2W2+ho9QUJlD06U8K99xAMV8JTVnrDvC9+PXAJTM+i3f8FU8tkNDQdeM
63btliIOr54/+N6DOxFkQi9qh3c5t5pK/FkyjwfKnIMxcdzws2DGO0t1XAf6iWibNAnlSyYjBgZh
j//9lfxrmjvkdWvfBjYY6WdL/Ocqu6qpod5ogCYv9LBgDMRwAal7MmaW2wKildcz+5f0gR0tDD5J
zyIQqCKdxFkxq6ttIk3mp7eH5S9bgT/feqzDrifAMN1QEMTn/9ifMOZpA1/L1+OmJplOU94xmFrx
tOa3SdW/LCC8SP9YEoFvMIsCYISjDfsP8cd7r11Lqx7DKT+SXBP9LQDmtI9Z21e/as/q1r3HUARR
rpJ02POMKfYtnqMiuswUCPPHdWEgBcVkHtjf82jmvG0CwkbP1N/kQ1wTq0vyOF/8a0UmyfnWWo3C
OiWLXu17tslm3yHMsPcBKgUvDbTNdn9cYSHdZy31dgZZ/veCt0DAHjY7y5dk5uqXe2F0ro5ZpS03
56/hanpDNWvW0zj6avssHOLfO91Dzdz5AE2cU1zFzdG3GGlLb+3Rr7GTRR9Tm1FFyTHbcm2pyrGx
a6bV2sNpq7+7de4cbSfMwotyVlK4DGlldtJXzC0xaA/RhL2/Nz4S4R6A8LfsrY50xDD1opme4dNy
Khj3s2ct2eeRpv0xpO6ukmCt23+MZy/NgQzSAMcVx9SneHAZSOl7a/7VtTW+lS3W6h/eGlR86tib
66+0adw+mWThfFpNUWYJ2yFv+NJVQX7OOT7VZ38Olhev7UJea1nWZmdPZObdY2VliW8ZkU+8ap4/
RV4T67Ome+ildKnHr7eXVbzrSZhKzN4acm3rSxRrYaS8X45ybUqxxbR+NKQoXz1VDeK9qiLi6Jbs
wwbnXZZVJZPdGgkIuhJkfQ43yx1iOVUlzagN5NmI2dI9cRvVE8DK5oMv6ob+6mCoK9L84RRD9Ge2
EjcqbOhpVV1ppn3avuVTBDYwasUVZ34F/8kx5MC6JbYzN98iQx14J0BxUs8Ku+w7L0g0LWzbJPqm
1ohg75ZEb045Flb3jeFZJo7dDZOG7wzFWSwW9kVyfRFz1LTrWM/msotOCtpRnQYyGj9MudB3rJ2c
c2QPzcHaEYCj70BwbdLXnheQPBhIh/nO4vzbnqhLiOYq5y6/atiJ/YUau2Agq8BCs2s9Wfycyqbs
GDXWMOAcp6jrpBqclu7FsoktYc3ma5BN4BMlXtbGTWlf5k9uQfiduk6gQFd7Gu+IVQdrl3jhWL/i
aqaO6zSmuEZL5TM+0IfBx1a6FPqZTIm6RLfZ+ljz16F1s6xGj9TICcLkm/VkWjH84PQfxrfK1Mod
UI+IrLfAPbCN4qyDKFgkne8bhaC07gQNYgn5GGZEnLhNzfZJy8zN9+XgFZfQqZwK98JC3M6qm09x
WK7nhhjBO5mS/hxWEWhwZigq/4D31I7Pjcc3CMBEkblkTibqbr7UbUtKv0VWQ6fQuyvcIOYtvTQE
gadgRAETMR/L5hu2wmWxevlGOXYe7vOpMy+2owRMy7pz7oh0WkO6TqLHbVQP8CLFJkT2ot1Nxtdy
GcsgJdnCTRoNm/utcWwqamPBAOGOghqXuyG2yEyZgwEsHdjGmn1YGcwFA6Q6ZDF9Vj1ZCgnOaTWU
tgiyle5EyItKByM8zCngC8smrkawFQSN4pxVKL7FeUTmj3dNV6x6D/Wy8KhEWw3c867/6lMkEzt0
b8ELAj6soF6ErXa7Tc/vbLYIXioqsiO73lT6iyYO0F6iCFJzwyjA15o9aZOsq9XgZunK3CDZjNRX
alq2Sai++Hmy0ZSpE8a2SphOsdzzVFAS0J0LW8Zpim+qYuDlhHSl+MYQIyM0WZwjQ3HV1r3liI6Q
jLvCsPLRTYSVTsKs3PHPR591URQ5DaGs/NIOYIbgnQVG7TeSP2ggTN3vRY3gLqGUbWeHRpZ49ngt
l+vz5NdDvM9U6D81XU6Lo/Fl+zIi3kbsbDe3eMhGVjq59XIQRAOlKajfu/4/XcW+fb/Um+jOjj9t
X3Uo2YZ4I3dqAc0r/KII5BM3IbJUppTwmUp0Jyj1ctE08Nu1W3PQ+Z57WDNKoYlj4mBv8QdtIjpB
IFfaQf9PKAP2SKYtAH0QmhfPujIsP42csu91Ta8+mUEUsfxEMUHHSQfMmKzlhnVIgDcw/uC+sm9r
yiRcqEScIYXd8uwx80rJFgxtCthYWZSvXAspj+1bzU66tlBXek3mrTR0S1nHjZEvQT5W74PenGcc
Ur08hQ0EThYsa8a8YDIn+OLQV4GVPkAJusBfsJirDHNeR3TXMDQ3TOkv5PnaPa3OMLVXWj25Qoz3
Zeiku6RD1JBKZ5mi2+zDJITvscb+9tQ3dn6wYoJLybbZRXFaJ7ZKO4Lcjn2wOq/mcEoXwD2qhTE/
7Rl0S9KfZHgoWwcdqRzd9oOJt5FAjOq4zrInE0HcRoURkUSxZ4Tpsg7wF5iunJkM29zC/A9zZ9Jl
J5Jt6f9Sc3KBgdEMqgZwO+/7RpqwXC4XPRhgtL/+fUS+ehVyvSetmFWuHESmwh3dC5gdO2fvb289
7KZ99xnCmrR8xV8ZHbP0TqNrx86j6n17Rm89jNbtLAh4eopdHj1SL6giclBO9LbIO29DTyLA2OV5
nNyLHDMPDvBxPnZUD5DuNVatMEDUxjeiaX16aliT25K533XQIwAigaAiYXkpjLgMi8QYvUPGKsHP
TBZRZUFilPvOm/GGmrMwe3bTtovPxswos4u0cqwna1qC6oy2Pf4v2vX6vUCnVeO9aGPzzjcrZ+8N
gH12iJFSkgvYO0Hkq/ZFy6xw9mmNmO1geaSjMfoGhIW+tdgcHkHF8IyQ0/uCVfkd7Xee8SXajnuc
ejwcyHfr7LBk8/BMeEv8Lq01mE8xt3SfFpV6Kzgoroc2q5oPL/ER+XW8mRWxbeivsCw0FaGTeIsJ
prILemHTlHkmag/2LnwYkuTJEWPnEE5TO194HHmYBlvrOJ0MowPLozn8choG6HUtSnA9T+B6Y2a3
xtx6Bz007oMu8io5uE7OOla6ds/Pm0H55K0LsW8yD9bLsSngcwIDqs9KwZGAF2/gruka/nbbSPdS
xbAkI9PH8HCIVwfP5Jz5WP38WSB9NnJNApdUelnvMPMpoIN955S7MZudioiQamHO7gZ5znS7cb6T
S9n64ZIRcHrM58IjuJzPd26upoe2U/s8B0GiHkjgI5W1R/j4NCry2agYpRNVYusQpbxnWZQsinF4
lesZ3Rmtszpcg3ZuDzwpvEGJzZGvInp1vGSc074BuMJ5YM3mKG8MhsoEQWSLdU0oLbVmuloElda1
laWXta4H0gTKNf4qx0R+tCwn5NJMJG9d1MsobjHDMeDB/KwL98KobeI/ctXO+bkPWN7bFRWL9SVc
DKU2xGmu9uwHmbMXk+XE17z0q49ubpz3AaFa3pXBDP7KUkstLwZFMX/nNFvGppUC8zz3a27SbjtK
IyNJ/ZEQHhNl2UHknbykSl6XXVCYZHzaeeO/GsmcmixOSCBIA9VEkKZJkeIAXrLVoNwABrRfDNS9
degxrgmu05hzxM4S1paYMBXtelNId25IsYoHf09VrdcTBXrcD2QGDvj+QT9Yu1ygbtijl1TGbpxL
CsXExKzyqpCQyEM5Ni1p1MIw7F0vHH0FUtqozisamm+rORAFaw9t9h673OsId82gLxsLmexFW9ml
ewPyyB1/9DIex32BjH88q/PVuTPyzJFHKqqeVR+F2zyQ2VfQ1qa0Cb5YqVOf5jQz/ZDf4uBx6oHe
3GZ96jOCGEVt7oko5N/ODQN3myNznVxmThLk96U7pebBZfUazya/TNJHDzPmZodUdrLPitysbrIV
PclVBS22POAOSaZXa0wUx/F+8dMaDTToH69M4/HIEK9J7kvw2NgD2tG2BoY+bk8ahFvFORLDufQZ
zaYk7kZIMS2q/haVCkJ+Y7qFz0qWIWbc5i7RPTJ2D97dFNkTs6vLZKJf+uKkTnOH+hGv+5oiDaC8
zKpXc0myoP9D6+7XHhKVPjoWy/dcO4Ci8XMHpU5IXBWcqY5I1ZprIBBfFQY+gPwzpnuVzX+C826N
s793bCCHMCeAI+ID7IC49clEH3D4LqdlGY75UozPvZ1lETtBfj+lejgwrYiHKKinVzgzwxX17p98
4//d5WkAABejdUSn8tPHHXyXDnPHVMLMJuRLQ2OAuOgdp3uanLR/Dqw++VHqBuVUk/WXhm38+H17
5PP1t4kN/RHE3HwR9Ge3Rurf8ES0T5euwyx1pF3T+CEOLrow1GNnyJ/0HopHu1/9ZtzUeGjqqS3b
P7TMPrclti4I8xmKHYuutHA+fQGKasIE8r6AC0NNjuQ6ITxHmS8BH/3Sd4fxi2Qv/kPn/Rea93ZV
WkHgwlzGlZT5P3/sBGue6OIU1LxRPDOxyc4JnNeRQKua7cwck0OS+/5FbgHXKJF934OWqP7Q//nl
q4eCJ/+CJ4AwFnaw/fnfvnrfnzALc2eOKWVocy5doG4X5jSMUwQAkSDtFnIU8Z+t032vgsS8Aami
+8Pv7/9fjeO/P/8UVUBNQBcwh3Vpkn36JuCy1I1lIRPPF7k4nKNiym+zU9P6vZPtNN4jWxFe1NFO
kZtHTv8QVOLZoQTWpK903lvlFQHUwrgt6qDpf0xalZiAM9dLLhLHK9YTJQCxcmOgIcCMai33cay8
mcU7RY/kpC4LrtGR9FG0yGIiQ1ulebHOPoLauU2b6aAc0yUcE5hV9YT9wmle0Yn74trPB4wXMiU1
+kQPmABq4YKnOpXeMDlR4dIFOQxN4JRYyHEchrPh1OaEYVg2LwzeF2s/DKL6jnXU1OHUIR+MFOCw
R9rvFscdqCnlRVHNsfxDl/yXwaRnMVgGIENy8dYj3vKL/37jTUS0i1dMOMvAOu9mlDGHuPHXnWxF
9pwjBLmUZTOfD01FRj3V9Q00eXks1DY7Hwiib0zVnH7/GFi/PAcMwhjA+ZAvPbpskN9+/kvpVdWJ
AYfuEPQ+nKcJp5lxruvcMp71UsEF8OMRZyQ6SsIB7WAlR9OjMrru6JfxjtSwQp9nEiq6M2Rti3lE
vWO1oTPS9PiOt7p/9rHNJ6clpmG0n2qj/eIR84Dac57lqxqk71K7eu2L0Xdlfj7nKIBLQLntIanM
NT45AmtBOLQCEuwsasQZcDJQvFTxQm2Y0Pbbl1ms0A0OxehdYNeY6nO6H9K5m+x8VofSgS774Gs3
ac8oO7XJ+KZJnQNG98kItZH7lwX8Q9KQeEdeRLt2JULfdu5olg9x/UVZHvEYi3YGTroAPLpDk9M+
CQOscByRR1pPkaW1RHNhCZ3fLhSq3jnHHwbegKfXfL/MeTfcuKKr6SDWbXfv5MpkQ0Wes5y5gIDc
58GCm5UYuY14Cn2G+5Rwo56nsbHfekMO6qKfab/s0xReGxJYERP9tzJeQSHdo8tNRbMSuIe8LLue
dDdxQO5X/9EZnYUQKZWs9z0vVh01QERcAo0rfr6KDbpqnqymjPPcEOAhzvEpIGZgGMacMBiv5ZgH
zQ5MAx1z+JDdnruwxjs8hktx6KU/vKkyccjpALlyPlsJotghzfsDyde5G1HF8RHSIXVRME3wOhEI
OH0YxJVl7Huw8tnNmIO4OW/MisdcIigaI7J5mukd3inq/ZAHADYztFUNmodBmGFfJl2wnV+t3uBa
iVse0a/6y60qelOFmeH1rxzJKISRvqCE6wuRzjdJH7TuPem35TliJgvluO+WKbadbDgiemqsQ2wV
SXqsjdmSFzgB+dAZkLjsGqBB/IrVHQZ6UPhOB5IBGlXVWfGHk2r8UOUyIRiboDae9+Xs9eeL0SFl
Mtx6eq6KfiAj0hzN4Q+72OdSCcAhda/cwm+28BT7k5YA4rky02xNoGsBx0vmoLtbO1JeKGfWs5oH
7R/OcbfrUSdsUC/uh+V92rAoRodhFFzPrgz7AX7x+4LPJY1QnHxLZTd9+/2a9MsQl+uByvYDgiPQ
LcBg/XlJ8oxAlUBicMN58q+w7fkmTYJDhw/yS15BlgFqNZYXQzCSx5hNjhXqQMxHZu3+F+Emb4Vn
1hyQXWc3rR6IWdjRpEXV8ZTFuwClXEQ91FwWaqwvU2zR+E0z5+X3n+Hz2H37CHwCIXxGL5ZvflpV
OZ/F6VBA3UtmsC+4DayDhy9q53orPddEAEQzaQNeDtgSjr+/tHD4ev6+s6PHIZiB1CMm/wEstk/T
2KYZ0EUOsUs6KJYb5IsFgNx+qnGQxaYcgutajPiJkBsjde3dBK2HMeXr66xbSRCdhgIeUTRCduo5
Y2PUswdx4pCJtwH81vruli7PmrvSmMDpySEmwt8TpAdfDoiZk9YyrlTmEXTs0n8aw99/ul+efYYA
fLeoRliCLPtz2WLUY5zUzahwJy/5zqXf8yPJ4blaFkZTlOhG/oc61d7GcT9/nZAGgdijQqNipGb+
+WlMYA2CH0ra47SYdL3jhLgZf6ig1OG8ZCNwuim78GhHVEeRdKTG5xRW9g4HkD3sTZ0VC2l5JgYT
6BwBcx23q57rvnQ0CoQM0wDnMXzIXmpjMloZVj8b1TA/JaLNkjOkRDTrsyaNSk7F5gk3X8WZlRC1
swINxztJkcl+2qbHrL79819f9X/mKd/++zMSsAxF9P3/Zjd/+p//50Z91A+6+/jQV2/qc1Lz33/w
fw59/v8wz1lsp73/OZHsqejesvrjp0Cy7Sf+HUjmmP+C5kqpxBnCxA2+LU/TR6//9/8S4l/EO/Pa
szAjJAXs91+BZFL8iz9BhoPcmz9EY/pfgWQOgWQ80KxlW0VOAkPwTwLJfn75vQ3fxXkqCGzUVOyh
n9fqKkVTJoZuYsgmgnOUy845PPU/pa/8t1dBQ8VHBEDHkOnnd8LLlF9lira4AVbZwKVT6NMM++QP
O8HPq+j2YbZ33PO3gDN49/6njUDLCmGwuwXEe80Q4pZporhKjBM9yOwc/nn/ZMCPumgKi+Dev93x
/3z2f4on24rx//fa//varDTM6NHdmPjNfv6IFTrB0iybcdckGNe+Yb70Vzae1qeVi6u8WveanuJ8
ZAxXkrbsB8mztjrrSy2qNt4R54KdD9hROUeJ4TE/qzoT+CBTWVIw/vB3/fVuIPvkCMdFOM3/siaC
XyBpfjDHnZXa+l6sVp6cueZS2n9QE25H8p+/EsmxlPMLd9zjMp9uB5NKf9rW/R2AE02D3RazvBG6
aqcrHwhXB4ZsgOP5mgZkibj/9EP6EvEkOTDbf5GUbRvD307NAzFwVmvn/s7rDXdHN8q7sFt687+/
7b/cdZ/pAREQW2eGFzn4dJXWXpgl4AjfETTWo1r1EclLWz3jJnj9/ZW23/TTl7lVBi4+FkEBJ34R
5sklUBWbjbUDhjVjoXNj7L4jWnt/no2LspBIhH9/xV8eE5YqnmV7a7kgVP6cAZINA84bN0eHsTi0
at2t3+A2xh9Oub88JH9dBS069Q8il7/A6H+7T5LRNgEaXMU2VXyfQ3M5lF5m7vKZyDxhts82rIrb
33+yP13z04MJVNFZnJVrCr/FS1pB67KK9l1Vrvui/QLBYeJ55//0mixJfFaUnNiCqbN+fh5xu3Wc
e+AWCN+Iz8d81beWvc7nhdE4ZYjQotAbiW+K/1Hxz7pEw9BxAU4Sywd38/OamNSTQWQCkABGD+X9
iA38jdGBG7L8ekM44vH5A537l1eCFZD/WDb5lhS0n4G+DTCkvmylJPfXJ5U9UK3aEQ+SMwP2c+Ps
99/qBnD++cWgJUtXkAuRGoeEW34+3cC0okvSFiOlaQwxCMVjXp+r3NDrS647aHMJHxLOMjbe+ih0
icVXwBIiH5oDxUlaXWu9zeVMtCPOwGLszkG1+QkjSG8xDpB6Wy+CFKvoC80KOAhdBwIOrE7G7r4e
Nx4gyxoFFYGes30aBrDiTMSQfTDPHrIuqgCLqpuuJ6/kgkAhqz6f1tS2X3yCjVroUmXUr/YZCpXA
2tuQ6di3kLyLU54Gs/7mZO1cMu5bpuZyatzWPXE8DIC4urHxbnXVZO5QC6jXhjm8PHMhQiI5kJxm
Q4mArsaxTSRGlJiNtHbLSBxIOHbBeMzKjuDRuGJEFNqlGoqr3AyAVUKeS8QxMWR+S24AmqnVE/54
S4pLSsq58NQr9APDOORrLtWBA4DjXzoeYsaw7DZhicVg98Y3Hcs+uYnZP0PR9T1OBAmAr9CrmbC/
szo6s7NXIkFaGMVx3/LVqkkUExGdq+c8aXMGx6+aBYqpoLEEOwbzqNib5BejWBhq/bzMVZ0cg7IQ
VggVAmpGIpjQX6ycf09iRku4dwoPfeuKLfAuUEj6j8TeBV9j39ODYtY/ti4t1KnzIKmVs289TGwX
1p3TYq6nwwxS8wjYCd11aOB/T/ZGUOgJsEKwCtDx42hcTumMbcUwEBs9eg2kD2QaCZQ+tgmQyI3W
Li4zC+BbiMrALW6F1dfQR1r0DRHOHv457uh47gY6AvN+i/V6yXOD5kyMUOii77nvZK6shuovY1yO
j4RQNFhHcnhPjPbG9tmPO2EiktFZEM1MwYtryTBvOSAmjOEtswGGAZ51QMdauQ8dXew5jBnhNhes
6xQblQroU9RdL6rI7Wr51mHJaqKWITvdEwVA7bXV2iGXHpxCVIFu2HT3ZZVFguwj8hnyuX3GOGs8
CoH+5GDbjC3h/GyiA0YkFhLOJGcIhYZ1yrdZifGDJx+dg9vAPAjtPo6fAQ624AFdrIw0ZWd8fiv0
jnaXxQnJB6uc0mgetbqrB4tBOVi0uAWf7SGVQiQy2EcPzuVLU9Ydv6QwkKMkBCABw0CM+M1OkCRd
Z3mzob2Eu3jR7Bfk2OQDTpJwXVNviqYptr4HxgDNDAzTMvN4gdyJuI5+l5VYzQhYG5tR7yBsZWjd
LQ3AaTsDDocYdjllqRU4hx44kTos2BiDiCPhOtwoCiuaZSnorb258N48VgZ6uHs2wTw7MEFMh4j9
rb1e4gD7Ha7F6ssAcunVGNv8hmBI6RyHbEZ0xDGtyIi3KicyZQND+E/Cts1zXl3zi57AO+07ZYiH
uk/W4GshIIIdyH+VRhphauyCrxjrqvTWRtEKIHG06pXfU5lFD8ZLxbJN8bY4FZQHc+peLKQ3/a3t
DV1/gbN8eBjtRKZnZtMJvEiDZg5CDETBpnwgT0ckZ0TrbVKimi7epWI+Vhw6sfTitk0yr7+fvEY4
bcRoDm9RtRJMSdB3VnTf86Kw5kejzfL6xLtZl3uga47/gX88iw+MTeEviCFmVjwsxoxfeZpWQKq1
6ut7gNDu1tJ1ysPs1npm4AACeEWT8DXzadxHi+XiXzRlX9zhJidMwYpVcU8RbT6nq6Px8PsKoZeH
dXVn0nU9913L/NJU1vzhDuXyo6YKsI+ya9MbNfuZuoVg237LjVp9lY093YlCBdjL0Qg8mYOWz2an
sXR5JMcxw2VdRPnv+fd5GRjfVdCsr/2EbnG3cETM9wq9mneOyrQ9om9pxx0eF/zUnSnReCZ2goly
gZ97slWprg10s7sa2d4a+XCRxwNsnWbewYoFNaEYqPIVzgJhpvJjdUlDpXv0ioQVa4TwS0TdvDp7
ZieTixRRVs+TObGsQoois0mDDOh3fiMhpMhyHD6mAKVmJILOeE7aQtxi5DbsEIM4noi+swX+T7Lb
D4KwTn2OSGw8+QlQGlCDDW97rP3yBAcjxmE/aPdtKnycGrRSh1emPtgHKwcNxk7ly3w9OGq9o2EP
CH5IkZiEiXRTA08e0IQ9pHQkOBZInobbnTcfNHoBr0AlIKE96HOSB5mB9btSOuUUjTAQzGNpDnaC
Zjz372yrbLvHydTgcyxcDG/brX1HV2RTYOkJwhvcfFB+lktG13EhafBq8tBtR6jvnWM11raGBd0n
tyYeK4++zJK+LpLPv/PRI9d7dmGTZuDctQJIcYcIKcHtfrsaa9vtdK8X/zSCEjXDOHBadnBP0XLS
a2Z862gmIrs0msDajemUuvtiseuvWnhxcA17vUBj47CHPJrL6BhhBf32qp4Gy0L140NFMXM7Pnmo
/j4A8RCjVNO5TiK7lurd3RIODsWQGwEO5cT7gcWxM3YxMDxIa27tcEftbtxLJN3xcS6herD5LjfY
KuV8bL2All9AvpcMG1qlLwL1UH+o40COO4lpvwj9ogZcl2tK5jBfLZkeLFzOFVDaKc5BLjbZ7dyh
3sQr01hvfYJBOsTUYDJyKwpAwWI1/LeSwc9rY2pfhMXUCBXFzmw/rZNFznkWWJj6VsRAbwYQoXKH
Qh/N5MzEaIH0OCPOc7t+/groKU4OBJF390nuremOs4saIr8ImulYT35vRkoxMYTHKghFoAGPIK0X
mpxVP27P3d6uln1nbQBZh5LnW8aieO+zOcOlcGIiGUZ/Aj3S1UXa0yGeNUmHq8+yaQHAw6jgMwI6
9M5q6rPR0F4VDX7hfCn9EZFZAUdnDnvc88O+J62RwAAcJWzgaiA1xStEf5oL3T0iyMhN2HnlgKKF
hsG8C7JVmddT0tZwgFTBXS20Tu9BUDNFgw6vtjlWtyBaAoC7tzs6uQfQ1+O3HHEvJSsWdBwebo5g
19WBJAgtcw0gvukawOyuhpGyqiuS69xmkHzS6M7gwWB5sxnSK+ssA5dFDakKBEtpXM9fytSBmp5W
FYTDCT/gfQwlUJ8jjJDsQIgNnhXt4jX0ZwdakSFS+6ZVoEqP5uQm7smzETzt7XyzGGVWn71MkFHe
OjHl/h75ku/tnDHzfsRVrtywt+M0jUaW6R+jrIMHghWDc3NSyFHnXnXP+M6KZy0SW7GaoO4HXVBZ
Rx30AE+bwItROjauq/CNLN3z1NYDe7w3qG9zkzYPNXCNp75TaIfGTqmT12g+dKcy6UaF9GGXexCB
8t3iBP5urRyEN3Ph1nf1DIokam0oAKh1rPYFKoeCvzCb9XljuCvBDoOFnYUYD+/ZSBkLhOBI/A78
GCr9/WYlVQxZOmpTSXvDjNxeANlwOjpTvGkMkHYemPchBDPmXYiKAxKuecu+AughEQYyOPPCldHS
Eo0eR+EQYW4aAxcyofz7Ev35OcNR5EcWIscHPNpOcYQ+XV9JRK6vHRVevrcheGE07wMKOpGRyxbZ
azudeWD1X+IlJty6aqrqmtvZCjCyvpaRgFh55+p+gVlWd+QCjmX1oEnReBBiqZ/YgSogrpOOP9DN
tTpMsmWAkz/jD2z9ojN41hb/2o81WRvYaJLnYG0RdydtCUODEnt+H9OqvnbseTtzcGPHECH0lu2B
iYUCOJnlQK2Y+qxaGOnOlJ8BOIbkADdYuYZNDLI3ixcDWwMeA6SyCdVxzpc/wpA6kzmhbFFMwXq3
skJ2PBJjkx+gpcYPizOwiUAeSEhSdkQLRnJQPyz+b0bkoPC+oVkcx9BN7e5mymOOBLMXVEi1+nUC
NasDxH4C4ojXkGISlsNKBZLNvd2R8KHNLMpmd/qSJFKtYVC38orpuA1Xs5+aB5QHBoszDEbOGYzN
u7CNYYSfA9gjB2lmKUI8mKff/KBW86mE9n1Tj4SHXLBEVl/6xa6aI8hM/wESm+uHxtwMX3XnSv4x
mWz0nbOsdk7TxM8+D0Jx5oimeglMeCOhjnMLgYZ2jEvVkgeHEHEK7suK0+vOcTOsFBS2kvMg9TRV
E0IyXtgZ3kg4uVlGvhNZhpQmZWK9uj2sDImQPg9BkTYgqMsuS/YLh8WPvOOkhRadg+t+TsxgJt9t
M+avVoNfByA7qIhC6Wa3BcvP4ehlFTEWs1NyCvLmyoxWz4RqCnMCbH/vz9tgXnrpESTVGCPTs+xH
y2lYnCWY8i/ULY7YWTJXN02Mdy/sRq2ZIXkgJUJBJXABIc1kt4KtC3l0QgJ9N4CVrRijDNOX0Q7q
R/TaYO3Yu+rrARl/e01bEL4xtQS1R6dERUUFp4FsHI6o6DuSHsOZBv050xZq2q+ZQMDIJwvAdqSV
HqD05QzRIzn41aOVKOfRHExQ8r727Ye0SAo/tPKRI1TrUzRyOu8DN4Qwmr2liPeRPgTl+lYBSeT3
Vz5L+iB50sMsDjBbD4BlfrizTLlzUOIOMdO5r63Mxg8SOEjcQlTI1sT9MGA59uBuaD863NWG9J+C
QTN5SW5uLs1Nvdg4QdoRGhZ+ngEecsyhFdAM5PPqsH3SDzwyI16TPC2PWFcaEjxqilpIyCBMS84X
xYauzz8yAnI2CA4lcFhZYgVKnDiFG3k9tX0omNxfEorcvA5Dyfy9Nz0jAqDDgTP1XfEmrMq4HLtZ
fxkTM4Of3LGc4ITJ9X2rGagBJDBToDLCys1dIWXJF7lgqDm4WsXfKA8GQj48c+Esa7j8PfImgYRt
drwPIQ4//9rzCu/BkLXxNHhl+xbH5crODkvokUQVTjN53EBnMLrYfWAAz3A3qEBuXlWgJ+xjMOJv
oCtd0LVYOJR8F72TvpLNriDviIx+PuIRfUoKGOKArlDlbucnOKz4EVd9xiGV8hL2WcHnKKg6jmrS
1WPBja5IE5HyhJ/Cac9HJ2AQb+pEX2yQ8V2KsfCCoQT6V7Eg8Duxoq6QZdEBGlEilH0/uQWaVkjh
oxMixW3vYVUhky0dG5N2K6ucQnqF1LbzBof4oqVNKEAxInd3CG5winNoWxoKddbhvYHZQIWVMcrk
OGCguXEMQ3wJtBZTJJRB8ci67CYMLQfaS4oeyuVQLY1B+AcRLrsBhibJR9DK6SF0ABeRvseZ/1Yz
5xK7Ya0WM5zxv71ApyHTgMAACJqTZaZWONkyv5kHX7YET1kovNpAw69vqyo4I24zcHcdCuZhBwlm
fNYebNLQ0aP1NlCfGpyClpWMEHwfzTlJUBbO3CBr+lCMRoGGZJOMGNkCphSBrFYXBEN1/Bub2cVn
OvE6QWdiUA0Pxj6TncffobaN9A2OFpepYf0EF10fNMapa+aN5Bq4PFjOOHCFaVH+5sJKXXmy45Wv
FhBgTbxdh2HowImwv8pMAlvOJgwHyEiY9hKkhW0/CLVKFyPq23YirTDTTbB3ErLPd7j4kl3C7YPv
7bTEUbk9z8rehDKjXiHpW+D0agJWgaHP2g9ntNFuhNoC6LUH5fMI3Nd1UefiZWDRioW/E9U0P/EG
r/JAIK66QxEt81PHEYrJfhWTYdVJZU5Rh4T6A0+njS53XBaWCr2+O9qV58JycVq0pA++SoC4L10u
uveEKTQhF04KEdacJ/lB97ikHHGSrNvRiYE9501i+D55M5AjCvX2S1C71o2vFckzoM/8J3atxgud
guf0OI5jc8eMw/Su/M5RT9jsYx32Zhvcll5dvNLXiAEHGqhq933bo+zuN6Zp2Hrbvm/MPsgju7U6
I5RQyIlH4HTxviLogsaUMsYk7TpDSzSTYYc0wUzUYfQT55udm/ED8VNdGlUeqoar1YdFeUDAuXz1
7AXalYW8l1ZDN9rTqeiKMrtF/DWoHfAtbDm213uCdIUWa6i7UcX0ZKta7ta4zplv8f7eilXwRgzQ
z37U0LhHhu82VQRbaplFODoQwEANGKsno8ibp6VllhNmq54fGco7Kbh7j6pBSw6hp9HDpcZLJCWy
vzlXl5BPWc6daQxYFUYmDPT9FLAxV7aCCoju5+XgwGaibZIq/BEGAUuc9TOYMi6d89AZknUMtRUT
nVfGArQWLyFskUw2YzQr138xqwDZIAwAGE5Dk4xcuMkXSoIeAcGyknl8Im0FFXcn0+QlMGjuAOdt
BAFLaUPLrQe9+p1ZQ2ftSlYDEhw6hdC9JjP1S4bBlwKzz4HpWLNFwFkj1gKAfbmOr35Vu8kB+1FN
/W3SegqTCtUVKbw1tiAZt+oF32cDDMa0HvLa1/HeHdKJm0n7Cv9Y3z6xYo7XYvQk8FUOmigqWKB/
2GVffBO4RikEMEon5IJz7Nk7kIJfyY1ChjegTMMENWXDlWyhuJMehfJrj6OL1onRSMKHNUNL7F6m
E8dnkhYw3a6qMcjZWAqCeBfDTl5tu25vg9IA6EdLICYdo0aakVpzfhvMpPHRtqvFKbGLMTg41lhd
G8VS9WTzWDHcLif2n7x8Al/U9XbrR9DROH2auhT+oXHjPiXowtoMkN6w+DD6vPgyNcnkiWSCCP88
r1TzGtNmbVHLivSHGaAVOuBugCE7E9jx6DBz5abl0vgaa4kCceVLaA6K1l+y96YSBavdBPUtJBH/
fQpsor9TEMAvpgtqa6dGq3jKxobEEBKCmBf181h5Efxv72mci5Zdn/VhPpS2VbwzbKaJRGxkYkCO
LOV62RSFRCYuRf21XhabGikz7fbbqBzEQrrFAhiyUgbJbTNKszyDTTR92HLQ362WACEAj2k3EI/B
VCbsjYm4gSYtrRvHhl9IIMHUYxTHyTzv2jaATCfoWlx1rBMG6+KwnDxnsPUlosb+xYQBOEUO5cqZ
jXBas3h0zjuWbAxpbRvTtzVcv37JTYyCu9hc/JvcVfJ+odPzbtIKo5+EnPBb2jeclCAbZv4RjbSm
xWF56gfotgaAKli/65kNww5lb4sTQ+1SncM28jHvDS32ZqWoUjWt248gWA3Wp8GoLg187XFU9aXE
3KzX4lsydfnM+9TUdPexcOqwwTyJMjDIqLSn3GaZRYLtjdGkNXYNzm3gsDof0/CpsV3v3IDu+T2X
SP5YR5kdsGqCTdpX+LetAwg+WUc1LfOWkje2souF/pkg4cjLvuDP42HhxAYSiiKetxhsm77B1bx8
nRHJc9Sz8UmFlKL4Neni9+0RVakJxtBcuscUy9SHqFeCpnLVk1Dc2ui5TLIdcMtnG3qwLQzr3k7J
TQhjZ+0xLy/pSMsj4bHA6xxn435knLmECwft/Iwpm7yZbD32HFVtYqyTic7i3u18OgQ2LRuxp3ZQ
uJ8E+yZ/lXRKIvBqweNUVUkcgU7d8m2oGd0L5XaZ3A0B0QtnuvflNap689banm1KLDbcXauVRUu2
xIjMPKmKJ0ZDSl5Oc6kZGWHbNW5wCol0j8YkBidfLLzRZdcI3DiYoJmedUbsH0kYt6HMYoNneaox
5u4VsFmAY9jomWX5TZcf45yexiWwbJqFWrA9XhX0RY0dAbjZuqvcsf4C0cMwIhUUhAnEHDbvqEeM
Zk+5SfXloWd8QnQsN8uujLcDtetlmIIKcOf9uoI0nhCETXu/QnkUkYuCc3mJFQ0QYvmq9IDog1yD
wVfwqXN8JTFWJxfA0faiQE8zEB9Fdb0ODD0mWl4RPxX8CAKodUdNwgtj0KbzzmI4kfUZEXDuldVk
QsDrB3UXmmohAaMSo10ea0Yg3W4M4vE/2DuX5TayLju/CuOfdHeEk533y+DvCOHCO3iXVNIEkSSh
zATyfgEy4XCEJ34Ijz3qgWceelZv4ifxdwCiCglSlFTIrpL/MLvtaImqg8TJc9l77bXXOq9mqVkh
gaZKV2AnKLUGyAZ6/VzWxknfgZs60Zd5VAwCSoKikYm8+ojM07T7aB/lNOQm0ykt33ne3LNvI2lI
ly+XcrXkVIAQJ4+vglDTL+VESx7mFAOW/RrMBnu1KcrUPfTbZtR8l4RCfSWcmkjEs+fGNK5Skzpy
xqnUcMY141sjHDv5sZP5M3GKTxMNSW6N1FWeO/IJ0XBtHRHKkEXLobSUzgiDLXja80D272UA7fIx
kAnH6GdvfNZ3NLYl8B0+dXaVpGhDHBPsA9InoJ7ROb1dVD/pdrGREFDDRO+lDWnZUboo8nMbtbiP
3JmlSkEg476NA1Mujqjmh9MTLQmrK8U0quqSNGGc3cozXAtoAzDB1TzPmv8CJQAUeUkZrCI3Dm0F
CbkpumGDkFtaPwqoOdjDZVJpR4T7tdI35VDoMcdSeQtrKfhcJEEALBsC1/aQQ11wmgdEqxUGUndR
6TgjKC+NN9I9PU1FOOtLRwh/+jDFldjEsyyL0dFFBIbcXTOW1WxQk8JhxDV1cI6MaPZxegpiSPWJ
5keQT+mijj5JllXIg6RSJYroy7n5KU/nVUjlIMDSa64muCeg8IySL58cfnLmkoyWZkF9Np3J0y9O
k8x+qQN4dQhmhNWjY1Rp/kQWAxnryJeR7fuUcFpFWW9B9+8y6yclwp7DEF5x8XEZYnA2MMNaSfsO
TlTNGdhYUg1zWouQJ7TiEC9HB0ZBz6pTTggtpJrYg2Vvz79kke9zuBU5wKuGc8z4nlKEX5JTLXJ3
oVucHxJaKl5PRdtPP1741GV65JoYHGTOGGH1EFLBiSehNgaS7AT2UM4hLw0Rm9DvYoyYQLyWUnVa
OxYyGdj/hR+WPiIAA/hwSXFuU/DXhs5SyYI+9jIYbjaBokFw9m22/XisTLHkXUrC3VwxU/8syalF
DkqCIB/sFl2OQS5l8uxoFiJPcpouDOfaJtiL6KEsMNwBGUMz5QRcZp55fdUjxHIdB+38D6mHJvtp
Yvopyswk9UxUZqkp6fvYpi0xm9KLLlvsDQFTo9tPK8UYxHW+jEDC8iKm1z61KvqIfM3kWjHiRFoe
KShv+AJiMhdni0WFKdQ8mjlH9AJhh556eomU6swkaahLvxBEVydJVGqEy+qU/y+mnozKqLC3NQBF
mLgGXm0PTepEHNNoSZwxXWj+ouNQktEgtgpkHlMs6KWIqj+VXFM4HC7G5ISS1sz7iA6leh+jRuMU
e7rSGkplVoEvxuhBIhwN1giQK6sIJxdK2eAlCJDfj5DvLc6NOLcX55KBLGN/4ZTYZ6IJPnXOFIrc
o2VTIlUytUKM3zOkFPomSnbOMU7vdNbrWeWpnI+4tpBHToHfq1wNjmH74JwGVJ0s36d42U9PfARF
MT9QMicHdGZd1qfZLDQfEytxHpWsXKAVCGcBNeW5JSXmiNwBWZMS7kJGq7ts0SkFxo8Y+6wO0y/Y
cOfHM1o7I9TDKQGczsFL0RmpqQkMS7zbroCYaPcDR0HySZHA63BzB7WPPzSkrwkg+bKwTlGKLurb
sUrL7imM7lI/5jaXzaMghz4wrBUb0L+sDCq7ekDLwoXiaYTyS/At+Vijouhf1XmgO0Nft7L0F5VL
Mb7WJCeT+pgEYMgFdAEKqAVmtuaF/RCDeRQ85glmNeWb7OU3ec4/I4PZgG/2dQbzB7cMHt34oB+U
TYvGLP6zNY1ZUQ9xcdVXvHadPkQTguKaxix+Q8wLB8tgsZjCNz5O8tL/+9905XAlXOjAXITMrKlw
twqc7Te/go7DvycmgKlp/xCLWRCIt9iRdLc4gAaGrSkIWpmQptvsuhIOBB3IWJE6nKx5dRPoN+MS
8A/Jh3JQxCc0mln1nWxixHNydRSlt05wRffwcIzajKHNepjQHuE/jdB+hmLGfQztEBJn895fvJeX
l352XZXZYEpUEPem9TFGJ419YyaPtnXp1ReIyBjK3Wr+f2gp3icR//vmOvzqav0Z16DFW/v6Ghwl
cTmJJ16etFag+I/WK1CVD1Eqhq8sQ2RErlEstOcVaB9SsIS8jteaCRQhNMs2S1A7NFgWjiAlorWn
iwX9+xKkhdwBFFaEzqeC9/equcGbJNfrtbXubvj9z9sEcP797hq0WeBoLyqqDi3bNMXvt5iseD+o
BgTuWT8kVUFBKskJWkg2aWLz/boG0CnT+rOOC7M6rOYNtQU64EKYmHFYeid0A07NYdrUVMQiarLD
2LPNi6IAZR6ihFwGGD02Mvn8Ej32yBSqW5q9cPoF4GmInAN8o0VoRNEgQ/6gr5d6PrH0WrQ5SY51
FDWlMbCtMZ4XEGtQq8i8xfxKj2kt7NXo3cQ9XZk271HgJmAIsiWVB/SN/WO70sEh5jQy9vVFqr2P
OHuzXhxUiP7I2DoDNdf554ai9Egnm/YxMbaK95qe4WuEdDVlQdSNQHP0FIZGP4ygXcqGElV03hhp
ynUu4cOCY9xNoun6xCT1lBDzzzGPwrdn2peIzaPBEn25T2VdguQ4Wkm4MJ5aVjoAbcJ6AZAsvYB1
Ozuz5TStLrkyVfvYwq3iRMtDik0O2lUyBl+qdx8SDZ8FJIiU6sMQZz1rpkWXM2q6SGww3Z+ksDQ+
FmTvJY45TXJuLWs4CCkylaiwO3RpDeH0DJWFmlLOmTaEs6kcmQlzo86vIUBmsCj0bP4+IwdHwMpr
GhokjXFt0caImXWvsmy+REoS/gVHJn1UG/XsCjk87QH4S8PUGcfxsmdjlWASBUdOPmq8SDlTgzkK
VwvsZNBiUkLRPVDfJPrcrobxEqk3dabAr5zDK5FoaoTDFSfoUztg7Lxnf3YBMSr4mOGD+sEEEzWG
1VjW6IeoTJpQAweVrywsIWJEhnNrzaTwAwsc8mE1N8cUZjHXDofSWPR6FmMjxW4xn+X55ayO8+tl
mS/PVUrsgseQgNwTLmT2qWSlygekUBSWv6F4w5A2AI+oIaM07Y0Lj1BF8ly6taspfjgL5b1uSnMX
JUt9OSjqEmmJMPPQ+ZjNwaX7jeFZBomRQ9ka+k/+SZYJ1gVhpB55QkS/7yF9t+zNkhnquF45Hi2m
jcxn0PoJ1IFLHHUN4s9TkEZknAJLcCUwt6VyLdnV7Bp/ScwAMScjtmYNJXrfhhxI5VfN9bq/8BIJ
MyLajalBShwlgkxoXtpQcPAsgCN6pU/niTRM68U8h2Qtw9FBUSw5XcrpfORIhXdmcAKdWKqEIaCZ
lEIVYwaD7SzRtfQUb8ooOzIitH7Qj/C0GHLofGr0ICKOGuRwByU2eTcUZ2Ud7GdMz0QT6JHRj/xC
vokCWVTKNex1Im0KyuKjhg4/M4NRcw+/WyQrqjV/bq34obvpqxdPq8nr/7UwSTEQN3jrkjotwslB
8uVg5Mbbt9Tzf7e+pyQatBT0ux1a5cVlIKvcOeuLil/ZNMKg+SpzX/EWZD7t+aYy9EP08OFDQ9DV
bXM7WOJXovCDTKyF9DUtrsqP3FSiu+H3WMlA6VyWHbotbIIv0aYr+j627qkcdA/NQw+amTUdn5Rj
F/pWSF0adZoyCYwb9H5RTkINDtkJ4xs9JUb7klx9OP1mtsZdjQKVKovuga0Pl1WsjNSFRoU6JVut
1LGFze0SiSPa2r3TIpOxYcwXZnkWoa1zI1XoHgI2KtD8FsUZMl8znALplAb/pgddoOXhebngL6Hv
/zJvUPH3faypzplddZCi5EK5bDa+DpSoflzAv6tBd0FZIqhfQy83yo+5rGIWZwMqwL0M1KdAmQPy
Jyh0+kcQiLyeLgVqMkRdMMWFJsfIZuw7N1ETBZ/LJcp0EAGoBMD8WtQfTE0/MqXQcCU5DqiAaCUM
k1DDULnnZIBoOcaEX5pSMUY2ZvT6emr//678m+KYoi3o66HjpUg32JOPk6ckDtCFnsB6L5vTp79v
/tvnCFI7lJFQJ4lB1tZRCSI3G5PYktDQVGhG11TCSNFlsokgRSsmfTMWtEF0YNicv0eQ8iFC2zrN
nTRlUXYwfmRbWg7HwtbGtIQUNlrY5ESQ6bhDRHzb2huNmal+iVyhZCVz+0RufOUCsu0kSC8JJX6Z
etx/06KhhGN/Vor0F+QdTk1zYbpLSWqOYz9/wgAL/xm7utYpT0S9wkSCVINb3Bg5ER3unp6kHkUz
BW1f5UZpigGJ9zWbFopDql8li9L/YsTZDMYg4hc0LgZ0ech1cZmEXzQN4nga4ryOSXhwV5ZWcrX0
z+TZadHMorsZDGtIBdxc0yXcUCG6SpRzm2T5EMW/wcyOjhNzeuXVJS31aPspdYLQIiDtyG8CZ4Tm
F/VlVEBQWeQaLuP3YZJ/yKLliOrPSAExO142Zi+I6T0x434UWA1lylgb0nYDspgk5pVh+OrIQiYZ
87ZTGLT9qByfVnn4vkSG5LjQ1T4OT4+4LuLOlOe0UkTe9KpIMooxHnLoRLjzcQ5CVqYXIDwXkZU8
oa77lNnSSWoQMaO09dFCYTKy0dwlONaOKs9GQi3W7zQFnUa6TnpNlEtHYb34mGdav/GW99ksnYCM
zi+kEOZRYn1aRtaZEdXeEbZpTzFgxlQBwKkb6SYOxudJjF8UAnRNL05DcKkodC69QNMB6+LpUZUG
g0U6Gec0JKRf0A8/giJXTNDHkAfoB9S9ZZGNlvzHShj595qpm1joUCSjJKaCm2cDA0WUJ5jvs565
mFq3vhre+/ltCF+FssAYXAiK1l1QQ34JneIeLSIXwgkkkynGNTj5THMeNVLK5ZEDS72vIVHaM+wG
cDPIL4tcLek0X+qDeVPSYRRhyDoGbuRRqTGoaO/4eWgO/elsqCUlTUEZuHhqRbjlyqFyXC8IQGtF
VwFZrWyoyhIct5hgWc4oqNUL/3MDYk1lAq3ZdGFdG5IH32xun0u2ZFNLjOHPmzoI/lLtqYjQsQsi
fRAlFBiSNHpA+OJ0oSyLk1kKXyWAJtQsryri4h6itsdNRiHAq3APmgJSmrWF94zwHo0436sUepGa
PCRWbA9go6R0KcVQSiMYRGhAj81Pql18snwJ0WLL8ciI6Oqvjsc1BAzrZloUHxdcAT3YaiCE1Xkz
1o5Z5kiZ4lalW9N7U9ca9kdIjwFiSD0rgWDqGZL+SYKPxR+FGZl0p0w1qpZ0qtRqj1Yk2MAqb4CS
47WRXCHt9ikBnh47KYp8NGd9rGbqANboEPGUU3qdkVSkNnZp+MsbhASaE8o046tpfkJ4QtRZLU+b
OBjKTh710FKbUB2AdcX7GFqYoGma89mz5L7MzlUMKeoFwSdjHnBIedQbeCk5lQPkKbnvB7MSTeqp
XjcnptWkJ9AXFtdaZFhIL6f46xSQASkw34WxCf8HlpDvn8Q1flRybn3Rl9rIURPvcjZdukYzti79
1HD6Y7TdZh43NlpzfdPLB/rCO6oBUcfoJnqqdiJP5Xg4RbD1tlquupJgaMSJPrsoZguK6gZbzKmd
wczTTsmYdLKk6jELEfnQYQ2luUEhF1sHiIao8EcKsh9qip6MD+e/KspeKE9o5jurfP8aKh+2aQ2G
xWrtOjBph0EUUjqcy1cAA2jMSOe4/1Ibxw6QyodB8rvoeXHJmlWOEUz9TJtw2LPVJd27ml2eZCky
G6pqVr0pnpNky4uP9nR5MV2gqlQt5bhHA9xZPc5+0Wr/WF5K9L5Nm9s5LUxDZyah9zpVevxtcB4n
6rFt4quO5j+lhBlO4CGUGkS5BqT+y8/yDIEmzfrcRNF5LSP5k0cxkulGtIBQ1nxSMGmmlH3hYQGE
pHP9iIRYb4ZJPJpCPfy7R3AJUL/G26SfJ0hnl8V1UMF91AoOehq477H/RQZq2U/Nz16qIFhLGjyy
zGNrKf1SU5no+/XyJJPqni8Xrp1RQczm9zVVTBquPtISMR/KWf2pqeajaZAN6CyiOIZ83NKXnJFn
LUjp9Vg6k+wSXhpq4vU8hieDW+HQiOP4MZnTaTZeUEWmG9JF5cbv287yxioQmLUUWNKZ8kWZa+X5
OEM9O7HURxRS8VD0Piy8ZjqCiFx/DrIZHpJT82Ns0suT1ONrc34vGZ5+VpHP4u7aBGfjFCVm7GPL
a3vh3+kRgrZy4HiDxvFiUZjhLVIChhviDGOdq9A0syuddC2pH0KjRHTWiz5RhwWQtD7FcYoWY1CZ
RzayACWVRdgxKGnLwWWgpNcA6+dBYn7BpLzpywgF92JHPwumrGcHYAUzxLmOJvH8Ec1ooxdA2elL
sv/es0psIU3zEUO+/Miha/tOluvsBv5+0asU2lB7tOR6p7My06mep9L7sMRyuYrRVxKhPkq51JBz
sdIc3U8/KNRXR8V4Vl0byBT3lrieXprjWX5b+1Pp0osC4zTBKuHGW9j+F5ocw4vSbGCShHQMnlMg
KI6pElm/wISBTmdWS/1CKYrlUeRjoZViQXDqYIPXz5ZL7cGhGfAi5BohpJhBl2tqVqtGYxzaVExY
XH304N66tEToZ1AQxsNMMauzwq/lYU2Xya09RzHdi2X6weQ4jE4KdRre4iqsXtmSFJyFcxuia4ya
eZgbJ1VQpkdOgHZdT/NRokN82YE1QAKu2xCkaMqEUaIWxpkeRcWVkAo/X2qNK2H9+zRzZvC2p1F2
T7tsRVsX73yM9tfUbBaDLJ4ubmRviW6ZHI0foSSOIQPisnSaNSVU2zJDZd1Qi3gkL/z0XJvlxVA3
Mgy0oXyfeexqzvU8L68NKKkjuTBriBrhkVG5hl1jBgmjBFGYEtpk4l9BRKiu6qltzIYIkGfBwMjz
/GZROxINzCWWvZVqHCtLn77FqakvLgV61ZNm46Lv4ExzJnnIi/ZoLEXefwpdDtTPSIZVGJi/lLWH
gNIscynyzgfgaYuHBXKxZDoqbHSvMebEYYjOI7Efm7fmNF2e0ceU3QYVIR3JmPFplqlI0nEqFhSP
pOWxB4x3jviw2Y+Ty7E1Ox/bxZE2HpjcYU7hzlG9Pa7K6BGAEyNzE/dO89xqcgARNTxFPb58D4ML
ZG8xMOzF52kUnksN3YRmuDhV88X0qqoiY2CVnk5IRmdSaqwmFpwwko/HaqgCWckXiU9rEE6aZ6Ll
EB0/YLFiOkCvObmx0EA6T8Ml5m/FLaShvgZsNbQL1m3ILUGtdXG8mIZP0CPVflVb4ftmjAYoUnaU
ezUPN14/GlYRiCPSdUdJ4pxjuxgfZamaXFGeHCWRfWKb+nscZklaQye7qxeL4Wxu3iBnvlDZhMsx
pWMD+jMWo/KlDqOIJjBsAez6OsvKvpxDsJgRh2KFh1KzkC4LE8SHpeS9Icl9amZ9nFpO8dTsUdQ7
on0wOB5LwS261sBGJm51NJeeRcH4w3IJF99KS6k3bczozKqxpoDj6tzUXhUNTXV8rM/kISXSD5qZ
ZxcWRRX8MCFM9Kq4+YWk4hcuaTyCkSOm+/FEtb9kpuFcIUrrndYJdLUF/9aVYlvg2twSAfrAed0M
crN89DJleVY59/XMu4DrhV+0WQyduqAtSaKgHhhDv8L8gW8e0bmNx0jxsXawPwiIBcPCGZDXXav1
Mh7IpDRRkoketjOrtBY9IxsHE7pZaLtypqOsFJdL+UHxM+lCs2cjOBrLYSVqulNvZIBPF7ZQApuP
5HJ2gRLEmUZbeX+J9yhEidmdI9pnnfKsycgyUAkfxIojTD+4H+WyUeaTsEJAaVHXn2d5Fhzr8vJc
QbSdaIweP5tlVJXIDCKXSkk9Eu6aRnymz4m9ubskikwZm3hIsRlyZY42s8cQEl3+dW5iAh+blwVq
c0ChV2jyRXTN85hOeYRCYfCRkq92kTcZqP0qX/4h8OBNsK4F630V/Nuj6vT8qAO3dDGEIPC4qSZ5
czspqrD8rQ4jfnudYN59n/yxf7Qp8Lw+0DNucN+kk7//7TGp4lI8gQfVrgUpiOpiC4xYPdLqed8a
IaTIWlZPDI26k4ouDhghGb/4AW0IMQXZ/PrQVOGcoGew/q1QfOXztmboa3Pw9tdbT+bb/+atL7CF
qoCB7DUDunVo2JC8ZaHju/XVFf0QUNSxbQ1xZ/GzFt76ib46KM2e393QDh3QXA1yzvqn/fYllYol
RA4dyHL9s/7An2gOhHXafq/fZIkLEVmBcW29/hXHQEiiWT/ryld3leB+eO/Lh6au6DYtjq+9ff2Q
61JAgajZrH5+ug2A1NWeb18cfxA2NB2J3NUPC3xrESgOsni6rgLTrH9+uikA6N1z/TuHFmwEhHBQ
+BM/QMHbM2AcasjxydAS1r/+6WbA3HsNGIdospm2QvF99dNeA/Yhuu3o+AmM/Oe6+liW+75889CG
R83rf/Xl24csfAdwFq2w1Q9H5M81BeZuMeaHz0D1EMVeyjqbLd5++ZJ16FhQdRyYXD/p+hcMo71u
QFMjBIQsRK/2a+tfFdtDKGX+tDOA9OieU6A5h6atKhTW2kGAeP38ghhgEyD9dDvA2TcAMpRD3i5l
SPM5CmhPgQLVzUZ78fcU4Gc7A5QXFdkfPQR0mHkwRqEVPIc6XCnbdyDiuKsT0F5ftj9R+AutY8+l
bziHCNUSAgqtWPGz893lQ1FxNkVe+HMd/aqwQd/r4EMOeXXzUWtf/+xkP4KvqVOqY3f89vufbA72
zwE4+QQ/SIXOuvppzwFJMFGRTYK8CQG+fxl8xzb5DU3p+0H4tMJRgknxGtzytX+wgRBe/v4ZPlgx
L2QkrX8jRKz+qQBW1p++hhLEn/+thbOsQI6tXwqx8a0/tv5t8eIfP3/57c/a/qvWV331O2z+8iSY
5G7+6Der/6R5/laXbgR48y58cHdIJuBBvz/kC+Tot+3y5qjxU5Ln7mYgMYEsir1HpUaZ7xBiuLr2
HbY3oVmnijYDiYcVe2LvYRMUzNwDN346OJnkywneokHcmhKVu2DvT5mEbl4Vm4FWDw/AtvewaOG5
O3MtHHv2HXcwiSM3n20GEo8rkq99hz3NmYb4aTPQatgOFtywgIXdXnArAv8K0X0VV/2u3dFfTh79
nWE7mFv8OXcnQVzt+87tkZsnkwOookxwa53ZHby4o9yNHyebhxTvTaBx+z7ycfCQu2Hp5puhxMCO
aL3Y880dg+LHxaTZjLQal3Rv73EneeTG7WG7mAesK9qzK2KwfR8WYgTYf+skU4TNyr7jnlQxZ05r
EkQXy97jnj6+OBwAqjoYt3TD9tOKLGLfWTib5DsLDHClg2Hphxu5+NhvhhJLV+niBrpwy/nOatA7
mN2LoPSr3dBEIQbbe4bv8K1wZ7uP3MEcXwSc63R9FeUkaM+z3sHxflHVk+ghqXJvMwWrVyhKTvuu
uVESPjEnm4FW4xodHGs0wbmPrQY4xehgi4zE2d56WLODt3c5Kf1J/uKWU0R9dN8JhtK9cNtnRRdX
M419O1HPqpyx79NeQ0CvPDfcfO/VehAA2b4D3ybccu2NB16+/7hiR092BxZejvs+8N3q1Mxxkt6M
JeYC9uTmj388CLxLcVnaDLMetYOdfDd3SeiExd36q68GFqZde8/EYvLUvjzULpKku0VQLte7bvOM
60fuYLV91chqzyDwfRyUk6eD8yD2npJ22iiq6fvO9Nvd63s++1ttyXsOfTfJH3b2ttXBbf2NHrU9
H/o7em32/IRz5BfmreODWqBOz/f+K+XX/yaO/9dSM8qxuFbCxFHosxNNPt/+uNegpd9YOi+hsTb7
5sd/v30+aQap5Aas2oa73oDLXqBlb/zbvwha67ux+9SKU7QOXvoxOd2LPL+Ly3k0qYOdYE2oYux7
nN1xzZUH10CQ+WQFho2CrJpQGtkMvTrvRefovp/0fC7flW45KTbDrUbXO7iv+zweoMLBu2iSoy7S
Gt/CeHvzF69EBDzM9+FCIG4PD5OdZlzoFDDI3rrC1+P/dRvYhvwBAUynd1vYaSs0x+y9nbe/jZhS
gPbtvxqKU3mD87/xqw6PKR2lrf2Pqe0v8e3vxaGGXkfrdN2ck2/B7z3XFx6emyUp9oCodO27wfpN
ugM1CxPEfUc9dpfuwR3AfroZa/W8wj5036FPQRc3o6wGVTo4Zk6L3J20c6MuJpdnzVrP2kV4jfjZ
084UCEWAfef1vKL3qNyMs5pZrYNhLybUotoXg9LFlXlF1tl6WLOD++AG8nbeGlW42u47s3du9RQc
vMvd3VBaSAvsPXizU9FR1Q422fO1K575YBgF+YvbV+1gtj9OivKg58atyhF8i/0n5dMk2slruyhI
XSYHLLp/Kg52ARqi8f2f+VjgPgd31cNTICqij62tqKtyF8fyfRU/vJZaCB4nwh4dZHbvHqqDUVW0
Qqnn0TuYo/98O7wb3n4YDv7LgVg81G0O7nbXP5QFBGMRSkA/A3qKruvfvM+27+/hcxDy58Qf8Ewo
Pm6u/7fSJB4r5qz4RoqUPBJpfuPf/BQMhS+78TaNJrt76Pkrf2eg/S7m7H4UIoGbcVZ3GATdzZ83
UfwPjlvsACBYue434rDKk7RVH1VWRJSdu+DHHnMNeryWyKwy8b3Gfic4Gm64Mw8kSHtOxJ0QWnwt
+dIIEV7EHj82H1diJ7Sf2MQ/TIiXYGSPAztHxMvL/cc+45pwAWOXnU8xdehhqsb/o0mE3ElwR796
y39vGsmacXcWIqaAto7SElJnKlxHE9WmDj6oRx0meCR2373y0YNSOE8hBfL9yAudNy/q7/1eo0mR
pEnpRu1J5BA30LhRIRdDZdQMWPgdfLeR6/n55GEzkjgfLA3lHP4HmiuEbrSwBM9x77fV3yT9B18p
QL2WXX/rY/+6W+q1lfY9d1b1e3fiiztp+9v8h+XMx5Mk99ory+6gVnlbFTt7URXtMV9dNt95g93/
+r/zWdC0bgbOkW8NvD2TQw4wAaH8OdGLuLP3XQc/H8T7LvRAA1tRRAfJzrvYI8DfvEtx9Ly4PLe2
y3eumF5SFgsQ6e1hlS7GpfDayq6FLPK+y7tX5VX8FGwGElOgdTBs33eftsfsgk1yO0mrh5BrEB1F
CAQHWPl6rXKP3sF2H0yi5JHMmo/59ud1sAL7cIPxM2u912/nRmu08i1gEjXDBD3y7XcgNBX3XS6/
YfOrVCH+bY42I4v182YI8p17qO+mk4MPk/ypde6+GbR958iDaQC1p2ytePNFlvPju37oIdu7PQ3m
WxHmdz7sMKvcMuHcCw/wbY8nrTNFqBDu+z6HeMfl7WG7KCUPS/wj0/ZxbXWwO+/Z9scusmutibBf
ZCU//vqO3Yf2JrQ7eH3H/s418DI3+wNP+mIh0A66/0ro//q/ysnB0z+dzpMgb+06pYvL63wSN62X
9krC/uNzcRE87EYFSP3tPxkXJECl37pcYBJ0MG7wsDMLegeX7Yjit+cWjzsoeRfXCETWpCzby2Hl
7SBC2maD3fz4i4NY6C5aZzAtq/vPL8PuDNrBLh5xkT7u1Ou7wH1HbsXpG7RbSujc72IaxMi7SIvS
xTU3SjAVfhDEgs1jiitfEa3dkz3XxGVAiL8ZZjVqF1fGatT2faEIHYZ9n3Z9H6OLXxRutRlu9dQv
QbIf3x+3v/57Fe/qB3XRUnBLZtKmyqhCyHvf2bibNI/+JAx36CBdNCs845EvsGna3Lt4bpxD2vzb
lUHH3vMhWDjuwcUkiVsbBd/xDh4acu8u7ttFvf2u2ilhQzDZ/2nvk3aWpmodXNB3v/6P5ACTm1//
fcV0us5//Z/xY9DG71Wtg7mmOBfswkpCyXvfBXLvxsvdAxppj/0Hfu+92OBdNImAE8xoqjw4cotW
WIQe2f7PTINssBPTq0YHkzwEh6FC1woJ1C4u2M8vchC1i8aIz0H04D4s2idGFxSK9Rn6cn930XHR
C/KDe4K5FlGHOs7+y+LdQzNpvTtLxfQLkRsdjQ9KyfTCfXPD/HU4LF7kcBX3RWK3n/8/DJGnLztY
tlddB7sPt4vSPbjdqf12sq/Dgzs3nLu0vm9WmYi8rA4ulmMAlwnXaytXfVmt/vGI7iSJn0S5cPuB
4WBs/vjHU6lLJjh3var1xMqbNNnvRJ+uQS+i9rDON6d4e8EO/9zCxyu10D93+7323bf0MVoPs5mb
7/r9c7ixTrVYja2Rno+FN2o2L+p8b/zbv4jC/zpRxPj2Bnltzv+cQpsqIKx/wDfxxQO2hO7WpnJ2
EEu/o//swQ2m7YE7iB/f5TAL2zl+B7gPJEgvdJ8mhb85pMX+66JFfNS4QpyjNWwXD+xXuy+tg2sc
29O4HYZpHTwrda+H5Kn9zrrIU+7y4OAC9mrr2uoCEoYG2C7pdpH4EBR4B7jzeAd37263l4PSBShz
ijZQPNnJXhVaK/bOXhm5/eow6d1/1DM3bR8NShes6fMG36Pl7nFGGrH/A6/pfefJTgVN0TqY4nXK
9srYHWzpcxpBZv7LKelgX1+47aIzbZH7zzMObW7yYosYHcwyXbowQHbWchcpCpWIp2DehkMVs4O7
joHdZndPd1FrvpykbSAUg+P9X901uQmqMK/y27tgfV2jL/JiIXchQHSNyF2QphTdWynb21TE70ys
7mhod1OOjc38rgILpYPVce+7wW4jhCrE0vfHK6fBy5kGj+li6ICixGacdYzVxRODWIqwcHd1qF2c
SO+XD5NXpqMLiZgPwaQk727NRxdH3RV08WR+cFrC+EoP/vVgCLEkKavnnbn9cUJbu4MX8PyB51Xs
Fj4g4b8ebP7P4LUPtfQuINS7FPJW2Lx23sCU7iL2GQVPT5j5Dt2i3J60ddPq1/cZp8h3tSY/z9qd
H8xgYMfM2m//51oZbvtD6aOAiP1NEPTbdLHVreLygvIg/D//9b8XM7dxD47zBmYBT3ACOSZyN2+t
dR4CcmJP2wGMdR9AWJMgXrTZBhZKp1oXPN67CUnBbLPci38dBG7SkC8FBzcQIN1WUUNIS+PMupnp
P47N4cj9lDCB9+6MNDJog2nIlEPa7+DlnbtVkAethj0FjXgTLfT9v8K1K4WB9IiKolQU1Wa8FRK1
/owO3j3iP94rI3dwBl24aenvhDXrx/7mxfXXAUvwudZCBPuCS9tf4T+sePAurx5a2XYHYTloYACi
vart9tz8gcL09vr4Jgj97QMP5ncVhG2Yv4sATDwtdYnWGdmFWKFgPiI2AB7fGrqLBLnvNnTQvnZj
dhHO9HdWRxc0r0ESUdVt9xR2ETxsxn2d19xF9oamzK5UTRcNvlStnlB6qdoEiC6ISCfID7RqsEoX
l/EZ63jn/SldNK+P3FzU+3fZaV0w34WeVyFIPa2oT+mC7H6N1m2ZiEppKwpRu2hgX4sCnQdlWaxO
08vJPGifIF2E+utPuage20iK2snJhyhg8OQ+rR7/PnmgubN1F3ShrHpPrrienz7rMileOwzVlx3G
P14FXk/UhwApZrSahKaY6GRZnwovoIYuuME9QTEt/IMPAT13rx7ydOZv5vOPB7rv7978hA4u7B4K
pzvEdLWLgn+fojzo4mYKVvBDF6H/nduOilSrg2Ac4Kg8GNL4Da2pam/jLjit69VJCFP6v/57OIma
7VkxulByXn2BkcsntKVAhHNVB+H++gusb4GDf15Lnv/L9pfQaP3+ZsKyHTZvyvR/Ukl51b6/b9j/
E1b3X9Mq6EI2lgrMlyScvYIn4ROmoubmmCYikMIX9NsNPX/de19LK/wDvvfcE8Bzu3DaBQjXo2iz
o4XehdxWL3eXbSJjF2TlPqWEFtTfBV7WT8JktxGuC5h4+Egu0ebVdSFOeUTi8+iLLsadlrguKKhH
bjgTVY/XwjarA4DtuIKw0UIgwNc218ofD5ruQFtB+ltLQ3lTU+M7MWRRdAM+aV3fivBDE5txn7at
60nehgC/fah+G4p5n1e7D4vF4f4P+2EST5YIoLZeHBop3xr5r7sGXtPC+Qe8FNa6rqiEuVHSejld
RJg9DF524cIOEpw7cdwmryZQXTBJ+onIOv/5fAITO/b+5bWDrItscEVYEQJthMjiIH7tc7qwo+gn
ySYma2UpXXhSHAXTYLOFRbbWBUvhCMl9Iaf49CyxJCQmRsFj/pI+9aY88Hcez893IZ4SzQt6Vhe8
7efxVwwi8bLFzfgbv1aw455aL6WLiwEAslWxfiniVf0uO/Sd03QywV7heYWuvsPocQAIEG7+rvUl
EGvbLIo/fiGfU0Z7ILXejLSqcnXRRdb3c3gIYPfPX6f9AR08+eVkcdB3wwmEvzYER767+bA/Pi+X
wU67bxcaER/cmF6LdjjRBUZySVt1e9Qu9qyY4M8TuFdt7zu0//ef3uugfATbevVyQUKugw9wU4pp
4iu8VBFRuikSh7tN0B0sai6pguLt6+SxLnpy1nDRySSkKPOfDt4VgLIFTddrpFnsWMpiECD6Vey3
4hSU/fZ/KffJjNi0tVKxNe9iXMhlm2FWcGYXdNT7Cr+bnYftYGV+5PUGa+T9qCphCrUevIta4Ysg
U+2CctEX3EBRtdls2u3nNjh0LQuhfmx4oWHoRhcOVO/XXjh3KwlIgpM4yQ+uKqhOxIuvhnF4xOuG
jOquDQomrJF/5sTnFXnOfROf7TROXH1vye/9Oejua/qZ/4Df8hXxzp/sW24vjQ3Av9WH97xSHkMC
0H/7vwAAAP//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17</xdr:col>
      <xdr:colOff>461319</xdr:colOff>
      <xdr:row>0</xdr:row>
      <xdr:rowOff>89757</xdr:rowOff>
    </xdr:from>
    <xdr:to>
      <xdr:col>20</xdr:col>
      <xdr:colOff>566351</xdr:colOff>
      <xdr:row>39</xdr:row>
      <xdr:rowOff>43051</xdr:rowOff>
    </xdr:to>
    <xdr:sp macro="" textlink="">
      <xdr:nvSpPr>
        <xdr:cNvPr id="67" name="Rectangle: Rounded Corners 66">
          <a:extLst>
            <a:ext uri="{FF2B5EF4-FFF2-40B4-BE49-F238E27FC236}">
              <a16:creationId xmlns:a16="http://schemas.microsoft.com/office/drawing/2014/main" id="{2C2186CA-167C-4F3E-BB61-0F0D9850D18C}"/>
            </a:ext>
          </a:extLst>
        </xdr:cNvPr>
        <xdr:cNvSpPr/>
      </xdr:nvSpPr>
      <xdr:spPr>
        <a:xfrm>
          <a:off x="11622251" y="89757"/>
          <a:ext cx="2074608" cy="7088972"/>
        </a:xfrm>
        <a:prstGeom prst="roundRect">
          <a:avLst>
            <a:gd name="adj" fmla="val 514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0</xdr:row>
      <xdr:rowOff>101600</xdr:rowOff>
    </xdr:from>
    <xdr:to>
      <xdr:col>17</xdr:col>
      <xdr:colOff>311150</xdr:colOff>
      <xdr:row>3</xdr:row>
      <xdr:rowOff>171450</xdr:rowOff>
    </xdr:to>
    <xdr:sp macro="" textlink="">
      <xdr:nvSpPr>
        <xdr:cNvPr id="2" name="Rectangle: Rounded Corners 1">
          <a:extLst>
            <a:ext uri="{FF2B5EF4-FFF2-40B4-BE49-F238E27FC236}">
              <a16:creationId xmlns:a16="http://schemas.microsoft.com/office/drawing/2014/main" id="{3C7CDE3B-7B02-4C43-8FDE-522AC6E9810C}"/>
            </a:ext>
          </a:extLst>
        </xdr:cNvPr>
        <xdr:cNvSpPr/>
      </xdr:nvSpPr>
      <xdr:spPr>
        <a:xfrm>
          <a:off x="152400" y="101600"/>
          <a:ext cx="11391385" cy="610458"/>
        </a:xfrm>
        <a:prstGeom prst="roundRect">
          <a:avLst>
            <a:gd name="adj" fmla="val 696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165099</xdr:colOff>
      <xdr:row>0</xdr:row>
      <xdr:rowOff>171450</xdr:rowOff>
    </xdr:from>
    <xdr:to>
      <xdr:col>8</xdr:col>
      <xdr:colOff>420473</xdr:colOff>
      <xdr:row>3</xdr:row>
      <xdr:rowOff>82550</xdr:rowOff>
    </xdr:to>
    <xdr:sp macro="" textlink="">
      <xdr:nvSpPr>
        <xdr:cNvPr id="3" name="TextBox 2">
          <a:extLst>
            <a:ext uri="{FF2B5EF4-FFF2-40B4-BE49-F238E27FC236}">
              <a16:creationId xmlns:a16="http://schemas.microsoft.com/office/drawing/2014/main" id="{CCE24CB5-675A-40B9-A5D7-EDE6DAFAF6E3}"/>
            </a:ext>
          </a:extLst>
        </xdr:cNvPr>
        <xdr:cNvSpPr txBox="1"/>
      </xdr:nvSpPr>
      <xdr:spPr>
        <a:xfrm>
          <a:off x="165099" y="171450"/>
          <a:ext cx="5541320" cy="4517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Executive</a:t>
          </a:r>
          <a:r>
            <a:rPr lang="en-US" sz="2000" b="0" baseline="0"/>
            <a:t> </a:t>
          </a:r>
          <a:r>
            <a:rPr lang="en-US" sz="2000" b="0"/>
            <a:t>Summary &amp; Profitability</a:t>
          </a:r>
          <a:r>
            <a:rPr lang="en-US" sz="2000" b="0" baseline="0"/>
            <a:t> Dasboard</a:t>
          </a:r>
          <a:endParaRPr lang="en-US" sz="2000" b="0"/>
        </a:p>
      </xdr:txBody>
    </xdr:sp>
    <xdr:clientData/>
  </xdr:twoCellAnchor>
  <xdr:twoCellAnchor>
    <xdr:from>
      <xdr:col>0</xdr:col>
      <xdr:colOff>165101</xdr:colOff>
      <xdr:row>4</xdr:row>
      <xdr:rowOff>141287</xdr:rowOff>
    </xdr:from>
    <xdr:to>
      <xdr:col>3</xdr:col>
      <xdr:colOff>25743</xdr:colOff>
      <xdr:row>8</xdr:row>
      <xdr:rowOff>96837</xdr:rowOff>
    </xdr:to>
    <xdr:grpSp>
      <xdr:nvGrpSpPr>
        <xdr:cNvPr id="9" name="Group 8">
          <a:extLst>
            <a:ext uri="{FF2B5EF4-FFF2-40B4-BE49-F238E27FC236}">
              <a16:creationId xmlns:a16="http://schemas.microsoft.com/office/drawing/2014/main" id="{712A4861-A9A6-4239-A86C-BF19A9C1F0D9}"/>
            </a:ext>
          </a:extLst>
        </xdr:cNvPr>
        <xdr:cNvGrpSpPr/>
      </xdr:nvGrpSpPr>
      <xdr:grpSpPr>
        <a:xfrm>
          <a:off x="165101" y="845142"/>
          <a:ext cx="1834497" cy="659406"/>
          <a:chOff x="165100" y="819150"/>
          <a:chExt cx="1820885" cy="666750"/>
        </a:xfrm>
      </xdr:grpSpPr>
      <xdr:sp macro="" textlink="">
        <xdr:nvSpPr>
          <xdr:cNvPr id="4" name="Rectangle: Rounded Corners 3">
            <a:extLst>
              <a:ext uri="{FF2B5EF4-FFF2-40B4-BE49-F238E27FC236}">
                <a16:creationId xmlns:a16="http://schemas.microsoft.com/office/drawing/2014/main" id="{B1C36FE2-B949-4363-872D-91241C12EC98}"/>
              </a:ext>
            </a:extLst>
          </xdr:cNvPr>
          <xdr:cNvSpPr/>
        </xdr:nvSpPr>
        <xdr:spPr>
          <a:xfrm>
            <a:off x="165100" y="819150"/>
            <a:ext cx="1820885" cy="666750"/>
          </a:xfrm>
          <a:prstGeom prst="roundRect">
            <a:avLst>
              <a:gd name="adj" fmla="val 696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93E52A8B-C641-4370-9802-7EE7D402DA65}"/>
              </a:ext>
            </a:extLst>
          </xdr:cNvPr>
          <xdr:cNvSpPr txBox="1"/>
        </xdr:nvSpPr>
        <xdr:spPr>
          <a:xfrm>
            <a:off x="196850" y="863600"/>
            <a:ext cx="1758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2">
                    <a:lumMod val="25000"/>
                  </a:schemeClr>
                </a:solidFill>
              </a:rPr>
              <a:t>Total</a:t>
            </a:r>
            <a:r>
              <a:rPr lang="en-US" sz="1400" b="0" baseline="0">
                <a:solidFill>
                  <a:schemeClr val="bg2">
                    <a:lumMod val="25000"/>
                  </a:schemeClr>
                </a:solidFill>
              </a:rPr>
              <a:t> </a:t>
            </a:r>
            <a:r>
              <a:rPr lang="en-US" sz="1400" b="0">
                <a:solidFill>
                  <a:schemeClr val="bg2">
                    <a:lumMod val="25000"/>
                  </a:schemeClr>
                </a:solidFill>
              </a:rPr>
              <a:t>Revenue</a:t>
            </a:r>
          </a:p>
        </xdr:txBody>
      </xdr:sp>
      <xdr:sp macro="" textlink="'Pivot Tables'!A4">
        <xdr:nvSpPr>
          <xdr:cNvPr id="7" name="TextBox 6">
            <a:extLst>
              <a:ext uri="{FF2B5EF4-FFF2-40B4-BE49-F238E27FC236}">
                <a16:creationId xmlns:a16="http://schemas.microsoft.com/office/drawing/2014/main" id="{69DB8D32-D671-4621-95F1-38B7B1D2A033}"/>
              </a:ext>
            </a:extLst>
          </xdr:cNvPr>
          <xdr:cNvSpPr txBox="1"/>
        </xdr:nvSpPr>
        <xdr:spPr>
          <a:xfrm>
            <a:off x="165100" y="1123950"/>
            <a:ext cx="1820885"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6BDBD8-F8A3-4F60-8B1B-749FCDB65EF7}" type="TxLink">
              <a:rPr lang="en-US" sz="2000" b="1" i="0" u="none" strike="noStrike">
                <a:solidFill>
                  <a:schemeClr val="accent4">
                    <a:lumMod val="75000"/>
                  </a:schemeClr>
                </a:solidFill>
                <a:latin typeface="Aptos Narrow"/>
              </a:rPr>
              <a:pPr algn="ctr"/>
              <a:t> 645,223 </a:t>
            </a:fld>
            <a:endParaRPr lang="en-US" sz="2000" b="1">
              <a:solidFill>
                <a:schemeClr val="accent4">
                  <a:lumMod val="75000"/>
                </a:schemeClr>
              </a:solidFill>
            </a:endParaRPr>
          </a:p>
        </xdr:txBody>
      </xdr:sp>
    </xdr:grpSp>
    <xdr:clientData/>
  </xdr:twoCellAnchor>
  <xdr:twoCellAnchor>
    <xdr:from>
      <xdr:col>3</xdr:col>
      <xdr:colOff>114299</xdr:colOff>
      <xdr:row>4</xdr:row>
      <xdr:rowOff>141287</xdr:rowOff>
    </xdr:from>
    <xdr:to>
      <xdr:col>6</xdr:col>
      <xdr:colOff>8581</xdr:colOff>
      <xdr:row>8</xdr:row>
      <xdr:rowOff>103187</xdr:rowOff>
    </xdr:to>
    <xdr:grpSp>
      <xdr:nvGrpSpPr>
        <xdr:cNvPr id="22" name="Group 21">
          <a:extLst>
            <a:ext uri="{FF2B5EF4-FFF2-40B4-BE49-F238E27FC236}">
              <a16:creationId xmlns:a16="http://schemas.microsoft.com/office/drawing/2014/main" id="{32DDE1C9-38E5-4CD3-93A5-7C98EB4AF275}"/>
            </a:ext>
          </a:extLst>
        </xdr:cNvPr>
        <xdr:cNvGrpSpPr/>
      </xdr:nvGrpSpPr>
      <xdr:grpSpPr>
        <a:xfrm>
          <a:off x="2088154" y="845142"/>
          <a:ext cx="1868138" cy="665756"/>
          <a:chOff x="165100" y="819150"/>
          <a:chExt cx="1820885" cy="673100"/>
        </a:xfrm>
      </xdr:grpSpPr>
      <xdr:sp macro="" textlink="">
        <xdr:nvSpPr>
          <xdr:cNvPr id="23" name="Rectangle: Rounded Corners 22">
            <a:extLst>
              <a:ext uri="{FF2B5EF4-FFF2-40B4-BE49-F238E27FC236}">
                <a16:creationId xmlns:a16="http://schemas.microsoft.com/office/drawing/2014/main" id="{A729DFEA-FCA0-449A-84D1-14D8F245BFD9}"/>
              </a:ext>
            </a:extLst>
          </xdr:cNvPr>
          <xdr:cNvSpPr/>
        </xdr:nvSpPr>
        <xdr:spPr>
          <a:xfrm>
            <a:off x="165100" y="819150"/>
            <a:ext cx="1820885" cy="666750"/>
          </a:xfrm>
          <a:prstGeom prst="roundRect">
            <a:avLst>
              <a:gd name="adj" fmla="val 696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5D6267F7-E9DF-4204-BBF1-2F2BD95D3BED}"/>
              </a:ext>
            </a:extLst>
          </xdr:cNvPr>
          <xdr:cNvSpPr txBox="1"/>
        </xdr:nvSpPr>
        <xdr:spPr>
          <a:xfrm>
            <a:off x="196850" y="863600"/>
            <a:ext cx="1758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2">
                    <a:lumMod val="25000"/>
                  </a:schemeClr>
                </a:solidFill>
              </a:rPr>
              <a:t>Total</a:t>
            </a:r>
            <a:r>
              <a:rPr lang="en-US" sz="1400" b="0" baseline="0">
                <a:solidFill>
                  <a:schemeClr val="bg2">
                    <a:lumMod val="25000"/>
                  </a:schemeClr>
                </a:solidFill>
              </a:rPr>
              <a:t> </a:t>
            </a:r>
            <a:r>
              <a:rPr lang="en-US" sz="1400" b="0">
                <a:solidFill>
                  <a:schemeClr val="bg2">
                    <a:lumMod val="25000"/>
                  </a:schemeClr>
                </a:solidFill>
              </a:rPr>
              <a:t>Gross</a:t>
            </a:r>
            <a:r>
              <a:rPr lang="en-US" sz="1400" b="0" baseline="0">
                <a:solidFill>
                  <a:schemeClr val="bg2">
                    <a:lumMod val="25000"/>
                  </a:schemeClr>
                </a:solidFill>
              </a:rPr>
              <a:t> Profit</a:t>
            </a:r>
            <a:endParaRPr lang="en-US" sz="1400" b="0">
              <a:solidFill>
                <a:schemeClr val="bg2">
                  <a:lumMod val="25000"/>
                </a:schemeClr>
              </a:solidFill>
            </a:endParaRPr>
          </a:p>
        </xdr:txBody>
      </xdr:sp>
      <xdr:sp macro="" textlink="'Pivot Tables'!C4">
        <xdr:nvSpPr>
          <xdr:cNvPr id="25" name="TextBox 24">
            <a:extLst>
              <a:ext uri="{FF2B5EF4-FFF2-40B4-BE49-F238E27FC236}">
                <a16:creationId xmlns:a16="http://schemas.microsoft.com/office/drawing/2014/main" id="{117E3A5D-836C-4C00-A2AB-6F597DBDCCC4}"/>
              </a:ext>
            </a:extLst>
          </xdr:cNvPr>
          <xdr:cNvSpPr txBox="1"/>
        </xdr:nvSpPr>
        <xdr:spPr>
          <a:xfrm>
            <a:off x="165100" y="1155700"/>
            <a:ext cx="1820885"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21349F-ED29-4991-9336-D718D9C783EF}" type="TxLink">
              <a:rPr lang="en-US" sz="2000" b="1" i="0" u="none" strike="noStrike">
                <a:solidFill>
                  <a:schemeClr val="accent4">
                    <a:lumMod val="75000"/>
                  </a:schemeClr>
                </a:solidFill>
                <a:latin typeface="Aptos Narrow"/>
                <a:ea typeface="+mn-ea"/>
                <a:cs typeface="+mn-cs"/>
              </a:rPr>
              <a:pPr marL="0" indent="0" algn="ctr"/>
              <a:t>$296,384</a:t>
            </a:fld>
            <a:endParaRPr lang="en-US" sz="2000" b="1" i="0" u="none" strike="noStrike">
              <a:solidFill>
                <a:schemeClr val="accent4">
                  <a:lumMod val="75000"/>
                </a:schemeClr>
              </a:solidFill>
              <a:latin typeface="Aptos Narrow"/>
              <a:ea typeface="+mn-ea"/>
              <a:cs typeface="+mn-cs"/>
            </a:endParaRPr>
          </a:p>
        </xdr:txBody>
      </xdr:sp>
    </xdr:grpSp>
    <xdr:clientData/>
  </xdr:twoCellAnchor>
  <xdr:twoCellAnchor>
    <xdr:from>
      <xdr:col>9</xdr:col>
      <xdr:colOff>146050</xdr:colOff>
      <xdr:row>4</xdr:row>
      <xdr:rowOff>141287</xdr:rowOff>
    </xdr:from>
    <xdr:to>
      <xdr:col>12</xdr:col>
      <xdr:colOff>8581</xdr:colOff>
      <xdr:row>8</xdr:row>
      <xdr:rowOff>96837</xdr:rowOff>
    </xdr:to>
    <xdr:grpSp>
      <xdr:nvGrpSpPr>
        <xdr:cNvPr id="26" name="Group 25">
          <a:extLst>
            <a:ext uri="{FF2B5EF4-FFF2-40B4-BE49-F238E27FC236}">
              <a16:creationId xmlns:a16="http://schemas.microsoft.com/office/drawing/2014/main" id="{55D35ADB-F5DA-44DE-BD97-36E63C4181F6}"/>
            </a:ext>
          </a:extLst>
        </xdr:cNvPr>
        <xdr:cNvGrpSpPr/>
      </xdr:nvGrpSpPr>
      <xdr:grpSpPr>
        <a:xfrm>
          <a:off x="6067616" y="845142"/>
          <a:ext cx="1836387" cy="659406"/>
          <a:chOff x="165100" y="819150"/>
          <a:chExt cx="1820885" cy="666750"/>
        </a:xfrm>
      </xdr:grpSpPr>
      <xdr:sp macro="" textlink="">
        <xdr:nvSpPr>
          <xdr:cNvPr id="27" name="Rectangle: Rounded Corners 26">
            <a:extLst>
              <a:ext uri="{FF2B5EF4-FFF2-40B4-BE49-F238E27FC236}">
                <a16:creationId xmlns:a16="http://schemas.microsoft.com/office/drawing/2014/main" id="{1CA67FA9-5A22-4C0C-9DC1-7CE4E38E4439}"/>
              </a:ext>
            </a:extLst>
          </xdr:cNvPr>
          <xdr:cNvSpPr/>
        </xdr:nvSpPr>
        <xdr:spPr>
          <a:xfrm>
            <a:off x="165100" y="819150"/>
            <a:ext cx="1820885" cy="666750"/>
          </a:xfrm>
          <a:prstGeom prst="roundRect">
            <a:avLst>
              <a:gd name="adj" fmla="val 696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5DCE8110-48AE-40F9-832A-9A3FF91DBFF4}"/>
              </a:ext>
            </a:extLst>
          </xdr:cNvPr>
          <xdr:cNvSpPr txBox="1"/>
        </xdr:nvSpPr>
        <xdr:spPr>
          <a:xfrm>
            <a:off x="196850" y="863600"/>
            <a:ext cx="1758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2">
                    <a:lumMod val="25000"/>
                  </a:schemeClr>
                </a:solidFill>
              </a:rPr>
              <a:t>Total</a:t>
            </a:r>
            <a:r>
              <a:rPr lang="en-US" sz="1400" b="0" baseline="0">
                <a:solidFill>
                  <a:schemeClr val="bg2">
                    <a:lumMod val="25000"/>
                  </a:schemeClr>
                </a:solidFill>
              </a:rPr>
              <a:t> Unit Sold</a:t>
            </a:r>
            <a:endParaRPr lang="en-US" sz="1400" b="0">
              <a:solidFill>
                <a:schemeClr val="bg2">
                  <a:lumMod val="25000"/>
                </a:schemeClr>
              </a:solidFill>
            </a:endParaRPr>
          </a:p>
        </xdr:txBody>
      </xdr:sp>
      <xdr:sp macro="" textlink="'Pivot Tables'!G4">
        <xdr:nvSpPr>
          <xdr:cNvPr id="29" name="TextBox 28">
            <a:extLst>
              <a:ext uri="{FF2B5EF4-FFF2-40B4-BE49-F238E27FC236}">
                <a16:creationId xmlns:a16="http://schemas.microsoft.com/office/drawing/2014/main" id="{5A3FF228-7F24-4E6A-9183-19907BCD6FFB}"/>
              </a:ext>
            </a:extLst>
          </xdr:cNvPr>
          <xdr:cNvSpPr txBox="1"/>
        </xdr:nvSpPr>
        <xdr:spPr>
          <a:xfrm>
            <a:off x="165100" y="1130300"/>
            <a:ext cx="1820885"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8A2B1A-B5B4-49A2-B424-AA3B4DC54C15}" type="TxLink">
              <a:rPr lang="en-US" sz="2000" b="1" i="0" u="none" strike="noStrike">
                <a:solidFill>
                  <a:schemeClr val="accent4">
                    <a:lumMod val="75000"/>
                  </a:schemeClr>
                </a:solidFill>
                <a:latin typeface="Aptos Narrow"/>
                <a:ea typeface="+mn-ea"/>
                <a:cs typeface="+mn-cs"/>
              </a:rPr>
              <a:pPr marL="0" indent="0" algn="ctr"/>
              <a:t>6698</a:t>
            </a:fld>
            <a:endParaRPr lang="en-US" sz="2000" b="1" i="0" u="none" strike="noStrike">
              <a:solidFill>
                <a:schemeClr val="accent4">
                  <a:lumMod val="75000"/>
                </a:schemeClr>
              </a:solidFill>
              <a:latin typeface="Aptos Narrow"/>
              <a:ea typeface="+mn-ea"/>
              <a:cs typeface="+mn-cs"/>
            </a:endParaRPr>
          </a:p>
        </xdr:txBody>
      </xdr:sp>
    </xdr:grpSp>
    <xdr:clientData/>
  </xdr:twoCellAnchor>
  <xdr:twoCellAnchor>
    <xdr:from>
      <xdr:col>6</xdr:col>
      <xdr:colOff>152400</xdr:colOff>
      <xdr:row>4</xdr:row>
      <xdr:rowOff>141287</xdr:rowOff>
    </xdr:from>
    <xdr:to>
      <xdr:col>9</xdr:col>
      <xdr:colOff>35749</xdr:colOff>
      <xdr:row>8</xdr:row>
      <xdr:rowOff>96837</xdr:rowOff>
    </xdr:to>
    <xdr:sp macro="" textlink="">
      <xdr:nvSpPr>
        <xdr:cNvPr id="31" name="Rectangle: Rounded Corners 30">
          <a:extLst>
            <a:ext uri="{FF2B5EF4-FFF2-40B4-BE49-F238E27FC236}">
              <a16:creationId xmlns:a16="http://schemas.microsoft.com/office/drawing/2014/main" id="{40F49CD9-899D-4C67-93B2-ACBAF7BF1773}"/>
            </a:ext>
          </a:extLst>
        </xdr:cNvPr>
        <xdr:cNvSpPr/>
      </xdr:nvSpPr>
      <xdr:spPr>
        <a:xfrm>
          <a:off x="4116859" y="862098"/>
          <a:ext cx="1865579" cy="676361"/>
        </a:xfrm>
        <a:prstGeom prst="roundRect">
          <a:avLst>
            <a:gd name="adj" fmla="val 696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184929</xdr:colOff>
      <xdr:row>5</xdr:row>
      <xdr:rowOff>6175</xdr:rowOff>
    </xdr:from>
    <xdr:to>
      <xdr:col>9</xdr:col>
      <xdr:colOff>4822</xdr:colOff>
      <xdr:row>6</xdr:row>
      <xdr:rowOff>64310</xdr:rowOff>
    </xdr:to>
    <xdr:sp macro="" textlink="">
      <xdr:nvSpPr>
        <xdr:cNvPr id="32" name="TextBox 31">
          <a:extLst>
            <a:ext uri="{FF2B5EF4-FFF2-40B4-BE49-F238E27FC236}">
              <a16:creationId xmlns:a16="http://schemas.microsoft.com/office/drawing/2014/main" id="{4057BBF4-6214-4C56-994A-490D69767C65}"/>
            </a:ext>
          </a:extLst>
        </xdr:cNvPr>
        <xdr:cNvSpPr txBox="1"/>
      </xdr:nvSpPr>
      <xdr:spPr>
        <a:xfrm>
          <a:off x="4149388" y="907189"/>
          <a:ext cx="1802123" cy="238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2">
                  <a:lumMod val="25000"/>
                </a:schemeClr>
              </a:solidFill>
            </a:rPr>
            <a:t>Total</a:t>
          </a:r>
          <a:r>
            <a:rPr lang="en-US" sz="1400" b="0" baseline="0">
              <a:solidFill>
                <a:schemeClr val="bg2">
                  <a:lumMod val="25000"/>
                </a:schemeClr>
              </a:solidFill>
            </a:rPr>
            <a:t> Profit Margin</a:t>
          </a:r>
          <a:endParaRPr lang="en-US" sz="1400" b="0">
            <a:solidFill>
              <a:schemeClr val="bg2">
                <a:lumMod val="25000"/>
              </a:schemeClr>
            </a:solidFill>
          </a:endParaRPr>
        </a:p>
      </xdr:txBody>
    </xdr:sp>
    <xdr:clientData/>
  </xdr:twoCellAnchor>
  <xdr:twoCellAnchor>
    <xdr:from>
      <xdr:col>6</xdr:col>
      <xdr:colOff>159557</xdr:colOff>
      <xdr:row>6</xdr:row>
      <xdr:rowOff>102959</xdr:rowOff>
    </xdr:from>
    <xdr:to>
      <xdr:col>9</xdr:col>
      <xdr:colOff>42906</xdr:colOff>
      <xdr:row>8</xdr:row>
      <xdr:rowOff>83954</xdr:rowOff>
    </xdr:to>
    <xdr:sp macro="" textlink="'Pivot Tables'!E4">
      <xdr:nvSpPr>
        <xdr:cNvPr id="33" name="TextBox 32">
          <a:extLst>
            <a:ext uri="{FF2B5EF4-FFF2-40B4-BE49-F238E27FC236}">
              <a16:creationId xmlns:a16="http://schemas.microsoft.com/office/drawing/2014/main" id="{421E3B52-5225-49C3-86E4-A7A85C9889A6}"/>
            </a:ext>
          </a:extLst>
        </xdr:cNvPr>
        <xdr:cNvSpPr txBox="1"/>
      </xdr:nvSpPr>
      <xdr:spPr>
        <a:xfrm>
          <a:off x="4124016" y="1184175"/>
          <a:ext cx="1865579" cy="341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0BFE9E-73BC-4656-A582-6E5158BD0001}" type="TxLink">
            <a:rPr lang="en-US" sz="2000" b="1" i="0" u="none" strike="noStrike">
              <a:solidFill>
                <a:schemeClr val="accent4">
                  <a:lumMod val="75000"/>
                </a:schemeClr>
              </a:solidFill>
              <a:latin typeface="Aptos Narrow"/>
              <a:ea typeface="+mn-ea"/>
              <a:cs typeface="+mn-cs"/>
            </a:rPr>
            <a:pPr marL="0" indent="0" algn="ctr"/>
            <a:t>45.94%</a:t>
          </a:fld>
          <a:endParaRPr lang="en-US" sz="2000" b="1" i="0" u="none" strike="noStrike">
            <a:solidFill>
              <a:schemeClr val="accent4">
                <a:lumMod val="75000"/>
              </a:schemeClr>
            </a:solidFill>
            <a:latin typeface="Aptos Narrow"/>
            <a:ea typeface="+mn-ea"/>
            <a:cs typeface="+mn-cs"/>
          </a:endParaRPr>
        </a:p>
      </xdr:txBody>
    </xdr:sp>
    <xdr:clientData/>
  </xdr:twoCellAnchor>
  <xdr:twoCellAnchor>
    <xdr:from>
      <xdr:col>12</xdr:col>
      <xdr:colOff>114299</xdr:colOff>
      <xdr:row>4</xdr:row>
      <xdr:rowOff>141287</xdr:rowOff>
    </xdr:from>
    <xdr:to>
      <xdr:col>14</xdr:col>
      <xdr:colOff>592094</xdr:colOff>
      <xdr:row>8</xdr:row>
      <xdr:rowOff>96837</xdr:rowOff>
    </xdr:to>
    <xdr:grpSp>
      <xdr:nvGrpSpPr>
        <xdr:cNvPr id="36" name="Group 35">
          <a:extLst>
            <a:ext uri="{FF2B5EF4-FFF2-40B4-BE49-F238E27FC236}">
              <a16:creationId xmlns:a16="http://schemas.microsoft.com/office/drawing/2014/main" id="{4250BBBF-3B0F-4EC0-A9EC-6E24B431B2E2}"/>
            </a:ext>
          </a:extLst>
        </xdr:cNvPr>
        <xdr:cNvGrpSpPr/>
      </xdr:nvGrpSpPr>
      <xdr:grpSpPr>
        <a:xfrm>
          <a:off x="8009721" y="845142"/>
          <a:ext cx="1793698" cy="659406"/>
          <a:chOff x="165100" y="819150"/>
          <a:chExt cx="1841844" cy="666750"/>
        </a:xfrm>
      </xdr:grpSpPr>
      <xdr:sp macro="" textlink="">
        <xdr:nvSpPr>
          <xdr:cNvPr id="37" name="Rectangle: Rounded Corners 36">
            <a:extLst>
              <a:ext uri="{FF2B5EF4-FFF2-40B4-BE49-F238E27FC236}">
                <a16:creationId xmlns:a16="http://schemas.microsoft.com/office/drawing/2014/main" id="{7EF4784A-66CF-4DD7-8289-70F54D80F0FF}"/>
              </a:ext>
            </a:extLst>
          </xdr:cNvPr>
          <xdr:cNvSpPr/>
        </xdr:nvSpPr>
        <xdr:spPr>
          <a:xfrm>
            <a:off x="165100" y="819150"/>
            <a:ext cx="1820885" cy="666750"/>
          </a:xfrm>
          <a:prstGeom prst="roundRect">
            <a:avLst>
              <a:gd name="adj" fmla="val 696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0B9384A0-F160-4BF4-9539-D0AEA1C8BB3A}"/>
              </a:ext>
            </a:extLst>
          </xdr:cNvPr>
          <xdr:cNvSpPr txBox="1"/>
        </xdr:nvSpPr>
        <xdr:spPr>
          <a:xfrm>
            <a:off x="196850" y="863600"/>
            <a:ext cx="1758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2">
                    <a:lumMod val="25000"/>
                  </a:schemeClr>
                </a:solidFill>
              </a:rPr>
              <a:t>Total</a:t>
            </a:r>
            <a:r>
              <a:rPr lang="en-US" sz="1400" b="0" baseline="0">
                <a:solidFill>
                  <a:schemeClr val="bg2">
                    <a:lumMod val="25000"/>
                  </a:schemeClr>
                </a:solidFill>
              </a:rPr>
              <a:t> Orders</a:t>
            </a:r>
            <a:endParaRPr lang="en-US" sz="1400" b="0">
              <a:solidFill>
                <a:schemeClr val="bg2">
                  <a:lumMod val="25000"/>
                </a:schemeClr>
              </a:solidFill>
            </a:endParaRPr>
          </a:p>
        </xdr:txBody>
      </xdr:sp>
      <xdr:sp macro="" textlink="'Pivot Tables'!I4">
        <xdr:nvSpPr>
          <xdr:cNvPr id="39" name="TextBox 38">
            <a:extLst>
              <a:ext uri="{FF2B5EF4-FFF2-40B4-BE49-F238E27FC236}">
                <a16:creationId xmlns:a16="http://schemas.microsoft.com/office/drawing/2014/main" id="{53F32451-1112-483A-9A3C-C47A0957B8C8}"/>
              </a:ext>
            </a:extLst>
          </xdr:cNvPr>
          <xdr:cNvSpPr txBox="1"/>
        </xdr:nvSpPr>
        <xdr:spPr>
          <a:xfrm>
            <a:off x="186059" y="1143000"/>
            <a:ext cx="1820885"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4C46D7-FBA1-4D59-9033-F5C06FD4652D}" type="TxLink">
              <a:rPr lang="en-US" sz="2000" b="1" i="0" u="none" strike="noStrike">
                <a:solidFill>
                  <a:schemeClr val="accent4">
                    <a:lumMod val="75000"/>
                  </a:schemeClr>
                </a:solidFill>
                <a:latin typeface="Aptos Narrow"/>
                <a:ea typeface="+mn-ea"/>
                <a:cs typeface="+mn-cs"/>
              </a:rPr>
              <a:pPr marL="0" indent="0" algn="ctr"/>
              <a:t>2707</a:t>
            </a:fld>
            <a:endParaRPr lang="en-US" sz="2000" b="1" i="0" u="none" strike="noStrike">
              <a:solidFill>
                <a:schemeClr val="accent4">
                  <a:lumMod val="75000"/>
                </a:schemeClr>
              </a:solidFill>
              <a:latin typeface="Aptos Narrow"/>
              <a:ea typeface="+mn-ea"/>
              <a:cs typeface="+mn-cs"/>
            </a:endParaRPr>
          </a:p>
        </xdr:txBody>
      </xdr:sp>
    </xdr:grpSp>
    <xdr:clientData/>
  </xdr:twoCellAnchor>
  <xdr:twoCellAnchor>
    <xdr:from>
      <xdr:col>15</xdr:col>
      <xdr:colOff>12700</xdr:colOff>
      <xdr:row>4</xdr:row>
      <xdr:rowOff>141287</xdr:rowOff>
    </xdr:from>
    <xdr:to>
      <xdr:col>17</xdr:col>
      <xdr:colOff>317500</xdr:colOff>
      <xdr:row>8</xdr:row>
      <xdr:rowOff>96837</xdr:rowOff>
    </xdr:to>
    <xdr:grpSp>
      <xdr:nvGrpSpPr>
        <xdr:cNvPr id="40" name="Group 39">
          <a:extLst>
            <a:ext uri="{FF2B5EF4-FFF2-40B4-BE49-F238E27FC236}">
              <a16:creationId xmlns:a16="http://schemas.microsoft.com/office/drawing/2014/main" id="{3D1B71F0-B4CB-40BE-A811-B490CDB2FE99}"/>
            </a:ext>
          </a:extLst>
        </xdr:cNvPr>
        <xdr:cNvGrpSpPr/>
      </xdr:nvGrpSpPr>
      <xdr:grpSpPr>
        <a:xfrm>
          <a:off x="9881977" y="845142"/>
          <a:ext cx="1620704" cy="659406"/>
          <a:chOff x="165100" y="819150"/>
          <a:chExt cx="1827871" cy="666750"/>
        </a:xfrm>
      </xdr:grpSpPr>
      <xdr:sp macro="" textlink="">
        <xdr:nvSpPr>
          <xdr:cNvPr id="41" name="Rectangle: Rounded Corners 40">
            <a:extLst>
              <a:ext uri="{FF2B5EF4-FFF2-40B4-BE49-F238E27FC236}">
                <a16:creationId xmlns:a16="http://schemas.microsoft.com/office/drawing/2014/main" id="{4BA2EDFD-364D-434C-8EBD-2C19C29D9065}"/>
              </a:ext>
            </a:extLst>
          </xdr:cNvPr>
          <xdr:cNvSpPr/>
        </xdr:nvSpPr>
        <xdr:spPr>
          <a:xfrm>
            <a:off x="165100" y="819150"/>
            <a:ext cx="1820885" cy="666750"/>
          </a:xfrm>
          <a:prstGeom prst="roundRect">
            <a:avLst>
              <a:gd name="adj" fmla="val 696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5859520F-4239-435E-9508-05F1695459E2}"/>
              </a:ext>
            </a:extLst>
          </xdr:cNvPr>
          <xdr:cNvSpPr txBox="1"/>
        </xdr:nvSpPr>
        <xdr:spPr>
          <a:xfrm>
            <a:off x="196850" y="863600"/>
            <a:ext cx="1758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2">
                    <a:lumMod val="25000"/>
                  </a:schemeClr>
                </a:solidFill>
              </a:rPr>
              <a:t>COGS</a:t>
            </a:r>
          </a:p>
        </xdr:txBody>
      </xdr:sp>
      <xdr:sp macro="" textlink="'Pivot Tables'!K4">
        <xdr:nvSpPr>
          <xdr:cNvPr id="43" name="TextBox 42">
            <a:extLst>
              <a:ext uri="{FF2B5EF4-FFF2-40B4-BE49-F238E27FC236}">
                <a16:creationId xmlns:a16="http://schemas.microsoft.com/office/drawing/2014/main" id="{B6CE5BC1-B188-4BC3-A07F-86550C253914}"/>
              </a:ext>
            </a:extLst>
          </xdr:cNvPr>
          <xdr:cNvSpPr txBox="1"/>
        </xdr:nvSpPr>
        <xdr:spPr>
          <a:xfrm>
            <a:off x="172086" y="1136650"/>
            <a:ext cx="1820885"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886D2B-7384-4D2D-8CA5-797C9D081BBD}" type="TxLink">
              <a:rPr lang="en-US" sz="2000" b="1" i="0" u="none" strike="noStrike">
                <a:solidFill>
                  <a:schemeClr val="accent4">
                    <a:lumMod val="75000"/>
                  </a:schemeClr>
                </a:solidFill>
                <a:latin typeface="Aptos Narrow"/>
                <a:ea typeface="+mn-ea"/>
                <a:cs typeface="+mn-cs"/>
              </a:rPr>
              <a:pPr marL="0" indent="0" algn="ctr"/>
              <a:t>348838.93</a:t>
            </a:fld>
            <a:endParaRPr lang="en-US" sz="2000" b="1" i="0" u="none" strike="noStrike">
              <a:solidFill>
                <a:schemeClr val="accent4">
                  <a:lumMod val="75000"/>
                </a:schemeClr>
              </a:solidFill>
              <a:latin typeface="Aptos Narrow"/>
              <a:ea typeface="+mn-ea"/>
              <a:cs typeface="+mn-cs"/>
            </a:endParaRPr>
          </a:p>
        </xdr:txBody>
      </xdr:sp>
    </xdr:grpSp>
    <xdr:clientData/>
  </xdr:twoCellAnchor>
  <xdr:twoCellAnchor>
    <xdr:from>
      <xdr:col>14</xdr:col>
      <xdr:colOff>600676</xdr:colOff>
      <xdr:row>1</xdr:row>
      <xdr:rowOff>14931</xdr:rowOff>
    </xdr:from>
    <xdr:to>
      <xdr:col>17</xdr:col>
      <xdr:colOff>119620</xdr:colOff>
      <xdr:row>3</xdr:row>
      <xdr:rowOff>97481</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EC95D25C-226C-4524-81AA-A2D634F4877B}"/>
            </a:ext>
          </a:extLst>
        </xdr:cNvPr>
        <xdr:cNvSpPr/>
      </xdr:nvSpPr>
      <xdr:spPr>
        <a:xfrm>
          <a:off x="9851081" y="195134"/>
          <a:ext cx="1501174" cy="44295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Data</a:t>
          </a:r>
        </a:p>
      </xdr:txBody>
    </xdr:sp>
    <xdr:clientData/>
  </xdr:twoCellAnchor>
  <xdr:twoCellAnchor>
    <xdr:from>
      <xdr:col>12</xdr:col>
      <xdr:colOff>334661</xdr:colOff>
      <xdr:row>1</xdr:row>
      <xdr:rowOff>10469</xdr:rowOff>
    </xdr:from>
    <xdr:to>
      <xdr:col>14</xdr:col>
      <xdr:colOff>466296</xdr:colOff>
      <xdr:row>3</xdr:row>
      <xdr:rowOff>93019</xdr:rowOff>
    </xdr:to>
    <xdr:sp macro="" textlink="">
      <xdr:nvSpPr>
        <xdr:cNvPr id="34" name="Rectangle: Rounded Corners 33">
          <a:hlinkClick xmlns:r="http://schemas.openxmlformats.org/officeDocument/2006/relationships" r:id="rId2"/>
          <a:extLst>
            <a:ext uri="{FF2B5EF4-FFF2-40B4-BE49-F238E27FC236}">
              <a16:creationId xmlns:a16="http://schemas.microsoft.com/office/drawing/2014/main" id="{E247D26F-8962-47E9-B3D1-E5250D17E21B}"/>
            </a:ext>
          </a:extLst>
        </xdr:cNvPr>
        <xdr:cNvSpPr/>
      </xdr:nvSpPr>
      <xdr:spPr>
        <a:xfrm>
          <a:off x="8263580" y="190672"/>
          <a:ext cx="1453121" cy="44295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 Pivot Tables</a:t>
          </a:r>
        </a:p>
      </xdr:txBody>
    </xdr:sp>
    <xdr:clientData/>
  </xdr:twoCellAnchor>
  <xdr:twoCellAnchor>
    <xdr:from>
      <xdr:col>0</xdr:col>
      <xdr:colOff>165100</xdr:colOff>
      <xdr:row>9</xdr:row>
      <xdr:rowOff>19050</xdr:rowOff>
    </xdr:from>
    <xdr:to>
      <xdr:col>8</xdr:col>
      <xdr:colOff>326081</xdr:colOff>
      <xdr:row>23</xdr:row>
      <xdr:rowOff>42906</xdr:rowOff>
    </xdr:to>
    <xdr:sp macro="" textlink="">
      <xdr:nvSpPr>
        <xdr:cNvPr id="44" name="Rectangle: Rounded Corners 43">
          <a:extLst>
            <a:ext uri="{FF2B5EF4-FFF2-40B4-BE49-F238E27FC236}">
              <a16:creationId xmlns:a16="http://schemas.microsoft.com/office/drawing/2014/main" id="{E4779C1A-B2FE-4406-A255-A5AFEF1BC2D0}"/>
            </a:ext>
          </a:extLst>
        </xdr:cNvPr>
        <xdr:cNvSpPr/>
      </xdr:nvSpPr>
      <xdr:spPr>
        <a:xfrm>
          <a:off x="165100" y="1640874"/>
          <a:ext cx="5446927" cy="2546694"/>
        </a:xfrm>
        <a:prstGeom prst="roundRect">
          <a:avLst>
            <a:gd name="adj" fmla="val 514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218204</xdr:colOff>
      <xdr:row>10</xdr:row>
      <xdr:rowOff>171622</xdr:rowOff>
    </xdr:from>
    <xdr:to>
      <xdr:col>8</xdr:col>
      <xdr:colOff>272978</xdr:colOff>
      <xdr:row>22</xdr:row>
      <xdr:rowOff>144989</xdr:rowOff>
    </xdr:to>
    <xdr:graphicFrame macro="">
      <xdr:nvGraphicFramePr>
        <xdr:cNvPr id="35" name="Chart 34">
          <a:extLst>
            <a:ext uri="{FF2B5EF4-FFF2-40B4-BE49-F238E27FC236}">
              <a16:creationId xmlns:a16="http://schemas.microsoft.com/office/drawing/2014/main" id="{9AE94EFC-8DC8-44EA-A126-0C2ED1690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583514</xdr:colOff>
      <xdr:row>9</xdr:row>
      <xdr:rowOff>48911</xdr:rowOff>
    </xdr:from>
    <xdr:to>
      <xdr:col>17</xdr:col>
      <xdr:colOff>317501</xdr:colOff>
      <xdr:row>23</xdr:row>
      <xdr:rowOff>85811</xdr:rowOff>
    </xdr:to>
    <xdr:sp macro="" textlink="">
      <xdr:nvSpPr>
        <xdr:cNvPr id="46" name="Rectangle: Rounded Corners 45">
          <a:extLst>
            <a:ext uri="{FF2B5EF4-FFF2-40B4-BE49-F238E27FC236}">
              <a16:creationId xmlns:a16="http://schemas.microsoft.com/office/drawing/2014/main" id="{1CDFAB48-4EA9-4427-B2B1-8204D2EBCDC4}"/>
            </a:ext>
          </a:extLst>
        </xdr:cNvPr>
        <xdr:cNvSpPr/>
      </xdr:nvSpPr>
      <xdr:spPr>
        <a:xfrm>
          <a:off x="5869460" y="1670735"/>
          <a:ext cx="5680676" cy="2559738"/>
        </a:xfrm>
        <a:prstGeom prst="roundRect">
          <a:avLst>
            <a:gd name="adj" fmla="val 514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607521</xdr:colOff>
      <xdr:row>11</xdr:row>
      <xdr:rowOff>60066</xdr:rowOff>
    </xdr:from>
    <xdr:to>
      <xdr:col>17</xdr:col>
      <xdr:colOff>266014</xdr:colOff>
      <xdr:row>23</xdr:row>
      <xdr:rowOff>54170</xdr:rowOff>
    </xdr:to>
    <xdr:graphicFrame macro="">
      <xdr:nvGraphicFramePr>
        <xdr:cNvPr id="48" name="Chart 47">
          <a:extLst>
            <a:ext uri="{FF2B5EF4-FFF2-40B4-BE49-F238E27FC236}">
              <a16:creationId xmlns:a16="http://schemas.microsoft.com/office/drawing/2014/main" id="{3AA85FA1-BA54-4E2B-BC28-18F4F2041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134781</xdr:colOff>
      <xdr:row>24</xdr:row>
      <xdr:rowOff>25687</xdr:rowOff>
    </xdr:from>
    <xdr:to>
      <xdr:col>5</xdr:col>
      <xdr:colOff>454798</xdr:colOff>
      <xdr:row>39</xdr:row>
      <xdr:rowOff>68649</xdr:rowOff>
    </xdr:to>
    <xdr:grpSp>
      <xdr:nvGrpSpPr>
        <xdr:cNvPr id="11" name="Group 10">
          <a:extLst>
            <a:ext uri="{FF2B5EF4-FFF2-40B4-BE49-F238E27FC236}">
              <a16:creationId xmlns:a16="http://schemas.microsoft.com/office/drawing/2014/main" id="{677DB9B4-E5B6-48E6-973B-DA40A08F0480}"/>
            </a:ext>
          </a:extLst>
        </xdr:cNvPr>
        <xdr:cNvGrpSpPr/>
      </xdr:nvGrpSpPr>
      <xdr:grpSpPr>
        <a:xfrm>
          <a:off x="134781" y="4248820"/>
          <a:ext cx="3609776" cy="2682419"/>
          <a:chOff x="186267" y="3947241"/>
          <a:chExt cx="3799359" cy="3112414"/>
        </a:xfrm>
      </xdr:grpSpPr>
      <xdr:sp macro="" textlink="">
        <xdr:nvSpPr>
          <xdr:cNvPr id="49" name="Rectangle: Rounded Corners 48">
            <a:extLst>
              <a:ext uri="{FF2B5EF4-FFF2-40B4-BE49-F238E27FC236}">
                <a16:creationId xmlns:a16="http://schemas.microsoft.com/office/drawing/2014/main" id="{E5AB946D-42B3-4B79-A567-AD2F5A09F747}"/>
              </a:ext>
            </a:extLst>
          </xdr:cNvPr>
          <xdr:cNvSpPr/>
        </xdr:nvSpPr>
        <xdr:spPr>
          <a:xfrm>
            <a:off x="186267" y="3947241"/>
            <a:ext cx="3799359" cy="3112414"/>
          </a:xfrm>
          <a:prstGeom prst="roundRect">
            <a:avLst>
              <a:gd name="adj" fmla="val 514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0" name="Chart 49">
            <a:extLst>
              <a:ext uri="{FF2B5EF4-FFF2-40B4-BE49-F238E27FC236}">
                <a16:creationId xmlns:a16="http://schemas.microsoft.com/office/drawing/2014/main" id="{BC880B38-620B-4C59-B3B4-3A2201AA5FBC}"/>
              </a:ext>
            </a:extLst>
          </xdr:cNvPr>
          <xdr:cNvGraphicFramePr>
            <a:graphicFrameLocks/>
          </xdr:cNvGraphicFramePr>
        </xdr:nvGraphicFramePr>
        <xdr:xfrm>
          <a:off x="222250" y="4384979"/>
          <a:ext cx="3684716" cy="258972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5</xdr:col>
      <xdr:colOff>583514</xdr:colOff>
      <xdr:row>24</xdr:row>
      <xdr:rowOff>51486</xdr:rowOff>
    </xdr:from>
    <xdr:to>
      <xdr:col>11</xdr:col>
      <xdr:colOff>240270</xdr:colOff>
      <xdr:row>39</xdr:row>
      <xdr:rowOff>63223</xdr:rowOff>
    </xdr:to>
    <xdr:grpSp>
      <xdr:nvGrpSpPr>
        <xdr:cNvPr id="12" name="Group 11">
          <a:extLst>
            <a:ext uri="{FF2B5EF4-FFF2-40B4-BE49-F238E27FC236}">
              <a16:creationId xmlns:a16="http://schemas.microsoft.com/office/drawing/2014/main" id="{17CE0756-E230-497B-9360-53452DEE96B5}"/>
            </a:ext>
          </a:extLst>
        </xdr:cNvPr>
        <xdr:cNvGrpSpPr/>
      </xdr:nvGrpSpPr>
      <xdr:grpSpPr>
        <a:xfrm>
          <a:off x="3873273" y="4274619"/>
          <a:ext cx="3604467" cy="2651194"/>
          <a:chOff x="4112626" y="3987580"/>
          <a:chExt cx="3915776" cy="3112129"/>
        </a:xfrm>
      </xdr:grpSpPr>
      <xdr:sp macro="" textlink="">
        <xdr:nvSpPr>
          <xdr:cNvPr id="51" name="Rectangle: Rounded Corners 50">
            <a:extLst>
              <a:ext uri="{FF2B5EF4-FFF2-40B4-BE49-F238E27FC236}">
                <a16:creationId xmlns:a16="http://schemas.microsoft.com/office/drawing/2014/main" id="{6370BDFA-F192-48D9-B626-751B58A082D8}"/>
              </a:ext>
            </a:extLst>
          </xdr:cNvPr>
          <xdr:cNvSpPr/>
        </xdr:nvSpPr>
        <xdr:spPr>
          <a:xfrm>
            <a:off x="4112626" y="3987580"/>
            <a:ext cx="3915776" cy="3112129"/>
          </a:xfrm>
          <a:prstGeom prst="roundRect">
            <a:avLst>
              <a:gd name="adj" fmla="val 514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2" name="Chart 51">
            <a:extLst>
              <a:ext uri="{FF2B5EF4-FFF2-40B4-BE49-F238E27FC236}">
                <a16:creationId xmlns:a16="http://schemas.microsoft.com/office/drawing/2014/main" id="{63C10E48-8575-42BB-9F4B-FC96F108E8BF}"/>
              </a:ext>
            </a:extLst>
          </xdr:cNvPr>
          <xdr:cNvGraphicFramePr>
            <a:graphicFrameLocks/>
          </xdr:cNvGraphicFramePr>
        </xdr:nvGraphicFramePr>
        <xdr:xfrm>
          <a:off x="4144377" y="4430248"/>
          <a:ext cx="3795126" cy="260824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11</xdr:col>
      <xdr:colOff>292629</xdr:colOff>
      <xdr:row>24</xdr:row>
      <xdr:rowOff>76504</xdr:rowOff>
    </xdr:from>
    <xdr:to>
      <xdr:col>17</xdr:col>
      <xdr:colOff>335592</xdr:colOff>
      <xdr:row>39</xdr:row>
      <xdr:rowOff>68854</xdr:rowOff>
    </xdr:to>
    <xdr:grpSp>
      <xdr:nvGrpSpPr>
        <xdr:cNvPr id="13" name="Group 12">
          <a:extLst>
            <a:ext uri="{FF2B5EF4-FFF2-40B4-BE49-F238E27FC236}">
              <a16:creationId xmlns:a16="http://schemas.microsoft.com/office/drawing/2014/main" id="{325EA398-96D0-4E9C-8884-5BE0C63D30FD}"/>
            </a:ext>
          </a:extLst>
        </xdr:cNvPr>
        <xdr:cNvGrpSpPr/>
      </xdr:nvGrpSpPr>
      <xdr:grpSpPr>
        <a:xfrm>
          <a:off x="7530099" y="4299637"/>
          <a:ext cx="3990674" cy="2631807"/>
          <a:chOff x="8091902" y="4121970"/>
          <a:chExt cx="4525719" cy="3041399"/>
        </a:xfrm>
      </xdr:grpSpPr>
      <xdr:sp macro="" textlink="">
        <xdr:nvSpPr>
          <xdr:cNvPr id="53" name="Rectangle: Rounded Corners 52">
            <a:extLst>
              <a:ext uri="{FF2B5EF4-FFF2-40B4-BE49-F238E27FC236}">
                <a16:creationId xmlns:a16="http://schemas.microsoft.com/office/drawing/2014/main" id="{3905AD8E-CFE3-459D-8C63-081EFC4CF7A1}"/>
              </a:ext>
            </a:extLst>
          </xdr:cNvPr>
          <xdr:cNvSpPr/>
        </xdr:nvSpPr>
        <xdr:spPr>
          <a:xfrm>
            <a:off x="8091902" y="4121970"/>
            <a:ext cx="4525719" cy="3041399"/>
          </a:xfrm>
          <a:prstGeom prst="roundRect">
            <a:avLst>
              <a:gd name="adj" fmla="val 514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E5B2A025-1A5E-440B-82D4-E755EFE4D62E}"/>
                  </a:ext>
                </a:extLst>
              </xdr:cNvPr>
              <xdr:cNvGraphicFramePr/>
            </xdr:nvGraphicFramePr>
            <xdr:xfrm>
              <a:off x="8141411" y="4424149"/>
              <a:ext cx="4333153" cy="2568816"/>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41411" y="4424149"/>
                <a:ext cx="4333153" cy="25688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223108</xdr:colOff>
      <xdr:row>9</xdr:row>
      <xdr:rowOff>85812</xdr:rowOff>
    </xdr:from>
    <xdr:to>
      <xdr:col>3</xdr:col>
      <xdr:colOff>248850</xdr:colOff>
      <xdr:row>11</xdr:row>
      <xdr:rowOff>51487</xdr:rowOff>
    </xdr:to>
    <xdr:sp macro="" textlink="">
      <xdr:nvSpPr>
        <xdr:cNvPr id="14" name="Rectangle: Rounded Corners 13">
          <a:extLst>
            <a:ext uri="{FF2B5EF4-FFF2-40B4-BE49-F238E27FC236}">
              <a16:creationId xmlns:a16="http://schemas.microsoft.com/office/drawing/2014/main" id="{A647CBC5-FFAB-40A6-8CDC-4793CEB298D5}"/>
            </a:ext>
          </a:extLst>
        </xdr:cNvPr>
        <xdr:cNvSpPr/>
      </xdr:nvSpPr>
      <xdr:spPr>
        <a:xfrm>
          <a:off x="223108" y="1707636"/>
          <a:ext cx="2007972" cy="3260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Monthly Revenue And Profit</a:t>
          </a:r>
        </a:p>
      </xdr:txBody>
    </xdr:sp>
    <xdr:clientData/>
  </xdr:twoCellAnchor>
  <xdr:twoCellAnchor>
    <xdr:from>
      <xdr:col>8</xdr:col>
      <xdr:colOff>641522</xdr:colOff>
      <xdr:row>9</xdr:row>
      <xdr:rowOff>109496</xdr:rowOff>
    </xdr:from>
    <xdr:to>
      <xdr:col>11</xdr:col>
      <xdr:colOff>446216</xdr:colOff>
      <xdr:row>11</xdr:row>
      <xdr:rowOff>42906</xdr:rowOff>
    </xdr:to>
    <xdr:sp macro="" textlink="">
      <xdr:nvSpPr>
        <xdr:cNvPr id="47" name="Rectangle: Rounded Corners 46">
          <a:extLst>
            <a:ext uri="{FF2B5EF4-FFF2-40B4-BE49-F238E27FC236}">
              <a16:creationId xmlns:a16="http://schemas.microsoft.com/office/drawing/2014/main" id="{2C7F4138-C4BD-4B1B-85E8-78FCFAC1EF1A}"/>
            </a:ext>
          </a:extLst>
        </xdr:cNvPr>
        <xdr:cNvSpPr/>
      </xdr:nvSpPr>
      <xdr:spPr>
        <a:xfrm>
          <a:off x="5927468" y="1731320"/>
          <a:ext cx="1786924" cy="2938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Top 5 Country By Revenue</a:t>
          </a:r>
        </a:p>
      </xdr:txBody>
    </xdr:sp>
    <xdr:clientData/>
  </xdr:twoCellAnchor>
  <xdr:twoCellAnchor>
    <xdr:from>
      <xdr:col>0</xdr:col>
      <xdr:colOff>203886</xdr:colOff>
      <xdr:row>24</xdr:row>
      <xdr:rowOff>92334</xdr:rowOff>
    </xdr:from>
    <xdr:to>
      <xdr:col>2</xdr:col>
      <xdr:colOff>617838</xdr:colOff>
      <xdr:row>26</xdr:row>
      <xdr:rowOff>25744</xdr:rowOff>
    </xdr:to>
    <xdr:sp macro="" textlink="">
      <xdr:nvSpPr>
        <xdr:cNvPr id="58" name="Rectangle: Rounded Corners 57">
          <a:extLst>
            <a:ext uri="{FF2B5EF4-FFF2-40B4-BE49-F238E27FC236}">
              <a16:creationId xmlns:a16="http://schemas.microsoft.com/office/drawing/2014/main" id="{D6481C07-6BF9-4637-9F14-A373308BD5B4}"/>
            </a:ext>
          </a:extLst>
        </xdr:cNvPr>
        <xdr:cNvSpPr/>
      </xdr:nvSpPr>
      <xdr:spPr>
        <a:xfrm>
          <a:off x="203886" y="4417199"/>
          <a:ext cx="1735438" cy="2938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Revnue</a:t>
          </a:r>
          <a:r>
            <a:rPr lang="en-US" sz="1100" b="1" baseline="0"/>
            <a:t> Share by Channel</a:t>
          </a:r>
          <a:endParaRPr lang="en-US" sz="1100" b="1"/>
        </a:p>
      </xdr:txBody>
    </xdr:sp>
    <xdr:clientData/>
  </xdr:twoCellAnchor>
  <xdr:twoCellAnchor>
    <xdr:from>
      <xdr:col>5</xdr:col>
      <xdr:colOff>656624</xdr:colOff>
      <xdr:row>24</xdr:row>
      <xdr:rowOff>124599</xdr:rowOff>
    </xdr:from>
    <xdr:to>
      <xdr:col>8</xdr:col>
      <xdr:colOff>409832</xdr:colOff>
      <xdr:row>26</xdr:row>
      <xdr:rowOff>58009</xdr:rowOff>
    </xdr:to>
    <xdr:sp macro="" textlink="">
      <xdr:nvSpPr>
        <xdr:cNvPr id="59" name="Rectangle: Rounded Corners 58">
          <a:extLst>
            <a:ext uri="{FF2B5EF4-FFF2-40B4-BE49-F238E27FC236}">
              <a16:creationId xmlns:a16="http://schemas.microsoft.com/office/drawing/2014/main" id="{518C4CC3-98AE-43EC-9D6D-6C6019C9BE5E}"/>
            </a:ext>
          </a:extLst>
        </xdr:cNvPr>
        <xdr:cNvSpPr/>
      </xdr:nvSpPr>
      <xdr:spPr>
        <a:xfrm>
          <a:off x="3960340" y="4449464"/>
          <a:ext cx="1735438" cy="2938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Region</a:t>
          </a:r>
          <a:r>
            <a:rPr lang="en-US" sz="1100" b="1" baseline="0"/>
            <a:t> Wise Comparison</a:t>
          </a:r>
          <a:endParaRPr lang="en-US" sz="1100" b="1"/>
        </a:p>
      </xdr:txBody>
    </xdr:sp>
    <xdr:clientData/>
  </xdr:twoCellAnchor>
  <xdr:twoCellAnchor>
    <xdr:from>
      <xdr:col>11</xdr:col>
      <xdr:colOff>362807</xdr:colOff>
      <xdr:row>24</xdr:row>
      <xdr:rowOff>161723</xdr:rowOff>
    </xdr:from>
    <xdr:to>
      <xdr:col>14</xdr:col>
      <xdr:colOff>116016</xdr:colOff>
      <xdr:row>26</xdr:row>
      <xdr:rowOff>95133</xdr:rowOff>
    </xdr:to>
    <xdr:sp macro="" textlink="">
      <xdr:nvSpPr>
        <xdr:cNvPr id="60" name="Rectangle: Rounded Corners 59">
          <a:extLst>
            <a:ext uri="{FF2B5EF4-FFF2-40B4-BE49-F238E27FC236}">
              <a16:creationId xmlns:a16="http://schemas.microsoft.com/office/drawing/2014/main" id="{0A95E1C3-14FC-429D-998F-033BC1068E59}"/>
            </a:ext>
          </a:extLst>
        </xdr:cNvPr>
        <xdr:cNvSpPr/>
      </xdr:nvSpPr>
      <xdr:spPr>
        <a:xfrm>
          <a:off x="7600277" y="4384856"/>
          <a:ext cx="1727064" cy="2853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Country Wise Map Chart</a:t>
          </a:r>
        </a:p>
      </xdr:txBody>
    </xdr:sp>
    <xdr:clientData/>
  </xdr:twoCellAnchor>
  <xdr:twoCellAnchor editAs="oneCell">
    <xdr:from>
      <xdr:col>17</xdr:col>
      <xdr:colOff>497703</xdr:colOff>
      <xdr:row>0</xdr:row>
      <xdr:rowOff>179861</xdr:rowOff>
    </xdr:from>
    <xdr:to>
      <xdr:col>20</xdr:col>
      <xdr:colOff>532027</xdr:colOff>
      <xdr:row>10</xdr:row>
      <xdr:rowOff>68650</xdr:rowOff>
    </xdr:to>
    <mc:AlternateContent xmlns:mc="http://schemas.openxmlformats.org/markup-compatibility/2006" xmlns:a14="http://schemas.microsoft.com/office/drawing/2010/main">
      <mc:Choice Requires="a14">
        <xdr:graphicFrame macro="">
          <xdr:nvGraphicFramePr>
            <xdr:cNvPr id="15" name="Product Category">
              <a:extLst>
                <a:ext uri="{FF2B5EF4-FFF2-40B4-BE49-F238E27FC236}">
                  <a16:creationId xmlns:a16="http://schemas.microsoft.com/office/drawing/2014/main" id="{BB3A6684-42CF-4E7F-805E-4A19D23AC0B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658635" y="179861"/>
              <a:ext cx="2003900" cy="1718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503195</xdr:colOff>
      <xdr:row>10</xdr:row>
      <xdr:rowOff>112241</xdr:rowOff>
    </xdr:from>
    <xdr:to>
      <xdr:col>20</xdr:col>
      <xdr:colOff>532027</xdr:colOff>
      <xdr:row>30</xdr:row>
      <xdr:rowOff>129153</xdr:rowOff>
    </xdr:to>
    <mc:AlternateContent xmlns:mc="http://schemas.openxmlformats.org/markup-compatibility/2006" xmlns:a14="http://schemas.microsoft.com/office/drawing/2010/main">
      <mc:Choice Requires="a14">
        <xdr:graphicFrame macro="">
          <xdr:nvGraphicFramePr>
            <xdr:cNvPr id="16" name="Country">
              <a:extLst>
                <a:ext uri="{FF2B5EF4-FFF2-40B4-BE49-F238E27FC236}">
                  <a16:creationId xmlns:a16="http://schemas.microsoft.com/office/drawing/2014/main" id="{24DEB272-4701-4660-A3E9-5A39044D3DB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664127" y="1941902"/>
              <a:ext cx="1998408" cy="3676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512629</xdr:colOff>
      <xdr:row>31</xdr:row>
      <xdr:rowOff>5489</xdr:rowOff>
    </xdr:from>
    <xdr:to>
      <xdr:col>20</xdr:col>
      <xdr:colOff>505849</xdr:colOff>
      <xdr:row>38</xdr:row>
      <xdr:rowOff>139915</xdr:rowOff>
    </xdr:to>
    <mc:AlternateContent xmlns:mc="http://schemas.openxmlformats.org/markup-compatibility/2006" xmlns:a14="http://schemas.microsoft.com/office/drawing/2010/main">
      <mc:Choice Requires="a14">
        <xdr:graphicFrame macro="">
          <xdr:nvGraphicFramePr>
            <xdr:cNvPr id="17" name="Quarter">
              <a:extLst>
                <a:ext uri="{FF2B5EF4-FFF2-40B4-BE49-F238E27FC236}">
                  <a16:creationId xmlns:a16="http://schemas.microsoft.com/office/drawing/2014/main" id="{3BFFD721-0DF4-4FA6-B27A-E6F7DB4ADC6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673561" y="5677438"/>
              <a:ext cx="1962796" cy="1415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5.469429745368" createdVersion="7" refreshedVersion="7" minRefreshableVersion="3" recordCount="2707" xr:uid="{6D2B0DE6-1CB5-450A-828F-FEA9A9A23A5B}">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Quarter" numFmtId="0">
      <sharedItems count="4">
        <s v="Q1"/>
        <s v="Q2"/>
        <s v="Q3"/>
        <s v="Q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568465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n v="1"/>
    <x v="0"/>
    <x v="0"/>
    <x v="0"/>
    <x v="0"/>
    <x v="0"/>
    <s v="Returning"/>
    <x v="0"/>
    <s v="Commuter Helmet"/>
    <n v="2"/>
    <n v="82.06"/>
    <n v="0"/>
    <n v="42.94"/>
    <n v="164.12"/>
    <n v="85.88"/>
    <n v="78.240000000000009"/>
    <n v="0.476724348038021"/>
    <n v="2026"/>
    <s v="Q1"/>
    <n v="1"/>
    <s v="Jan"/>
  </r>
  <r>
    <n v="4836"/>
    <d v="2026-01-02T00:00:00"/>
    <n v="2026"/>
    <n v="1"/>
    <x v="0"/>
    <x v="0"/>
    <x v="1"/>
    <x v="1"/>
    <x v="1"/>
    <s v="Returning"/>
    <x v="1"/>
    <s v="Hiking Daypack 20L"/>
    <n v="4"/>
    <n v="94.18"/>
    <n v="0.15"/>
    <n v="45.03"/>
    <n v="320.21199999999999"/>
    <n v="180.12"/>
    <n v="140.09199999999998"/>
    <n v="0.43749765780170635"/>
    <n v="2026"/>
    <s v="Q1"/>
    <n v="1"/>
    <s v="Jan"/>
  </r>
  <r>
    <n v="163"/>
    <d v="2026-01-03T00:00:00"/>
    <n v="2026"/>
    <n v="1"/>
    <x v="0"/>
    <x v="0"/>
    <x v="2"/>
    <x v="2"/>
    <x v="0"/>
    <s v="New"/>
    <x v="2"/>
    <s v="Insulated Bottle"/>
    <n v="2"/>
    <n v="36.72"/>
    <n v="0.05"/>
    <n v="13.76"/>
    <n v="69.768000000000001"/>
    <n v="27.52"/>
    <n v="42.248000000000005"/>
    <n v="0.60554982226808862"/>
    <n v="2026"/>
    <s v="Q1"/>
    <n v="1"/>
    <s v="Jan"/>
  </r>
  <r>
    <n v="542"/>
    <d v="2026-01-03T00:00:00"/>
    <n v="2026"/>
    <n v="1"/>
    <x v="0"/>
    <x v="0"/>
    <x v="0"/>
    <x v="0"/>
    <x v="1"/>
    <s v="Business"/>
    <x v="1"/>
    <s v="Trail Boots"/>
    <n v="4"/>
    <n v="143.66999999999999"/>
    <n v="0.1"/>
    <n v="81.22"/>
    <n v="517.21199999999999"/>
    <n v="324.88"/>
    <n v="192.33199999999999"/>
    <n v="0.37186298848441257"/>
    <n v="2026"/>
    <s v="Q1"/>
    <n v="1"/>
    <s v="Jan"/>
  </r>
  <r>
    <n v="2002"/>
    <d v="2026-01-03T00:00:00"/>
    <n v="2026"/>
    <n v="1"/>
    <x v="0"/>
    <x v="0"/>
    <x v="0"/>
    <x v="0"/>
    <x v="1"/>
    <s v="Business"/>
    <x v="2"/>
    <s v="Insulated Bottle"/>
    <n v="3"/>
    <n v="36.53"/>
    <n v="0.15"/>
    <n v="13.67"/>
    <n v="93.151499999999999"/>
    <n v="41.01"/>
    <n v="52.141500000000001"/>
    <n v="0.55974944042769037"/>
    <n v="2026"/>
    <s v="Q1"/>
    <n v="1"/>
    <s v="Jan"/>
  </r>
  <r>
    <n v="2005"/>
    <d v="2026-01-03T00:00:00"/>
    <n v="2026"/>
    <n v="1"/>
    <x v="0"/>
    <x v="0"/>
    <x v="2"/>
    <x v="3"/>
    <x v="2"/>
    <s v="New"/>
    <x v="2"/>
    <s v="Insulated Bottle"/>
    <n v="1"/>
    <n v="35.340000000000003"/>
    <n v="0"/>
    <n v="13.37"/>
    <n v="35.340000000000003"/>
    <n v="13.37"/>
    <n v="21.970000000000006"/>
    <n v="0.62167515563101317"/>
    <n v="2026"/>
    <s v="Q1"/>
    <n v="1"/>
    <s v="Jan"/>
  </r>
  <r>
    <n v="2937"/>
    <d v="2026-01-03T00:00:00"/>
    <n v="2026"/>
    <n v="1"/>
    <x v="0"/>
    <x v="0"/>
    <x v="3"/>
    <x v="4"/>
    <x v="1"/>
    <s v="Returning"/>
    <x v="0"/>
    <s v="Trail Bike Light"/>
    <n v="8"/>
    <n v="49.6"/>
    <n v="0.1"/>
    <n v="23.05"/>
    <n v="357.12"/>
    <n v="184.4"/>
    <n v="172.72"/>
    <n v="0.4836469534050179"/>
    <n v="2026"/>
    <s v="Q1"/>
    <n v="1"/>
    <s v="Jan"/>
  </r>
  <r>
    <n v="3326"/>
    <d v="2026-01-03T00:00:00"/>
    <n v="2026"/>
    <n v="1"/>
    <x v="0"/>
    <x v="0"/>
    <x v="0"/>
    <x v="0"/>
    <x v="2"/>
    <s v="New"/>
    <x v="3"/>
    <s v="Alpine Tent 4P"/>
    <n v="2"/>
    <n v="347.51"/>
    <n v="0"/>
    <n v="190.16"/>
    <n v="695.02"/>
    <n v="380.32"/>
    <n v="314.7"/>
    <n v="0.4527927253891974"/>
    <n v="2026"/>
    <s v="Q1"/>
    <n v="1"/>
    <s v="Jan"/>
  </r>
  <r>
    <n v="3863"/>
    <d v="2026-01-03T00:00:00"/>
    <n v="2026"/>
    <n v="1"/>
    <x v="0"/>
    <x v="0"/>
    <x v="2"/>
    <x v="5"/>
    <x v="1"/>
    <s v="Returning"/>
    <x v="0"/>
    <s v="Compact Repair Kit"/>
    <n v="12"/>
    <n v="41.22"/>
    <n v="0.1"/>
    <n v="16.64"/>
    <n v="445.17599999999999"/>
    <n v="199.68"/>
    <n v="245.49599999999998"/>
    <n v="0.55145829963879456"/>
    <n v="2026"/>
    <s v="Q1"/>
    <n v="1"/>
    <s v="Jan"/>
  </r>
  <r>
    <n v="4910"/>
    <d v="2026-01-03T00:00:00"/>
    <n v="2026"/>
    <n v="1"/>
    <x v="0"/>
    <x v="0"/>
    <x v="2"/>
    <x v="3"/>
    <x v="2"/>
    <s v="Business"/>
    <x v="3"/>
    <s v="Alpine Tent 4P"/>
    <n v="1"/>
    <n v="332.18"/>
    <n v="0"/>
    <n v="195.33"/>
    <n v="332.18"/>
    <n v="195.33"/>
    <n v="136.85"/>
    <n v="0.41197543500511768"/>
    <n v="2026"/>
    <s v="Q1"/>
    <n v="1"/>
    <s v="Jan"/>
  </r>
  <r>
    <n v="5188"/>
    <d v="2026-01-03T00:00:00"/>
    <n v="2026"/>
    <n v="1"/>
    <x v="0"/>
    <x v="0"/>
    <x v="1"/>
    <x v="6"/>
    <x v="3"/>
    <s v="Returning"/>
    <x v="0"/>
    <s v="Trail Bike Light"/>
    <n v="1"/>
    <n v="49.71"/>
    <n v="0"/>
    <n v="23.15"/>
    <n v="49.71"/>
    <n v="23.15"/>
    <n v="26.560000000000002"/>
    <n v="0.53429893381613358"/>
    <n v="2026"/>
    <s v="Q1"/>
    <n v="1"/>
    <s v="Jan"/>
  </r>
  <r>
    <n v="845"/>
    <d v="2026-01-04T00:00:00"/>
    <n v="2026"/>
    <n v="1"/>
    <x v="0"/>
    <x v="0"/>
    <x v="2"/>
    <x v="3"/>
    <x v="0"/>
    <s v="New"/>
    <x v="3"/>
    <s v="Trail Tent 2P"/>
    <n v="2"/>
    <n v="194.35"/>
    <n v="0"/>
    <n v="104.22"/>
    <n v="388.7"/>
    <n v="208.44"/>
    <n v="180.26"/>
    <n v="0.46375096475430921"/>
    <n v="2026"/>
    <s v="Q1"/>
    <n v="1"/>
    <s v="Jan"/>
  </r>
  <r>
    <n v="1077"/>
    <d v="2026-01-04T00:00:00"/>
    <n v="2026"/>
    <n v="1"/>
    <x v="0"/>
    <x v="0"/>
    <x v="1"/>
    <x v="6"/>
    <x v="0"/>
    <s v="New"/>
    <x v="0"/>
    <s v="Cycling Pack 12L"/>
    <n v="3"/>
    <n v="102.12"/>
    <n v="0.1"/>
    <n v="51.28"/>
    <n v="275.72400000000005"/>
    <n v="153.84"/>
    <n v="121.88400000000004"/>
    <n v="0.44205074639857256"/>
    <n v="2026"/>
    <s v="Q1"/>
    <n v="1"/>
    <s v="Jan"/>
  </r>
  <r>
    <n v="1237"/>
    <d v="2026-01-04T00:00:00"/>
    <n v="2026"/>
    <n v="1"/>
    <x v="0"/>
    <x v="0"/>
    <x v="3"/>
    <x v="7"/>
    <x v="2"/>
    <s v="Business"/>
    <x v="2"/>
    <s v="Packing Cube Set"/>
    <n v="1"/>
    <n v="46.99"/>
    <n v="0.05"/>
    <n v="18.11"/>
    <n v="44.640500000000003"/>
    <n v="18.11"/>
    <n v="26.530500000000004"/>
    <n v="0.59431457980981395"/>
    <n v="2026"/>
    <s v="Q1"/>
    <n v="1"/>
    <s v="Jan"/>
  </r>
  <r>
    <n v="1908"/>
    <d v="2026-01-04T00:00:00"/>
    <n v="2026"/>
    <n v="1"/>
    <x v="0"/>
    <x v="0"/>
    <x v="3"/>
    <x v="8"/>
    <x v="0"/>
    <s v="New"/>
    <x v="4"/>
    <s v="Resistance Band Set"/>
    <n v="1"/>
    <n v="40"/>
    <n v="0"/>
    <n v="15.04"/>
    <n v="40"/>
    <n v="15.04"/>
    <n v="24.96"/>
    <n v="0.624"/>
    <n v="2026"/>
    <s v="Q1"/>
    <n v="1"/>
    <s v="Jan"/>
  </r>
  <r>
    <n v="2245"/>
    <d v="2026-01-04T00:00:00"/>
    <n v="2026"/>
    <n v="1"/>
    <x v="0"/>
    <x v="0"/>
    <x v="0"/>
    <x v="9"/>
    <x v="0"/>
    <s v="New"/>
    <x v="1"/>
    <s v="Summit Backpack 45L"/>
    <n v="1"/>
    <n v="153.38999999999999"/>
    <n v="0"/>
    <n v="78.59"/>
    <n v="153.38999999999999"/>
    <n v="78.59"/>
    <n v="74.799999999999983"/>
    <n v="0.48764587000456344"/>
    <n v="2026"/>
    <s v="Q1"/>
    <n v="1"/>
    <s v="Jan"/>
  </r>
  <r>
    <n v="2928"/>
    <d v="2026-01-04T00:00:00"/>
    <n v="2026"/>
    <n v="1"/>
    <x v="0"/>
    <x v="0"/>
    <x v="1"/>
    <x v="6"/>
    <x v="0"/>
    <s v="Returning"/>
    <x v="4"/>
    <s v="Weighted Vest"/>
    <n v="2"/>
    <n v="124.97"/>
    <n v="0.1"/>
    <n v="67.36"/>
    <n v="224.946"/>
    <n v="134.72"/>
    <n v="90.225999999999999"/>
    <n v="0.40110070861451191"/>
    <n v="2026"/>
    <s v="Q1"/>
    <n v="1"/>
    <s v="Jan"/>
  </r>
  <r>
    <n v="4249"/>
    <d v="2026-01-04T00:00:00"/>
    <n v="2026"/>
    <n v="1"/>
    <x v="0"/>
    <x v="0"/>
    <x v="3"/>
    <x v="4"/>
    <x v="3"/>
    <s v="New"/>
    <x v="0"/>
    <s v="Cycling Pack 12L"/>
    <n v="2"/>
    <n v="100.12"/>
    <n v="0.1"/>
    <n v="49.67"/>
    <n v="180.21600000000001"/>
    <n v="99.34"/>
    <n v="80.876000000000005"/>
    <n v="0.44877258401029874"/>
    <n v="2026"/>
    <s v="Q1"/>
    <n v="1"/>
    <s v="Jan"/>
  </r>
  <r>
    <n v="1734"/>
    <d v="2026-01-05T00:00:00"/>
    <n v="2026"/>
    <n v="1"/>
    <x v="0"/>
    <x v="0"/>
    <x v="3"/>
    <x v="8"/>
    <x v="3"/>
    <s v="Returning"/>
    <x v="4"/>
    <s v="Resistance Band Set"/>
    <n v="1"/>
    <n v="40.6"/>
    <n v="0.15"/>
    <n v="14.61"/>
    <n v="34.51"/>
    <n v="14.61"/>
    <n v="19.899999999999999"/>
    <n v="0.57664445088380178"/>
    <n v="2026"/>
    <s v="Q1"/>
    <n v="1"/>
    <s v="Jan"/>
  </r>
  <r>
    <n v="2331"/>
    <d v="2026-01-05T00:00:00"/>
    <n v="2026"/>
    <n v="1"/>
    <x v="0"/>
    <x v="0"/>
    <x v="3"/>
    <x v="8"/>
    <x v="0"/>
    <s v="New"/>
    <x v="0"/>
    <s v="Cycling Pack 12L"/>
    <n v="1"/>
    <n v="104.23"/>
    <n v="0.1"/>
    <n v="51.6"/>
    <n v="93.807000000000002"/>
    <n v="51.6"/>
    <n v="42.207000000000001"/>
    <n v="0.44993443986056475"/>
    <n v="2026"/>
    <s v="Q1"/>
    <n v="1"/>
    <s v="Jan"/>
  </r>
  <r>
    <n v="2475"/>
    <d v="2026-01-05T00:00:00"/>
    <n v="2026"/>
    <n v="1"/>
    <x v="0"/>
    <x v="0"/>
    <x v="1"/>
    <x v="1"/>
    <x v="2"/>
    <s v="Returning"/>
    <x v="4"/>
    <s v="Weighted Vest"/>
    <n v="5"/>
    <n v="122.87"/>
    <n v="0.05"/>
    <n v="69.67"/>
    <n v="583.63250000000005"/>
    <n v="348.35"/>
    <n v="235.28250000000003"/>
    <n v="0.40313467807224584"/>
    <n v="2026"/>
    <s v="Q1"/>
    <n v="1"/>
    <s v="Jan"/>
  </r>
  <r>
    <n v="1433"/>
    <d v="2026-01-06T00:00:00"/>
    <n v="2026"/>
    <n v="1"/>
    <x v="0"/>
    <x v="0"/>
    <x v="2"/>
    <x v="10"/>
    <x v="0"/>
    <s v="New"/>
    <x v="2"/>
    <s v="Insulated Bottle"/>
    <n v="2"/>
    <n v="36.619999999999997"/>
    <n v="0.05"/>
    <n v="13.87"/>
    <n v="69.577999999999989"/>
    <n v="27.74"/>
    <n v="41.837999999999994"/>
    <n v="0.60131075914800658"/>
    <n v="2026"/>
    <s v="Q1"/>
    <n v="1"/>
    <s v="Jan"/>
  </r>
  <r>
    <n v="3624"/>
    <d v="2026-01-06T00:00:00"/>
    <n v="2026"/>
    <n v="1"/>
    <x v="0"/>
    <x v="0"/>
    <x v="3"/>
    <x v="7"/>
    <x v="0"/>
    <s v="New"/>
    <x v="1"/>
    <s v="Hiking Daypack 20L"/>
    <n v="1"/>
    <n v="93.4"/>
    <n v="0"/>
    <n v="46.11"/>
    <n v="93.4"/>
    <n v="46.11"/>
    <n v="47.290000000000006"/>
    <n v="0.50631691648822275"/>
    <n v="2026"/>
    <s v="Q1"/>
    <n v="1"/>
    <s v="Jan"/>
  </r>
  <r>
    <n v="4680"/>
    <d v="2026-01-06T00:00:00"/>
    <n v="2026"/>
    <n v="1"/>
    <x v="0"/>
    <x v="0"/>
    <x v="1"/>
    <x v="1"/>
    <x v="3"/>
    <s v="New"/>
    <x v="3"/>
    <s v="Portable Camp Stove"/>
    <n v="2"/>
    <n v="81.260000000000005"/>
    <n v="0"/>
    <n v="39.119999999999997"/>
    <n v="162.52000000000001"/>
    <n v="78.239999999999995"/>
    <n v="84.280000000000015"/>
    <n v="0.51858232832882112"/>
    <n v="2026"/>
    <s v="Q1"/>
    <n v="1"/>
    <s v="Jan"/>
  </r>
  <r>
    <n v="4803"/>
    <d v="2026-01-06T00:00:00"/>
    <n v="2026"/>
    <n v="1"/>
    <x v="0"/>
    <x v="0"/>
    <x v="1"/>
    <x v="11"/>
    <x v="3"/>
    <s v="New"/>
    <x v="4"/>
    <s v="Recovery Roller"/>
    <n v="2"/>
    <n v="35.78"/>
    <n v="0"/>
    <n v="13.84"/>
    <n v="71.56"/>
    <n v="27.68"/>
    <n v="43.88"/>
    <n v="0.61319172722191173"/>
    <n v="2026"/>
    <s v="Q1"/>
    <n v="1"/>
    <s v="Jan"/>
  </r>
  <r>
    <n v="248"/>
    <d v="2026-01-07T00:00:00"/>
    <n v="2026"/>
    <n v="1"/>
    <x v="0"/>
    <x v="0"/>
    <x v="1"/>
    <x v="12"/>
    <x v="3"/>
    <s v="New"/>
    <x v="0"/>
    <s v="Commuter Helmet"/>
    <n v="3"/>
    <n v="81.64"/>
    <n v="0"/>
    <n v="43.84"/>
    <n v="244.92000000000002"/>
    <n v="131.52000000000001"/>
    <n v="113.4"/>
    <n v="0.46300832925036745"/>
    <n v="2026"/>
    <s v="Q1"/>
    <n v="1"/>
    <s v="Jan"/>
  </r>
  <r>
    <n v="1118"/>
    <d v="2026-01-07T00:00:00"/>
    <n v="2026"/>
    <n v="1"/>
    <x v="0"/>
    <x v="0"/>
    <x v="1"/>
    <x v="12"/>
    <x v="0"/>
    <s v="Returning"/>
    <x v="2"/>
    <s v="Carry-On Duffel"/>
    <n v="2"/>
    <n v="131.63999999999999"/>
    <n v="0.05"/>
    <n v="69.02"/>
    <n v="250.11599999999996"/>
    <n v="138.04"/>
    <n v="112.07599999999996"/>
    <n v="0.44809608341729429"/>
    <n v="2026"/>
    <s v="Q1"/>
    <n v="1"/>
    <s v="Jan"/>
  </r>
  <r>
    <n v="3023"/>
    <d v="2026-01-07T00:00:00"/>
    <n v="2026"/>
    <n v="1"/>
    <x v="0"/>
    <x v="0"/>
    <x v="2"/>
    <x v="3"/>
    <x v="3"/>
    <s v="New"/>
    <x v="1"/>
    <s v="Summit Backpack 45L"/>
    <n v="2"/>
    <n v="155.35"/>
    <n v="0"/>
    <n v="80.790000000000006"/>
    <n v="310.7"/>
    <n v="161.58000000000001"/>
    <n v="149.11999999999998"/>
    <n v="0.47994850337946565"/>
    <n v="2026"/>
    <s v="Q1"/>
    <n v="1"/>
    <s v="Jan"/>
  </r>
  <r>
    <n v="3903"/>
    <d v="2026-01-07T00:00:00"/>
    <n v="2026"/>
    <n v="1"/>
    <x v="0"/>
    <x v="0"/>
    <x v="3"/>
    <x v="8"/>
    <x v="0"/>
    <s v="Returning"/>
    <x v="4"/>
    <s v="Training Mat"/>
    <n v="2"/>
    <n v="51.56"/>
    <n v="0.05"/>
    <n v="22.26"/>
    <n v="97.963999999999999"/>
    <n v="44.52"/>
    <n v="53.443999999999996"/>
    <n v="0.54554734392225712"/>
    <n v="2026"/>
    <s v="Q1"/>
    <n v="1"/>
    <s v="Jan"/>
  </r>
  <r>
    <n v="62"/>
    <d v="2026-01-08T00:00:00"/>
    <n v="2026"/>
    <n v="1"/>
    <x v="0"/>
    <x v="0"/>
    <x v="1"/>
    <x v="12"/>
    <x v="0"/>
    <s v="New"/>
    <x v="0"/>
    <s v="Trail Bike Light"/>
    <n v="2"/>
    <n v="51.63"/>
    <n v="0"/>
    <n v="22.54"/>
    <n v="103.26"/>
    <n v="45.08"/>
    <n v="58.180000000000007"/>
    <n v="0.5634321131125315"/>
    <n v="2026"/>
    <s v="Q1"/>
    <n v="1"/>
    <s v="Jan"/>
  </r>
  <r>
    <n v="142"/>
    <d v="2026-01-08T00:00:00"/>
    <n v="2026"/>
    <n v="1"/>
    <x v="0"/>
    <x v="0"/>
    <x v="0"/>
    <x v="9"/>
    <x v="1"/>
    <s v="Business"/>
    <x v="3"/>
    <s v="Alpine Tent 4P"/>
    <n v="5"/>
    <n v="344.88"/>
    <n v="0.15"/>
    <n v="190.66"/>
    <n v="1465.74"/>
    <n v="953.3"/>
    <n v="512.44000000000005"/>
    <n v="0.34961180018284282"/>
    <n v="2026"/>
    <s v="Q1"/>
    <n v="1"/>
    <s v="Jan"/>
  </r>
  <r>
    <n v="450"/>
    <d v="2026-01-08T00:00:00"/>
    <n v="2026"/>
    <n v="1"/>
    <x v="0"/>
    <x v="0"/>
    <x v="2"/>
    <x v="3"/>
    <x v="2"/>
    <s v="New"/>
    <x v="1"/>
    <s v="Hiking Daypack 20L"/>
    <n v="2"/>
    <n v="94.06"/>
    <n v="0.15"/>
    <n v="46.33"/>
    <n v="159.90199999999999"/>
    <n v="92.66"/>
    <n v="67.24199999999999"/>
    <n v="0.42052006854198193"/>
    <n v="2026"/>
    <s v="Q1"/>
    <n v="1"/>
    <s v="Jan"/>
  </r>
  <r>
    <n v="4397"/>
    <d v="2026-01-08T00:00:00"/>
    <n v="2026"/>
    <n v="1"/>
    <x v="0"/>
    <x v="0"/>
    <x v="0"/>
    <x v="0"/>
    <x v="0"/>
    <s v="Business"/>
    <x v="1"/>
    <s v="Trekking Poles"/>
    <n v="1"/>
    <n v="72.38"/>
    <n v="0"/>
    <n v="31.65"/>
    <n v="72.38"/>
    <n v="31.65"/>
    <n v="40.729999999999997"/>
    <n v="0.56272450953302011"/>
    <n v="2026"/>
    <s v="Q1"/>
    <n v="1"/>
    <s v="Jan"/>
  </r>
  <r>
    <n v="4798"/>
    <d v="2026-01-08T00:00:00"/>
    <n v="2026"/>
    <n v="1"/>
    <x v="0"/>
    <x v="0"/>
    <x v="1"/>
    <x v="6"/>
    <x v="0"/>
    <s v="New"/>
    <x v="1"/>
    <s v="Summit Backpack 45L"/>
    <n v="1"/>
    <n v="153.69"/>
    <n v="0"/>
    <n v="77.47"/>
    <n v="153.69"/>
    <n v="77.47"/>
    <n v="76.22"/>
    <n v="0.49593337237295854"/>
    <n v="2026"/>
    <s v="Q1"/>
    <n v="1"/>
    <s v="Jan"/>
  </r>
  <r>
    <n v="136"/>
    <d v="2026-01-09T00:00:00"/>
    <n v="2026"/>
    <n v="1"/>
    <x v="0"/>
    <x v="0"/>
    <x v="3"/>
    <x v="13"/>
    <x v="1"/>
    <s v="Business"/>
    <x v="2"/>
    <s v="Travel Backpack 35L"/>
    <n v="15"/>
    <n v="168.62"/>
    <n v="0.05"/>
    <n v="86.09"/>
    <n v="2402.835"/>
    <n v="1291.3500000000001"/>
    <n v="1111.4849999999999"/>
    <n v="0.46257233642759488"/>
    <n v="2026"/>
    <s v="Q1"/>
    <n v="1"/>
    <s v="Jan"/>
  </r>
  <r>
    <n v="2782"/>
    <d v="2026-01-09T00:00:00"/>
    <n v="2026"/>
    <n v="1"/>
    <x v="0"/>
    <x v="0"/>
    <x v="3"/>
    <x v="4"/>
    <x v="0"/>
    <s v="New"/>
    <x v="1"/>
    <s v="Summit Backpack 45L"/>
    <n v="1"/>
    <n v="152.75"/>
    <n v="0.05"/>
    <n v="79.88"/>
    <n v="145.11249999999998"/>
    <n v="79.88"/>
    <n v="65.232499999999987"/>
    <n v="0.44953053665259707"/>
    <n v="2026"/>
    <s v="Q1"/>
    <n v="1"/>
    <s v="Jan"/>
  </r>
  <r>
    <n v="4704"/>
    <d v="2026-01-09T00:00:00"/>
    <n v="2026"/>
    <n v="1"/>
    <x v="0"/>
    <x v="0"/>
    <x v="1"/>
    <x v="14"/>
    <x v="3"/>
    <s v="New"/>
    <x v="4"/>
    <s v="Recovery Roller"/>
    <n v="2"/>
    <n v="36.72"/>
    <n v="0.05"/>
    <n v="14.15"/>
    <n v="69.768000000000001"/>
    <n v="28.3"/>
    <n v="41.468000000000004"/>
    <n v="0.59436991170737308"/>
    <n v="2026"/>
    <s v="Q1"/>
    <n v="1"/>
    <s v="Jan"/>
  </r>
  <r>
    <n v="69"/>
    <d v="2026-01-10T00:00:00"/>
    <n v="2026"/>
    <n v="1"/>
    <x v="0"/>
    <x v="0"/>
    <x v="0"/>
    <x v="15"/>
    <x v="0"/>
    <s v="Returning"/>
    <x v="1"/>
    <s v="Trail Boots"/>
    <n v="6"/>
    <n v="141.31"/>
    <n v="0.05"/>
    <n v="79.349999999999994"/>
    <n v="805.46699999999998"/>
    <n v="476.09999999999997"/>
    <n v="329.36700000000002"/>
    <n v="0.4089143316858419"/>
    <n v="2026"/>
    <s v="Q1"/>
    <n v="1"/>
    <s v="Jan"/>
  </r>
  <r>
    <n v="490"/>
    <d v="2026-01-10T00:00:00"/>
    <n v="2026"/>
    <n v="1"/>
    <x v="0"/>
    <x v="0"/>
    <x v="2"/>
    <x v="10"/>
    <x v="0"/>
    <s v="Business"/>
    <x v="3"/>
    <s v="Compact Sleeping Bag"/>
    <n v="2"/>
    <n v="121.23"/>
    <n v="0"/>
    <n v="59.66"/>
    <n v="242.46"/>
    <n v="119.32"/>
    <n v="123.14000000000001"/>
    <n v="0.50787758805576178"/>
    <n v="2026"/>
    <s v="Q1"/>
    <n v="1"/>
    <s v="Jan"/>
  </r>
  <r>
    <n v="3685"/>
    <d v="2026-01-10T00:00:00"/>
    <n v="2026"/>
    <n v="1"/>
    <x v="0"/>
    <x v="0"/>
    <x v="3"/>
    <x v="8"/>
    <x v="0"/>
    <s v="New"/>
    <x v="2"/>
    <s v="Travel Backpack 35L"/>
    <n v="3"/>
    <n v="161.58000000000001"/>
    <n v="0"/>
    <n v="85.58"/>
    <n v="484.74"/>
    <n v="256.74"/>
    <n v="228"/>
    <n v="0.47035524198539425"/>
    <n v="2026"/>
    <s v="Q1"/>
    <n v="1"/>
    <s v="Jan"/>
  </r>
  <r>
    <n v="3796"/>
    <d v="2026-01-10T00:00:00"/>
    <n v="2026"/>
    <n v="1"/>
    <x v="0"/>
    <x v="0"/>
    <x v="3"/>
    <x v="8"/>
    <x v="2"/>
    <s v="Returning"/>
    <x v="2"/>
    <s v="Travel Backpack 35L"/>
    <n v="2"/>
    <n v="166.84"/>
    <n v="0"/>
    <n v="88.67"/>
    <n v="333.68"/>
    <n v="177.34"/>
    <n v="156.34"/>
    <n v="0.4685327259649964"/>
    <n v="2026"/>
    <s v="Q1"/>
    <n v="1"/>
    <s v="Jan"/>
  </r>
  <r>
    <n v="387"/>
    <d v="2026-01-11T00:00:00"/>
    <n v="2026"/>
    <n v="1"/>
    <x v="0"/>
    <x v="0"/>
    <x v="2"/>
    <x v="5"/>
    <x v="0"/>
    <s v="Returning"/>
    <x v="1"/>
    <s v="Summit Backpack 45L"/>
    <n v="1"/>
    <n v="150.96"/>
    <n v="0"/>
    <n v="77.5"/>
    <n v="150.96"/>
    <n v="77.5"/>
    <n v="73.460000000000008"/>
    <n v="0.48661897191308956"/>
    <n v="2026"/>
    <s v="Q1"/>
    <n v="1"/>
    <s v="Jan"/>
  </r>
  <r>
    <n v="2796"/>
    <d v="2026-01-11T00:00:00"/>
    <n v="2026"/>
    <n v="1"/>
    <x v="0"/>
    <x v="0"/>
    <x v="3"/>
    <x v="7"/>
    <x v="2"/>
    <s v="Returning"/>
    <x v="2"/>
    <s v="Insulated Bottle"/>
    <n v="3"/>
    <n v="36.33"/>
    <n v="0.05"/>
    <n v="13.27"/>
    <n v="103.54049999999999"/>
    <n v="39.81"/>
    <n v="63.730499999999992"/>
    <n v="0.61551277036521934"/>
    <n v="2026"/>
    <s v="Q1"/>
    <n v="1"/>
    <s v="Jan"/>
  </r>
  <r>
    <n v="3703"/>
    <d v="2026-01-11T00:00:00"/>
    <n v="2026"/>
    <n v="1"/>
    <x v="0"/>
    <x v="0"/>
    <x v="3"/>
    <x v="8"/>
    <x v="0"/>
    <s v="Returning"/>
    <x v="2"/>
    <s v="Insulated Bottle"/>
    <n v="1"/>
    <n v="35.340000000000003"/>
    <n v="0.1"/>
    <n v="13.36"/>
    <n v="31.806000000000004"/>
    <n v="13.36"/>
    <n v="18.446000000000005"/>
    <n v="0.5799534678991386"/>
    <n v="2026"/>
    <s v="Q1"/>
    <n v="1"/>
    <s v="Jan"/>
  </r>
  <r>
    <n v="4674"/>
    <d v="2026-01-11T00:00:00"/>
    <n v="2026"/>
    <n v="1"/>
    <x v="0"/>
    <x v="0"/>
    <x v="3"/>
    <x v="8"/>
    <x v="0"/>
    <s v="Returning"/>
    <x v="2"/>
    <s v="Packing Cube Set"/>
    <n v="2"/>
    <n v="46.27"/>
    <n v="0"/>
    <n v="18.23"/>
    <n v="92.54"/>
    <n v="36.46"/>
    <n v="56.080000000000005"/>
    <n v="0.60600821266479366"/>
    <n v="2026"/>
    <s v="Q1"/>
    <n v="1"/>
    <s v="Jan"/>
  </r>
  <r>
    <n v="4789"/>
    <d v="2026-01-11T00:00:00"/>
    <n v="2026"/>
    <n v="1"/>
    <x v="0"/>
    <x v="0"/>
    <x v="3"/>
    <x v="7"/>
    <x v="0"/>
    <s v="Returning"/>
    <x v="0"/>
    <s v="Commuter Helmet"/>
    <n v="1"/>
    <n v="79.930000000000007"/>
    <n v="0.05"/>
    <n v="43.73"/>
    <n v="75.933500000000009"/>
    <n v="43.73"/>
    <n v="32.203500000000012"/>
    <n v="0.42410135184075554"/>
    <n v="2026"/>
    <s v="Q1"/>
    <n v="1"/>
    <s v="Jan"/>
  </r>
  <r>
    <n v="804"/>
    <d v="2026-01-12T00:00:00"/>
    <n v="2026"/>
    <n v="1"/>
    <x v="0"/>
    <x v="0"/>
    <x v="1"/>
    <x v="12"/>
    <x v="2"/>
    <s v="New"/>
    <x v="1"/>
    <s v="Trail Boots"/>
    <n v="1"/>
    <n v="141.25"/>
    <n v="0"/>
    <n v="78.72"/>
    <n v="141.25"/>
    <n v="78.72"/>
    <n v="62.53"/>
    <n v="0.44269026548672569"/>
    <n v="2026"/>
    <s v="Q1"/>
    <n v="1"/>
    <s v="Jan"/>
  </r>
  <r>
    <n v="1780"/>
    <d v="2026-01-12T00:00:00"/>
    <n v="2026"/>
    <n v="1"/>
    <x v="0"/>
    <x v="0"/>
    <x v="3"/>
    <x v="8"/>
    <x v="0"/>
    <s v="Returning"/>
    <x v="0"/>
    <s v="Cycling Pack 12L"/>
    <n v="2"/>
    <n v="103.64"/>
    <n v="0.1"/>
    <n v="50.96"/>
    <n v="186.55199999999999"/>
    <n v="101.92"/>
    <n v="84.631999999999991"/>
    <n v="0.45366439384193147"/>
    <n v="2026"/>
    <s v="Q1"/>
    <n v="1"/>
    <s v="Jan"/>
  </r>
  <r>
    <n v="2844"/>
    <d v="2026-01-12T00:00:00"/>
    <n v="2026"/>
    <n v="1"/>
    <x v="0"/>
    <x v="0"/>
    <x v="0"/>
    <x v="0"/>
    <x v="0"/>
    <s v="New"/>
    <x v="2"/>
    <s v="Carry-On Duffel"/>
    <n v="1"/>
    <n v="136.18"/>
    <n v="0"/>
    <n v="68.34"/>
    <n v="136.18"/>
    <n v="68.34"/>
    <n v="67.84"/>
    <n v="0.498164194448524"/>
    <n v="2026"/>
    <s v="Q1"/>
    <n v="1"/>
    <s v="Jan"/>
  </r>
  <r>
    <n v="3068"/>
    <d v="2026-01-12T00:00:00"/>
    <n v="2026"/>
    <n v="1"/>
    <x v="0"/>
    <x v="0"/>
    <x v="2"/>
    <x v="2"/>
    <x v="3"/>
    <s v="New"/>
    <x v="4"/>
    <s v="Recovery Roller"/>
    <n v="1"/>
    <n v="36.43"/>
    <n v="0"/>
    <n v="14.33"/>
    <n v="36.43"/>
    <n v="14.33"/>
    <n v="22.1"/>
    <n v="0.60664287674993145"/>
    <n v="2026"/>
    <s v="Q1"/>
    <n v="1"/>
    <s v="Jan"/>
  </r>
  <r>
    <n v="3096"/>
    <d v="2026-01-12T00:00:00"/>
    <n v="2026"/>
    <n v="1"/>
    <x v="0"/>
    <x v="0"/>
    <x v="3"/>
    <x v="7"/>
    <x v="0"/>
    <s v="New"/>
    <x v="4"/>
    <s v="Training Mat"/>
    <n v="2"/>
    <n v="50.51"/>
    <n v="0.1"/>
    <n v="21.84"/>
    <n v="90.917999999999992"/>
    <n v="43.68"/>
    <n v="47.237999999999992"/>
    <n v="0.5195670824259222"/>
    <n v="2026"/>
    <s v="Q1"/>
    <n v="1"/>
    <s v="Jan"/>
  </r>
  <r>
    <n v="3129"/>
    <d v="2026-01-12T00:00:00"/>
    <n v="2026"/>
    <n v="1"/>
    <x v="0"/>
    <x v="0"/>
    <x v="3"/>
    <x v="13"/>
    <x v="2"/>
    <s v="Returning"/>
    <x v="4"/>
    <s v="Weighted Vest"/>
    <n v="1"/>
    <n v="123"/>
    <n v="0"/>
    <n v="67.3"/>
    <n v="123"/>
    <n v="67.3"/>
    <n v="55.7"/>
    <n v="0.45284552845528458"/>
    <n v="2026"/>
    <s v="Q1"/>
    <n v="1"/>
    <s v="Jan"/>
  </r>
  <r>
    <n v="3948"/>
    <d v="2026-01-12T00:00:00"/>
    <n v="2026"/>
    <n v="1"/>
    <x v="0"/>
    <x v="0"/>
    <x v="1"/>
    <x v="14"/>
    <x v="0"/>
    <s v="New"/>
    <x v="1"/>
    <s v="Trekking Poles"/>
    <n v="2"/>
    <n v="72.239999999999995"/>
    <n v="0"/>
    <n v="32.94"/>
    <n v="144.47999999999999"/>
    <n v="65.88"/>
    <n v="78.599999999999994"/>
    <n v="0.54401993355481726"/>
    <n v="2026"/>
    <s v="Q1"/>
    <n v="1"/>
    <s v="Jan"/>
  </r>
  <r>
    <n v="5036"/>
    <d v="2026-01-12T00:00:00"/>
    <n v="2026"/>
    <n v="1"/>
    <x v="0"/>
    <x v="0"/>
    <x v="2"/>
    <x v="3"/>
    <x v="2"/>
    <s v="Returning"/>
    <x v="1"/>
    <s v="Summit Backpack 45L"/>
    <n v="1"/>
    <n v="151.11000000000001"/>
    <n v="0.15"/>
    <n v="79.650000000000006"/>
    <n v="128.4435"/>
    <n v="79.650000000000006"/>
    <n v="48.793499999999995"/>
    <n v="0.37988298356865075"/>
    <n v="2026"/>
    <s v="Q1"/>
    <n v="1"/>
    <s v="Jan"/>
  </r>
  <r>
    <n v="2681"/>
    <d v="2026-01-13T00:00:00"/>
    <n v="2026"/>
    <n v="1"/>
    <x v="0"/>
    <x v="0"/>
    <x v="3"/>
    <x v="4"/>
    <x v="0"/>
    <s v="New"/>
    <x v="1"/>
    <s v="Hiking Daypack 20L"/>
    <n v="1"/>
    <n v="94.32"/>
    <n v="0"/>
    <n v="45.93"/>
    <n v="94.32"/>
    <n v="45.93"/>
    <n v="48.389999999999993"/>
    <n v="0.51304071246819338"/>
    <n v="2026"/>
    <s v="Q1"/>
    <n v="1"/>
    <s v="Jan"/>
  </r>
  <r>
    <n v="5101"/>
    <d v="2026-01-13T00:00:00"/>
    <n v="2026"/>
    <n v="1"/>
    <x v="0"/>
    <x v="0"/>
    <x v="1"/>
    <x v="12"/>
    <x v="0"/>
    <s v="Returning"/>
    <x v="0"/>
    <s v="Trail Bike Light"/>
    <n v="3"/>
    <n v="51.52"/>
    <n v="0"/>
    <n v="21.92"/>
    <n v="154.56"/>
    <n v="65.760000000000005"/>
    <n v="88.8"/>
    <n v="0.57453416149068315"/>
    <n v="2026"/>
    <s v="Q1"/>
    <n v="1"/>
    <s v="Jan"/>
  </r>
  <r>
    <n v="3871"/>
    <d v="2026-01-14T00:00:00"/>
    <n v="2026"/>
    <n v="1"/>
    <x v="0"/>
    <x v="0"/>
    <x v="0"/>
    <x v="15"/>
    <x v="0"/>
    <s v="New"/>
    <x v="1"/>
    <s v="Trail Boots"/>
    <n v="2"/>
    <n v="146.4"/>
    <n v="0.05"/>
    <n v="81.72"/>
    <n v="278.16000000000003"/>
    <n v="163.44"/>
    <n v="114.72000000000003"/>
    <n v="0.4124245038826575"/>
    <n v="2026"/>
    <s v="Q1"/>
    <n v="1"/>
    <s v="Jan"/>
  </r>
  <r>
    <n v="4643"/>
    <d v="2026-01-14T00:00:00"/>
    <n v="2026"/>
    <n v="1"/>
    <x v="0"/>
    <x v="0"/>
    <x v="0"/>
    <x v="0"/>
    <x v="1"/>
    <s v="Business"/>
    <x v="2"/>
    <s v="Packing Cube Set"/>
    <n v="3"/>
    <n v="47.32"/>
    <n v="0.1"/>
    <n v="18.420000000000002"/>
    <n v="127.76400000000001"/>
    <n v="55.260000000000005"/>
    <n v="72.504000000000005"/>
    <n v="0.56748379825302897"/>
    <n v="2026"/>
    <s v="Q1"/>
    <n v="1"/>
    <s v="Jan"/>
  </r>
  <r>
    <n v="4703"/>
    <d v="2026-01-14T00:00:00"/>
    <n v="2026"/>
    <n v="1"/>
    <x v="0"/>
    <x v="0"/>
    <x v="3"/>
    <x v="13"/>
    <x v="2"/>
    <s v="Business"/>
    <x v="4"/>
    <s v="Resistance Band Set"/>
    <n v="2"/>
    <n v="40.450000000000003"/>
    <n v="0.05"/>
    <n v="15.14"/>
    <n v="76.855000000000004"/>
    <n v="30.28"/>
    <n v="46.575000000000003"/>
    <n v="0.60601132001821612"/>
    <n v="2026"/>
    <s v="Q1"/>
    <n v="1"/>
    <s v="Jan"/>
  </r>
  <r>
    <n v="5068"/>
    <d v="2026-01-14T00:00:00"/>
    <n v="2026"/>
    <n v="1"/>
    <x v="0"/>
    <x v="0"/>
    <x v="0"/>
    <x v="0"/>
    <x v="0"/>
    <s v="Returning"/>
    <x v="2"/>
    <s v="Packing Cube Set"/>
    <n v="2"/>
    <n v="47.05"/>
    <n v="0.1"/>
    <n v="18.8"/>
    <n v="84.69"/>
    <n v="37.6"/>
    <n v="47.089999999999996"/>
    <n v="0.55602786633604906"/>
    <n v="2026"/>
    <s v="Q1"/>
    <n v="1"/>
    <s v="Jan"/>
  </r>
  <r>
    <n v="1539"/>
    <d v="2026-01-15T00:00:00"/>
    <n v="2026"/>
    <n v="1"/>
    <x v="0"/>
    <x v="0"/>
    <x v="3"/>
    <x v="8"/>
    <x v="2"/>
    <s v="Business"/>
    <x v="4"/>
    <s v="Weighted Vest"/>
    <n v="3"/>
    <n v="123.14"/>
    <n v="0.05"/>
    <n v="70.67"/>
    <n v="350.94900000000001"/>
    <n v="212.01"/>
    <n v="138.93900000000002"/>
    <n v="0.39589513006163296"/>
    <n v="2026"/>
    <s v="Q1"/>
    <n v="1"/>
    <s v="Jan"/>
  </r>
  <r>
    <n v="1709"/>
    <d v="2026-01-15T00:00:00"/>
    <n v="2026"/>
    <n v="1"/>
    <x v="0"/>
    <x v="0"/>
    <x v="3"/>
    <x v="13"/>
    <x v="0"/>
    <s v="Returning"/>
    <x v="1"/>
    <s v="Summit Backpack 45L"/>
    <n v="2"/>
    <n v="151.33000000000001"/>
    <n v="0.1"/>
    <n v="78.44"/>
    <n v="272.39400000000001"/>
    <n v="156.88"/>
    <n v="115.51400000000001"/>
    <n v="0.42406954631893512"/>
    <n v="2026"/>
    <s v="Q1"/>
    <n v="1"/>
    <s v="Jan"/>
  </r>
  <r>
    <n v="2702"/>
    <d v="2026-01-15T00:00:00"/>
    <n v="2026"/>
    <n v="1"/>
    <x v="0"/>
    <x v="0"/>
    <x v="1"/>
    <x v="14"/>
    <x v="0"/>
    <s v="Returning"/>
    <x v="1"/>
    <s v="Trail Boots"/>
    <n v="5"/>
    <n v="144.01"/>
    <n v="0.05"/>
    <n v="79.64"/>
    <n v="684.0474999999999"/>
    <n v="398.2"/>
    <n v="285.84749999999991"/>
    <n v="0.41787668254032062"/>
    <n v="2026"/>
    <s v="Q1"/>
    <n v="1"/>
    <s v="Jan"/>
  </r>
  <r>
    <n v="3176"/>
    <d v="2026-01-15T00:00:00"/>
    <n v="2026"/>
    <n v="1"/>
    <x v="0"/>
    <x v="0"/>
    <x v="3"/>
    <x v="8"/>
    <x v="0"/>
    <s v="Returning"/>
    <x v="1"/>
    <s v="Hiking Daypack 20L"/>
    <n v="3"/>
    <n v="91.19"/>
    <n v="0"/>
    <n v="44.47"/>
    <n v="273.57"/>
    <n v="133.41"/>
    <n v="140.16"/>
    <n v="0.5123368790437548"/>
    <n v="2026"/>
    <s v="Q1"/>
    <n v="1"/>
    <s v="Jan"/>
  </r>
  <r>
    <n v="3705"/>
    <d v="2026-01-15T00:00:00"/>
    <n v="2026"/>
    <n v="1"/>
    <x v="0"/>
    <x v="0"/>
    <x v="3"/>
    <x v="7"/>
    <x v="2"/>
    <s v="New"/>
    <x v="2"/>
    <s v="Packing Cube Set"/>
    <n v="2"/>
    <n v="45.45"/>
    <n v="0"/>
    <n v="18.190000000000001"/>
    <n v="90.9"/>
    <n v="36.380000000000003"/>
    <n v="54.52"/>
    <n v="0.59977997799779981"/>
    <n v="2026"/>
    <s v="Q1"/>
    <n v="1"/>
    <s v="Jan"/>
  </r>
  <r>
    <n v="3736"/>
    <d v="2026-01-15T00:00:00"/>
    <n v="2026"/>
    <n v="1"/>
    <x v="0"/>
    <x v="0"/>
    <x v="1"/>
    <x v="1"/>
    <x v="3"/>
    <s v="New"/>
    <x v="4"/>
    <s v="Resistance Band Set"/>
    <n v="1"/>
    <n v="40.72"/>
    <n v="0"/>
    <n v="14.94"/>
    <n v="40.72"/>
    <n v="14.94"/>
    <n v="25.78"/>
    <n v="0.6331041257367388"/>
    <n v="2026"/>
    <s v="Q1"/>
    <n v="1"/>
    <s v="Jan"/>
  </r>
  <r>
    <n v="3967"/>
    <d v="2026-01-15T00:00:00"/>
    <n v="2026"/>
    <n v="1"/>
    <x v="0"/>
    <x v="0"/>
    <x v="1"/>
    <x v="12"/>
    <x v="0"/>
    <s v="Business"/>
    <x v="2"/>
    <s v="Insulated Bottle"/>
    <n v="2"/>
    <n v="37.090000000000003"/>
    <n v="0"/>
    <n v="13.29"/>
    <n v="74.180000000000007"/>
    <n v="26.58"/>
    <n v="47.600000000000009"/>
    <n v="0.64168239417632789"/>
    <n v="2026"/>
    <s v="Q1"/>
    <n v="1"/>
    <s v="Jan"/>
  </r>
  <r>
    <n v="170"/>
    <d v="2026-01-16T00:00:00"/>
    <n v="2026"/>
    <n v="1"/>
    <x v="0"/>
    <x v="0"/>
    <x v="2"/>
    <x v="10"/>
    <x v="0"/>
    <s v="New"/>
    <x v="3"/>
    <s v="Compact Sleeping Bag"/>
    <n v="1"/>
    <n v="124.45"/>
    <n v="0.15"/>
    <n v="59.77"/>
    <n v="105.7825"/>
    <n v="59.77"/>
    <n v="46.012499999999996"/>
    <n v="0.43497270342447941"/>
    <n v="2026"/>
    <s v="Q1"/>
    <n v="1"/>
    <s v="Jan"/>
  </r>
  <r>
    <n v="1040"/>
    <d v="2026-01-16T00:00:00"/>
    <n v="2026"/>
    <n v="1"/>
    <x v="0"/>
    <x v="0"/>
    <x v="0"/>
    <x v="0"/>
    <x v="2"/>
    <s v="New"/>
    <x v="2"/>
    <s v="Insulated Bottle"/>
    <n v="1"/>
    <n v="35.93"/>
    <n v="0.05"/>
    <n v="13.33"/>
    <n v="34.133499999999998"/>
    <n v="13.33"/>
    <n v="20.8035"/>
    <n v="0.60947456311248482"/>
    <n v="2026"/>
    <s v="Q1"/>
    <n v="1"/>
    <s v="Jan"/>
  </r>
  <r>
    <n v="2380"/>
    <d v="2026-01-16T00:00:00"/>
    <n v="2026"/>
    <n v="1"/>
    <x v="0"/>
    <x v="0"/>
    <x v="3"/>
    <x v="13"/>
    <x v="0"/>
    <s v="Returning"/>
    <x v="3"/>
    <s v="Compact Sleeping Bag"/>
    <n v="4"/>
    <n v="121.8"/>
    <n v="0.05"/>
    <n v="59.57"/>
    <n v="462.84"/>
    <n v="238.28"/>
    <n v="224.55999999999997"/>
    <n v="0.48517846339987897"/>
    <n v="2026"/>
    <s v="Q1"/>
    <n v="1"/>
    <s v="Jan"/>
  </r>
  <r>
    <n v="3219"/>
    <d v="2026-01-16T00:00:00"/>
    <n v="2026"/>
    <n v="1"/>
    <x v="0"/>
    <x v="0"/>
    <x v="1"/>
    <x v="11"/>
    <x v="2"/>
    <s v="Returning"/>
    <x v="1"/>
    <s v="Hiking Daypack 20L"/>
    <n v="1"/>
    <n v="92.6"/>
    <n v="0.05"/>
    <n v="44.15"/>
    <n v="87.969999999999985"/>
    <n v="44.15"/>
    <n v="43.819999999999986"/>
    <n v="0.4981243605774695"/>
    <n v="2026"/>
    <s v="Q1"/>
    <n v="1"/>
    <s v="Jan"/>
  </r>
  <r>
    <n v="4425"/>
    <d v="2026-01-16T00:00:00"/>
    <n v="2026"/>
    <n v="1"/>
    <x v="0"/>
    <x v="0"/>
    <x v="1"/>
    <x v="12"/>
    <x v="1"/>
    <s v="Business"/>
    <x v="0"/>
    <s v="Cycling Pack 12L"/>
    <n v="10"/>
    <n v="102.68"/>
    <n v="0.15"/>
    <n v="51.07"/>
    <n v="872.78000000000009"/>
    <n v="510.7"/>
    <n v="362.0800000000001"/>
    <n v="0.41485826897958256"/>
    <n v="2026"/>
    <s v="Q1"/>
    <n v="1"/>
    <s v="Jan"/>
  </r>
  <r>
    <n v="4508"/>
    <d v="2026-01-16T00:00:00"/>
    <n v="2026"/>
    <n v="1"/>
    <x v="0"/>
    <x v="0"/>
    <x v="3"/>
    <x v="13"/>
    <x v="3"/>
    <s v="New"/>
    <x v="0"/>
    <s v="Compact Repair Kit"/>
    <n v="3"/>
    <n v="40.92"/>
    <n v="0.15"/>
    <n v="16.71"/>
    <n v="104.346"/>
    <n v="50.13"/>
    <n v="54.216000000000001"/>
    <n v="0.51957909263412105"/>
    <n v="2026"/>
    <s v="Q1"/>
    <n v="1"/>
    <s v="Jan"/>
  </r>
  <r>
    <n v="4806"/>
    <d v="2026-01-16T00:00:00"/>
    <n v="2026"/>
    <n v="1"/>
    <x v="0"/>
    <x v="0"/>
    <x v="2"/>
    <x v="16"/>
    <x v="2"/>
    <s v="New"/>
    <x v="0"/>
    <s v="Cycling Pack 12L"/>
    <n v="4"/>
    <n v="102.68"/>
    <n v="0"/>
    <n v="50.83"/>
    <n v="410.72"/>
    <n v="203.32"/>
    <n v="207.40000000000003"/>
    <n v="0.50496688741721862"/>
    <n v="2026"/>
    <s v="Q1"/>
    <n v="1"/>
    <s v="Jan"/>
  </r>
  <r>
    <n v="755"/>
    <d v="2026-01-17T00:00:00"/>
    <n v="2026"/>
    <n v="1"/>
    <x v="0"/>
    <x v="0"/>
    <x v="0"/>
    <x v="9"/>
    <x v="3"/>
    <s v="New"/>
    <x v="2"/>
    <s v="Travel Backpack 35L"/>
    <n v="2"/>
    <n v="164.38"/>
    <n v="0.05"/>
    <n v="85.93"/>
    <n v="312.322"/>
    <n v="171.86"/>
    <n v="140.46199999999999"/>
    <n v="0.44973456881039436"/>
    <n v="2026"/>
    <s v="Q1"/>
    <n v="1"/>
    <s v="Jan"/>
  </r>
  <r>
    <n v="3171"/>
    <d v="2026-01-17T00:00:00"/>
    <n v="2026"/>
    <n v="1"/>
    <x v="0"/>
    <x v="0"/>
    <x v="0"/>
    <x v="15"/>
    <x v="2"/>
    <s v="Returning"/>
    <x v="0"/>
    <s v="Trail Bike Light"/>
    <n v="1"/>
    <n v="51.78"/>
    <n v="0"/>
    <n v="22.64"/>
    <n v="51.78"/>
    <n v="22.64"/>
    <n v="29.14"/>
    <n v="0.56276554654306687"/>
    <n v="2026"/>
    <s v="Q1"/>
    <n v="1"/>
    <s v="Jan"/>
  </r>
  <r>
    <n v="4277"/>
    <d v="2026-01-17T00:00:00"/>
    <n v="2026"/>
    <n v="1"/>
    <x v="0"/>
    <x v="0"/>
    <x v="1"/>
    <x v="11"/>
    <x v="2"/>
    <s v="Returning"/>
    <x v="4"/>
    <s v="Training Mat"/>
    <n v="1"/>
    <n v="50.52"/>
    <n v="0.05"/>
    <n v="22.37"/>
    <n v="47.994"/>
    <n v="22.37"/>
    <n v="25.623999999999999"/>
    <n v="0.5339000708421886"/>
    <n v="2026"/>
    <s v="Q1"/>
    <n v="1"/>
    <s v="Jan"/>
  </r>
  <r>
    <n v="4648"/>
    <d v="2026-01-17T00:00:00"/>
    <n v="2026"/>
    <n v="1"/>
    <x v="0"/>
    <x v="0"/>
    <x v="1"/>
    <x v="14"/>
    <x v="3"/>
    <s v="New"/>
    <x v="3"/>
    <s v="Trail Tent 2P"/>
    <n v="1"/>
    <n v="199.02"/>
    <n v="0"/>
    <n v="106.49"/>
    <n v="199.02"/>
    <n v="106.49"/>
    <n v="92.530000000000015"/>
    <n v="0.46492814792483173"/>
    <n v="2026"/>
    <s v="Q1"/>
    <n v="1"/>
    <s v="Jan"/>
  </r>
  <r>
    <n v="157"/>
    <d v="2026-01-18T00:00:00"/>
    <n v="2026"/>
    <n v="1"/>
    <x v="0"/>
    <x v="0"/>
    <x v="3"/>
    <x v="8"/>
    <x v="2"/>
    <s v="Returning"/>
    <x v="3"/>
    <s v="Portable Camp Stove"/>
    <n v="3"/>
    <n v="80.27"/>
    <n v="0.1"/>
    <n v="39.26"/>
    <n v="216.72900000000001"/>
    <n v="117.78"/>
    <n v="98.949000000000012"/>
    <n v="0.45655634455933447"/>
    <n v="2026"/>
    <s v="Q1"/>
    <n v="1"/>
    <s v="Jan"/>
  </r>
  <r>
    <n v="2271"/>
    <d v="2026-01-18T00:00:00"/>
    <n v="2026"/>
    <n v="1"/>
    <x v="0"/>
    <x v="0"/>
    <x v="1"/>
    <x v="1"/>
    <x v="2"/>
    <s v="New"/>
    <x v="3"/>
    <s v="Alpine Tent 4P"/>
    <n v="4"/>
    <n v="333.28"/>
    <n v="0"/>
    <n v="195.76"/>
    <n v="1333.12"/>
    <n v="783.04"/>
    <n v="550.07999999999993"/>
    <n v="0.41262602016322608"/>
    <n v="2026"/>
    <s v="Q1"/>
    <n v="1"/>
    <s v="Jan"/>
  </r>
  <r>
    <n v="3330"/>
    <d v="2026-01-18T00:00:00"/>
    <n v="2026"/>
    <n v="1"/>
    <x v="0"/>
    <x v="0"/>
    <x v="3"/>
    <x v="13"/>
    <x v="3"/>
    <s v="New"/>
    <x v="0"/>
    <s v="Cycling Pack 12L"/>
    <n v="1"/>
    <n v="104.36"/>
    <n v="0"/>
    <n v="51.63"/>
    <n v="104.36"/>
    <n v="51.63"/>
    <n v="52.73"/>
    <n v="0.50527021847451126"/>
    <n v="2026"/>
    <s v="Q1"/>
    <n v="1"/>
    <s v="Jan"/>
  </r>
  <r>
    <n v="4547"/>
    <d v="2026-01-18T00:00:00"/>
    <n v="2026"/>
    <n v="1"/>
    <x v="0"/>
    <x v="0"/>
    <x v="2"/>
    <x v="5"/>
    <x v="3"/>
    <s v="New"/>
    <x v="0"/>
    <s v="Commuter Helmet"/>
    <n v="1"/>
    <n v="83.52"/>
    <n v="0.05"/>
    <n v="42.97"/>
    <n v="79.343999999999994"/>
    <n v="42.97"/>
    <n v="36.373999999999995"/>
    <n v="0.45843416011292598"/>
    <n v="2026"/>
    <s v="Q1"/>
    <n v="1"/>
    <s v="Jan"/>
  </r>
  <r>
    <n v="1840"/>
    <d v="2026-01-19T00:00:00"/>
    <n v="2026"/>
    <n v="1"/>
    <x v="0"/>
    <x v="0"/>
    <x v="2"/>
    <x v="10"/>
    <x v="0"/>
    <s v="New"/>
    <x v="4"/>
    <s v="Weighted Vest"/>
    <n v="2"/>
    <n v="125.93"/>
    <n v="0"/>
    <n v="69.150000000000006"/>
    <n v="251.86"/>
    <n v="138.30000000000001"/>
    <n v="113.56"/>
    <n v="0.45088541253077102"/>
    <n v="2026"/>
    <s v="Q1"/>
    <n v="1"/>
    <s v="Jan"/>
  </r>
  <r>
    <n v="1850"/>
    <d v="2026-01-19T00:00:00"/>
    <n v="2026"/>
    <n v="1"/>
    <x v="0"/>
    <x v="0"/>
    <x v="1"/>
    <x v="6"/>
    <x v="0"/>
    <s v="Business"/>
    <x v="0"/>
    <s v="Trail Bike Light"/>
    <n v="1"/>
    <n v="49.85"/>
    <n v="0"/>
    <n v="23.07"/>
    <n v="49.85"/>
    <n v="23.07"/>
    <n v="26.78"/>
    <n v="0.53721163490471413"/>
    <n v="2026"/>
    <s v="Q1"/>
    <n v="1"/>
    <s v="Jan"/>
  </r>
  <r>
    <n v="1858"/>
    <d v="2026-01-19T00:00:00"/>
    <n v="2026"/>
    <n v="1"/>
    <x v="0"/>
    <x v="0"/>
    <x v="1"/>
    <x v="1"/>
    <x v="0"/>
    <s v="Returning"/>
    <x v="2"/>
    <s v="Insulated Bottle"/>
    <n v="1"/>
    <n v="36.130000000000003"/>
    <n v="0"/>
    <n v="13.39"/>
    <n v="36.130000000000003"/>
    <n v="13.39"/>
    <n v="22.740000000000002"/>
    <n v="0.62939385552172711"/>
    <n v="2026"/>
    <s v="Q1"/>
    <n v="1"/>
    <s v="Jan"/>
  </r>
  <r>
    <n v="2910"/>
    <d v="2026-01-19T00:00:00"/>
    <n v="2026"/>
    <n v="1"/>
    <x v="0"/>
    <x v="0"/>
    <x v="3"/>
    <x v="13"/>
    <x v="2"/>
    <s v="Returning"/>
    <x v="0"/>
    <s v="Cycling Pack 12L"/>
    <n v="1"/>
    <n v="104.83"/>
    <n v="0.05"/>
    <n v="51.06"/>
    <n v="99.588499999999996"/>
    <n v="51.06"/>
    <n v="48.528499999999994"/>
    <n v="0.48729019916958277"/>
    <n v="2026"/>
    <s v="Q1"/>
    <n v="1"/>
    <s v="Jan"/>
  </r>
  <r>
    <n v="3694"/>
    <d v="2026-01-19T00:00:00"/>
    <n v="2026"/>
    <n v="1"/>
    <x v="0"/>
    <x v="0"/>
    <x v="0"/>
    <x v="0"/>
    <x v="2"/>
    <s v="Returning"/>
    <x v="2"/>
    <s v="Insulated Bottle"/>
    <n v="1"/>
    <n v="35.46"/>
    <n v="0.05"/>
    <n v="13.81"/>
    <n v="33.686999999999998"/>
    <n v="13.81"/>
    <n v="19.876999999999995"/>
    <n v="0.59004957401965141"/>
    <n v="2026"/>
    <s v="Q1"/>
    <n v="1"/>
    <s v="Jan"/>
  </r>
  <r>
    <n v="631"/>
    <d v="2026-01-20T00:00:00"/>
    <n v="2026"/>
    <n v="1"/>
    <x v="0"/>
    <x v="0"/>
    <x v="3"/>
    <x v="8"/>
    <x v="3"/>
    <s v="Returning"/>
    <x v="2"/>
    <s v="Travel Backpack 35L"/>
    <n v="1"/>
    <n v="165.42"/>
    <n v="0"/>
    <n v="85.69"/>
    <n v="165.42"/>
    <n v="85.69"/>
    <n v="79.72999999999999"/>
    <n v="0.48198524966751299"/>
    <n v="2026"/>
    <s v="Q1"/>
    <n v="1"/>
    <s v="Jan"/>
  </r>
  <r>
    <n v="1113"/>
    <d v="2026-01-20T00:00:00"/>
    <n v="2026"/>
    <n v="1"/>
    <x v="0"/>
    <x v="0"/>
    <x v="2"/>
    <x v="5"/>
    <x v="0"/>
    <s v="Returning"/>
    <x v="3"/>
    <s v="Compact Sleeping Bag"/>
    <n v="1"/>
    <n v="122.86"/>
    <n v="0.05"/>
    <n v="60.36"/>
    <n v="116.717"/>
    <n v="60.36"/>
    <n v="56.356999999999999"/>
    <n v="0.48285168398776529"/>
    <n v="2026"/>
    <s v="Q1"/>
    <n v="1"/>
    <s v="Jan"/>
  </r>
  <r>
    <n v="1525"/>
    <d v="2026-01-20T00:00:00"/>
    <n v="2026"/>
    <n v="1"/>
    <x v="0"/>
    <x v="0"/>
    <x v="0"/>
    <x v="0"/>
    <x v="2"/>
    <s v="Returning"/>
    <x v="4"/>
    <s v="Recovery Roller"/>
    <n v="2"/>
    <n v="35.82"/>
    <n v="0"/>
    <n v="14.09"/>
    <n v="71.64"/>
    <n v="28.18"/>
    <n v="43.46"/>
    <n v="0.60664433277498608"/>
    <n v="2026"/>
    <s v="Q1"/>
    <n v="1"/>
    <s v="Jan"/>
  </r>
  <r>
    <n v="3233"/>
    <d v="2026-01-20T00:00:00"/>
    <n v="2026"/>
    <n v="1"/>
    <x v="0"/>
    <x v="0"/>
    <x v="0"/>
    <x v="0"/>
    <x v="0"/>
    <s v="New"/>
    <x v="3"/>
    <s v="Compact Sleeping Bag"/>
    <n v="3"/>
    <n v="120.29"/>
    <n v="0.1"/>
    <n v="62.41"/>
    <n v="324.78300000000002"/>
    <n v="187.23"/>
    <n v="137.55300000000003"/>
    <n v="0.42352278290427769"/>
    <n v="2026"/>
    <s v="Q1"/>
    <n v="1"/>
    <s v="Jan"/>
  </r>
  <r>
    <n v="4455"/>
    <d v="2026-01-20T00:00:00"/>
    <n v="2026"/>
    <n v="1"/>
    <x v="0"/>
    <x v="0"/>
    <x v="1"/>
    <x v="11"/>
    <x v="3"/>
    <s v="Returning"/>
    <x v="3"/>
    <s v="Portable Camp Stove"/>
    <n v="1"/>
    <n v="80.239999999999995"/>
    <n v="0.1"/>
    <n v="39.950000000000003"/>
    <n v="72.215999999999994"/>
    <n v="39.950000000000003"/>
    <n v="32.265999999999991"/>
    <n v="0.44679849340866279"/>
    <n v="2026"/>
    <s v="Q1"/>
    <n v="1"/>
    <s v="Jan"/>
  </r>
  <r>
    <n v="1769"/>
    <d v="2026-01-21T00:00:00"/>
    <n v="2026"/>
    <n v="1"/>
    <x v="0"/>
    <x v="0"/>
    <x v="0"/>
    <x v="15"/>
    <x v="2"/>
    <s v="New"/>
    <x v="4"/>
    <s v="Recovery Roller"/>
    <n v="2"/>
    <n v="35.97"/>
    <n v="0"/>
    <n v="13.55"/>
    <n v="71.94"/>
    <n v="27.1"/>
    <n v="44.839999999999996"/>
    <n v="0.62329719210453149"/>
    <n v="2026"/>
    <s v="Q1"/>
    <n v="1"/>
    <s v="Jan"/>
  </r>
  <r>
    <n v="3467"/>
    <d v="2026-01-21T00:00:00"/>
    <n v="2026"/>
    <n v="1"/>
    <x v="0"/>
    <x v="0"/>
    <x v="1"/>
    <x v="11"/>
    <x v="0"/>
    <s v="New"/>
    <x v="1"/>
    <s v="Trekking Poles"/>
    <n v="1"/>
    <n v="72.239999999999995"/>
    <n v="0"/>
    <n v="33.26"/>
    <n v="72.239999999999995"/>
    <n v="33.26"/>
    <n v="38.979999999999997"/>
    <n v="0.53959025470653377"/>
    <n v="2026"/>
    <s v="Q1"/>
    <n v="1"/>
    <s v="Jan"/>
  </r>
  <r>
    <n v="3911"/>
    <d v="2026-01-21T00:00:00"/>
    <n v="2026"/>
    <n v="1"/>
    <x v="0"/>
    <x v="0"/>
    <x v="0"/>
    <x v="15"/>
    <x v="0"/>
    <s v="Returning"/>
    <x v="1"/>
    <s v="Summit Backpack 45L"/>
    <n v="5"/>
    <n v="152.81"/>
    <n v="0"/>
    <n v="78.989999999999995"/>
    <n v="764.05"/>
    <n v="394.95"/>
    <n v="369.09999999999997"/>
    <n v="0.48308356782933054"/>
    <n v="2026"/>
    <s v="Q1"/>
    <n v="1"/>
    <s v="Jan"/>
  </r>
  <r>
    <n v="4401"/>
    <d v="2026-01-21T00:00:00"/>
    <n v="2026"/>
    <n v="1"/>
    <x v="0"/>
    <x v="0"/>
    <x v="0"/>
    <x v="15"/>
    <x v="0"/>
    <s v="New"/>
    <x v="0"/>
    <s v="Commuter Helmet"/>
    <n v="3"/>
    <n v="83.34"/>
    <n v="0"/>
    <n v="41.44"/>
    <n v="250.02"/>
    <n v="124.32"/>
    <n v="125.70000000000002"/>
    <n v="0.50275977921766268"/>
    <n v="2026"/>
    <s v="Q1"/>
    <n v="1"/>
    <s v="Jan"/>
  </r>
  <r>
    <n v="4864"/>
    <d v="2026-01-21T00:00:00"/>
    <n v="2026"/>
    <n v="1"/>
    <x v="0"/>
    <x v="0"/>
    <x v="3"/>
    <x v="13"/>
    <x v="0"/>
    <s v="Returning"/>
    <x v="4"/>
    <s v="Recovery Roller"/>
    <n v="1"/>
    <n v="35.869999999999997"/>
    <n v="0"/>
    <n v="13.64"/>
    <n v="35.869999999999997"/>
    <n v="13.64"/>
    <n v="22.229999999999997"/>
    <n v="0.61973794257039305"/>
    <n v="2026"/>
    <s v="Q1"/>
    <n v="1"/>
    <s v="Jan"/>
  </r>
  <r>
    <n v="347"/>
    <d v="2026-01-22T00:00:00"/>
    <n v="2026"/>
    <n v="1"/>
    <x v="0"/>
    <x v="0"/>
    <x v="3"/>
    <x v="4"/>
    <x v="3"/>
    <s v="New"/>
    <x v="3"/>
    <s v="Trail Tent 2P"/>
    <n v="1"/>
    <n v="199.42"/>
    <n v="0.05"/>
    <n v="101.82"/>
    <n v="189.44899999999998"/>
    <n v="101.82"/>
    <n v="87.628999999999991"/>
    <n v="0.46254664843836601"/>
    <n v="2026"/>
    <s v="Q1"/>
    <n v="1"/>
    <s v="Jan"/>
  </r>
  <r>
    <n v="2051"/>
    <d v="2026-01-22T00:00:00"/>
    <n v="2026"/>
    <n v="1"/>
    <x v="0"/>
    <x v="0"/>
    <x v="2"/>
    <x v="5"/>
    <x v="0"/>
    <s v="New"/>
    <x v="3"/>
    <s v="Alpine Tent 4P"/>
    <n v="3"/>
    <n v="347.41"/>
    <n v="0.1"/>
    <n v="192.13"/>
    <n v="938.00700000000006"/>
    <n v="576.39"/>
    <n v="361.61700000000008"/>
    <n v="0.38551631277804971"/>
    <n v="2026"/>
    <s v="Q1"/>
    <n v="1"/>
    <s v="Jan"/>
  </r>
  <r>
    <n v="2314"/>
    <d v="2026-01-22T00:00:00"/>
    <n v="2026"/>
    <n v="1"/>
    <x v="0"/>
    <x v="0"/>
    <x v="0"/>
    <x v="9"/>
    <x v="0"/>
    <s v="New"/>
    <x v="0"/>
    <s v="Compact Repair Kit"/>
    <n v="1"/>
    <n v="40.28"/>
    <n v="0"/>
    <n v="16.79"/>
    <n v="40.28"/>
    <n v="16.79"/>
    <n v="23.490000000000002"/>
    <n v="0.58316782522343602"/>
    <n v="2026"/>
    <s v="Q1"/>
    <n v="1"/>
    <s v="Jan"/>
  </r>
  <r>
    <n v="3861"/>
    <d v="2026-01-22T00:00:00"/>
    <n v="2026"/>
    <n v="1"/>
    <x v="0"/>
    <x v="0"/>
    <x v="3"/>
    <x v="13"/>
    <x v="0"/>
    <s v="Returning"/>
    <x v="3"/>
    <s v="Trail Tent 2P"/>
    <n v="3"/>
    <n v="195.49"/>
    <n v="0.05"/>
    <n v="106.38"/>
    <n v="557.14649999999995"/>
    <n v="319.14"/>
    <n v="238.00649999999996"/>
    <n v="0.42718836069148775"/>
    <n v="2026"/>
    <s v="Q1"/>
    <n v="1"/>
    <s v="Jan"/>
  </r>
  <r>
    <n v="843"/>
    <d v="2026-01-23T00:00:00"/>
    <n v="2026"/>
    <n v="1"/>
    <x v="0"/>
    <x v="0"/>
    <x v="1"/>
    <x v="11"/>
    <x v="0"/>
    <s v="Returning"/>
    <x v="4"/>
    <s v="Recovery Roller"/>
    <n v="2"/>
    <n v="35.75"/>
    <n v="0"/>
    <n v="13.94"/>
    <n v="71.5"/>
    <n v="27.88"/>
    <n v="43.620000000000005"/>
    <n v="0.61006993006993016"/>
    <n v="2026"/>
    <s v="Q1"/>
    <n v="1"/>
    <s v="Jan"/>
  </r>
  <r>
    <n v="868"/>
    <d v="2026-01-23T00:00:00"/>
    <n v="2026"/>
    <n v="1"/>
    <x v="0"/>
    <x v="0"/>
    <x v="0"/>
    <x v="15"/>
    <x v="0"/>
    <s v="Returning"/>
    <x v="0"/>
    <s v="Cycling Pack 12L"/>
    <n v="1"/>
    <n v="103.39"/>
    <n v="0"/>
    <n v="51.32"/>
    <n v="103.39"/>
    <n v="51.32"/>
    <n v="52.07"/>
    <n v="0.50362704323435536"/>
    <n v="2026"/>
    <s v="Q1"/>
    <n v="1"/>
    <s v="Jan"/>
  </r>
  <r>
    <n v="890"/>
    <d v="2026-01-23T00:00:00"/>
    <n v="2026"/>
    <n v="1"/>
    <x v="0"/>
    <x v="0"/>
    <x v="0"/>
    <x v="15"/>
    <x v="0"/>
    <s v="New"/>
    <x v="3"/>
    <s v="Portable Camp Stove"/>
    <n v="3"/>
    <n v="81.98"/>
    <n v="0.1"/>
    <n v="40.229999999999997"/>
    <n v="221.346"/>
    <n v="120.69"/>
    <n v="100.65600000000001"/>
    <n v="0.45474505977067581"/>
    <n v="2026"/>
    <s v="Q1"/>
    <n v="1"/>
    <s v="Jan"/>
  </r>
  <r>
    <n v="2185"/>
    <d v="2026-01-23T00:00:00"/>
    <n v="2026"/>
    <n v="1"/>
    <x v="0"/>
    <x v="0"/>
    <x v="2"/>
    <x v="2"/>
    <x v="1"/>
    <s v="Business"/>
    <x v="3"/>
    <s v="Alpine Tent 4P"/>
    <n v="10"/>
    <n v="337.69"/>
    <n v="0.1"/>
    <n v="200.27"/>
    <n v="3039.21"/>
    <n v="2002.7"/>
    <n v="1036.51"/>
    <n v="0.34104586389226149"/>
    <n v="2026"/>
    <s v="Q1"/>
    <n v="1"/>
    <s v="Jan"/>
  </r>
  <r>
    <n v="2335"/>
    <d v="2026-01-23T00:00:00"/>
    <n v="2026"/>
    <n v="1"/>
    <x v="0"/>
    <x v="0"/>
    <x v="3"/>
    <x v="8"/>
    <x v="0"/>
    <s v="New"/>
    <x v="3"/>
    <s v="Alpine Tent 4P"/>
    <n v="2"/>
    <n v="333.29"/>
    <n v="0"/>
    <n v="197.18"/>
    <n v="666.58"/>
    <n v="394.36"/>
    <n v="272.22000000000003"/>
    <n v="0.40838308980167426"/>
    <n v="2026"/>
    <s v="Q1"/>
    <n v="1"/>
    <s v="Jan"/>
  </r>
  <r>
    <n v="2784"/>
    <d v="2026-01-23T00:00:00"/>
    <n v="2026"/>
    <n v="1"/>
    <x v="0"/>
    <x v="0"/>
    <x v="0"/>
    <x v="15"/>
    <x v="2"/>
    <s v="New"/>
    <x v="0"/>
    <s v="Commuter Helmet"/>
    <n v="1"/>
    <n v="80.11"/>
    <n v="0.05"/>
    <n v="43.54"/>
    <n v="76.104500000000002"/>
    <n v="43.54"/>
    <n v="32.564500000000002"/>
    <n v="0.42789191177919839"/>
    <n v="2026"/>
    <s v="Q1"/>
    <n v="1"/>
    <s v="Jan"/>
  </r>
  <r>
    <n v="3820"/>
    <d v="2026-01-23T00:00:00"/>
    <n v="2026"/>
    <n v="1"/>
    <x v="0"/>
    <x v="0"/>
    <x v="3"/>
    <x v="13"/>
    <x v="2"/>
    <s v="New"/>
    <x v="3"/>
    <s v="Portable Camp Stove"/>
    <n v="1"/>
    <n v="82.6"/>
    <n v="0.05"/>
    <n v="38.299999999999997"/>
    <n v="78.469999999999985"/>
    <n v="38.299999999999997"/>
    <n v="40.169999999999987"/>
    <n v="0.51191538167452522"/>
    <n v="2026"/>
    <s v="Q1"/>
    <n v="1"/>
    <s v="Jan"/>
  </r>
  <r>
    <n v="994"/>
    <d v="2026-01-24T00:00:00"/>
    <n v="2026"/>
    <n v="1"/>
    <x v="0"/>
    <x v="0"/>
    <x v="0"/>
    <x v="15"/>
    <x v="0"/>
    <s v="Returning"/>
    <x v="1"/>
    <s v="Hiking Daypack 20L"/>
    <n v="1"/>
    <n v="94.07"/>
    <n v="0"/>
    <n v="46.28"/>
    <n v="94.07"/>
    <n v="46.28"/>
    <n v="47.789999999999992"/>
    <n v="0.50802593813117891"/>
    <n v="2026"/>
    <s v="Q1"/>
    <n v="1"/>
    <s v="Jan"/>
  </r>
  <r>
    <n v="1643"/>
    <d v="2026-01-24T00:00:00"/>
    <n v="2026"/>
    <n v="1"/>
    <x v="0"/>
    <x v="0"/>
    <x v="0"/>
    <x v="15"/>
    <x v="0"/>
    <s v="Returning"/>
    <x v="2"/>
    <s v="Travel Backpack 35L"/>
    <n v="1"/>
    <n v="163.71"/>
    <n v="0"/>
    <n v="90.06"/>
    <n v="163.71"/>
    <n v="90.06"/>
    <n v="73.650000000000006"/>
    <n v="0.44988088693421296"/>
    <n v="2026"/>
    <s v="Q1"/>
    <n v="1"/>
    <s v="Jan"/>
  </r>
  <r>
    <n v="1971"/>
    <d v="2026-01-24T00:00:00"/>
    <n v="2026"/>
    <n v="1"/>
    <x v="0"/>
    <x v="0"/>
    <x v="3"/>
    <x v="8"/>
    <x v="2"/>
    <s v="Returning"/>
    <x v="3"/>
    <s v="Trail Tent 2P"/>
    <n v="4"/>
    <n v="191.43"/>
    <n v="0"/>
    <n v="106.82"/>
    <n v="765.72"/>
    <n v="427.28"/>
    <n v="338.44000000000005"/>
    <n v="0.441989238886277"/>
    <n v="2026"/>
    <s v="Q1"/>
    <n v="1"/>
    <s v="Jan"/>
  </r>
  <r>
    <n v="2828"/>
    <d v="2026-01-24T00:00:00"/>
    <n v="2026"/>
    <n v="1"/>
    <x v="0"/>
    <x v="0"/>
    <x v="1"/>
    <x v="11"/>
    <x v="1"/>
    <s v="Business"/>
    <x v="2"/>
    <s v="Packing Cube Set"/>
    <n v="3"/>
    <n v="46.94"/>
    <n v="0.05"/>
    <n v="18.18"/>
    <n v="133.779"/>
    <n v="54.54"/>
    <n v="79.239000000000004"/>
    <n v="0.59231269481757232"/>
    <n v="2026"/>
    <s v="Q1"/>
    <n v="1"/>
    <s v="Jan"/>
  </r>
  <r>
    <n v="5175"/>
    <d v="2026-01-24T00:00:00"/>
    <n v="2026"/>
    <n v="1"/>
    <x v="0"/>
    <x v="0"/>
    <x v="3"/>
    <x v="7"/>
    <x v="0"/>
    <s v="Returning"/>
    <x v="1"/>
    <s v="Trail Boots"/>
    <n v="1"/>
    <n v="147.21"/>
    <n v="0"/>
    <n v="79.510000000000005"/>
    <n v="147.21"/>
    <n v="79.510000000000005"/>
    <n v="67.7"/>
    <n v="0.45988723592147274"/>
    <n v="2026"/>
    <s v="Q1"/>
    <n v="1"/>
    <s v="Jan"/>
  </r>
  <r>
    <n v="1874"/>
    <d v="2026-01-25T00:00:00"/>
    <n v="2026"/>
    <n v="1"/>
    <x v="0"/>
    <x v="0"/>
    <x v="0"/>
    <x v="0"/>
    <x v="0"/>
    <s v="Business"/>
    <x v="2"/>
    <s v="Insulated Bottle"/>
    <n v="1"/>
    <n v="35.729999999999997"/>
    <n v="0"/>
    <n v="13.57"/>
    <n v="35.729999999999997"/>
    <n v="13.57"/>
    <n v="22.159999999999997"/>
    <n v="0.62020710887209629"/>
    <n v="2026"/>
    <s v="Q1"/>
    <n v="1"/>
    <s v="Jan"/>
  </r>
  <r>
    <n v="2490"/>
    <d v="2026-01-25T00:00:00"/>
    <n v="2026"/>
    <n v="1"/>
    <x v="0"/>
    <x v="0"/>
    <x v="1"/>
    <x v="14"/>
    <x v="0"/>
    <s v="New"/>
    <x v="0"/>
    <s v="Cycling Pack 12L"/>
    <n v="2"/>
    <n v="103.99"/>
    <n v="0.15"/>
    <n v="51.94"/>
    <n v="176.78299999999999"/>
    <n v="103.88"/>
    <n v="72.902999999999992"/>
    <n v="0.41238693765803269"/>
    <n v="2026"/>
    <s v="Q1"/>
    <n v="1"/>
    <s v="Jan"/>
  </r>
  <r>
    <n v="5078"/>
    <d v="2026-01-25T00:00:00"/>
    <n v="2026"/>
    <n v="1"/>
    <x v="0"/>
    <x v="0"/>
    <x v="1"/>
    <x v="12"/>
    <x v="0"/>
    <s v="Returning"/>
    <x v="1"/>
    <s v="Trekking Poles"/>
    <n v="2"/>
    <n v="72.739999999999995"/>
    <n v="0"/>
    <n v="31.96"/>
    <n v="145.47999999999999"/>
    <n v="63.92"/>
    <n v="81.559999999999988"/>
    <n v="0.56062689029419843"/>
    <n v="2026"/>
    <s v="Q1"/>
    <n v="1"/>
    <s v="Jan"/>
  </r>
  <r>
    <n v="230"/>
    <d v="2026-01-26T00:00:00"/>
    <n v="2026"/>
    <n v="1"/>
    <x v="0"/>
    <x v="0"/>
    <x v="2"/>
    <x v="10"/>
    <x v="2"/>
    <s v="Returning"/>
    <x v="0"/>
    <s v="Cycling Pack 12L"/>
    <n v="1"/>
    <n v="100.01"/>
    <n v="0.05"/>
    <n v="49.41"/>
    <n v="95.009500000000003"/>
    <n v="49.41"/>
    <n v="45.599500000000006"/>
    <n v="0.47994674216788852"/>
    <n v="2026"/>
    <s v="Q1"/>
    <n v="1"/>
    <s v="Jan"/>
  </r>
  <r>
    <n v="1757"/>
    <d v="2026-01-26T00:00:00"/>
    <n v="2026"/>
    <n v="1"/>
    <x v="0"/>
    <x v="0"/>
    <x v="3"/>
    <x v="7"/>
    <x v="0"/>
    <s v="Business"/>
    <x v="2"/>
    <s v="Packing Cube Set"/>
    <n v="2"/>
    <n v="45.73"/>
    <n v="0"/>
    <n v="18.11"/>
    <n v="91.46"/>
    <n v="36.22"/>
    <n v="55.239999999999995"/>
    <n v="0.60397988191559149"/>
    <n v="2026"/>
    <s v="Q1"/>
    <n v="1"/>
    <s v="Jan"/>
  </r>
  <r>
    <n v="1944"/>
    <d v="2026-01-26T00:00:00"/>
    <n v="2026"/>
    <n v="1"/>
    <x v="0"/>
    <x v="0"/>
    <x v="2"/>
    <x v="16"/>
    <x v="0"/>
    <s v="Returning"/>
    <x v="1"/>
    <s v="Trail Boots"/>
    <n v="2"/>
    <n v="143.66"/>
    <n v="0.15"/>
    <n v="78.14"/>
    <n v="244.22199999999998"/>
    <n v="156.28"/>
    <n v="87.941999999999979"/>
    <n v="0.36009040954541355"/>
    <n v="2026"/>
    <s v="Q1"/>
    <n v="1"/>
    <s v="Jan"/>
  </r>
  <r>
    <n v="3485"/>
    <d v="2026-01-26T00:00:00"/>
    <n v="2026"/>
    <n v="1"/>
    <x v="0"/>
    <x v="0"/>
    <x v="2"/>
    <x v="10"/>
    <x v="0"/>
    <s v="Business"/>
    <x v="3"/>
    <s v="Compact Sleeping Bag"/>
    <n v="2"/>
    <n v="121.88"/>
    <n v="0.05"/>
    <n v="62.17"/>
    <n v="231.57199999999997"/>
    <n v="124.34"/>
    <n v="107.23199999999997"/>
    <n v="0.46306116456220953"/>
    <n v="2026"/>
    <s v="Q1"/>
    <n v="1"/>
    <s v="Jan"/>
  </r>
  <r>
    <n v="4002"/>
    <d v="2026-01-26T00:00:00"/>
    <n v="2026"/>
    <n v="1"/>
    <x v="0"/>
    <x v="0"/>
    <x v="0"/>
    <x v="15"/>
    <x v="0"/>
    <s v="Returning"/>
    <x v="4"/>
    <s v="Training Mat"/>
    <n v="3"/>
    <n v="50.92"/>
    <n v="0.05"/>
    <n v="21.87"/>
    <n v="145.12199999999999"/>
    <n v="65.61"/>
    <n v="79.511999999999986"/>
    <n v="0.54789763095877941"/>
    <n v="2026"/>
    <s v="Q1"/>
    <n v="1"/>
    <s v="Jan"/>
  </r>
  <r>
    <n v="818"/>
    <d v="2026-01-27T00:00:00"/>
    <n v="2026"/>
    <n v="1"/>
    <x v="0"/>
    <x v="0"/>
    <x v="0"/>
    <x v="0"/>
    <x v="0"/>
    <s v="Returning"/>
    <x v="0"/>
    <s v="Cycling Pack 12L"/>
    <n v="1"/>
    <n v="103.78"/>
    <n v="0"/>
    <n v="49.36"/>
    <n v="103.78"/>
    <n v="49.36"/>
    <n v="54.42"/>
    <n v="0.52437849296588934"/>
    <n v="2026"/>
    <s v="Q1"/>
    <n v="1"/>
    <s v="Jan"/>
  </r>
  <r>
    <n v="1439"/>
    <d v="2026-01-27T00:00:00"/>
    <n v="2026"/>
    <n v="1"/>
    <x v="0"/>
    <x v="0"/>
    <x v="1"/>
    <x v="6"/>
    <x v="3"/>
    <s v="New"/>
    <x v="1"/>
    <s v="Summit Backpack 45L"/>
    <n v="2"/>
    <n v="157.16999999999999"/>
    <n v="0"/>
    <n v="81.260000000000005"/>
    <n v="314.33999999999997"/>
    <n v="162.52000000000001"/>
    <n v="151.81999999999996"/>
    <n v="0.4829802125087484"/>
    <n v="2026"/>
    <s v="Q1"/>
    <n v="1"/>
    <s v="Jan"/>
  </r>
  <r>
    <n v="1616"/>
    <d v="2026-01-27T00:00:00"/>
    <n v="2026"/>
    <n v="1"/>
    <x v="0"/>
    <x v="0"/>
    <x v="1"/>
    <x v="12"/>
    <x v="0"/>
    <s v="Business"/>
    <x v="2"/>
    <s v="Carry-On Duffel"/>
    <n v="2"/>
    <n v="132.91999999999999"/>
    <n v="0"/>
    <n v="69.02"/>
    <n v="265.83999999999997"/>
    <n v="138.04"/>
    <n v="127.79999999999998"/>
    <n v="0.48074029491423409"/>
    <n v="2026"/>
    <s v="Q1"/>
    <n v="1"/>
    <s v="Jan"/>
  </r>
  <r>
    <n v="1798"/>
    <d v="2026-01-27T00:00:00"/>
    <n v="2026"/>
    <n v="1"/>
    <x v="0"/>
    <x v="0"/>
    <x v="3"/>
    <x v="8"/>
    <x v="2"/>
    <s v="Returning"/>
    <x v="1"/>
    <s v="Trekking Poles"/>
    <n v="1"/>
    <n v="71.41"/>
    <n v="0.05"/>
    <n v="32.28"/>
    <n v="67.839499999999987"/>
    <n v="32.28"/>
    <n v="35.559499999999986"/>
    <n v="0.52417102130764515"/>
    <n v="2026"/>
    <s v="Q1"/>
    <n v="1"/>
    <s v="Jan"/>
  </r>
  <r>
    <n v="4449"/>
    <d v="2026-01-27T00:00:00"/>
    <n v="2026"/>
    <n v="1"/>
    <x v="0"/>
    <x v="0"/>
    <x v="3"/>
    <x v="8"/>
    <x v="0"/>
    <s v="New"/>
    <x v="3"/>
    <s v="Trail Tent 2P"/>
    <n v="1"/>
    <n v="199.67"/>
    <n v="0"/>
    <n v="103.81"/>
    <n v="199.67"/>
    <n v="103.81"/>
    <n v="95.859999999999985"/>
    <n v="0.4800921520508839"/>
    <n v="2026"/>
    <s v="Q1"/>
    <n v="1"/>
    <s v="Jan"/>
  </r>
  <r>
    <n v="4473"/>
    <d v="2026-01-27T00:00:00"/>
    <n v="2026"/>
    <n v="1"/>
    <x v="0"/>
    <x v="0"/>
    <x v="0"/>
    <x v="0"/>
    <x v="2"/>
    <s v="Returning"/>
    <x v="3"/>
    <s v="Trail Tent 2P"/>
    <n v="1"/>
    <n v="196.88"/>
    <n v="0"/>
    <n v="102.76"/>
    <n v="196.88"/>
    <n v="102.76"/>
    <n v="94.11999999999999"/>
    <n v="0.47805770012190163"/>
    <n v="2026"/>
    <s v="Q1"/>
    <n v="1"/>
    <s v="Jan"/>
  </r>
  <r>
    <n v="203"/>
    <d v="2026-01-28T00:00:00"/>
    <n v="2026"/>
    <n v="1"/>
    <x v="0"/>
    <x v="0"/>
    <x v="3"/>
    <x v="7"/>
    <x v="0"/>
    <s v="Returning"/>
    <x v="0"/>
    <s v="Trail Bike Light"/>
    <n v="3"/>
    <n v="49.95"/>
    <n v="0"/>
    <n v="22.55"/>
    <n v="149.85000000000002"/>
    <n v="67.650000000000006"/>
    <n v="82.200000000000017"/>
    <n v="0.54854854854854862"/>
    <n v="2026"/>
    <s v="Q1"/>
    <n v="1"/>
    <s v="Jan"/>
  </r>
  <r>
    <n v="1654"/>
    <d v="2026-01-28T00:00:00"/>
    <n v="2026"/>
    <n v="1"/>
    <x v="0"/>
    <x v="0"/>
    <x v="1"/>
    <x v="6"/>
    <x v="3"/>
    <s v="Business"/>
    <x v="1"/>
    <s v="Trekking Poles"/>
    <n v="1"/>
    <n v="70.41"/>
    <n v="0"/>
    <n v="32.74"/>
    <n v="70.41"/>
    <n v="32.74"/>
    <n v="37.669999999999995"/>
    <n v="0.53500923164323244"/>
    <n v="2026"/>
    <s v="Q1"/>
    <n v="1"/>
    <s v="Jan"/>
  </r>
  <r>
    <n v="2203"/>
    <d v="2026-01-28T00:00:00"/>
    <n v="2026"/>
    <n v="1"/>
    <x v="0"/>
    <x v="0"/>
    <x v="2"/>
    <x v="16"/>
    <x v="3"/>
    <s v="Returning"/>
    <x v="1"/>
    <s v="Trekking Poles"/>
    <n v="2"/>
    <n v="70.290000000000006"/>
    <n v="0.15"/>
    <n v="31.84"/>
    <n v="119.49300000000001"/>
    <n v="63.68"/>
    <n v="55.813000000000009"/>
    <n v="0.46708175374289712"/>
    <n v="2026"/>
    <s v="Q1"/>
    <n v="1"/>
    <s v="Jan"/>
  </r>
  <r>
    <n v="3352"/>
    <d v="2026-01-28T00:00:00"/>
    <n v="2026"/>
    <n v="1"/>
    <x v="0"/>
    <x v="0"/>
    <x v="2"/>
    <x v="16"/>
    <x v="0"/>
    <s v="Business"/>
    <x v="1"/>
    <s v="Hiking Daypack 20L"/>
    <n v="4"/>
    <n v="91.46"/>
    <n v="0"/>
    <n v="44.04"/>
    <n v="365.84"/>
    <n v="176.16"/>
    <n v="189.67999999999998"/>
    <n v="0.51847802317953207"/>
    <n v="2026"/>
    <s v="Q1"/>
    <n v="1"/>
    <s v="Jan"/>
  </r>
  <r>
    <n v="183"/>
    <d v="2026-01-29T00:00:00"/>
    <n v="2026"/>
    <n v="1"/>
    <x v="0"/>
    <x v="0"/>
    <x v="1"/>
    <x v="12"/>
    <x v="0"/>
    <s v="New"/>
    <x v="3"/>
    <s v="Compact Sleeping Bag"/>
    <n v="2"/>
    <n v="123.27"/>
    <n v="0"/>
    <n v="60.26"/>
    <n v="246.54"/>
    <n v="120.52"/>
    <n v="126.02"/>
    <n v="0.51115437657175311"/>
    <n v="2026"/>
    <s v="Q1"/>
    <n v="1"/>
    <s v="Jan"/>
  </r>
  <r>
    <n v="3525"/>
    <d v="2026-01-29T00:00:00"/>
    <n v="2026"/>
    <n v="1"/>
    <x v="0"/>
    <x v="0"/>
    <x v="2"/>
    <x v="5"/>
    <x v="1"/>
    <s v="Business"/>
    <x v="4"/>
    <s v="Training Mat"/>
    <n v="3"/>
    <n v="49.63"/>
    <n v="0.1"/>
    <n v="22.06"/>
    <n v="134.001"/>
    <n v="66.179999999999993"/>
    <n v="67.821000000000012"/>
    <n v="0.50612308863366695"/>
    <n v="2026"/>
    <s v="Q1"/>
    <n v="1"/>
    <s v="Jan"/>
  </r>
  <r>
    <n v="4299"/>
    <d v="2026-01-29T00:00:00"/>
    <n v="2026"/>
    <n v="1"/>
    <x v="0"/>
    <x v="0"/>
    <x v="0"/>
    <x v="9"/>
    <x v="1"/>
    <s v="Business"/>
    <x v="2"/>
    <s v="Carry-On Duffel"/>
    <n v="12"/>
    <n v="132.21"/>
    <n v="0.1"/>
    <n v="68.95"/>
    <n v="1427.8679999999999"/>
    <n v="827.40000000000009"/>
    <n v="600.46799999999985"/>
    <n v="0.42053467127213429"/>
    <n v="2026"/>
    <s v="Q1"/>
    <n v="1"/>
    <s v="Jan"/>
  </r>
  <r>
    <n v="748"/>
    <d v="2026-01-30T00:00:00"/>
    <n v="2026"/>
    <n v="1"/>
    <x v="0"/>
    <x v="0"/>
    <x v="1"/>
    <x v="1"/>
    <x v="2"/>
    <s v="Business"/>
    <x v="0"/>
    <s v="Compact Repair Kit"/>
    <n v="1"/>
    <n v="39.549999999999997"/>
    <n v="0"/>
    <n v="17.059999999999999"/>
    <n v="39.549999999999997"/>
    <n v="17.059999999999999"/>
    <n v="22.49"/>
    <n v="0.56864728192161818"/>
    <n v="2026"/>
    <s v="Q1"/>
    <n v="1"/>
    <s v="Jan"/>
  </r>
  <r>
    <n v="3117"/>
    <d v="2026-01-30T00:00:00"/>
    <n v="2026"/>
    <n v="1"/>
    <x v="0"/>
    <x v="0"/>
    <x v="1"/>
    <x v="12"/>
    <x v="0"/>
    <s v="New"/>
    <x v="3"/>
    <s v="Portable Camp Stove"/>
    <n v="3"/>
    <n v="80.08"/>
    <n v="0"/>
    <n v="39.450000000000003"/>
    <n v="240.24"/>
    <n v="118.35000000000001"/>
    <n v="121.89"/>
    <n v="0.50736763236763238"/>
    <n v="2026"/>
    <s v="Q1"/>
    <n v="1"/>
    <s v="Jan"/>
  </r>
  <r>
    <n v="3328"/>
    <d v="2026-01-30T00:00:00"/>
    <n v="2026"/>
    <n v="1"/>
    <x v="0"/>
    <x v="0"/>
    <x v="2"/>
    <x v="5"/>
    <x v="2"/>
    <s v="Returning"/>
    <x v="4"/>
    <s v="Weighted Vest"/>
    <n v="1"/>
    <n v="120.48"/>
    <n v="0"/>
    <n v="69.55"/>
    <n v="120.48"/>
    <n v="69.55"/>
    <n v="50.930000000000007"/>
    <n v="0.42272576361221786"/>
    <n v="2026"/>
    <s v="Q1"/>
    <n v="1"/>
    <s v="Jan"/>
  </r>
  <r>
    <n v="3822"/>
    <d v="2026-01-30T00:00:00"/>
    <n v="2026"/>
    <n v="1"/>
    <x v="0"/>
    <x v="0"/>
    <x v="3"/>
    <x v="7"/>
    <x v="0"/>
    <s v="Returning"/>
    <x v="4"/>
    <s v="Resistance Band Set"/>
    <n v="1"/>
    <n v="39.369999999999997"/>
    <n v="0.05"/>
    <n v="14.66"/>
    <n v="37.401499999999999"/>
    <n v="14.66"/>
    <n v="22.741499999999998"/>
    <n v="0.60803711081106371"/>
    <n v="2026"/>
    <s v="Q1"/>
    <n v="1"/>
    <s v="Jan"/>
  </r>
  <r>
    <n v="4125"/>
    <d v="2026-01-30T00:00:00"/>
    <n v="2026"/>
    <n v="1"/>
    <x v="0"/>
    <x v="0"/>
    <x v="1"/>
    <x v="12"/>
    <x v="1"/>
    <s v="Business"/>
    <x v="3"/>
    <s v="Portable Camp Stove"/>
    <n v="8"/>
    <n v="81.06"/>
    <n v="0.15"/>
    <n v="39.549999999999997"/>
    <n v="551.20799999999997"/>
    <n v="316.39999999999998"/>
    <n v="234.80799999999999"/>
    <n v="0.42598801178502488"/>
    <n v="2026"/>
    <s v="Q1"/>
    <n v="1"/>
    <s v="Jan"/>
  </r>
  <r>
    <n v="4592"/>
    <d v="2026-01-30T00:00:00"/>
    <n v="2026"/>
    <n v="1"/>
    <x v="0"/>
    <x v="0"/>
    <x v="1"/>
    <x v="12"/>
    <x v="3"/>
    <s v="Returning"/>
    <x v="4"/>
    <s v="Weighted Vest"/>
    <n v="5"/>
    <n v="120.4"/>
    <n v="0"/>
    <n v="69.510000000000005"/>
    <n v="602"/>
    <n v="347.55"/>
    <n v="254.45"/>
    <n v="0.42267441860465116"/>
    <n v="2026"/>
    <s v="Q1"/>
    <n v="1"/>
    <s v="Jan"/>
  </r>
  <r>
    <n v="373"/>
    <d v="2026-01-31T00:00:00"/>
    <n v="2026"/>
    <n v="1"/>
    <x v="0"/>
    <x v="0"/>
    <x v="2"/>
    <x v="10"/>
    <x v="1"/>
    <s v="Business"/>
    <x v="2"/>
    <s v="Packing Cube Set"/>
    <n v="10"/>
    <n v="47.71"/>
    <n v="0.1"/>
    <n v="18.649999999999999"/>
    <n v="429.39000000000004"/>
    <n v="186.5"/>
    <n v="242.89000000000004"/>
    <n v="0.56566291716155481"/>
    <n v="2026"/>
    <s v="Q1"/>
    <n v="1"/>
    <s v="Jan"/>
  </r>
  <r>
    <n v="672"/>
    <d v="2026-01-31T00:00:00"/>
    <n v="2026"/>
    <n v="1"/>
    <x v="0"/>
    <x v="0"/>
    <x v="0"/>
    <x v="9"/>
    <x v="0"/>
    <s v="Business"/>
    <x v="0"/>
    <s v="Cycling Pack 12L"/>
    <n v="1"/>
    <n v="102.92"/>
    <n v="0.05"/>
    <n v="50.92"/>
    <n v="97.774000000000001"/>
    <n v="50.92"/>
    <n v="46.853999999999999"/>
    <n v="0.4792071511853867"/>
    <n v="2026"/>
    <s v="Q1"/>
    <n v="1"/>
    <s v="Jan"/>
  </r>
  <r>
    <n v="1125"/>
    <d v="2026-01-31T00:00:00"/>
    <n v="2026"/>
    <n v="1"/>
    <x v="0"/>
    <x v="0"/>
    <x v="1"/>
    <x v="1"/>
    <x v="0"/>
    <s v="Returning"/>
    <x v="1"/>
    <s v="Trekking Poles"/>
    <n v="1"/>
    <n v="72.69"/>
    <n v="0.1"/>
    <n v="32.67"/>
    <n v="65.421000000000006"/>
    <n v="32.67"/>
    <n v="32.751000000000005"/>
    <n v="0.50061906727197691"/>
    <n v="2026"/>
    <s v="Q1"/>
    <n v="1"/>
    <s v="Jan"/>
  </r>
  <r>
    <n v="1164"/>
    <d v="2026-01-31T00:00:00"/>
    <n v="2026"/>
    <n v="1"/>
    <x v="0"/>
    <x v="0"/>
    <x v="0"/>
    <x v="0"/>
    <x v="0"/>
    <s v="New"/>
    <x v="0"/>
    <s v="Commuter Helmet"/>
    <n v="1"/>
    <n v="79.989999999999995"/>
    <n v="0.05"/>
    <n v="43.02"/>
    <n v="75.990499999999997"/>
    <n v="43.02"/>
    <n v="32.970499999999994"/>
    <n v="0.43387660299642711"/>
    <n v="2026"/>
    <s v="Q1"/>
    <n v="1"/>
    <s v="Jan"/>
  </r>
  <r>
    <n v="1613"/>
    <d v="2026-01-31T00:00:00"/>
    <n v="2026"/>
    <n v="1"/>
    <x v="0"/>
    <x v="0"/>
    <x v="1"/>
    <x v="6"/>
    <x v="1"/>
    <s v="Business"/>
    <x v="4"/>
    <s v="Training Mat"/>
    <n v="4"/>
    <n v="51.11"/>
    <n v="0.15"/>
    <n v="22.25"/>
    <n v="173.774"/>
    <n v="89"/>
    <n v="84.774000000000001"/>
    <n v="0.48784052850253778"/>
    <n v="2026"/>
    <s v="Q1"/>
    <n v="1"/>
    <s v="Jan"/>
  </r>
  <r>
    <n v="2149"/>
    <d v="2026-01-31T00:00:00"/>
    <n v="2026"/>
    <n v="1"/>
    <x v="0"/>
    <x v="0"/>
    <x v="0"/>
    <x v="15"/>
    <x v="0"/>
    <s v="Returning"/>
    <x v="4"/>
    <s v="Weighted Vest"/>
    <n v="2"/>
    <n v="124.83"/>
    <n v="0"/>
    <n v="70.91"/>
    <n v="249.66"/>
    <n v="141.82"/>
    <n v="107.84"/>
    <n v="0.43194744853000083"/>
    <n v="2026"/>
    <s v="Q1"/>
    <n v="1"/>
    <s v="Jan"/>
  </r>
  <r>
    <n v="2593"/>
    <d v="2026-01-31T00:00:00"/>
    <n v="2026"/>
    <n v="1"/>
    <x v="0"/>
    <x v="0"/>
    <x v="1"/>
    <x v="11"/>
    <x v="2"/>
    <s v="New"/>
    <x v="0"/>
    <s v="Compact Repair Kit"/>
    <n v="6"/>
    <n v="41.07"/>
    <n v="0.1"/>
    <n v="16.29"/>
    <n v="221.77800000000002"/>
    <n v="97.74"/>
    <n v="124.03800000000003"/>
    <n v="0.55928901874847825"/>
    <n v="2026"/>
    <s v="Q1"/>
    <n v="1"/>
    <s v="Jan"/>
  </r>
  <r>
    <n v="2659"/>
    <d v="2026-01-31T00:00:00"/>
    <n v="2026"/>
    <n v="1"/>
    <x v="0"/>
    <x v="0"/>
    <x v="0"/>
    <x v="15"/>
    <x v="0"/>
    <s v="New"/>
    <x v="2"/>
    <s v="Insulated Bottle"/>
    <n v="1"/>
    <n v="36.020000000000003"/>
    <n v="0"/>
    <n v="13.34"/>
    <n v="36.020000000000003"/>
    <n v="13.34"/>
    <n v="22.680000000000003"/>
    <n v="0.62965019433647973"/>
    <n v="2026"/>
    <s v="Q1"/>
    <n v="1"/>
    <s v="Jan"/>
  </r>
  <r>
    <n v="3496"/>
    <d v="2026-01-31T00:00:00"/>
    <n v="2026"/>
    <n v="1"/>
    <x v="0"/>
    <x v="0"/>
    <x v="0"/>
    <x v="0"/>
    <x v="2"/>
    <s v="Returning"/>
    <x v="4"/>
    <s v="Recovery Roller"/>
    <n v="1"/>
    <n v="35.82"/>
    <n v="0.05"/>
    <n v="14.32"/>
    <n v="34.028999999999996"/>
    <n v="14.32"/>
    <n v="19.708999999999996"/>
    <n v="0.57918246201769075"/>
    <n v="2026"/>
    <s v="Q1"/>
    <n v="1"/>
    <s v="Jan"/>
  </r>
  <r>
    <n v="3889"/>
    <d v="2026-01-31T00:00:00"/>
    <n v="2026"/>
    <n v="1"/>
    <x v="0"/>
    <x v="0"/>
    <x v="2"/>
    <x v="3"/>
    <x v="2"/>
    <s v="Returning"/>
    <x v="0"/>
    <s v="Cycling Pack 12L"/>
    <n v="3"/>
    <n v="103.94"/>
    <n v="0.1"/>
    <n v="50.67"/>
    <n v="280.63799999999998"/>
    <n v="152.01"/>
    <n v="128.62799999999999"/>
    <n v="0.45834135077929572"/>
    <n v="2026"/>
    <s v="Q1"/>
    <n v="1"/>
    <s v="Jan"/>
  </r>
  <r>
    <n v="1432"/>
    <d v="2026-02-01T00:00:00"/>
    <n v="2026"/>
    <n v="2"/>
    <x v="1"/>
    <x v="0"/>
    <x v="0"/>
    <x v="0"/>
    <x v="0"/>
    <s v="Returning"/>
    <x v="1"/>
    <s v="Trail Boots"/>
    <n v="1"/>
    <n v="140.53"/>
    <n v="0"/>
    <n v="77.36"/>
    <n v="140.53"/>
    <n v="77.36"/>
    <n v="63.17"/>
    <n v="0.44951255959581587"/>
    <n v="2026"/>
    <s v="Q1"/>
    <n v="2"/>
    <s v="Feb"/>
  </r>
  <r>
    <n v="1778"/>
    <d v="2026-02-01T00:00:00"/>
    <n v="2026"/>
    <n v="2"/>
    <x v="1"/>
    <x v="0"/>
    <x v="3"/>
    <x v="7"/>
    <x v="2"/>
    <s v="Returning"/>
    <x v="1"/>
    <s v="Trail Boots"/>
    <n v="1"/>
    <n v="142.03"/>
    <n v="0.05"/>
    <n v="77.069999999999993"/>
    <n v="134.92849999999999"/>
    <n v="77.069999999999993"/>
    <n v="57.858499999999992"/>
    <n v="0.42880859121682963"/>
    <n v="2026"/>
    <s v="Q1"/>
    <n v="2"/>
    <s v="Feb"/>
  </r>
  <r>
    <n v="2047"/>
    <d v="2026-02-01T00:00:00"/>
    <n v="2026"/>
    <n v="2"/>
    <x v="1"/>
    <x v="0"/>
    <x v="2"/>
    <x v="5"/>
    <x v="1"/>
    <s v="Business"/>
    <x v="3"/>
    <s v="Compact Sleeping Bag"/>
    <n v="12"/>
    <n v="124.84"/>
    <n v="0.1"/>
    <n v="59.47"/>
    <n v="1348.2719999999999"/>
    <n v="713.64"/>
    <n v="634.63199999999995"/>
    <n v="0.47070027412866244"/>
    <n v="2026"/>
    <s v="Q1"/>
    <n v="2"/>
    <s v="Feb"/>
  </r>
  <r>
    <n v="2668"/>
    <d v="2026-02-01T00:00:00"/>
    <n v="2026"/>
    <n v="2"/>
    <x v="1"/>
    <x v="0"/>
    <x v="1"/>
    <x v="12"/>
    <x v="0"/>
    <s v="Returning"/>
    <x v="4"/>
    <s v="Recovery Roller"/>
    <n v="3"/>
    <n v="35.36"/>
    <n v="0"/>
    <n v="13.7"/>
    <n v="106.08"/>
    <n v="41.099999999999994"/>
    <n v="64.98"/>
    <n v="0.61255656108597289"/>
    <n v="2026"/>
    <s v="Q1"/>
    <n v="2"/>
    <s v="Feb"/>
  </r>
  <r>
    <n v="2706"/>
    <d v="2026-02-01T00:00:00"/>
    <n v="2026"/>
    <n v="2"/>
    <x v="1"/>
    <x v="0"/>
    <x v="3"/>
    <x v="13"/>
    <x v="3"/>
    <s v="Returning"/>
    <x v="4"/>
    <s v="Weighted Vest"/>
    <n v="2"/>
    <n v="122.43"/>
    <n v="0"/>
    <n v="69.08"/>
    <n v="244.86"/>
    <n v="138.16"/>
    <n v="106.70000000000002"/>
    <n v="0.43575920934411505"/>
    <n v="2026"/>
    <s v="Q1"/>
    <n v="2"/>
    <s v="Feb"/>
  </r>
  <r>
    <n v="2940"/>
    <d v="2026-02-01T00:00:00"/>
    <n v="2026"/>
    <n v="2"/>
    <x v="1"/>
    <x v="0"/>
    <x v="0"/>
    <x v="15"/>
    <x v="3"/>
    <s v="New"/>
    <x v="1"/>
    <s v="Trail Boots"/>
    <n v="2"/>
    <n v="140.47"/>
    <n v="0.05"/>
    <n v="78.39"/>
    <n v="266.89299999999997"/>
    <n v="156.78"/>
    <n v="110.11299999999997"/>
    <n v="0.41257357817552348"/>
    <n v="2026"/>
    <s v="Q1"/>
    <n v="2"/>
    <s v="Feb"/>
  </r>
  <r>
    <n v="1263"/>
    <d v="2026-02-02T00:00:00"/>
    <n v="2026"/>
    <n v="2"/>
    <x v="1"/>
    <x v="0"/>
    <x v="1"/>
    <x v="14"/>
    <x v="0"/>
    <s v="Returning"/>
    <x v="2"/>
    <s v="Packing Cube Set"/>
    <n v="1"/>
    <n v="45.43"/>
    <n v="0.05"/>
    <n v="18.670000000000002"/>
    <n v="43.158499999999997"/>
    <n v="18.670000000000002"/>
    <n v="24.488499999999995"/>
    <n v="0.56740850585632019"/>
    <n v="2026"/>
    <s v="Q1"/>
    <n v="2"/>
    <s v="Feb"/>
  </r>
  <r>
    <n v="1641"/>
    <d v="2026-02-02T00:00:00"/>
    <n v="2026"/>
    <n v="2"/>
    <x v="1"/>
    <x v="0"/>
    <x v="3"/>
    <x v="13"/>
    <x v="1"/>
    <s v="Business"/>
    <x v="0"/>
    <s v="Cycling Pack 12L"/>
    <n v="8"/>
    <n v="102.78"/>
    <n v="0.15"/>
    <n v="50.39"/>
    <n v="698.904"/>
    <n v="403.12"/>
    <n v="295.78399999999999"/>
    <n v="0.42321119924911005"/>
    <n v="2026"/>
    <s v="Q1"/>
    <n v="2"/>
    <s v="Feb"/>
  </r>
  <r>
    <n v="2014"/>
    <d v="2026-02-02T00:00:00"/>
    <n v="2026"/>
    <n v="2"/>
    <x v="1"/>
    <x v="0"/>
    <x v="1"/>
    <x v="11"/>
    <x v="3"/>
    <s v="New"/>
    <x v="3"/>
    <s v="Compact Sleeping Bag"/>
    <n v="1"/>
    <n v="123.95"/>
    <n v="0"/>
    <n v="61.32"/>
    <n v="123.95"/>
    <n v="61.32"/>
    <n v="62.63"/>
    <n v="0.50528438886647842"/>
    <n v="2026"/>
    <s v="Q1"/>
    <n v="2"/>
    <s v="Feb"/>
  </r>
  <r>
    <n v="2642"/>
    <d v="2026-02-02T00:00:00"/>
    <n v="2026"/>
    <n v="2"/>
    <x v="1"/>
    <x v="0"/>
    <x v="1"/>
    <x v="11"/>
    <x v="3"/>
    <s v="Returning"/>
    <x v="3"/>
    <s v="Trail Tent 2P"/>
    <n v="3"/>
    <n v="199.9"/>
    <n v="0"/>
    <n v="104.18"/>
    <n v="599.70000000000005"/>
    <n v="312.54000000000002"/>
    <n v="287.16000000000003"/>
    <n v="0.47883941970985494"/>
    <n v="2026"/>
    <s v="Q1"/>
    <n v="2"/>
    <s v="Feb"/>
  </r>
  <r>
    <n v="2929"/>
    <d v="2026-02-02T00:00:00"/>
    <n v="2026"/>
    <n v="2"/>
    <x v="1"/>
    <x v="0"/>
    <x v="1"/>
    <x v="12"/>
    <x v="3"/>
    <s v="Returning"/>
    <x v="1"/>
    <s v="Hiking Daypack 20L"/>
    <n v="1"/>
    <n v="93.78"/>
    <n v="0"/>
    <n v="44.21"/>
    <n v="93.78"/>
    <n v="44.21"/>
    <n v="49.57"/>
    <n v="0.52857752185967155"/>
    <n v="2026"/>
    <s v="Q1"/>
    <n v="2"/>
    <s v="Feb"/>
  </r>
  <r>
    <n v="3855"/>
    <d v="2026-02-02T00:00:00"/>
    <n v="2026"/>
    <n v="2"/>
    <x v="1"/>
    <x v="0"/>
    <x v="0"/>
    <x v="0"/>
    <x v="0"/>
    <s v="Business"/>
    <x v="4"/>
    <s v="Resistance Band Set"/>
    <n v="1"/>
    <n v="39.39"/>
    <n v="0.1"/>
    <n v="15.09"/>
    <n v="35.451000000000001"/>
    <n v="15.09"/>
    <n v="20.361000000000001"/>
    <n v="0.57434204958957435"/>
    <n v="2026"/>
    <s v="Q1"/>
    <n v="2"/>
    <s v="Feb"/>
  </r>
  <r>
    <n v="4031"/>
    <d v="2026-02-02T00:00:00"/>
    <n v="2026"/>
    <n v="2"/>
    <x v="1"/>
    <x v="0"/>
    <x v="0"/>
    <x v="0"/>
    <x v="0"/>
    <s v="New"/>
    <x v="0"/>
    <s v="Cycling Pack 12L"/>
    <n v="6"/>
    <n v="101.64"/>
    <n v="0"/>
    <n v="51.06"/>
    <n v="609.84"/>
    <n v="306.36"/>
    <n v="303.48"/>
    <n v="0.49763872491145217"/>
    <n v="2026"/>
    <s v="Q1"/>
    <n v="2"/>
    <s v="Feb"/>
  </r>
  <r>
    <n v="2"/>
    <d v="2026-02-03T00:00:00"/>
    <n v="2026"/>
    <n v="2"/>
    <x v="1"/>
    <x v="0"/>
    <x v="0"/>
    <x v="0"/>
    <x v="1"/>
    <s v="Business"/>
    <x v="4"/>
    <s v="Recovery Roller"/>
    <n v="12"/>
    <n v="36.74"/>
    <n v="0.2"/>
    <n v="13.53"/>
    <n v="352.70400000000001"/>
    <n v="162.35999999999999"/>
    <n v="190.34400000000002"/>
    <n v="0.53967065868263475"/>
    <n v="2026"/>
    <s v="Q1"/>
    <n v="2"/>
    <s v="Feb"/>
  </r>
  <r>
    <n v="4228"/>
    <d v="2026-02-03T00:00:00"/>
    <n v="2026"/>
    <n v="2"/>
    <x v="1"/>
    <x v="0"/>
    <x v="3"/>
    <x v="8"/>
    <x v="2"/>
    <s v="New"/>
    <x v="1"/>
    <s v="Summit Backpack 45L"/>
    <n v="2"/>
    <n v="154.62"/>
    <n v="0"/>
    <n v="78.209999999999994"/>
    <n v="309.24"/>
    <n v="156.41999999999999"/>
    <n v="152.82000000000002"/>
    <n v="0.49417927823050062"/>
    <n v="2026"/>
    <s v="Q1"/>
    <n v="2"/>
    <s v="Feb"/>
  </r>
  <r>
    <n v="928"/>
    <d v="2026-02-04T00:00:00"/>
    <n v="2026"/>
    <n v="2"/>
    <x v="1"/>
    <x v="0"/>
    <x v="0"/>
    <x v="0"/>
    <x v="3"/>
    <s v="New"/>
    <x v="3"/>
    <s v="Compact Sleeping Bag"/>
    <n v="1"/>
    <n v="125.63"/>
    <n v="0.1"/>
    <n v="60.38"/>
    <n v="113.06699999999999"/>
    <n v="60.38"/>
    <n v="52.686999999999991"/>
    <n v="0.46598034793529497"/>
    <n v="2026"/>
    <s v="Q1"/>
    <n v="2"/>
    <s v="Feb"/>
  </r>
  <r>
    <n v="933"/>
    <d v="2026-02-04T00:00:00"/>
    <n v="2026"/>
    <n v="2"/>
    <x v="1"/>
    <x v="0"/>
    <x v="1"/>
    <x v="11"/>
    <x v="0"/>
    <s v="New"/>
    <x v="3"/>
    <s v="Portable Camp Stove"/>
    <n v="2"/>
    <n v="81.59"/>
    <n v="0.1"/>
    <n v="38.64"/>
    <n v="146.86200000000002"/>
    <n v="77.28"/>
    <n v="69.582000000000022"/>
    <n v="0.47379172284185161"/>
    <n v="2026"/>
    <s v="Q1"/>
    <n v="2"/>
    <s v="Feb"/>
  </r>
  <r>
    <n v="1646"/>
    <d v="2026-02-04T00:00:00"/>
    <n v="2026"/>
    <n v="2"/>
    <x v="1"/>
    <x v="0"/>
    <x v="2"/>
    <x v="5"/>
    <x v="0"/>
    <s v="New"/>
    <x v="2"/>
    <s v="Packing Cube Set"/>
    <n v="2"/>
    <n v="45.81"/>
    <n v="0.1"/>
    <n v="18.420000000000002"/>
    <n v="82.458000000000013"/>
    <n v="36.840000000000003"/>
    <n v="45.618000000000009"/>
    <n v="0.55322709743141962"/>
    <n v="2026"/>
    <s v="Q1"/>
    <n v="2"/>
    <s v="Feb"/>
  </r>
  <r>
    <n v="380"/>
    <d v="2026-02-05T00:00:00"/>
    <n v="2026"/>
    <n v="2"/>
    <x v="1"/>
    <x v="0"/>
    <x v="1"/>
    <x v="12"/>
    <x v="0"/>
    <s v="Returning"/>
    <x v="4"/>
    <s v="Weighted Vest"/>
    <n v="3"/>
    <n v="125.63"/>
    <n v="0"/>
    <n v="71.05"/>
    <n v="376.89"/>
    <n v="213.14999999999998"/>
    <n v="163.74"/>
    <n v="0.43445037013452203"/>
    <n v="2026"/>
    <s v="Q1"/>
    <n v="2"/>
    <s v="Feb"/>
  </r>
  <r>
    <n v="1723"/>
    <d v="2026-02-05T00:00:00"/>
    <n v="2026"/>
    <n v="2"/>
    <x v="1"/>
    <x v="0"/>
    <x v="3"/>
    <x v="8"/>
    <x v="0"/>
    <s v="Returning"/>
    <x v="0"/>
    <s v="Cycling Pack 12L"/>
    <n v="2"/>
    <n v="101.01"/>
    <n v="0"/>
    <n v="50.26"/>
    <n v="202.02"/>
    <n v="100.52"/>
    <n v="101.50000000000001"/>
    <n v="0.50242550242550243"/>
    <n v="2026"/>
    <s v="Q1"/>
    <n v="2"/>
    <s v="Feb"/>
  </r>
  <r>
    <n v="2529"/>
    <d v="2026-02-05T00:00:00"/>
    <n v="2026"/>
    <n v="2"/>
    <x v="1"/>
    <x v="0"/>
    <x v="3"/>
    <x v="13"/>
    <x v="0"/>
    <s v="Returning"/>
    <x v="1"/>
    <s v="Summit Backpack 45L"/>
    <n v="6"/>
    <n v="154.22"/>
    <n v="0"/>
    <n v="79.599999999999994"/>
    <n v="925.31999999999994"/>
    <n v="477.59999999999997"/>
    <n v="447.71999999999997"/>
    <n v="0.4838542342108676"/>
    <n v="2026"/>
    <s v="Q1"/>
    <n v="2"/>
    <s v="Feb"/>
  </r>
  <r>
    <n v="2685"/>
    <d v="2026-02-05T00:00:00"/>
    <n v="2026"/>
    <n v="2"/>
    <x v="1"/>
    <x v="0"/>
    <x v="1"/>
    <x v="14"/>
    <x v="0"/>
    <s v="New"/>
    <x v="1"/>
    <s v="Trekking Poles"/>
    <n v="1"/>
    <n v="72.78"/>
    <n v="0.05"/>
    <n v="33.26"/>
    <n v="69.140999999999991"/>
    <n v="33.26"/>
    <n v="35.880999999999993"/>
    <n v="0.51895402149231273"/>
    <n v="2026"/>
    <s v="Q1"/>
    <n v="2"/>
    <s v="Feb"/>
  </r>
  <r>
    <n v="2793"/>
    <d v="2026-02-05T00:00:00"/>
    <n v="2026"/>
    <n v="2"/>
    <x v="1"/>
    <x v="0"/>
    <x v="1"/>
    <x v="14"/>
    <x v="1"/>
    <s v="Business"/>
    <x v="3"/>
    <s v="Compact Sleeping Bag"/>
    <n v="3"/>
    <n v="122.69"/>
    <n v="0.05"/>
    <n v="62.08"/>
    <n v="349.66649999999998"/>
    <n v="186.24"/>
    <n v="163.42649999999998"/>
    <n v="0.46737820180085876"/>
    <n v="2026"/>
    <s v="Q1"/>
    <n v="2"/>
    <s v="Feb"/>
  </r>
  <r>
    <n v="346"/>
    <d v="2026-02-06T00:00:00"/>
    <n v="2026"/>
    <n v="2"/>
    <x v="1"/>
    <x v="0"/>
    <x v="1"/>
    <x v="1"/>
    <x v="0"/>
    <s v="Business"/>
    <x v="0"/>
    <s v="Cycling Pack 12L"/>
    <n v="3"/>
    <n v="103.22"/>
    <n v="0"/>
    <n v="50.74"/>
    <n v="309.65999999999997"/>
    <n v="152.22"/>
    <n v="157.43999999999997"/>
    <n v="0.50842859910869986"/>
    <n v="2026"/>
    <s v="Q1"/>
    <n v="2"/>
    <s v="Feb"/>
  </r>
  <r>
    <n v="539"/>
    <d v="2026-02-06T00:00:00"/>
    <n v="2026"/>
    <n v="2"/>
    <x v="1"/>
    <x v="0"/>
    <x v="0"/>
    <x v="15"/>
    <x v="3"/>
    <s v="New"/>
    <x v="1"/>
    <s v="Hiking Daypack 20L"/>
    <n v="3"/>
    <n v="92.96"/>
    <n v="0.15"/>
    <n v="44.56"/>
    <n v="237.048"/>
    <n v="133.68"/>
    <n v="103.36799999999999"/>
    <n v="0.43606358205932971"/>
    <n v="2026"/>
    <s v="Q1"/>
    <n v="2"/>
    <s v="Feb"/>
  </r>
  <r>
    <n v="1368"/>
    <d v="2026-02-06T00:00:00"/>
    <n v="2026"/>
    <n v="2"/>
    <x v="1"/>
    <x v="0"/>
    <x v="1"/>
    <x v="12"/>
    <x v="2"/>
    <s v="New"/>
    <x v="2"/>
    <s v="Insulated Bottle"/>
    <n v="1"/>
    <n v="36.520000000000003"/>
    <n v="0"/>
    <n v="13.94"/>
    <n v="36.520000000000003"/>
    <n v="13.94"/>
    <n v="22.580000000000005"/>
    <n v="0.61829134720700996"/>
    <n v="2026"/>
    <s v="Q1"/>
    <n v="2"/>
    <s v="Feb"/>
  </r>
  <r>
    <n v="3506"/>
    <d v="2026-02-06T00:00:00"/>
    <n v="2026"/>
    <n v="2"/>
    <x v="1"/>
    <x v="0"/>
    <x v="0"/>
    <x v="0"/>
    <x v="2"/>
    <s v="Returning"/>
    <x v="4"/>
    <s v="Training Mat"/>
    <n v="3"/>
    <n v="50.65"/>
    <n v="0"/>
    <n v="21.49"/>
    <n v="151.94999999999999"/>
    <n v="64.47"/>
    <n v="87.47999999999999"/>
    <n v="0.57571569595261596"/>
    <n v="2026"/>
    <s v="Q1"/>
    <n v="2"/>
    <s v="Feb"/>
  </r>
  <r>
    <n v="1314"/>
    <d v="2026-02-07T00:00:00"/>
    <n v="2026"/>
    <n v="2"/>
    <x v="1"/>
    <x v="0"/>
    <x v="3"/>
    <x v="4"/>
    <x v="0"/>
    <s v="Returning"/>
    <x v="2"/>
    <s v="Insulated Bottle"/>
    <n v="2"/>
    <n v="37.03"/>
    <n v="0.15"/>
    <n v="13.87"/>
    <n v="62.951000000000001"/>
    <n v="27.74"/>
    <n v="35.210999999999999"/>
    <n v="0.55933980397451988"/>
    <n v="2026"/>
    <s v="Q1"/>
    <n v="2"/>
    <s v="Feb"/>
  </r>
  <r>
    <n v="2092"/>
    <d v="2026-02-07T00:00:00"/>
    <n v="2026"/>
    <n v="2"/>
    <x v="1"/>
    <x v="0"/>
    <x v="2"/>
    <x v="2"/>
    <x v="0"/>
    <s v="New"/>
    <x v="4"/>
    <s v="Recovery Roller"/>
    <n v="1"/>
    <n v="36.619999999999997"/>
    <n v="0"/>
    <n v="13.55"/>
    <n v="36.619999999999997"/>
    <n v="13.55"/>
    <n v="23.069999999999997"/>
    <n v="0.62998361551064985"/>
    <n v="2026"/>
    <s v="Q1"/>
    <n v="2"/>
    <s v="Feb"/>
  </r>
  <r>
    <n v="5083"/>
    <d v="2026-02-07T00:00:00"/>
    <n v="2026"/>
    <n v="2"/>
    <x v="1"/>
    <x v="0"/>
    <x v="2"/>
    <x v="16"/>
    <x v="2"/>
    <s v="Returning"/>
    <x v="3"/>
    <s v="Portable Camp Stove"/>
    <n v="1"/>
    <n v="81.47"/>
    <n v="0"/>
    <n v="39.18"/>
    <n v="81.47"/>
    <n v="39.18"/>
    <n v="42.29"/>
    <n v="0.51908678040996681"/>
    <n v="2026"/>
    <s v="Q1"/>
    <n v="2"/>
    <s v="Feb"/>
  </r>
  <r>
    <n v="582"/>
    <d v="2026-02-08T00:00:00"/>
    <n v="2026"/>
    <n v="2"/>
    <x v="1"/>
    <x v="0"/>
    <x v="1"/>
    <x v="1"/>
    <x v="1"/>
    <s v="Returning"/>
    <x v="3"/>
    <s v="Compact Sleeping Bag"/>
    <n v="12"/>
    <n v="122.75"/>
    <n v="0.15"/>
    <n v="62.51"/>
    <n v="1252.05"/>
    <n v="750.12"/>
    <n v="501.92999999999995"/>
    <n v="0.40088654606445429"/>
    <n v="2026"/>
    <s v="Q1"/>
    <n v="2"/>
    <s v="Feb"/>
  </r>
  <r>
    <n v="902"/>
    <d v="2026-02-08T00:00:00"/>
    <n v="2026"/>
    <n v="2"/>
    <x v="1"/>
    <x v="0"/>
    <x v="0"/>
    <x v="9"/>
    <x v="0"/>
    <s v="Business"/>
    <x v="4"/>
    <s v="Training Mat"/>
    <n v="1"/>
    <n v="50.38"/>
    <n v="0.05"/>
    <n v="21.95"/>
    <n v="47.860999999999997"/>
    <n v="21.95"/>
    <n v="25.910999999999998"/>
    <n v="0.54138024696516995"/>
    <n v="2026"/>
    <s v="Q1"/>
    <n v="2"/>
    <s v="Feb"/>
  </r>
  <r>
    <n v="2396"/>
    <d v="2026-02-08T00:00:00"/>
    <n v="2026"/>
    <n v="2"/>
    <x v="1"/>
    <x v="0"/>
    <x v="3"/>
    <x v="7"/>
    <x v="0"/>
    <s v="Business"/>
    <x v="4"/>
    <s v="Training Mat"/>
    <n v="2"/>
    <n v="50.4"/>
    <n v="0"/>
    <n v="21.43"/>
    <n v="100.8"/>
    <n v="42.86"/>
    <n v="57.94"/>
    <n v="0.57480158730158726"/>
    <n v="2026"/>
    <s v="Q1"/>
    <n v="2"/>
    <s v="Feb"/>
  </r>
  <r>
    <n v="2494"/>
    <d v="2026-02-08T00:00:00"/>
    <n v="2026"/>
    <n v="2"/>
    <x v="1"/>
    <x v="0"/>
    <x v="2"/>
    <x v="5"/>
    <x v="0"/>
    <s v="New"/>
    <x v="1"/>
    <s v="Trekking Poles"/>
    <n v="1"/>
    <n v="69.98"/>
    <n v="0"/>
    <n v="33.21"/>
    <n v="69.98"/>
    <n v="33.21"/>
    <n v="36.770000000000003"/>
    <n v="0.52543583881108891"/>
    <n v="2026"/>
    <s v="Q1"/>
    <n v="2"/>
    <s v="Feb"/>
  </r>
  <r>
    <n v="2925"/>
    <d v="2026-02-08T00:00:00"/>
    <n v="2026"/>
    <n v="2"/>
    <x v="1"/>
    <x v="0"/>
    <x v="0"/>
    <x v="0"/>
    <x v="2"/>
    <s v="New"/>
    <x v="1"/>
    <s v="Hiking Daypack 20L"/>
    <n v="3"/>
    <n v="90.04"/>
    <n v="0.05"/>
    <n v="45.25"/>
    <n v="256.61399999999998"/>
    <n v="135.75"/>
    <n v="120.86399999999998"/>
    <n v="0.47099534709719654"/>
    <n v="2026"/>
    <s v="Q1"/>
    <n v="2"/>
    <s v="Feb"/>
  </r>
  <r>
    <n v="3614"/>
    <d v="2026-02-08T00:00:00"/>
    <n v="2026"/>
    <n v="2"/>
    <x v="1"/>
    <x v="0"/>
    <x v="1"/>
    <x v="14"/>
    <x v="0"/>
    <s v="New"/>
    <x v="4"/>
    <s v="Training Mat"/>
    <n v="3"/>
    <n v="51.18"/>
    <n v="0"/>
    <n v="21.95"/>
    <n v="153.54"/>
    <n v="65.849999999999994"/>
    <n v="87.69"/>
    <n v="0.57112153184837833"/>
    <n v="2026"/>
    <s v="Q1"/>
    <n v="2"/>
    <s v="Feb"/>
  </r>
  <r>
    <n v="4360"/>
    <d v="2026-02-08T00:00:00"/>
    <n v="2026"/>
    <n v="2"/>
    <x v="1"/>
    <x v="0"/>
    <x v="0"/>
    <x v="15"/>
    <x v="0"/>
    <s v="New"/>
    <x v="2"/>
    <s v="Insulated Bottle"/>
    <n v="1"/>
    <n v="35.69"/>
    <n v="0"/>
    <n v="13.38"/>
    <n v="35.69"/>
    <n v="13.38"/>
    <n v="22.309999999999995"/>
    <n v="0.62510507144858496"/>
    <n v="2026"/>
    <s v="Q1"/>
    <n v="2"/>
    <s v="Feb"/>
  </r>
  <r>
    <n v="4582"/>
    <d v="2026-02-08T00:00:00"/>
    <n v="2026"/>
    <n v="2"/>
    <x v="1"/>
    <x v="0"/>
    <x v="3"/>
    <x v="7"/>
    <x v="0"/>
    <s v="New"/>
    <x v="0"/>
    <s v="Trail Bike Light"/>
    <n v="3"/>
    <n v="50.29"/>
    <n v="0.05"/>
    <n v="22.87"/>
    <n v="143.32650000000001"/>
    <n v="68.61"/>
    <n v="74.716500000000011"/>
    <n v="0.52130275978273388"/>
    <n v="2026"/>
    <s v="Q1"/>
    <n v="2"/>
    <s v="Feb"/>
  </r>
  <r>
    <n v="4381"/>
    <d v="2026-02-09T00:00:00"/>
    <n v="2026"/>
    <n v="2"/>
    <x v="1"/>
    <x v="0"/>
    <x v="1"/>
    <x v="12"/>
    <x v="3"/>
    <s v="Returning"/>
    <x v="3"/>
    <s v="Trail Tent 2P"/>
    <n v="1"/>
    <n v="194.32"/>
    <n v="0.05"/>
    <n v="102.52"/>
    <n v="184.60399999999998"/>
    <n v="102.52"/>
    <n v="82.083999999999989"/>
    <n v="0.44464908669367942"/>
    <n v="2026"/>
    <s v="Q1"/>
    <n v="2"/>
    <s v="Feb"/>
  </r>
  <r>
    <n v="4964"/>
    <d v="2026-02-09T00:00:00"/>
    <n v="2026"/>
    <n v="2"/>
    <x v="1"/>
    <x v="0"/>
    <x v="3"/>
    <x v="13"/>
    <x v="2"/>
    <s v="New"/>
    <x v="4"/>
    <s v="Resistance Band Set"/>
    <n v="4"/>
    <n v="40.44"/>
    <n v="0"/>
    <n v="14.75"/>
    <n v="161.76"/>
    <n v="59"/>
    <n v="102.75999999999999"/>
    <n v="0.63526211671612265"/>
    <n v="2026"/>
    <s v="Q1"/>
    <n v="2"/>
    <s v="Feb"/>
  </r>
  <r>
    <n v="255"/>
    <d v="2026-02-10T00:00:00"/>
    <n v="2026"/>
    <n v="2"/>
    <x v="1"/>
    <x v="0"/>
    <x v="3"/>
    <x v="7"/>
    <x v="0"/>
    <s v="New"/>
    <x v="2"/>
    <s v="Carry-On Duffel"/>
    <n v="3"/>
    <n v="134.53"/>
    <n v="0.1"/>
    <n v="69.12"/>
    <n v="363.23100000000005"/>
    <n v="207.36"/>
    <n v="155.87100000000004"/>
    <n v="0.42912361555043488"/>
    <n v="2026"/>
    <s v="Q1"/>
    <n v="2"/>
    <s v="Feb"/>
  </r>
  <r>
    <n v="2178"/>
    <d v="2026-02-10T00:00:00"/>
    <n v="2026"/>
    <n v="2"/>
    <x v="1"/>
    <x v="0"/>
    <x v="2"/>
    <x v="2"/>
    <x v="3"/>
    <s v="New"/>
    <x v="1"/>
    <s v="Summit Backpack 45L"/>
    <n v="6"/>
    <n v="154.05000000000001"/>
    <n v="0"/>
    <n v="79.25"/>
    <n v="924.30000000000007"/>
    <n v="475.5"/>
    <n v="448.80000000000007"/>
    <n v="0.4855566374553717"/>
    <n v="2026"/>
    <s v="Q1"/>
    <n v="2"/>
    <s v="Feb"/>
  </r>
  <r>
    <n v="3416"/>
    <d v="2026-02-10T00:00:00"/>
    <n v="2026"/>
    <n v="2"/>
    <x v="1"/>
    <x v="0"/>
    <x v="2"/>
    <x v="2"/>
    <x v="0"/>
    <s v="New"/>
    <x v="2"/>
    <s v="Carry-On Duffel"/>
    <n v="1"/>
    <n v="135.4"/>
    <n v="0"/>
    <n v="67.56"/>
    <n v="135.4"/>
    <n v="67.56"/>
    <n v="67.84"/>
    <n v="0.50103397341211231"/>
    <n v="2026"/>
    <s v="Q1"/>
    <n v="2"/>
    <s v="Feb"/>
  </r>
  <r>
    <n v="3854"/>
    <d v="2026-02-10T00:00:00"/>
    <n v="2026"/>
    <n v="2"/>
    <x v="1"/>
    <x v="0"/>
    <x v="0"/>
    <x v="0"/>
    <x v="0"/>
    <s v="New"/>
    <x v="0"/>
    <s v="Compact Repair Kit"/>
    <n v="2"/>
    <n v="41.03"/>
    <n v="0"/>
    <n v="16.260000000000002"/>
    <n v="82.06"/>
    <n v="32.520000000000003"/>
    <n v="49.54"/>
    <n v="0.60370460638557155"/>
    <n v="2026"/>
    <s v="Q1"/>
    <n v="2"/>
    <s v="Feb"/>
  </r>
  <r>
    <n v="3952"/>
    <d v="2026-02-10T00:00:00"/>
    <n v="2026"/>
    <n v="2"/>
    <x v="1"/>
    <x v="0"/>
    <x v="3"/>
    <x v="8"/>
    <x v="3"/>
    <s v="New"/>
    <x v="0"/>
    <s v="Commuter Helmet"/>
    <n v="1"/>
    <n v="81.44"/>
    <n v="0.05"/>
    <n v="43.9"/>
    <n v="77.367999999999995"/>
    <n v="43.9"/>
    <n v="33.467999999999996"/>
    <n v="0.43258194602419603"/>
    <n v="2026"/>
    <s v="Q1"/>
    <n v="2"/>
    <s v="Feb"/>
  </r>
  <r>
    <n v="4076"/>
    <d v="2026-02-10T00:00:00"/>
    <n v="2026"/>
    <n v="2"/>
    <x v="1"/>
    <x v="0"/>
    <x v="0"/>
    <x v="0"/>
    <x v="1"/>
    <s v="Business"/>
    <x v="3"/>
    <s v="Compact Sleeping Bag"/>
    <n v="8"/>
    <n v="122.19"/>
    <n v="0.1"/>
    <n v="60"/>
    <n v="879.76800000000003"/>
    <n v="480"/>
    <n v="399.76800000000003"/>
    <n v="0.45440161497121973"/>
    <n v="2026"/>
    <s v="Q1"/>
    <n v="2"/>
    <s v="Feb"/>
  </r>
  <r>
    <n v="4156"/>
    <d v="2026-02-10T00:00:00"/>
    <n v="2026"/>
    <n v="2"/>
    <x v="1"/>
    <x v="0"/>
    <x v="2"/>
    <x v="16"/>
    <x v="2"/>
    <s v="Returning"/>
    <x v="1"/>
    <s v="Trail Boots"/>
    <n v="2"/>
    <n v="146.33000000000001"/>
    <n v="0.1"/>
    <n v="81.34"/>
    <n v="263.39400000000001"/>
    <n v="162.68"/>
    <n v="100.714"/>
    <n v="0.38237013751262366"/>
    <n v="2026"/>
    <s v="Q1"/>
    <n v="2"/>
    <s v="Feb"/>
  </r>
  <r>
    <n v="4260"/>
    <d v="2026-02-10T00:00:00"/>
    <n v="2026"/>
    <n v="2"/>
    <x v="1"/>
    <x v="0"/>
    <x v="2"/>
    <x v="16"/>
    <x v="3"/>
    <s v="Returning"/>
    <x v="2"/>
    <s v="Carry-On Duffel"/>
    <n v="1"/>
    <n v="131.24"/>
    <n v="0.05"/>
    <n v="66.14"/>
    <n v="124.678"/>
    <n v="66.14"/>
    <n v="58.537999999999997"/>
    <n v="0.46951346669019395"/>
    <n v="2026"/>
    <s v="Q1"/>
    <n v="2"/>
    <s v="Feb"/>
  </r>
  <r>
    <n v="4294"/>
    <d v="2026-02-10T00:00:00"/>
    <n v="2026"/>
    <n v="2"/>
    <x v="1"/>
    <x v="0"/>
    <x v="1"/>
    <x v="1"/>
    <x v="1"/>
    <s v="New"/>
    <x v="4"/>
    <s v="Training Mat"/>
    <n v="5"/>
    <n v="51.37"/>
    <n v="0.05"/>
    <n v="21.81"/>
    <n v="244.00749999999996"/>
    <n v="109.05"/>
    <n v="134.95749999999998"/>
    <n v="0.55308750755612024"/>
    <n v="2026"/>
    <s v="Q1"/>
    <n v="2"/>
    <s v="Feb"/>
  </r>
  <r>
    <n v="1019"/>
    <d v="2026-02-11T00:00:00"/>
    <n v="2026"/>
    <n v="2"/>
    <x v="1"/>
    <x v="0"/>
    <x v="1"/>
    <x v="12"/>
    <x v="2"/>
    <s v="New"/>
    <x v="3"/>
    <s v="Compact Sleeping Bag"/>
    <n v="5"/>
    <n v="121.94"/>
    <n v="0"/>
    <n v="62.3"/>
    <n v="609.70000000000005"/>
    <n v="311.5"/>
    <n v="298.20000000000005"/>
    <n v="0.48909299655568317"/>
    <n v="2026"/>
    <s v="Q1"/>
    <n v="2"/>
    <s v="Feb"/>
  </r>
  <r>
    <n v="1471"/>
    <d v="2026-02-11T00:00:00"/>
    <n v="2026"/>
    <n v="2"/>
    <x v="1"/>
    <x v="0"/>
    <x v="0"/>
    <x v="0"/>
    <x v="0"/>
    <s v="Returning"/>
    <x v="3"/>
    <s v="Compact Sleeping Bag"/>
    <n v="4"/>
    <n v="124.55"/>
    <n v="0"/>
    <n v="60.41"/>
    <n v="498.2"/>
    <n v="241.64"/>
    <n v="256.56"/>
    <n v="0.51497390606182258"/>
    <n v="2026"/>
    <s v="Q1"/>
    <n v="2"/>
    <s v="Feb"/>
  </r>
  <r>
    <n v="2520"/>
    <d v="2026-02-11T00:00:00"/>
    <n v="2026"/>
    <n v="2"/>
    <x v="1"/>
    <x v="0"/>
    <x v="1"/>
    <x v="14"/>
    <x v="1"/>
    <s v="Business"/>
    <x v="3"/>
    <s v="Alpine Tent 4P"/>
    <n v="10"/>
    <n v="343.77"/>
    <n v="0.15"/>
    <n v="195.29"/>
    <n v="2922.0449999999996"/>
    <n v="1952.8999999999999"/>
    <n v="969.14499999999975"/>
    <n v="0.33166669233362245"/>
    <n v="2026"/>
    <s v="Q1"/>
    <n v="2"/>
    <s v="Feb"/>
  </r>
  <r>
    <n v="4649"/>
    <d v="2026-02-11T00:00:00"/>
    <n v="2026"/>
    <n v="2"/>
    <x v="1"/>
    <x v="0"/>
    <x v="1"/>
    <x v="1"/>
    <x v="3"/>
    <s v="Returning"/>
    <x v="0"/>
    <s v="Commuter Helmet"/>
    <n v="1"/>
    <n v="81.819999999999993"/>
    <n v="0.05"/>
    <n v="43.83"/>
    <n v="77.728999999999985"/>
    <n v="43.83"/>
    <n v="33.898999999999987"/>
    <n v="0.43611779387358635"/>
    <n v="2026"/>
    <s v="Q1"/>
    <n v="2"/>
    <s v="Feb"/>
  </r>
  <r>
    <n v="4545"/>
    <d v="2026-02-12T00:00:00"/>
    <n v="2026"/>
    <n v="2"/>
    <x v="1"/>
    <x v="0"/>
    <x v="0"/>
    <x v="9"/>
    <x v="2"/>
    <s v="New"/>
    <x v="2"/>
    <s v="Insulated Bottle"/>
    <n v="1"/>
    <n v="36.58"/>
    <n v="0.1"/>
    <n v="13.76"/>
    <n v="32.921999999999997"/>
    <n v="13.76"/>
    <n v="19.161999999999999"/>
    <n v="0.58204240325618128"/>
    <n v="2026"/>
    <s v="Q1"/>
    <n v="2"/>
    <s v="Feb"/>
  </r>
  <r>
    <n v="285"/>
    <d v="2026-02-13T00:00:00"/>
    <n v="2026"/>
    <n v="2"/>
    <x v="1"/>
    <x v="0"/>
    <x v="3"/>
    <x v="8"/>
    <x v="2"/>
    <s v="New"/>
    <x v="1"/>
    <s v="Hiking Daypack 20L"/>
    <n v="4"/>
    <n v="92.87"/>
    <n v="0"/>
    <n v="44.95"/>
    <n v="371.48"/>
    <n v="179.8"/>
    <n v="191.68"/>
    <n v="0.51599009367933668"/>
    <n v="2026"/>
    <s v="Q1"/>
    <n v="2"/>
    <s v="Feb"/>
  </r>
  <r>
    <n v="1499"/>
    <d v="2026-02-13T00:00:00"/>
    <n v="2026"/>
    <n v="2"/>
    <x v="1"/>
    <x v="0"/>
    <x v="3"/>
    <x v="8"/>
    <x v="0"/>
    <s v="New"/>
    <x v="0"/>
    <s v="Compact Repair Kit"/>
    <n v="2"/>
    <n v="41.21"/>
    <n v="0"/>
    <n v="16.64"/>
    <n v="82.42"/>
    <n v="33.28"/>
    <n v="49.14"/>
    <n v="0.59621451104100942"/>
    <n v="2026"/>
    <s v="Q1"/>
    <n v="2"/>
    <s v="Feb"/>
  </r>
  <r>
    <n v="2615"/>
    <d v="2026-02-13T00:00:00"/>
    <n v="2026"/>
    <n v="2"/>
    <x v="1"/>
    <x v="0"/>
    <x v="0"/>
    <x v="15"/>
    <x v="0"/>
    <s v="Returning"/>
    <x v="1"/>
    <s v="Summit Backpack 45L"/>
    <n v="6"/>
    <n v="155.79"/>
    <n v="0"/>
    <n v="77.48"/>
    <n v="934.74"/>
    <n v="464.88"/>
    <n v="469.86"/>
    <n v="0.50266384235188399"/>
    <n v="2026"/>
    <s v="Q1"/>
    <n v="2"/>
    <s v="Feb"/>
  </r>
  <r>
    <n v="479"/>
    <d v="2026-02-14T00:00:00"/>
    <n v="2026"/>
    <n v="2"/>
    <x v="1"/>
    <x v="0"/>
    <x v="0"/>
    <x v="0"/>
    <x v="0"/>
    <s v="Returning"/>
    <x v="4"/>
    <s v="Training Mat"/>
    <n v="2"/>
    <n v="50.16"/>
    <n v="0.1"/>
    <n v="21.48"/>
    <n v="90.287999999999997"/>
    <n v="42.96"/>
    <n v="47.327999999999996"/>
    <n v="0.52418926103136632"/>
    <n v="2026"/>
    <s v="Q1"/>
    <n v="2"/>
    <s v="Feb"/>
  </r>
  <r>
    <n v="4069"/>
    <d v="2026-02-14T00:00:00"/>
    <n v="2026"/>
    <n v="2"/>
    <x v="1"/>
    <x v="0"/>
    <x v="3"/>
    <x v="8"/>
    <x v="0"/>
    <s v="New"/>
    <x v="1"/>
    <s v="Trail Boots"/>
    <n v="4"/>
    <n v="140.63999999999999"/>
    <n v="0"/>
    <n v="77.510000000000005"/>
    <n v="562.55999999999995"/>
    <n v="310.04000000000002"/>
    <n v="252.51999999999992"/>
    <n v="0.4488765642775881"/>
    <n v="2026"/>
    <s v="Q1"/>
    <n v="2"/>
    <s v="Feb"/>
  </r>
  <r>
    <n v="4588"/>
    <d v="2026-02-14T00:00:00"/>
    <n v="2026"/>
    <n v="2"/>
    <x v="1"/>
    <x v="0"/>
    <x v="0"/>
    <x v="0"/>
    <x v="3"/>
    <s v="New"/>
    <x v="3"/>
    <s v="Portable Camp Stove"/>
    <n v="1"/>
    <n v="80.680000000000007"/>
    <n v="0"/>
    <n v="39.630000000000003"/>
    <n v="80.680000000000007"/>
    <n v="39.630000000000003"/>
    <n v="41.050000000000004"/>
    <n v="0.50880019831432821"/>
    <n v="2026"/>
    <s v="Q1"/>
    <n v="2"/>
    <s v="Feb"/>
  </r>
  <r>
    <n v="14"/>
    <d v="2026-02-15T00:00:00"/>
    <n v="2026"/>
    <n v="2"/>
    <x v="1"/>
    <x v="0"/>
    <x v="0"/>
    <x v="0"/>
    <x v="1"/>
    <s v="Business"/>
    <x v="2"/>
    <s v="Travel Backpack 35L"/>
    <n v="3"/>
    <n v="162.44999999999999"/>
    <n v="0.05"/>
    <n v="86.43"/>
    <n v="462.98249999999996"/>
    <n v="259.29000000000002"/>
    <n v="203.69249999999994"/>
    <n v="0.43995723380473334"/>
    <n v="2026"/>
    <s v="Q1"/>
    <n v="2"/>
    <s v="Feb"/>
  </r>
  <r>
    <n v="303"/>
    <d v="2026-02-15T00:00:00"/>
    <n v="2026"/>
    <n v="2"/>
    <x v="1"/>
    <x v="0"/>
    <x v="1"/>
    <x v="6"/>
    <x v="3"/>
    <s v="Returning"/>
    <x v="0"/>
    <s v="Cycling Pack 12L"/>
    <n v="2"/>
    <n v="102.12"/>
    <n v="0.15"/>
    <n v="51.03"/>
    <n v="173.60400000000001"/>
    <n v="102.06"/>
    <n v="71.544000000000011"/>
    <n v="0.41211032003870884"/>
    <n v="2026"/>
    <s v="Q1"/>
    <n v="2"/>
    <s v="Feb"/>
  </r>
  <r>
    <n v="1197"/>
    <d v="2026-02-16T00:00:00"/>
    <n v="2026"/>
    <n v="2"/>
    <x v="1"/>
    <x v="0"/>
    <x v="2"/>
    <x v="3"/>
    <x v="0"/>
    <s v="New"/>
    <x v="0"/>
    <s v="Cycling Pack 12L"/>
    <n v="2"/>
    <n v="101.77"/>
    <n v="0"/>
    <n v="51.34"/>
    <n v="203.54"/>
    <n v="102.68"/>
    <n v="100.85999999999999"/>
    <n v="0.49552913432249185"/>
    <n v="2026"/>
    <s v="Q1"/>
    <n v="2"/>
    <s v="Feb"/>
  </r>
  <r>
    <n v="2714"/>
    <d v="2026-02-16T00:00:00"/>
    <n v="2026"/>
    <n v="2"/>
    <x v="1"/>
    <x v="0"/>
    <x v="0"/>
    <x v="15"/>
    <x v="0"/>
    <s v="Business"/>
    <x v="1"/>
    <s v="Summit Backpack 45L"/>
    <n v="3"/>
    <n v="153.24"/>
    <n v="0.15"/>
    <n v="77.61"/>
    <n v="390.762"/>
    <n v="232.82999999999998"/>
    <n v="157.93200000000002"/>
    <n v="0.40416417154175693"/>
    <n v="2026"/>
    <s v="Q1"/>
    <n v="2"/>
    <s v="Feb"/>
  </r>
  <r>
    <n v="2753"/>
    <d v="2026-02-16T00:00:00"/>
    <n v="2026"/>
    <n v="2"/>
    <x v="1"/>
    <x v="0"/>
    <x v="3"/>
    <x v="4"/>
    <x v="3"/>
    <s v="Returning"/>
    <x v="1"/>
    <s v="Trail Boots"/>
    <n v="1"/>
    <n v="140.47"/>
    <n v="0"/>
    <n v="79.66"/>
    <n v="140.47"/>
    <n v="79.66"/>
    <n v="60.81"/>
    <n v="0.43290382288033036"/>
    <n v="2026"/>
    <s v="Q1"/>
    <n v="2"/>
    <s v="Feb"/>
  </r>
  <r>
    <n v="3901"/>
    <d v="2026-02-16T00:00:00"/>
    <n v="2026"/>
    <n v="2"/>
    <x v="1"/>
    <x v="0"/>
    <x v="3"/>
    <x v="7"/>
    <x v="2"/>
    <s v="New"/>
    <x v="1"/>
    <s v="Trekking Poles"/>
    <n v="4"/>
    <n v="70.67"/>
    <n v="0.05"/>
    <n v="32.96"/>
    <n v="268.54599999999999"/>
    <n v="131.84"/>
    <n v="136.70599999999999"/>
    <n v="0.50905990035226734"/>
    <n v="2026"/>
    <s v="Q1"/>
    <n v="2"/>
    <s v="Feb"/>
  </r>
  <r>
    <n v="594"/>
    <d v="2026-02-17T00:00:00"/>
    <n v="2026"/>
    <n v="2"/>
    <x v="1"/>
    <x v="0"/>
    <x v="0"/>
    <x v="15"/>
    <x v="2"/>
    <s v="Business"/>
    <x v="2"/>
    <s v="Carry-On Duffel"/>
    <n v="3"/>
    <n v="134.91"/>
    <n v="0"/>
    <n v="67.69"/>
    <n v="404.73"/>
    <n v="203.07"/>
    <n v="201.66000000000003"/>
    <n v="0.49825809799125348"/>
    <n v="2026"/>
    <s v="Q1"/>
    <n v="2"/>
    <s v="Feb"/>
  </r>
  <r>
    <n v="624"/>
    <d v="2026-02-17T00:00:00"/>
    <n v="2026"/>
    <n v="2"/>
    <x v="1"/>
    <x v="0"/>
    <x v="2"/>
    <x v="2"/>
    <x v="0"/>
    <s v="Business"/>
    <x v="1"/>
    <s v="Trekking Poles"/>
    <n v="1"/>
    <n v="70.86"/>
    <n v="0.1"/>
    <n v="33.299999999999997"/>
    <n v="63.774000000000001"/>
    <n v="33.299999999999997"/>
    <n v="30.474000000000004"/>
    <n v="0.47784363533728486"/>
    <n v="2026"/>
    <s v="Q1"/>
    <n v="2"/>
    <s v="Feb"/>
  </r>
  <r>
    <n v="1013"/>
    <d v="2026-02-17T00:00:00"/>
    <n v="2026"/>
    <n v="2"/>
    <x v="1"/>
    <x v="0"/>
    <x v="1"/>
    <x v="12"/>
    <x v="2"/>
    <s v="New"/>
    <x v="0"/>
    <s v="Cycling Pack 12L"/>
    <n v="1"/>
    <n v="104.35"/>
    <n v="0"/>
    <n v="51.49"/>
    <n v="104.35"/>
    <n v="51.49"/>
    <n v="52.859999999999992"/>
    <n v="0.50656444657402966"/>
    <n v="2026"/>
    <s v="Q1"/>
    <n v="2"/>
    <s v="Feb"/>
  </r>
  <r>
    <n v="1100"/>
    <d v="2026-02-17T00:00:00"/>
    <n v="2026"/>
    <n v="2"/>
    <x v="1"/>
    <x v="0"/>
    <x v="3"/>
    <x v="8"/>
    <x v="0"/>
    <s v="Returning"/>
    <x v="4"/>
    <s v="Weighted Vest"/>
    <n v="2"/>
    <n v="120.48"/>
    <n v="0"/>
    <n v="70.680000000000007"/>
    <n v="240.96"/>
    <n v="141.36000000000001"/>
    <n v="99.6"/>
    <n v="0.4133466135458167"/>
    <n v="2026"/>
    <s v="Q1"/>
    <n v="2"/>
    <s v="Feb"/>
  </r>
  <r>
    <n v="2353"/>
    <d v="2026-02-17T00:00:00"/>
    <n v="2026"/>
    <n v="2"/>
    <x v="1"/>
    <x v="0"/>
    <x v="1"/>
    <x v="12"/>
    <x v="0"/>
    <s v="Returning"/>
    <x v="3"/>
    <s v="Alpine Tent 4P"/>
    <n v="1"/>
    <n v="339.52"/>
    <n v="0.1"/>
    <n v="191.19"/>
    <n v="305.56799999999998"/>
    <n v="191.19"/>
    <n v="114.37799999999999"/>
    <n v="0.3743127552623311"/>
    <n v="2026"/>
    <s v="Q1"/>
    <n v="2"/>
    <s v="Feb"/>
  </r>
  <r>
    <n v="3020"/>
    <d v="2026-02-17T00:00:00"/>
    <n v="2026"/>
    <n v="2"/>
    <x v="1"/>
    <x v="0"/>
    <x v="1"/>
    <x v="14"/>
    <x v="1"/>
    <s v="Business"/>
    <x v="1"/>
    <s v="Summit Backpack 45L"/>
    <n v="5"/>
    <n v="154.72999999999999"/>
    <n v="0.1"/>
    <n v="77.42"/>
    <n v="696.28499999999997"/>
    <n v="387.1"/>
    <n v="309.18499999999995"/>
    <n v="0.44404949122844806"/>
    <n v="2026"/>
    <s v="Q1"/>
    <n v="2"/>
    <s v="Feb"/>
  </r>
  <r>
    <n v="3227"/>
    <d v="2026-02-17T00:00:00"/>
    <n v="2026"/>
    <n v="2"/>
    <x v="1"/>
    <x v="0"/>
    <x v="2"/>
    <x v="5"/>
    <x v="2"/>
    <s v="Business"/>
    <x v="1"/>
    <s v="Hiking Daypack 20L"/>
    <n v="4"/>
    <n v="93.98"/>
    <n v="0.05"/>
    <n v="44.6"/>
    <n v="357.12400000000002"/>
    <n v="178.4"/>
    <n v="178.72400000000002"/>
    <n v="0.50045362395134463"/>
    <n v="2026"/>
    <s v="Q1"/>
    <n v="2"/>
    <s v="Feb"/>
  </r>
  <r>
    <n v="3530"/>
    <d v="2026-02-17T00:00:00"/>
    <n v="2026"/>
    <n v="2"/>
    <x v="1"/>
    <x v="0"/>
    <x v="0"/>
    <x v="0"/>
    <x v="0"/>
    <s v="New"/>
    <x v="3"/>
    <s v="Alpine Tent 4P"/>
    <n v="2"/>
    <n v="336.83"/>
    <n v="0"/>
    <n v="194.42"/>
    <n v="673.66"/>
    <n v="388.84"/>
    <n v="284.82"/>
    <n v="0.42279488169106078"/>
    <n v="2026"/>
    <s v="Q1"/>
    <n v="2"/>
    <s v="Feb"/>
  </r>
  <r>
    <n v="6"/>
    <d v="2026-02-18T00:00:00"/>
    <n v="2026"/>
    <n v="2"/>
    <x v="1"/>
    <x v="0"/>
    <x v="3"/>
    <x v="8"/>
    <x v="2"/>
    <s v="Returning"/>
    <x v="3"/>
    <s v="Alpine Tent 4P"/>
    <n v="1"/>
    <n v="338.93"/>
    <n v="0"/>
    <n v="197.92"/>
    <n v="338.93"/>
    <n v="197.92"/>
    <n v="141.01000000000002"/>
    <n v="0.41604461098161866"/>
    <n v="2026"/>
    <s v="Q1"/>
    <n v="2"/>
    <s v="Feb"/>
  </r>
  <r>
    <n v="2038"/>
    <d v="2026-02-18T00:00:00"/>
    <n v="2026"/>
    <n v="2"/>
    <x v="1"/>
    <x v="0"/>
    <x v="0"/>
    <x v="9"/>
    <x v="0"/>
    <s v="New"/>
    <x v="3"/>
    <s v="Compact Sleeping Bag"/>
    <n v="5"/>
    <n v="122.72"/>
    <n v="0"/>
    <n v="62.41"/>
    <n v="613.6"/>
    <n v="312.04999999999995"/>
    <n v="301.55000000000007"/>
    <n v="0.49144393741851378"/>
    <n v="2026"/>
    <s v="Q1"/>
    <n v="2"/>
    <s v="Feb"/>
  </r>
  <r>
    <n v="4104"/>
    <d v="2026-02-18T00:00:00"/>
    <n v="2026"/>
    <n v="2"/>
    <x v="1"/>
    <x v="0"/>
    <x v="3"/>
    <x v="4"/>
    <x v="0"/>
    <s v="New"/>
    <x v="2"/>
    <s v="Carry-On Duffel"/>
    <n v="4"/>
    <n v="135.63"/>
    <n v="0.05"/>
    <n v="65.900000000000006"/>
    <n v="515.39400000000001"/>
    <n v="263.60000000000002"/>
    <n v="251.79399999999998"/>
    <n v="0.4885466264644136"/>
    <n v="2026"/>
    <s v="Q1"/>
    <n v="2"/>
    <s v="Feb"/>
  </r>
  <r>
    <n v="1072"/>
    <d v="2026-02-19T00:00:00"/>
    <n v="2026"/>
    <n v="2"/>
    <x v="1"/>
    <x v="0"/>
    <x v="2"/>
    <x v="16"/>
    <x v="0"/>
    <s v="Returning"/>
    <x v="3"/>
    <s v="Portable Camp Stove"/>
    <n v="2"/>
    <n v="81.34"/>
    <n v="0.05"/>
    <n v="40.64"/>
    <n v="154.54599999999999"/>
    <n v="81.28"/>
    <n v="73.265999999999991"/>
    <n v="0.47407244445019603"/>
    <n v="2026"/>
    <s v="Q1"/>
    <n v="2"/>
    <s v="Feb"/>
  </r>
  <r>
    <n v="2435"/>
    <d v="2026-02-19T00:00:00"/>
    <n v="2026"/>
    <n v="2"/>
    <x v="1"/>
    <x v="0"/>
    <x v="2"/>
    <x v="3"/>
    <x v="0"/>
    <s v="New"/>
    <x v="0"/>
    <s v="Compact Repair Kit"/>
    <n v="1"/>
    <n v="41.01"/>
    <n v="0.05"/>
    <n v="16.489999999999998"/>
    <n v="38.959499999999998"/>
    <n v="16.489999999999998"/>
    <n v="22.4695"/>
    <n v="0.57673994789460847"/>
    <n v="2026"/>
    <s v="Q1"/>
    <n v="2"/>
    <s v="Feb"/>
  </r>
  <r>
    <n v="4476"/>
    <d v="2026-02-19T00:00:00"/>
    <n v="2026"/>
    <n v="2"/>
    <x v="1"/>
    <x v="0"/>
    <x v="1"/>
    <x v="11"/>
    <x v="3"/>
    <s v="Business"/>
    <x v="1"/>
    <s v="Summit Backpack 45L"/>
    <n v="2"/>
    <n v="153.03"/>
    <n v="0"/>
    <n v="81.02"/>
    <n v="306.06"/>
    <n v="162.04"/>
    <n v="144.02000000000001"/>
    <n v="0.47056132784421356"/>
    <n v="2026"/>
    <s v="Q1"/>
    <n v="2"/>
    <s v="Feb"/>
  </r>
  <r>
    <n v="174"/>
    <d v="2026-02-20T00:00:00"/>
    <n v="2026"/>
    <n v="2"/>
    <x v="1"/>
    <x v="0"/>
    <x v="1"/>
    <x v="11"/>
    <x v="0"/>
    <s v="New"/>
    <x v="4"/>
    <s v="Weighted Vest"/>
    <n v="2"/>
    <n v="124.92"/>
    <n v="0"/>
    <n v="69.98"/>
    <n v="249.84"/>
    <n v="139.96"/>
    <n v="109.88"/>
    <n v="0.43980147294268329"/>
    <n v="2026"/>
    <s v="Q1"/>
    <n v="2"/>
    <s v="Feb"/>
  </r>
  <r>
    <n v="304"/>
    <d v="2026-02-20T00:00:00"/>
    <n v="2026"/>
    <n v="2"/>
    <x v="1"/>
    <x v="0"/>
    <x v="1"/>
    <x v="12"/>
    <x v="0"/>
    <s v="Business"/>
    <x v="2"/>
    <s v="Carry-On Duffel"/>
    <n v="2"/>
    <n v="136.55000000000001"/>
    <n v="0"/>
    <n v="68.84"/>
    <n v="273.10000000000002"/>
    <n v="137.68"/>
    <n v="135.42000000000002"/>
    <n v="0.49586232149395826"/>
    <n v="2026"/>
    <s v="Q1"/>
    <n v="2"/>
    <s v="Feb"/>
  </r>
  <r>
    <n v="404"/>
    <d v="2026-02-20T00:00:00"/>
    <n v="2026"/>
    <n v="2"/>
    <x v="1"/>
    <x v="0"/>
    <x v="2"/>
    <x v="5"/>
    <x v="1"/>
    <s v="Business"/>
    <x v="3"/>
    <s v="Compact Sleeping Bag"/>
    <n v="15"/>
    <n v="121.98"/>
    <n v="0.1"/>
    <n v="59.86"/>
    <n v="1646.73"/>
    <n v="897.9"/>
    <n v="748.83"/>
    <n v="0.45473757082217486"/>
    <n v="2026"/>
    <s v="Q1"/>
    <n v="2"/>
    <s v="Feb"/>
  </r>
  <r>
    <n v="675"/>
    <d v="2026-02-20T00:00:00"/>
    <n v="2026"/>
    <n v="2"/>
    <x v="1"/>
    <x v="0"/>
    <x v="1"/>
    <x v="12"/>
    <x v="0"/>
    <s v="New"/>
    <x v="2"/>
    <s v="Packing Cube Set"/>
    <n v="1"/>
    <n v="45.54"/>
    <n v="0"/>
    <n v="18.29"/>
    <n v="45.54"/>
    <n v="18.29"/>
    <n v="27.25"/>
    <n v="0.59837505489679399"/>
    <n v="2026"/>
    <s v="Q1"/>
    <n v="2"/>
    <s v="Feb"/>
  </r>
  <r>
    <n v="940"/>
    <d v="2026-02-20T00:00:00"/>
    <n v="2026"/>
    <n v="2"/>
    <x v="1"/>
    <x v="0"/>
    <x v="2"/>
    <x v="3"/>
    <x v="3"/>
    <s v="Returning"/>
    <x v="4"/>
    <s v="Training Mat"/>
    <n v="1"/>
    <n v="51.73"/>
    <n v="0"/>
    <n v="21.83"/>
    <n v="51.73"/>
    <n v="21.83"/>
    <n v="29.9"/>
    <n v="0.57800115986854828"/>
    <n v="2026"/>
    <s v="Q1"/>
    <n v="2"/>
    <s v="Feb"/>
  </r>
  <r>
    <n v="2375"/>
    <d v="2026-02-20T00:00:00"/>
    <n v="2026"/>
    <n v="2"/>
    <x v="1"/>
    <x v="0"/>
    <x v="1"/>
    <x v="12"/>
    <x v="3"/>
    <s v="Returning"/>
    <x v="3"/>
    <s v="Portable Camp Stove"/>
    <n v="2"/>
    <n v="80.510000000000005"/>
    <n v="0.05"/>
    <n v="38.630000000000003"/>
    <n v="152.96899999999999"/>
    <n v="77.260000000000005"/>
    <n v="75.708999999999989"/>
    <n v="0.4949303453640933"/>
    <n v="2026"/>
    <s v="Q1"/>
    <n v="2"/>
    <s v="Feb"/>
  </r>
  <r>
    <n v="4184"/>
    <d v="2026-02-20T00:00:00"/>
    <n v="2026"/>
    <n v="2"/>
    <x v="1"/>
    <x v="0"/>
    <x v="3"/>
    <x v="7"/>
    <x v="0"/>
    <s v="New"/>
    <x v="4"/>
    <s v="Recovery Roller"/>
    <n v="1"/>
    <n v="36.31"/>
    <n v="0"/>
    <n v="14"/>
    <n v="36.31"/>
    <n v="14"/>
    <n v="22.310000000000002"/>
    <n v="0.61443128614706699"/>
    <n v="2026"/>
    <s v="Q1"/>
    <n v="2"/>
    <s v="Feb"/>
  </r>
  <r>
    <n v="4390"/>
    <d v="2026-02-20T00:00:00"/>
    <n v="2026"/>
    <n v="2"/>
    <x v="1"/>
    <x v="0"/>
    <x v="2"/>
    <x v="16"/>
    <x v="0"/>
    <s v="Returning"/>
    <x v="0"/>
    <s v="Commuter Helmet"/>
    <n v="1"/>
    <n v="82.86"/>
    <n v="0.05"/>
    <n v="42.3"/>
    <n v="78.716999999999999"/>
    <n v="42.3"/>
    <n v="36.417000000000002"/>
    <n v="0.46263196005945351"/>
    <n v="2026"/>
    <s v="Q1"/>
    <n v="2"/>
    <s v="Feb"/>
  </r>
  <r>
    <n v="1475"/>
    <d v="2026-02-21T00:00:00"/>
    <n v="2026"/>
    <n v="2"/>
    <x v="1"/>
    <x v="0"/>
    <x v="0"/>
    <x v="0"/>
    <x v="2"/>
    <s v="New"/>
    <x v="0"/>
    <s v="Cycling Pack 12L"/>
    <n v="2"/>
    <n v="103.03"/>
    <n v="0.05"/>
    <n v="50.73"/>
    <n v="195.75700000000001"/>
    <n v="101.46"/>
    <n v="94.297000000000011"/>
    <n v="0.48170435795399402"/>
    <n v="2026"/>
    <s v="Q1"/>
    <n v="2"/>
    <s v="Feb"/>
  </r>
  <r>
    <n v="3504"/>
    <d v="2026-02-21T00:00:00"/>
    <n v="2026"/>
    <n v="2"/>
    <x v="1"/>
    <x v="0"/>
    <x v="1"/>
    <x v="14"/>
    <x v="0"/>
    <s v="Business"/>
    <x v="2"/>
    <s v="Insulated Bottle"/>
    <n v="1"/>
    <n v="36.39"/>
    <n v="0"/>
    <n v="13.49"/>
    <n v="36.39"/>
    <n v="13.49"/>
    <n v="22.9"/>
    <n v="0.62929376202253362"/>
    <n v="2026"/>
    <s v="Q1"/>
    <n v="2"/>
    <s v="Feb"/>
  </r>
  <r>
    <n v="1649"/>
    <d v="2026-02-22T00:00:00"/>
    <n v="2026"/>
    <n v="2"/>
    <x v="1"/>
    <x v="0"/>
    <x v="2"/>
    <x v="5"/>
    <x v="0"/>
    <s v="Returning"/>
    <x v="3"/>
    <s v="Compact Sleeping Bag"/>
    <n v="1"/>
    <n v="124.93"/>
    <n v="0.1"/>
    <n v="59.74"/>
    <n v="112.43700000000001"/>
    <n v="59.74"/>
    <n v="52.69700000000001"/>
    <n v="0.46868023871145625"/>
    <n v="2026"/>
    <s v="Q1"/>
    <n v="2"/>
    <s v="Feb"/>
  </r>
  <r>
    <n v="2170"/>
    <d v="2026-02-22T00:00:00"/>
    <n v="2026"/>
    <n v="2"/>
    <x v="1"/>
    <x v="0"/>
    <x v="1"/>
    <x v="11"/>
    <x v="3"/>
    <s v="Returning"/>
    <x v="0"/>
    <s v="Cycling Pack 12L"/>
    <n v="1"/>
    <n v="101.19"/>
    <n v="0.05"/>
    <n v="49.14"/>
    <n v="96.130499999999998"/>
    <n v="49.14"/>
    <n v="46.990499999999997"/>
    <n v="0.48881988546819166"/>
    <n v="2026"/>
    <s v="Q1"/>
    <n v="2"/>
    <s v="Feb"/>
  </r>
  <r>
    <n v="3402"/>
    <d v="2026-02-22T00:00:00"/>
    <n v="2026"/>
    <n v="2"/>
    <x v="1"/>
    <x v="0"/>
    <x v="3"/>
    <x v="8"/>
    <x v="0"/>
    <s v="Returning"/>
    <x v="4"/>
    <s v="Training Mat"/>
    <n v="2"/>
    <n v="51.2"/>
    <n v="0"/>
    <n v="21.38"/>
    <n v="102.4"/>
    <n v="42.76"/>
    <n v="59.640000000000008"/>
    <n v="0.58242187500000009"/>
    <n v="2026"/>
    <s v="Q1"/>
    <n v="2"/>
    <s v="Feb"/>
  </r>
  <r>
    <n v="3773"/>
    <d v="2026-02-22T00:00:00"/>
    <n v="2026"/>
    <n v="2"/>
    <x v="1"/>
    <x v="0"/>
    <x v="3"/>
    <x v="4"/>
    <x v="0"/>
    <s v="Returning"/>
    <x v="3"/>
    <s v="Portable Camp Stove"/>
    <n v="1"/>
    <n v="81.81"/>
    <n v="0"/>
    <n v="40.32"/>
    <n v="81.81"/>
    <n v="40.32"/>
    <n v="41.49"/>
    <n v="0.50715071507150711"/>
    <n v="2026"/>
    <s v="Q1"/>
    <n v="2"/>
    <s v="Feb"/>
  </r>
  <r>
    <n v="4670"/>
    <d v="2026-02-22T00:00:00"/>
    <n v="2026"/>
    <n v="2"/>
    <x v="1"/>
    <x v="0"/>
    <x v="0"/>
    <x v="15"/>
    <x v="2"/>
    <s v="Business"/>
    <x v="1"/>
    <s v="Summit Backpack 45L"/>
    <n v="1"/>
    <n v="152.96"/>
    <n v="0"/>
    <n v="79.510000000000005"/>
    <n v="152.96"/>
    <n v="79.510000000000005"/>
    <n v="73.45"/>
    <n v="0.48019089958158995"/>
    <n v="2026"/>
    <s v="Q1"/>
    <n v="2"/>
    <s v="Feb"/>
  </r>
  <r>
    <n v="587"/>
    <d v="2026-02-23T00:00:00"/>
    <n v="2026"/>
    <n v="2"/>
    <x v="1"/>
    <x v="0"/>
    <x v="3"/>
    <x v="7"/>
    <x v="3"/>
    <s v="Business"/>
    <x v="2"/>
    <s v="Travel Backpack 35L"/>
    <n v="1"/>
    <n v="166.13"/>
    <n v="0.05"/>
    <n v="85.7"/>
    <n v="157.8235"/>
    <n v="85.7"/>
    <n v="72.123499999999993"/>
    <n v="0.45698834457479398"/>
    <n v="2026"/>
    <s v="Q1"/>
    <n v="2"/>
    <s v="Feb"/>
  </r>
  <r>
    <n v="1085"/>
    <d v="2026-02-23T00:00:00"/>
    <n v="2026"/>
    <n v="2"/>
    <x v="1"/>
    <x v="0"/>
    <x v="0"/>
    <x v="15"/>
    <x v="0"/>
    <s v="New"/>
    <x v="3"/>
    <s v="Trail Tent 2P"/>
    <n v="3"/>
    <n v="193.18"/>
    <n v="0.05"/>
    <n v="106.19"/>
    <n v="550.56299999999999"/>
    <n v="318.57"/>
    <n v="231.99299999999999"/>
    <n v="0.42137412067283853"/>
    <n v="2026"/>
    <s v="Q1"/>
    <n v="2"/>
    <s v="Feb"/>
  </r>
  <r>
    <n v="1635"/>
    <d v="2026-02-23T00:00:00"/>
    <n v="2026"/>
    <n v="2"/>
    <x v="1"/>
    <x v="0"/>
    <x v="2"/>
    <x v="10"/>
    <x v="0"/>
    <s v="Returning"/>
    <x v="0"/>
    <s v="Commuter Helmet"/>
    <n v="1"/>
    <n v="80.42"/>
    <n v="0"/>
    <n v="41.72"/>
    <n v="80.42"/>
    <n v="41.72"/>
    <n v="38.700000000000003"/>
    <n v="0.4812235762248197"/>
    <n v="2026"/>
    <s v="Q1"/>
    <n v="2"/>
    <s v="Feb"/>
  </r>
  <r>
    <n v="4067"/>
    <d v="2026-02-23T00:00:00"/>
    <n v="2026"/>
    <n v="2"/>
    <x v="1"/>
    <x v="0"/>
    <x v="3"/>
    <x v="13"/>
    <x v="0"/>
    <s v="Returning"/>
    <x v="3"/>
    <s v="Compact Sleeping Bag"/>
    <n v="2"/>
    <n v="122.17"/>
    <n v="0"/>
    <n v="60.62"/>
    <n v="244.34"/>
    <n v="121.24"/>
    <n v="123.10000000000001"/>
    <n v="0.50380617172792019"/>
    <n v="2026"/>
    <s v="Q1"/>
    <n v="2"/>
    <s v="Feb"/>
  </r>
  <r>
    <n v="287"/>
    <d v="2026-02-24T00:00:00"/>
    <n v="2026"/>
    <n v="2"/>
    <x v="1"/>
    <x v="0"/>
    <x v="1"/>
    <x v="6"/>
    <x v="3"/>
    <s v="New"/>
    <x v="2"/>
    <s v="Travel Backpack 35L"/>
    <n v="1"/>
    <n v="164.6"/>
    <n v="0"/>
    <n v="85.07"/>
    <n v="164.6"/>
    <n v="85.07"/>
    <n v="79.53"/>
    <n v="0.48317132442284327"/>
    <n v="2026"/>
    <s v="Q1"/>
    <n v="2"/>
    <s v="Feb"/>
  </r>
  <r>
    <n v="794"/>
    <d v="2026-02-24T00:00:00"/>
    <n v="2026"/>
    <n v="2"/>
    <x v="1"/>
    <x v="0"/>
    <x v="1"/>
    <x v="14"/>
    <x v="0"/>
    <s v="New"/>
    <x v="2"/>
    <s v="Carry-On Duffel"/>
    <n v="1"/>
    <n v="132.19999999999999"/>
    <n v="0"/>
    <n v="67.180000000000007"/>
    <n v="132.19999999999999"/>
    <n v="67.180000000000007"/>
    <n v="65.019999999999982"/>
    <n v="0.49183055975794243"/>
    <n v="2026"/>
    <s v="Q1"/>
    <n v="2"/>
    <s v="Feb"/>
  </r>
  <r>
    <n v="1609"/>
    <d v="2026-02-24T00:00:00"/>
    <n v="2026"/>
    <n v="2"/>
    <x v="1"/>
    <x v="0"/>
    <x v="3"/>
    <x v="4"/>
    <x v="0"/>
    <s v="Returning"/>
    <x v="0"/>
    <s v="Compact Repair Kit"/>
    <n v="2"/>
    <n v="40.700000000000003"/>
    <n v="0"/>
    <n v="16.63"/>
    <n v="81.400000000000006"/>
    <n v="33.26"/>
    <n v="48.140000000000008"/>
    <n v="0.59140049140049145"/>
    <n v="2026"/>
    <s v="Q1"/>
    <n v="2"/>
    <s v="Feb"/>
  </r>
  <r>
    <n v="4921"/>
    <d v="2026-02-24T00:00:00"/>
    <n v="2026"/>
    <n v="2"/>
    <x v="1"/>
    <x v="0"/>
    <x v="1"/>
    <x v="12"/>
    <x v="0"/>
    <s v="Returning"/>
    <x v="2"/>
    <s v="Insulated Bottle"/>
    <n v="1"/>
    <n v="35.39"/>
    <n v="0"/>
    <n v="13.93"/>
    <n v="35.39"/>
    <n v="13.93"/>
    <n v="21.46"/>
    <n v="0.60638598474145244"/>
    <n v="2026"/>
    <s v="Q1"/>
    <n v="2"/>
    <s v="Feb"/>
  </r>
  <r>
    <n v="2209"/>
    <d v="2026-02-25T00:00:00"/>
    <n v="2026"/>
    <n v="2"/>
    <x v="1"/>
    <x v="0"/>
    <x v="0"/>
    <x v="0"/>
    <x v="0"/>
    <s v="Business"/>
    <x v="0"/>
    <s v="Trail Bike Light"/>
    <n v="5"/>
    <n v="50.58"/>
    <n v="0.1"/>
    <n v="22.42"/>
    <n v="227.60999999999999"/>
    <n v="112.10000000000001"/>
    <n v="115.50999999999998"/>
    <n v="0.50749088352884308"/>
    <n v="2026"/>
    <s v="Q1"/>
    <n v="2"/>
    <s v="Feb"/>
  </r>
  <r>
    <n v="4757"/>
    <d v="2026-02-25T00:00:00"/>
    <n v="2026"/>
    <n v="2"/>
    <x v="1"/>
    <x v="0"/>
    <x v="1"/>
    <x v="11"/>
    <x v="3"/>
    <s v="Business"/>
    <x v="4"/>
    <s v="Training Mat"/>
    <n v="2"/>
    <n v="49.48"/>
    <n v="0"/>
    <n v="21.37"/>
    <n v="98.96"/>
    <n v="42.74"/>
    <n v="56.219999999999992"/>
    <n v="0.5681083265966046"/>
    <n v="2026"/>
    <s v="Q1"/>
    <n v="2"/>
    <s v="Feb"/>
  </r>
  <r>
    <n v="5155"/>
    <d v="2026-02-25T00:00:00"/>
    <n v="2026"/>
    <n v="2"/>
    <x v="1"/>
    <x v="0"/>
    <x v="3"/>
    <x v="13"/>
    <x v="2"/>
    <s v="New"/>
    <x v="4"/>
    <s v="Training Mat"/>
    <n v="1"/>
    <n v="50.51"/>
    <n v="0"/>
    <n v="21.4"/>
    <n v="50.51"/>
    <n v="21.4"/>
    <n v="29.11"/>
    <n v="0.57632152049099195"/>
    <n v="2026"/>
    <s v="Q1"/>
    <n v="2"/>
    <s v="Feb"/>
  </r>
  <r>
    <n v="1737"/>
    <d v="2026-02-26T00:00:00"/>
    <n v="2026"/>
    <n v="2"/>
    <x v="1"/>
    <x v="0"/>
    <x v="0"/>
    <x v="15"/>
    <x v="0"/>
    <s v="New"/>
    <x v="3"/>
    <s v="Compact Sleeping Bag"/>
    <n v="2"/>
    <n v="122.16"/>
    <n v="0"/>
    <n v="61.31"/>
    <n v="244.32"/>
    <n v="122.62"/>
    <n v="121.69999999999999"/>
    <n v="0.49811722331368691"/>
    <n v="2026"/>
    <s v="Q1"/>
    <n v="2"/>
    <s v="Feb"/>
  </r>
  <r>
    <n v="1905"/>
    <d v="2026-02-26T00:00:00"/>
    <n v="2026"/>
    <n v="2"/>
    <x v="1"/>
    <x v="0"/>
    <x v="3"/>
    <x v="7"/>
    <x v="2"/>
    <s v="Returning"/>
    <x v="0"/>
    <s v="Trail Bike Light"/>
    <n v="3"/>
    <n v="51.32"/>
    <n v="0.1"/>
    <n v="22.62"/>
    <n v="138.56400000000002"/>
    <n v="67.86"/>
    <n v="70.704000000000022"/>
    <n v="0.51026240581969351"/>
    <n v="2026"/>
    <s v="Q1"/>
    <n v="2"/>
    <s v="Feb"/>
  </r>
  <r>
    <n v="2359"/>
    <d v="2026-02-26T00:00:00"/>
    <n v="2026"/>
    <n v="2"/>
    <x v="1"/>
    <x v="0"/>
    <x v="2"/>
    <x v="10"/>
    <x v="0"/>
    <s v="Returning"/>
    <x v="3"/>
    <s v="Trail Tent 2P"/>
    <n v="2"/>
    <n v="195.92"/>
    <n v="0.05"/>
    <n v="104.13"/>
    <n v="372.24799999999993"/>
    <n v="208.26"/>
    <n v="163.98799999999994"/>
    <n v="0.4405342674775955"/>
    <n v="2026"/>
    <s v="Q1"/>
    <n v="2"/>
    <s v="Feb"/>
  </r>
  <r>
    <n v="3666"/>
    <d v="2026-02-26T00:00:00"/>
    <n v="2026"/>
    <n v="2"/>
    <x v="1"/>
    <x v="0"/>
    <x v="0"/>
    <x v="15"/>
    <x v="0"/>
    <s v="Returning"/>
    <x v="2"/>
    <s v="Insulated Bottle"/>
    <n v="1"/>
    <n v="36.19"/>
    <n v="0.1"/>
    <n v="13.62"/>
    <n v="32.570999999999998"/>
    <n v="13.62"/>
    <n v="18.951000000000001"/>
    <n v="0.58183660311319896"/>
    <n v="2026"/>
    <s v="Q1"/>
    <n v="2"/>
    <s v="Feb"/>
  </r>
  <r>
    <n v="518"/>
    <d v="2026-02-27T00:00:00"/>
    <n v="2026"/>
    <n v="2"/>
    <x v="1"/>
    <x v="0"/>
    <x v="2"/>
    <x v="2"/>
    <x v="0"/>
    <s v="New"/>
    <x v="1"/>
    <s v="Trekking Poles"/>
    <n v="1"/>
    <n v="72.97"/>
    <n v="0"/>
    <n v="32.43"/>
    <n v="72.97"/>
    <n v="32.43"/>
    <n v="40.54"/>
    <n v="0.55557078251336167"/>
    <n v="2026"/>
    <s v="Q1"/>
    <n v="2"/>
    <s v="Feb"/>
  </r>
  <r>
    <n v="892"/>
    <d v="2026-02-27T00:00:00"/>
    <n v="2026"/>
    <n v="2"/>
    <x v="1"/>
    <x v="0"/>
    <x v="3"/>
    <x v="7"/>
    <x v="1"/>
    <s v="Business"/>
    <x v="2"/>
    <s v="Packing Cube Set"/>
    <n v="12"/>
    <n v="47.15"/>
    <n v="0.1"/>
    <n v="17.829999999999998"/>
    <n v="509.21999999999997"/>
    <n v="213.95999999999998"/>
    <n v="295.26"/>
    <n v="0.57982797219276538"/>
    <n v="2026"/>
    <s v="Q1"/>
    <n v="2"/>
    <s v="Feb"/>
  </r>
  <r>
    <n v="1115"/>
    <d v="2026-02-27T00:00:00"/>
    <n v="2026"/>
    <n v="2"/>
    <x v="1"/>
    <x v="0"/>
    <x v="0"/>
    <x v="0"/>
    <x v="2"/>
    <s v="Business"/>
    <x v="2"/>
    <s v="Travel Backpack 35L"/>
    <n v="3"/>
    <n v="161.19999999999999"/>
    <n v="0.1"/>
    <n v="87.37"/>
    <n v="435.23999999999995"/>
    <n v="262.11"/>
    <n v="173.12999999999994"/>
    <n v="0.39778053487730897"/>
    <n v="2026"/>
    <s v="Q1"/>
    <n v="2"/>
    <s v="Feb"/>
  </r>
  <r>
    <n v="1186"/>
    <d v="2026-02-27T00:00:00"/>
    <n v="2026"/>
    <n v="2"/>
    <x v="1"/>
    <x v="0"/>
    <x v="0"/>
    <x v="9"/>
    <x v="2"/>
    <s v="Business"/>
    <x v="0"/>
    <s v="Trail Bike Light"/>
    <n v="1"/>
    <n v="49.73"/>
    <n v="0"/>
    <n v="22"/>
    <n v="49.73"/>
    <n v="22"/>
    <n v="27.729999999999997"/>
    <n v="0.55761109993967417"/>
    <n v="2026"/>
    <s v="Q1"/>
    <n v="2"/>
    <s v="Feb"/>
  </r>
  <r>
    <n v="2093"/>
    <d v="2026-02-27T00:00:00"/>
    <n v="2026"/>
    <n v="2"/>
    <x v="1"/>
    <x v="0"/>
    <x v="2"/>
    <x v="16"/>
    <x v="0"/>
    <s v="Returning"/>
    <x v="3"/>
    <s v="Compact Sleeping Bag"/>
    <n v="2"/>
    <n v="126.19"/>
    <n v="0"/>
    <n v="58.99"/>
    <n v="252.38"/>
    <n v="117.98"/>
    <n v="134.39999999999998"/>
    <n v="0.5325303114351374"/>
    <n v="2026"/>
    <s v="Q1"/>
    <n v="2"/>
    <s v="Feb"/>
  </r>
  <r>
    <n v="2136"/>
    <d v="2026-02-27T00:00:00"/>
    <n v="2026"/>
    <n v="2"/>
    <x v="1"/>
    <x v="0"/>
    <x v="1"/>
    <x v="12"/>
    <x v="0"/>
    <s v="Returning"/>
    <x v="2"/>
    <s v="Carry-On Duffel"/>
    <n v="2"/>
    <n v="135.38999999999999"/>
    <n v="0.05"/>
    <n v="65.69"/>
    <n v="257.24099999999999"/>
    <n v="131.38"/>
    <n v="125.86099999999999"/>
    <n v="0.48927270536189799"/>
    <n v="2026"/>
    <s v="Q1"/>
    <n v="2"/>
    <s v="Feb"/>
  </r>
  <r>
    <n v="3538"/>
    <d v="2026-02-27T00:00:00"/>
    <n v="2026"/>
    <n v="2"/>
    <x v="1"/>
    <x v="0"/>
    <x v="1"/>
    <x v="14"/>
    <x v="1"/>
    <s v="Business"/>
    <x v="4"/>
    <s v="Resistance Band Set"/>
    <n v="12"/>
    <n v="41.27"/>
    <n v="0.1"/>
    <n v="14.71"/>
    <n v="445.71600000000001"/>
    <n v="176.52"/>
    <n v="269.19600000000003"/>
    <n v="0.60396306168053204"/>
    <n v="2026"/>
    <s v="Q1"/>
    <n v="2"/>
    <s v="Feb"/>
  </r>
  <r>
    <n v="3891"/>
    <d v="2026-02-27T00:00:00"/>
    <n v="2026"/>
    <n v="2"/>
    <x v="1"/>
    <x v="0"/>
    <x v="0"/>
    <x v="0"/>
    <x v="2"/>
    <s v="Returning"/>
    <x v="0"/>
    <s v="Commuter Helmet"/>
    <n v="1"/>
    <n v="82.04"/>
    <n v="0.1"/>
    <n v="41.46"/>
    <n v="73.836000000000013"/>
    <n v="41.46"/>
    <n v="32.376000000000012"/>
    <n v="0.43848529172761264"/>
    <n v="2026"/>
    <s v="Q1"/>
    <n v="2"/>
    <s v="Feb"/>
  </r>
  <r>
    <n v="3917"/>
    <d v="2026-02-27T00:00:00"/>
    <n v="2026"/>
    <n v="2"/>
    <x v="1"/>
    <x v="0"/>
    <x v="3"/>
    <x v="4"/>
    <x v="0"/>
    <s v="Returning"/>
    <x v="2"/>
    <s v="Insulated Bottle"/>
    <n v="3"/>
    <n v="36.630000000000003"/>
    <n v="0"/>
    <n v="13.26"/>
    <n v="109.89000000000001"/>
    <n v="39.78"/>
    <n v="70.110000000000014"/>
    <n v="0.63800163800163801"/>
    <n v="2026"/>
    <s v="Q1"/>
    <n v="2"/>
    <s v="Feb"/>
  </r>
  <r>
    <n v="4594"/>
    <d v="2026-02-27T00:00:00"/>
    <n v="2026"/>
    <n v="2"/>
    <x v="1"/>
    <x v="0"/>
    <x v="3"/>
    <x v="7"/>
    <x v="2"/>
    <s v="Returning"/>
    <x v="1"/>
    <s v="Hiking Daypack 20L"/>
    <n v="5"/>
    <n v="92.94"/>
    <n v="0.05"/>
    <n v="46.47"/>
    <n v="441.46499999999997"/>
    <n v="232.35"/>
    <n v="209.11499999999998"/>
    <n v="0.47368421052631576"/>
    <n v="2026"/>
    <s v="Q1"/>
    <n v="2"/>
    <s v="Feb"/>
  </r>
  <r>
    <n v="4750"/>
    <d v="2026-02-27T00:00:00"/>
    <n v="2026"/>
    <n v="2"/>
    <x v="1"/>
    <x v="0"/>
    <x v="1"/>
    <x v="12"/>
    <x v="2"/>
    <s v="Returning"/>
    <x v="4"/>
    <s v="Weighted Vest"/>
    <n v="2"/>
    <n v="120.44"/>
    <n v="0.05"/>
    <n v="68.98"/>
    <n v="228.83599999999998"/>
    <n v="137.96"/>
    <n v="90.875999999999976"/>
    <n v="0.3971228303239"/>
    <n v="2026"/>
    <s v="Q1"/>
    <n v="2"/>
    <s v="Feb"/>
  </r>
  <r>
    <n v="4960"/>
    <d v="2026-02-27T00:00:00"/>
    <n v="2026"/>
    <n v="2"/>
    <x v="1"/>
    <x v="0"/>
    <x v="1"/>
    <x v="6"/>
    <x v="3"/>
    <s v="New"/>
    <x v="2"/>
    <s v="Insulated Bottle"/>
    <n v="2"/>
    <n v="36.130000000000003"/>
    <n v="0"/>
    <n v="13.72"/>
    <n v="72.260000000000005"/>
    <n v="27.44"/>
    <n v="44.820000000000007"/>
    <n v="0.62026017160254643"/>
    <n v="2026"/>
    <s v="Q1"/>
    <n v="2"/>
    <s v="Feb"/>
  </r>
  <r>
    <n v="4245"/>
    <d v="2026-02-28T00:00:00"/>
    <n v="2026"/>
    <n v="2"/>
    <x v="1"/>
    <x v="0"/>
    <x v="1"/>
    <x v="1"/>
    <x v="2"/>
    <s v="Returning"/>
    <x v="4"/>
    <s v="Weighted Vest"/>
    <n v="1"/>
    <n v="124.97"/>
    <n v="0.1"/>
    <n v="69.790000000000006"/>
    <n v="112.473"/>
    <n v="69.790000000000006"/>
    <n v="42.682999999999993"/>
    <n v="0.37949552337005321"/>
    <n v="2026"/>
    <s v="Q1"/>
    <n v="2"/>
    <s v="Feb"/>
  </r>
  <r>
    <n v="4664"/>
    <d v="2026-02-28T00:00:00"/>
    <n v="2026"/>
    <n v="2"/>
    <x v="1"/>
    <x v="0"/>
    <x v="3"/>
    <x v="13"/>
    <x v="0"/>
    <s v="Returning"/>
    <x v="2"/>
    <s v="Travel Backpack 35L"/>
    <n v="1"/>
    <n v="163.31"/>
    <n v="0.05"/>
    <n v="87.22"/>
    <n v="155.14449999999999"/>
    <n v="87.22"/>
    <n v="67.924499999999995"/>
    <n v="0.43781442461705056"/>
    <n v="2026"/>
    <s v="Q1"/>
    <n v="2"/>
    <s v="Feb"/>
  </r>
  <r>
    <n v="383"/>
    <d v="2026-03-01T00:00:00"/>
    <n v="2026"/>
    <n v="3"/>
    <x v="2"/>
    <x v="0"/>
    <x v="2"/>
    <x v="2"/>
    <x v="2"/>
    <s v="Returning"/>
    <x v="1"/>
    <s v="Hiking Daypack 20L"/>
    <n v="3"/>
    <n v="92.76"/>
    <n v="0"/>
    <n v="45.84"/>
    <n v="278.28000000000003"/>
    <n v="137.52000000000001"/>
    <n v="140.76000000000002"/>
    <n v="0.50582147477360928"/>
    <n v="2026"/>
    <s v="Q1"/>
    <n v="3"/>
    <s v="Mar"/>
  </r>
  <r>
    <n v="730"/>
    <d v="2026-03-01T00:00:00"/>
    <n v="2026"/>
    <n v="3"/>
    <x v="2"/>
    <x v="0"/>
    <x v="0"/>
    <x v="15"/>
    <x v="1"/>
    <s v="Business"/>
    <x v="4"/>
    <s v="Resistance Band Set"/>
    <n v="5"/>
    <n v="41.31"/>
    <n v="0.1"/>
    <n v="15.14"/>
    <n v="185.89500000000001"/>
    <n v="75.7"/>
    <n v="110.19500000000001"/>
    <n v="0.59278087092175691"/>
    <n v="2026"/>
    <s v="Q1"/>
    <n v="3"/>
    <s v="Mar"/>
  </r>
  <r>
    <n v="985"/>
    <d v="2026-03-01T00:00:00"/>
    <n v="2026"/>
    <n v="3"/>
    <x v="2"/>
    <x v="0"/>
    <x v="1"/>
    <x v="14"/>
    <x v="3"/>
    <s v="New"/>
    <x v="4"/>
    <s v="Resistance Band Set"/>
    <n v="2"/>
    <n v="41.23"/>
    <n v="0"/>
    <n v="14.28"/>
    <n v="82.46"/>
    <n v="28.56"/>
    <n v="53.899999999999991"/>
    <n v="0.65365025466893034"/>
    <n v="2026"/>
    <s v="Q1"/>
    <n v="3"/>
    <s v="Mar"/>
  </r>
  <r>
    <n v="1457"/>
    <d v="2026-03-01T00:00:00"/>
    <n v="2026"/>
    <n v="3"/>
    <x v="2"/>
    <x v="0"/>
    <x v="1"/>
    <x v="1"/>
    <x v="0"/>
    <s v="New"/>
    <x v="2"/>
    <s v="Insulated Bottle"/>
    <n v="1"/>
    <n v="36.47"/>
    <n v="0.05"/>
    <n v="13.21"/>
    <n v="34.646499999999996"/>
    <n v="13.21"/>
    <n v="21.436499999999995"/>
    <n v="0.61872050567878423"/>
    <n v="2026"/>
    <s v="Q1"/>
    <n v="3"/>
    <s v="Mar"/>
  </r>
  <r>
    <n v="2558"/>
    <d v="2026-03-01T00:00:00"/>
    <n v="2026"/>
    <n v="3"/>
    <x v="2"/>
    <x v="0"/>
    <x v="0"/>
    <x v="15"/>
    <x v="3"/>
    <s v="New"/>
    <x v="4"/>
    <s v="Recovery Roller"/>
    <n v="1"/>
    <n v="36.67"/>
    <n v="0"/>
    <n v="13.97"/>
    <n v="36.67"/>
    <n v="13.97"/>
    <n v="22.700000000000003"/>
    <n v="0.61903463321516228"/>
    <n v="2026"/>
    <s v="Q1"/>
    <n v="3"/>
    <s v="Mar"/>
  </r>
  <r>
    <n v="3024"/>
    <d v="2026-03-01T00:00:00"/>
    <n v="2026"/>
    <n v="3"/>
    <x v="2"/>
    <x v="0"/>
    <x v="1"/>
    <x v="11"/>
    <x v="0"/>
    <s v="Business"/>
    <x v="0"/>
    <s v="Trail Bike Light"/>
    <n v="2"/>
    <n v="51.87"/>
    <n v="0.1"/>
    <n v="22.95"/>
    <n v="93.366"/>
    <n v="45.9"/>
    <n v="47.466000000000001"/>
    <n v="0.50838635049161363"/>
    <n v="2026"/>
    <s v="Q1"/>
    <n v="3"/>
    <s v="Mar"/>
  </r>
  <r>
    <n v="3225"/>
    <d v="2026-03-01T00:00:00"/>
    <n v="2026"/>
    <n v="3"/>
    <x v="2"/>
    <x v="0"/>
    <x v="2"/>
    <x v="2"/>
    <x v="2"/>
    <s v="Business"/>
    <x v="3"/>
    <s v="Trail Tent 2P"/>
    <n v="1"/>
    <n v="195.06"/>
    <n v="0.1"/>
    <n v="106.68"/>
    <n v="175.554"/>
    <n v="106.68"/>
    <n v="68.873999999999995"/>
    <n v="0.39232372945076727"/>
    <n v="2026"/>
    <s v="Q1"/>
    <n v="3"/>
    <s v="Mar"/>
  </r>
  <r>
    <n v="3551"/>
    <d v="2026-03-01T00:00:00"/>
    <n v="2026"/>
    <n v="3"/>
    <x v="2"/>
    <x v="0"/>
    <x v="1"/>
    <x v="11"/>
    <x v="3"/>
    <s v="Returning"/>
    <x v="0"/>
    <s v="Cycling Pack 12L"/>
    <n v="2"/>
    <n v="100.79"/>
    <n v="0.05"/>
    <n v="49"/>
    <n v="191.501"/>
    <n v="98"/>
    <n v="93.501000000000005"/>
    <n v="0.48825332504791097"/>
    <n v="2026"/>
    <s v="Q1"/>
    <n v="3"/>
    <s v="Mar"/>
  </r>
  <r>
    <n v="4157"/>
    <d v="2026-03-01T00:00:00"/>
    <n v="2026"/>
    <n v="3"/>
    <x v="2"/>
    <x v="0"/>
    <x v="3"/>
    <x v="8"/>
    <x v="0"/>
    <s v="New"/>
    <x v="0"/>
    <s v="Trail Bike Light"/>
    <n v="5"/>
    <n v="51.92"/>
    <n v="0.15"/>
    <n v="22.24"/>
    <n v="220.66000000000003"/>
    <n v="111.19999999999999"/>
    <n v="109.46000000000004"/>
    <n v="0.49605728269736254"/>
    <n v="2026"/>
    <s v="Q1"/>
    <n v="3"/>
    <s v="Mar"/>
  </r>
  <r>
    <n v="4398"/>
    <d v="2026-03-01T00:00:00"/>
    <n v="2026"/>
    <n v="3"/>
    <x v="2"/>
    <x v="0"/>
    <x v="3"/>
    <x v="7"/>
    <x v="0"/>
    <s v="New"/>
    <x v="3"/>
    <s v="Compact Sleeping Bag"/>
    <n v="1"/>
    <n v="123.99"/>
    <n v="0.05"/>
    <n v="61.67"/>
    <n v="117.79049999999999"/>
    <n v="61.67"/>
    <n v="56.120499999999993"/>
    <n v="0.47644334644984099"/>
    <n v="2026"/>
    <s v="Q1"/>
    <n v="3"/>
    <s v="Mar"/>
  </r>
  <r>
    <n v="4951"/>
    <d v="2026-03-01T00:00:00"/>
    <n v="2026"/>
    <n v="3"/>
    <x v="2"/>
    <x v="0"/>
    <x v="1"/>
    <x v="14"/>
    <x v="0"/>
    <s v="New"/>
    <x v="3"/>
    <s v="Alpine Tent 4P"/>
    <n v="1"/>
    <n v="344.8"/>
    <n v="0.05"/>
    <n v="196.14"/>
    <n v="327.56"/>
    <n v="196.14"/>
    <n v="131.42000000000002"/>
    <n v="0.40120893882036884"/>
    <n v="2026"/>
    <s v="Q1"/>
    <n v="3"/>
    <s v="Mar"/>
  </r>
  <r>
    <n v="1354"/>
    <d v="2026-03-02T00:00:00"/>
    <n v="2026"/>
    <n v="3"/>
    <x v="2"/>
    <x v="0"/>
    <x v="3"/>
    <x v="8"/>
    <x v="3"/>
    <s v="Returning"/>
    <x v="2"/>
    <s v="Carry-On Duffel"/>
    <n v="3"/>
    <n v="131.91999999999999"/>
    <n v="0.05"/>
    <n v="67.47"/>
    <n v="375.97199999999998"/>
    <n v="202.41"/>
    <n v="173.56199999999998"/>
    <n v="0.46163544093709102"/>
    <n v="2026"/>
    <s v="Q1"/>
    <n v="3"/>
    <s v="Mar"/>
  </r>
  <r>
    <n v="2042"/>
    <d v="2026-03-02T00:00:00"/>
    <n v="2026"/>
    <n v="3"/>
    <x v="2"/>
    <x v="0"/>
    <x v="2"/>
    <x v="16"/>
    <x v="0"/>
    <s v="Business"/>
    <x v="1"/>
    <s v="Trail Boots"/>
    <n v="3"/>
    <n v="146.99"/>
    <n v="0"/>
    <n v="80.069999999999993"/>
    <n v="440.97"/>
    <n v="240.20999999999998"/>
    <n v="200.76000000000005"/>
    <n v="0.45526906592285199"/>
    <n v="2026"/>
    <s v="Q1"/>
    <n v="3"/>
    <s v="Mar"/>
  </r>
  <r>
    <n v="3895"/>
    <d v="2026-03-02T00:00:00"/>
    <n v="2026"/>
    <n v="3"/>
    <x v="2"/>
    <x v="0"/>
    <x v="3"/>
    <x v="7"/>
    <x v="0"/>
    <s v="Business"/>
    <x v="2"/>
    <s v="Travel Backpack 35L"/>
    <n v="2"/>
    <n v="164.74"/>
    <n v="0.05"/>
    <n v="89.9"/>
    <n v="313.00600000000003"/>
    <n v="179.8"/>
    <n v="133.20600000000002"/>
    <n v="0.42557011686676932"/>
    <n v="2026"/>
    <s v="Q1"/>
    <n v="3"/>
    <s v="Mar"/>
  </r>
  <r>
    <n v="5074"/>
    <d v="2026-03-02T00:00:00"/>
    <n v="2026"/>
    <n v="3"/>
    <x v="2"/>
    <x v="0"/>
    <x v="3"/>
    <x v="7"/>
    <x v="0"/>
    <s v="Returning"/>
    <x v="1"/>
    <s v="Hiking Daypack 20L"/>
    <n v="2"/>
    <n v="89.81"/>
    <n v="0"/>
    <n v="46.44"/>
    <n v="179.62"/>
    <n v="92.88"/>
    <n v="86.740000000000009"/>
    <n v="0.482908362097762"/>
    <n v="2026"/>
    <s v="Q1"/>
    <n v="3"/>
    <s v="Mar"/>
  </r>
  <r>
    <n v="179"/>
    <d v="2026-03-03T00:00:00"/>
    <n v="2026"/>
    <n v="3"/>
    <x v="2"/>
    <x v="0"/>
    <x v="2"/>
    <x v="16"/>
    <x v="2"/>
    <s v="Returning"/>
    <x v="4"/>
    <s v="Recovery Roller"/>
    <n v="1"/>
    <n v="35.369999999999997"/>
    <n v="0"/>
    <n v="13.88"/>
    <n v="35.369999999999997"/>
    <n v="13.88"/>
    <n v="21.489999999999995"/>
    <n v="0.60757704269154644"/>
    <n v="2026"/>
    <s v="Q1"/>
    <n v="3"/>
    <s v="Mar"/>
  </r>
  <r>
    <n v="459"/>
    <d v="2026-03-03T00:00:00"/>
    <n v="2026"/>
    <n v="3"/>
    <x v="2"/>
    <x v="0"/>
    <x v="1"/>
    <x v="12"/>
    <x v="3"/>
    <s v="New"/>
    <x v="0"/>
    <s v="Trail Bike Light"/>
    <n v="4"/>
    <n v="50.64"/>
    <n v="0"/>
    <n v="23.09"/>
    <n v="202.56"/>
    <n v="92.36"/>
    <n v="110.2"/>
    <n v="0.54403633491311221"/>
    <n v="2026"/>
    <s v="Q1"/>
    <n v="3"/>
    <s v="Mar"/>
  </r>
  <r>
    <n v="525"/>
    <d v="2026-03-03T00:00:00"/>
    <n v="2026"/>
    <n v="3"/>
    <x v="2"/>
    <x v="0"/>
    <x v="3"/>
    <x v="7"/>
    <x v="2"/>
    <s v="Returning"/>
    <x v="1"/>
    <s v="Trail Boots"/>
    <n v="1"/>
    <n v="146.37"/>
    <n v="0"/>
    <n v="78.3"/>
    <n v="146.37"/>
    <n v="78.3"/>
    <n v="68.070000000000007"/>
    <n v="0.46505431440869033"/>
    <n v="2026"/>
    <s v="Q1"/>
    <n v="3"/>
    <s v="Mar"/>
  </r>
  <r>
    <n v="3374"/>
    <d v="2026-03-03T00:00:00"/>
    <n v="2026"/>
    <n v="3"/>
    <x v="2"/>
    <x v="0"/>
    <x v="2"/>
    <x v="2"/>
    <x v="0"/>
    <s v="Returning"/>
    <x v="1"/>
    <s v="Trail Boots"/>
    <n v="3"/>
    <n v="143.74"/>
    <n v="0"/>
    <n v="81.58"/>
    <n v="431.22"/>
    <n v="244.74"/>
    <n v="186.48000000000002"/>
    <n v="0.43244747460692917"/>
    <n v="2026"/>
    <s v="Q1"/>
    <n v="3"/>
    <s v="Mar"/>
  </r>
  <r>
    <n v="3850"/>
    <d v="2026-03-03T00:00:00"/>
    <n v="2026"/>
    <n v="3"/>
    <x v="2"/>
    <x v="0"/>
    <x v="3"/>
    <x v="7"/>
    <x v="3"/>
    <s v="New"/>
    <x v="3"/>
    <s v="Portable Camp Stove"/>
    <n v="2"/>
    <n v="81.94"/>
    <n v="0.1"/>
    <n v="39.9"/>
    <n v="147.49199999999999"/>
    <n v="79.8"/>
    <n v="67.691999999999993"/>
    <n v="0.45895370596371327"/>
    <n v="2026"/>
    <s v="Q1"/>
    <n v="3"/>
    <s v="Mar"/>
  </r>
  <r>
    <n v="4004"/>
    <d v="2026-03-03T00:00:00"/>
    <n v="2026"/>
    <n v="3"/>
    <x v="2"/>
    <x v="0"/>
    <x v="2"/>
    <x v="5"/>
    <x v="0"/>
    <s v="New"/>
    <x v="2"/>
    <s v="Packing Cube Set"/>
    <n v="1"/>
    <n v="46.46"/>
    <n v="0.1"/>
    <n v="17.989999999999998"/>
    <n v="41.814"/>
    <n v="17.989999999999998"/>
    <n v="23.824000000000002"/>
    <n v="0.56976132395848289"/>
    <n v="2026"/>
    <s v="Q1"/>
    <n v="3"/>
    <s v="Mar"/>
  </r>
  <r>
    <n v="788"/>
    <d v="2026-03-04T00:00:00"/>
    <n v="2026"/>
    <n v="3"/>
    <x v="2"/>
    <x v="0"/>
    <x v="1"/>
    <x v="11"/>
    <x v="0"/>
    <s v="New"/>
    <x v="0"/>
    <s v="Compact Repair Kit"/>
    <n v="3"/>
    <n v="39.49"/>
    <n v="0"/>
    <n v="16.420000000000002"/>
    <n v="118.47"/>
    <n v="49.260000000000005"/>
    <n v="69.209999999999994"/>
    <n v="0.58419853127374011"/>
    <n v="2026"/>
    <s v="Q1"/>
    <n v="3"/>
    <s v="Mar"/>
  </r>
  <r>
    <n v="1717"/>
    <d v="2026-03-04T00:00:00"/>
    <n v="2026"/>
    <n v="3"/>
    <x v="2"/>
    <x v="0"/>
    <x v="3"/>
    <x v="13"/>
    <x v="0"/>
    <s v="Returning"/>
    <x v="4"/>
    <s v="Resistance Band Set"/>
    <n v="1"/>
    <n v="40.909999999999997"/>
    <n v="0"/>
    <n v="14.89"/>
    <n v="40.909999999999997"/>
    <n v="14.89"/>
    <n v="26.019999999999996"/>
    <n v="0.63603031043754577"/>
    <n v="2026"/>
    <s v="Q1"/>
    <n v="3"/>
    <s v="Mar"/>
  </r>
  <r>
    <n v="1819"/>
    <d v="2026-03-04T00:00:00"/>
    <n v="2026"/>
    <n v="3"/>
    <x v="2"/>
    <x v="0"/>
    <x v="3"/>
    <x v="8"/>
    <x v="3"/>
    <s v="New"/>
    <x v="0"/>
    <s v="Trail Bike Light"/>
    <n v="1"/>
    <n v="49.94"/>
    <n v="0.1"/>
    <n v="21.84"/>
    <n v="44.945999999999998"/>
    <n v="21.84"/>
    <n v="23.105999999999998"/>
    <n v="0.51408356694700308"/>
    <n v="2026"/>
    <s v="Q1"/>
    <n v="3"/>
    <s v="Mar"/>
  </r>
  <r>
    <n v="1992"/>
    <d v="2026-03-04T00:00:00"/>
    <n v="2026"/>
    <n v="3"/>
    <x v="2"/>
    <x v="0"/>
    <x v="2"/>
    <x v="5"/>
    <x v="0"/>
    <s v="Business"/>
    <x v="2"/>
    <s v="Insulated Bottle"/>
    <n v="1"/>
    <n v="35.520000000000003"/>
    <n v="0"/>
    <n v="13.21"/>
    <n v="35.520000000000003"/>
    <n v="13.21"/>
    <n v="22.310000000000002"/>
    <n v="0.62809684684684686"/>
    <n v="2026"/>
    <s v="Q1"/>
    <n v="3"/>
    <s v="Mar"/>
  </r>
  <r>
    <n v="2499"/>
    <d v="2026-03-04T00:00:00"/>
    <n v="2026"/>
    <n v="3"/>
    <x v="2"/>
    <x v="0"/>
    <x v="3"/>
    <x v="7"/>
    <x v="2"/>
    <s v="New"/>
    <x v="3"/>
    <s v="Alpine Tent 4P"/>
    <n v="2"/>
    <n v="341.1"/>
    <n v="0"/>
    <n v="200.19"/>
    <n v="682.2"/>
    <n v="400.38"/>
    <n v="281.82000000000005"/>
    <n v="0.41310466138962187"/>
    <n v="2026"/>
    <s v="Q1"/>
    <n v="3"/>
    <s v="Mar"/>
  </r>
  <r>
    <n v="2698"/>
    <d v="2026-03-04T00:00:00"/>
    <n v="2026"/>
    <n v="3"/>
    <x v="2"/>
    <x v="0"/>
    <x v="2"/>
    <x v="16"/>
    <x v="3"/>
    <s v="New"/>
    <x v="4"/>
    <s v="Recovery Roller"/>
    <n v="4"/>
    <n v="36.08"/>
    <n v="0"/>
    <n v="13.89"/>
    <n v="144.32"/>
    <n v="55.56"/>
    <n v="88.759999999999991"/>
    <n v="0.61502217294900219"/>
    <n v="2026"/>
    <s v="Q1"/>
    <n v="3"/>
    <s v="Mar"/>
  </r>
  <r>
    <n v="4416"/>
    <d v="2026-03-04T00:00:00"/>
    <n v="2026"/>
    <n v="3"/>
    <x v="2"/>
    <x v="0"/>
    <x v="3"/>
    <x v="4"/>
    <x v="0"/>
    <s v="Business"/>
    <x v="1"/>
    <s v="Summit Backpack 45L"/>
    <n v="2"/>
    <n v="151.69999999999999"/>
    <n v="0"/>
    <n v="80.44"/>
    <n v="303.39999999999998"/>
    <n v="160.88"/>
    <n v="142.51999999999998"/>
    <n v="0.46974291364535264"/>
    <n v="2026"/>
    <s v="Q1"/>
    <n v="3"/>
    <s v="Mar"/>
  </r>
  <r>
    <n v="4434"/>
    <d v="2026-03-04T00:00:00"/>
    <n v="2026"/>
    <n v="3"/>
    <x v="2"/>
    <x v="0"/>
    <x v="1"/>
    <x v="6"/>
    <x v="3"/>
    <s v="New"/>
    <x v="1"/>
    <s v="Summit Backpack 45L"/>
    <n v="2"/>
    <n v="151.55000000000001"/>
    <n v="0.1"/>
    <n v="80.680000000000007"/>
    <n v="272.79000000000002"/>
    <n v="161.36000000000001"/>
    <n v="111.43"/>
    <n v="0.40848271564206901"/>
    <n v="2026"/>
    <s v="Q1"/>
    <n v="3"/>
    <s v="Mar"/>
  </r>
  <r>
    <n v="4992"/>
    <d v="2026-03-04T00:00:00"/>
    <n v="2026"/>
    <n v="3"/>
    <x v="2"/>
    <x v="0"/>
    <x v="2"/>
    <x v="2"/>
    <x v="1"/>
    <s v="Business"/>
    <x v="0"/>
    <s v="Commuter Helmet"/>
    <n v="5"/>
    <n v="82.44"/>
    <n v="0.1"/>
    <n v="41.57"/>
    <n v="370.98"/>
    <n v="207.85"/>
    <n v="163.13000000000002"/>
    <n v="0.43972720901396306"/>
    <n v="2026"/>
    <s v="Q1"/>
    <n v="3"/>
    <s v="Mar"/>
  </r>
  <r>
    <n v="388"/>
    <d v="2026-03-05T00:00:00"/>
    <n v="2026"/>
    <n v="3"/>
    <x v="2"/>
    <x v="0"/>
    <x v="3"/>
    <x v="8"/>
    <x v="0"/>
    <s v="Returning"/>
    <x v="4"/>
    <s v="Recovery Roller"/>
    <n v="1"/>
    <n v="35.61"/>
    <n v="0.05"/>
    <n v="13.8"/>
    <n v="33.829499999999996"/>
    <n v="13.8"/>
    <n v="20.029499999999995"/>
    <n v="0.59207200815855976"/>
    <n v="2026"/>
    <s v="Q1"/>
    <n v="3"/>
    <s v="Mar"/>
  </r>
  <r>
    <n v="977"/>
    <d v="2026-03-05T00:00:00"/>
    <n v="2026"/>
    <n v="3"/>
    <x v="2"/>
    <x v="0"/>
    <x v="0"/>
    <x v="0"/>
    <x v="3"/>
    <s v="New"/>
    <x v="1"/>
    <s v="Summit Backpack 45L"/>
    <n v="5"/>
    <n v="156.13"/>
    <n v="0"/>
    <n v="77.03"/>
    <n v="780.65"/>
    <n v="385.15"/>
    <n v="395.5"/>
    <n v="0.50662909114199706"/>
    <n v="2026"/>
    <s v="Q1"/>
    <n v="3"/>
    <s v="Mar"/>
  </r>
  <r>
    <n v="996"/>
    <d v="2026-03-05T00:00:00"/>
    <n v="2026"/>
    <n v="3"/>
    <x v="2"/>
    <x v="0"/>
    <x v="0"/>
    <x v="15"/>
    <x v="0"/>
    <s v="Returning"/>
    <x v="3"/>
    <s v="Compact Sleeping Bag"/>
    <n v="1"/>
    <n v="124.31"/>
    <n v="0"/>
    <n v="61.16"/>
    <n v="124.31"/>
    <n v="61.16"/>
    <n v="63.150000000000006"/>
    <n v="0.50800418309066053"/>
    <n v="2026"/>
    <s v="Q1"/>
    <n v="3"/>
    <s v="Mar"/>
  </r>
  <r>
    <n v="1923"/>
    <d v="2026-03-05T00:00:00"/>
    <n v="2026"/>
    <n v="3"/>
    <x v="2"/>
    <x v="0"/>
    <x v="1"/>
    <x v="14"/>
    <x v="2"/>
    <s v="Business"/>
    <x v="3"/>
    <s v="Portable Camp Stove"/>
    <n v="3"/>
    <n v="82.9"/>
    <n v="0.1"/>
    <n v="38.31"/>
    <n v="223.83"/>
    <n v="114.93"/>
    <n v="108.9"/>
    <n v="0.48652995577000402"/>
    <n v="2026"/>
    <s v="Q1"/>
    <n v="3"/>
    <s v="Mar"/>
  </r>
  <r>
    <n v="4904"/>
    <d v="2026-03-05T00:00:00"/>
    <n v="2026"/>
    <n v="3"/>
    <x v="2"/>
    <x v="0"/>
    <x v="1"/>
    <x v="11"/>
    <x v="2"/>
    <s v="Business"/>
    <x v="0"/>
    <s v="Compact Repair Kit"/>
    <n v="1"/>
    <n v="41.1"/>
    <n v="0"/>
    <n v="16.34"/>
    <n v="41.1"/>
    <n v="16.34"/>
    <n v="24.76"/>
    <n v="0.60243309002433088"/>
    <n v="2026"/>
    <s v="Q1"/>
    <n v="3"/>
    <s v="Mar"/>
  </r>
  <r>
    <n v="1036"/>
    <d v="2026-03-06T00:00:00"/>
    <n v="2026"/>
    <n v="3"/>
    <x v="2"/>
    <x v="0"/>
    <x v="0"/>
    <x v="0"/>
    <x v="0"/>
    <s v="Business"/>
    <x v="0"/>
    <s v="Compact Repair Kit"/>
    <n v="1"/>
    <n v="40.380000000000003"/>
    <n v="0"/>
    <n v="16.41"/>
    <n v="40.380000000000003"/>
    <n v="16.41"/>
    <n v="23.970000000000002"/>
    <n v="0.59361069836552749"/>
    <n v="2026"/>
    <s v="Q1"/>
    <n v="3"/>
    <s v="Mar"/>
  </r>
  <r>
    <n v="1470"/>
    <d v="2026-03-06T00:00:00"/>
    <n v="2026"/>
    <n v="3"/>
    <x v="2"/>
    <x v="0"/>
    <x v="2"/>
    <x v="2"/>
    <x v="0"/>
    <s v="Returning"/>
    <x v="0"/>
    <s v="Commuter Helmet"/>
    <n v="1"/>
    <n v="80.349999999999994"/>
    <n v="0.1"/>
    <n v="42.43"/>
    <n v="72.314999999999998"/>
    <n v="42.43"/>
    <n v="29.884999999999998"/>
    <n v="0.41326142570697638"/>
    <n v="2026"/>
    <s v="Q1"/>
    <n v="3"/>
    <s v="Mar"/>
  </r>
  <r>
    <n v="2907"/>
    <d v="2026-03-06T00:00:00"/>
    <n v="2026"/>
    <n v="3"/>
    <x v="2"/>
    <x v="0"/>
    <x v="3"/>
    <x v="13"/>
    <x v="0"/>
    <s v="Returning"/>
    <x v="0"/>
    <s v="Compact Repair Kit"/>
    <n v="1"/>
    <n v="40.44"/>
    <n v="0.05"/>
    <n v="16.829999999999998"/>
    <n v="38.417999999999999"/>
    <n v="16.829999999999998"/>
    <n v="21.588000000000001"/>
    <n v="0.56192409807902555"/>
    <n v="2026"/>
    <s v="Q1"/>
    <n v="3"/>
    <s v="Mar"/>
  </r>
  <r>
    <n v="2997"/>
    <d v="2026-03-06T00:00:00"/>
    <n v="2026"/>
    <n v="3"/>
    <x v="2"/>
    <x v="0"/>
    <x v="2"/>
    <x v="16"/>
    <x v="0"/>
    <s v="Returning"/>
    <x v="2"/>
    <s v="Insulated Bottle"/>
    <n v="3"/>
    <n v="35.89"/>
    <n v="0"/>
    <n v="13.25"/>
    <n v="107.67"/>
    <n v="39.75"/>
    <n v="67.92"/>
    <n v="0.63081638339370294"/>
    <n v="2026"/>
    <s v="Q1"/>
    <n v="3"/>
    <s v="Mar"/>
  </r>
  <r>
    <n v="3056"/>
    <d v="2026-03-06T00:00:00"/>
    <n v="2026"/>
    <n v="3"/>
    <x v="2"/>
    <x v="0"/>
    <x v="1"/>
    <x v="12"/>
    <x v="3"/>
    <s v="Returning"/>
    <x v="2"/>
    <s v="Travel Backpack 35L"/>
    <n v="3"/>
    <n v="163.44999999999999"/>
    <n v="0"/>
    <n v="86.88"/>
    <n v="490.34999999999997"/>
    <n v="260.64"/>
    <n v="229.70999999999998"/>
    <n v="0.46846130315081064"/>
    <n v="2026"/>
    <s v="Q1"/>
    <n v="3"/>
    <s v="Mar"/>
  </r>
  <r>
    <n v="471"/>
    <d v="2026-03-07T00:00:00"/>
    <n v="2026"/>
    <n v="3"/>
    <x v="2"/>
    <x v="0"/>
    <x v="1"/>
    <x v="1"/>
    <x v="2"/>
    <s v="Returning"/>
    <x v="4"/>
    <s v="Resistance Band Set"/>
    <n v="2"/>
    <n v="40.020000000000003"/>
    <n v="0"/>
    <n v="14.38"/>
    <n v="80.040000000000006"/>
    <n v="28.76"/>
    <n v="51.28"/>
    <n v="0.64067966016991496"/>
    <n v="2026"/>
    <s v="Q1"/>
    <n v="3"/>
    <s v="Mar"/>
  </r>
  <r>
    <n v="842"/>
    <d v="2026-03-07T00:00:00"/>
    <n v="2026"/>
    <n v="3"/>
    <x v="2"/>
    <x v="0"/>
    <x v="0"/>
    <x v="15"/>
    <x v="0"/>
    <s v="New"/>
    <x v="4"/>
    <s v="Resistance Band Set"/>
    <n v="1"/>
    <n v="40.01"/>
    <n v="0.05"/>
    <n v="14.35"/>
    <n v="38.009499999999996"/>
    <n v="14.35"/>
    <n v="23.659499999999994"/>
    <n v="0.62246280535129372"/>
    <n v="2026"/>
    <s v="Q1"/>
    <n v="3"/>
    <s v="Mar"/>
  </r>
  <r>
    <n v="3386"/>
    <d v="2026-03-07T00:00:00"/>
    <n v="2026"/>
    <n v="3"/>
    <x v="2"/>
    <x v="0"/>
    <x v="1"/>
    <x v="12"/>
    <x v="0"/>
    <s v="Returning"/>
    <x v="1"/>
    <s v="Summit Backpack 45L"/>
    <n v="3"/>
    <n v="155.16"/>
    <n v="0"/>
    <n v="76.849999999999994"/>
    <n v="465.48"/>
    <n v="230.54999999999998"/>
    <n v="234.93000000000004"/>
    <n v="0.50470482083011092"/>
    <n v="2026"/>
    <s v="Q1"/>
    <n v="3"/>
    <s v="Mar"/>
  </r>
  <r>
    <n v="4505"/>
    <d v="2026-03-07T00:00:00"/>
    <n v="2026"/>
    <n v="3"/>
    <x v="2"/>
    <x v="0"/>
    <x v="1"/>
    <x v="14"/>
    <x v="3"/>
    <s v="New"/>
    <x v="4"/>
    <s v="Resistance Band Set"/>
    <n v="1"/>
    <n v="39.96"/>
    <n v="0"/>
    <n v="14.5"/>
    <n v="39.96"/>
    <n v="14.5"/>
    <n v="25.46"/>
    <n v="0.63713713713713716"/>
    <n v="2026"/>
    <s v="Q1"/>
    <n v="3"/>
    <s v="Mar"/>
  </r>
  <r>
    <n v="1286"/>
    <d v="2026-03-08T00:00:00"/>
    <n v="2026"/>
    <n v="3"/>
    <x v="2"/>
    <x v="0"/>
    <x v="1"/>
    <x v="1"/>
    <x v="0"/>
    <s v="New"/>
    <x v="1"/>
    <s v="Trail Boots"/>
    <n v="1"/>
    <n v="146.6"/>
    <n v="0"/>
    <n v="78.92"/>
    <n v="146.6"/>
    <n v="78.92"/>
    <n v="67.679999999999993"/>
    <n v="0.46166439290586625"/>
    <n v="2026"/>
    <s v="Q1"/>
    <n v="3"/>
    <s v="Mar"/>
  </r>
  <r>
    <n v="2653"/>
    <d v="2026-03-08T00:00:00"/>
    <n v="2026"/>
    <n v="3"/>
    <x v="2"/>
    <x v="0"/>
    <x v="1"/>
    <x v="14"/>
    <x v="2"/>
    <s v="Returning"/>
    <x v="1"/>
    <s v="Hiking Daypack 20L"/>
    <n v="1"/>
    <n v="94.38"/>
    <n v="0"/>
    <n v="44.78"/>
    <n v="94.38"/>
    <n v="44.78"/>
    <n v="49.599999999999994"/>
    <n v="0.52553507098961638"/>
    <n v="2026"/>
    <s v="Q1"/>
    <n v="3"/>
    <s v="Mar"/>
  </r>
  <r>
    <n v="4465"/>
    <d v="2026-03-08T00:00:00"/>
    <n v="2026"/>
    <n v="3"/>
    <x v="2"/>
    <x v="0"/>
    <x v="1"/>
    <x v="12"/>
    <x v="2"/>
    <s v="Returning"/>
    <x v="4"/>
    <s v="Weighted Vest"/>
    <n v="1"/>
    <n v="121.77"/>
    <n v="0"/>
    <n v="67.52"/>
    <n v="121.77"/>
    <n v="67.52"/>
    <n v="54.25"/>
    <n v="0.44551203087788455"/>
    <n v="2026"/>
    <s v="Q1"/>
    <n v="3"/>
    <s v="Mar"/>
  </r>
  <r>
    <n v="4576"/>
    <d v="2026-03-08T00:00:00"/>
    <n v="2026"/>
    <n v="3"/>
    <x v="2"/>
    <x v="0"/>
    <x v="3"/>
    <x v="8"/>
    <x v="3"/>
    <s v="Returning"/>
    <x v="3"/>
    <s v="Compact Sleeping Bag"/>
    <n v="5"/>
    <n v="123.29"/>
    <n v="0"/>
    <n v="61.34"/>
    <n v="616.45000000000005"/>
    <n v="306.70000000000005"/>
    <n v="309.75"/>
    <n v="0.50247384216075919"/>
    <n v="2026"/>
    <s v="Q1"/>
    <n v="3"/>
    <s v="Mar"/>
  </r>
  <r>
    <n v="718"/>
    <d v="2026-03-09T00:00:00"/>
    <n v="2026"/>
    <n v="3"/>
    <x v="2"/>
    <x v="0"/>
    <x v="1"/>
    <x v="12"/>
    <x v="0"/>
    <s v="New"/>
    <x v="4"/>
    <s v="Resistance Band Set"/>
    <n v="1"/>
    <n v="41.15"/>
    <n v="0.05"/>
    <n v="14.4"/>
    <n v="39.092499999999994"/>
    <n v="14.4"/>
    <n v="24.692499999999995"/>
    <n v="0.63164289825414077"/>
    <n v="2026"/>
    <s v="Q1"/>
    <n v="3"/>
    <s v="Mar"/>
  </r>
  <r>
    <n v="1527"/>
    <d v="2026-03-09T00:00:00"/>
    <n v="2026"/>
    <n v="3"/>
    <x v="2"/>
    <x v="0"/>
    <x v="3"/>
    <x v="4"/>
    <x v="3"/>
    <s v="New"/>
    <x v="2"/>
    <s v="Insulated Bottle"/>
    <n v="4"/>
    <n v="35.42"/>
    <n v="0"/>
    <n v="13.31"/>
    <n v="141.68"/>
    <n v="53.24"/>
    <n v="88.44"/>
    <n v="0.62422360248447195"/>
    <n v="2026"/>
    <s v="Q1"/>
    <n v="3"/>
    <s v="Mar"/>
  </r>
  <r>
    <n v="1797"/>
    <d v="2026-03-09T00:00:00"/>
    <n v="2026"/>
    <n v="3"/>
    <x v="2"/>
    <x v="0"/>
    <x v="1"/>
    <x v="12"/>
    <x v="0"/>
    <s v="Business"/>
    <x v="0"/>
    <s v="Cycling Pack 12L"/>
    <n v="1"/>
    <n v="103.74"/>
    <n v="0.1"/>
    <n v="51.32"/>
    <n v="93.366"/>
    <n v="51.32"/>
    <n v="42.045999999999999"/>
    <n v="0.45033523980892404"/>
    <n v="2026"/>
    <s v="Q1"/>
    <n v="3"/>
    <s v="Mar"/>
  </r>
  <r>
    <n v="2917"/>
    <d v="2026-03-09T00:00:00"/>
    <n v="2026"/>
    <n v="3"/>
    <x v="2"/>
    <x v="0"/>
    <x v="2"/>
    <x v="16"/>
    <x v="3"/>
    <s v="Business"/>
    <x v="2"/>
    <s v="Travel Backpack 35L"/>
    <n v="2"/>
    <n v="165.49"/>
    <n v="0.05"/>
    <n v="89.82"/>
    <n v="314.43099999999998"/>
    <n v="179.64"/>
    <n v="134.791"/>
    <n v="0.4286822864157796"/>
    <n v="2026"/>
    <s v="Q1"/>
    <n v="3"/>
    <s v="Mar"/>
  </r>
  <r>
    <n v="4095"/>
    <d v="2026-03-09T00:00:00"/>
    <n v="2026"/>
    <n v="3"/>
    <x v="2"/>
    <x v="0"/>
    <x v="1"/>
    <x v="6"/>
    <x v="3"/>
    <s v="New"/>
    <x v="1"/>
    <s v="Trekking Poles"/>
    <n v="1"/>
    <n v="72.87"/>
    <n v="0.05"/>
    <n v="32"/>
    <n v="69.226500000000001"/>
    <n v="32"/>
    <n v="37.226500000000001"/>
    <n v="0.53774927231623726"/>
    <n v="2026"/>
    <s v="Q1"/>
    <n v="3"/>
    <s v="Mar"/>
  </r>
  <r>
    <n v="5050"/>
    <d v="2026-03-09T00:00:00"/>
    <n v="2026"/>
    <n v="3"/>
    <x v="2"/>
    <x v="0"/>
    <x v="3"/>
    <x v="13"/>
    <x v="2"/>
    <s v="Returning"/>
    <x v="2"/>
    <s v="Travel Backpack 35L"/>
    <n v="1"/>
    <n v="161.04"/>
    <n v="0"/>
    <n v="85.83"/>
    <n v="161.04"/>
    <n v="85.83"/>
    <n v="75.209999999999994"/>
    <n v="0.46702682563338299"/>
    <n v="2026"/>
    <s v="Q1"/>
    <n v="3"/>
    <s v="Mar"/>
  </r>
  <r>
    <n v="709"/>
    <d v="2026-03-10T00:00:00"/>
    <n v="2026"/>
    <n v="3"/>
    <x v="2"/>
    <x v="0"/>
    <x v="0"/>
    <x v="0"/>
    <x v="0"/>
    <s v="New"/>
    <x v="2"/>
    <s v="Carry-On Duffel"/>
    <n v="3"/>
    <n v="130.6"/>
    <n v="0.05"/>
    <n v="65.62"/>
    <n v="372.20999999999992"/>
    <n v="196.86"/>
    <n v="175.34999999999991"/>
    <n v="0.47110502135891014"/>
    <n v="2026"/>
    <s v="Q1"/>
    <n v="3"/>
    <s v="Mar"/>
  </r>
  <r>
    <n v="1073"/>
    <d v="2026-03-10T00:00:00"/>
    <n v="2026"/>
    <n v="3"/>
    <x v="2"/>
    <x v="0"/>
    <x v="2"/>
    <x v="10"/>
    <x v="3"/>
    <s v="Returning"/>
    <x v="0"/>
    <s v="Commuter Helmet"/>
    <n v="2"/>
    <n v="81.290000000000006"/>
    <n v="0"/>
    <n v="43.9"/>
    <n v="162.58000000000001"/>
    <n v="87.8"/>
    <n v="74.780000000000015"/>
    <n v="0.45995817443720022"/>
    <n v="2026"/>
    <s v="Q1"/>
    <n v="3"/>
    <s v="Mar"/>
  </r>
  <r>
    <n v="2623"/>
    <d v="2026-03-10T00:00:00"/>
    <n v="2026"/>
    <n v="3"/>
    <x v="2"/>
    <x v="0"/>
    <x v="1"/>
    <x v="12"/>
    <x v="3"/>
    <s v="New"/>
    <x v="0"/>
    <s v="Cycling Pack 12L"/>
    <n v="2"/>
    <n v="103.33"/>
    <n v="0.05"/>
    <n v="51.58"/>
    <n v="196.327"/>
    <n v="103.16"/>
    <n v="93.167000000000002"/>
    <n v="0.47455011282197557"/>
    <n v="2026"/>
    <s v="Q1"/>
    <n v="3"/>
    <s v="Mar"/>
  </r>
  <r>
    <n v="2625"/>
    <d v="2026-03-10T00:00:00"/>
    <n v="2026"/>
    <n v="3"/>
    <x v="2"/>
    <x v="0"/>
    <x v="3"/>
    <x v="7"/>
    <x v="2"/>
    <s v="Business"/>
    <x v="4"/>
    <s v="Training Mat"/>
    <n v="2"/>
    <n v="51.14"/>
    <n v="0"/>
    <n v="21.58"/>
    <n v="102.28"/>
    <n v="43.16"/>
    <n v="59.120000000000005"/>
    <n v="0.57802111849824012"/>
    <n v="2026"/>
    <s v="Q1"/>
    <n v="3"/>
    <s v="Mar"/>
  </r>
  <r>
    <n v="3304"/>
    <d v="2026-03-10T00:00:00"/>
    <n v="2026"/>
    <n v="3"/>
    <x v="2"/>
    <x v="0"/>
    <x v="1"/>
    <x v="12"/>
    <x v="3"/>
    <s v="Returning"/>
    <x v="0"/>
    <s v="Trail Bike Light"/>
    <n v="2"/>
    <n v="49.7"/>
    <n v="0"/>
    <n v="23.14"/>
    <n v="99.4"/>
    <n v="46.28"/>
    <n v="53.120000000000005"/>
    <n v="0.53440643863179071"/>
    <n v="2026"/>
    <s v="Q1"/>
    <n v="3"/>
    <s v="Mar"/>
  </r>
  <r>
    <n v="4876"/>
    <d v="2026-03-10T00:00:00"/>
    <n v="2026"/>
    <n v="3"/>
    <x v="2"/>
    <x v="0"/>
    <x v="3"/>
    <x v="4"/>
    <x v="0"/>
    <s v="Returning"/>
    <x v="0"/>
    <s v="Compact Repair Kit"/>
    <n v="1"/>
    <n v="39.659999999999997"/>
    <n v="0.05"/>
    <n v="16.93"/>
    <n v="37.676999999999992"/>
    <n v="16.93"/>
    <n v="20.746999999999993"/>
    <n v="0.5506542452955383"/>
    <n v="2026"/>
    <s v="Q1"/>
    <n v="3"/>
    <s v="Mar"/>
  </r>
  <r>
    <n v="83"/>
    <d v="2026-03-11T00:00:00"/>
    <n v="2026"/>
    <n v="3"/>
    <x v="2"/>
    <x v="0"/>
    <x v="1"/>
    <x v="12"/>
    <x v="1"/>
    <s v="Business"/>
    <x v="4"/>
    <s v="Training Mat"/>
    <n v="4"/>
    <n v="50.65"/>
    <n v="0.15"/>
    <n v="22"/>
    <n v="172.20999999999998"/>
    <n v="88"/>
    <n v="84.20999999999998"/>
    <n v="0.48899599326403803"/>
    <n v="2026"/>
    <s v="Q1"/>
    <n v="3"/>
    <s v="Mar"/>
  </r>
  <r>
    <n v="863"/>
    <d v="2026-03-11T00:00:00"/>
    <n v="2026"/>
    <n v="3"/>
    <x v="2"/>
    <x v="0"/>
    <x v="2"/>
    <x v="2"/>
    <x v="3"/>
    <s v="Returning"/>
    <x v="4"/>
    <s v="Training Mat"/>
    <n v="2"/>
    <n v="50.72"/>
    <n v="0"/>
    <n v="21.88"/>
    <n v="101.44"/>
    <n v="43.76"/>
    <n v="57.68"/>
    <n v="0.56861198738170349"/>
    <n v="2026"/>
    <s v="Q1"/>
    <n v="3"/>
    <s v="Mar"/>
  </r>
  <r>
    <n v="2323"/>
    <d v="2026-03-11T00:00:00"/>
    <n v="2026"/>
    <n v="3"/>
    <x v="2"/>
    <x v="0"/>
    <x v="1"/>
    <x v="12"/>
    <x v="2"/>
    <s v="New"/>
    <x v="2"/>
    <s v="Insulated Bottle"/>
    <n v="2"/>
    <n v="36.08"/>
    <n v="0.05"/>
    <n v="13.19"/>
    <n v="68.551999999999992"/>
    <n v="26.38"/>
    <n v="42.171999999999997"/>
    <n v="0.61518263507993931"/>
    <n v="2026"/>
    <s v="Q1"/>
    <n v="3"/>
    <s v="Mar"/>
  </r>
  <r>
    <n v="3064"/>
    <d v="2026-03-11T00:00:00"/>
    <n v="2026"/>
    <n v="3"/>
    <x v="2"/>
    <x v="0"/>
    <x v="3"/>
    <x v="8"/>
    <x v="0"/>
    <s v="Returning"/>
    <x v="3"/>
    <s v="Compact Sleeping Bag"/>
    <n v="6"/>
    <n v="124.04"/>
    <n v="0.05"/>
    <n v="61.17"/>
    <n v="707.02800000000002"/>
    <n v="367.02"/>
    <n v="340.00800000000004"/>
    <n v="0.48089750335205966"/>
    <n v="2026"/>
    <s v="Q1"/>
    <n v="3"/>
    <s v="Mar"/>
  </r>
  <r>
    <n v="4995"/>
    <d v="2026-03-11T00:00:00"/>
    <n v="2026"/>
    <n v="3"/>
    <x v="2"/>
    <x v="0"/>
    <x v="1"/>
    <x v="12"/>
    <x v="3"/>
    <s v="New"/>
    <x v="1"/>
    <s v="Hiking Daypack 20L"/>
    <n v="3"/>
    <n v="90.31"/>
    <n v="0"/>
    <n v="44.58"/>
    <n v="270.93"/>
    <n v="133.74"/>
    <n v="137.19"/>
    <n v="0.50636695825489975"/>
    <n v="2026"/>
    <s v="Q1"/>
    <n v="3"/>
    <s v="Mar"/>
  </r>
  <r>
    <n v="46"/>
    <d v="2026-03-12T00:00:00"/>
    <n v="2026"/>
    <n v="3"/>
    <x v="2"/>
    <x v="0"/>
    <x v="3"/>
    <x v="7"/>
    <x v="0"/>
    <s v="Returning"/>
    <x v="1"/>
    <s v="Trekking Poles"/>
    <n v="4"/>
    <n v="72.63"/>
    <n v="0.1"/>
    <n v="31.45"/>
    <n v="261.46800000000002"/>
    <n v="125.8"/>
    <n v="135.66800000000001"/>
    <n v="0.51887037801948999"/>
    <n v="2026"/>
    <s v="Q1"/>
    <n v="3"/>
    <s v="Mar"/>
  </r>
  <r>
    <n v="443"/>
    <d v="2026-03-12T00:00:00"/>
    <n v="2026"/>
    <n v="3"/>
    <x v="2"/>
    <x v="0"/>
    <x v="1"/>
    <x v="14"/>
    <x v="0"/>
    <s v="Returning"/>
    <x v="4"/>
    <s v="Resistance Band Set"/>
    <n v="3"/>
    <n v="39.9"/>
    <n v="0"/>
    <n v="14.49"/>
    <n v="119.69999999999999"/>
    <n v="43.47"/>
    <n v="76.22999999999999"/>
    <n v="0.63684210526315788"/>
    <n v="2026"/>
    <s v="Q1"/>
    <n v="3"/>
    <s v="Mar"/>
  </r>
  <r>
    <n v="759"/>
    <d v="2026-03-12T00:00:00"/>
    <n v="2026"/>
    <n v="3"/>
    <x v="2"/>
    <x v="0"/>
    <x v="1"/>
    <x v="12"/>
    <x v="0"/>
    <s v="New"/>
    <x v="4"/>
    <s v="Training Mat"/>
    <n v="1"/>
    <n v="49.79"/>
    <n v="0.1"/>
    <n v="22.29"/>
    <n v="44.811"/>
    <n v="22.29"/>
    <n v="22.521000000000001"/>
    <n v="0.5025774921336279"/>
    <n v="2026"/>
    <s v="Q1"/>
    <n v="3"/>
    <s v="Mar"/>
  </r>
  <r>
    <n v="1097"/>
    <d v="2026-03-12T00:00:00"/>
    <n v="2026"/>
    <n v="3"/>
    <x v="2"/>
    <x v="0"/>
    <x v="2"/>
    <x v="2"/>
    <x v="3"/>
    <s v="New"/>
    <x v="0"/>
    <s v="Compact Repair Kit"/>
    <n v="1"/>
    <n v="41.24"/>
    <n v="0.05"/>
    <n v="16.64"/>
    <n v="39.177999999999997"/>
    <n v="16.64"/>
    <n v="22.537999999999997"/>
    <n v="0.57527183623462141"/>
    <n v="2026"/>
    <s v="Q1"/>
    <n v="3"/>
    <s v="Mar"/>
  </r>
  <r>
    <n v="2152"/>
    <d v="2026-03-12T00:00:00"/>
    <n v="2026"/>
    <n v="3"/>
    <x v="2"/>
    <x v="0"/>
    <x v="0"/>
    <x v="9"/>
    <x v="0"/>
    <s v="New"/>
    <x v="1"/>
    <s v="Trail Boots"/>
    <n v="1"/>
    <n v="142.88999999999999"/>
    <n v="0"/>
    <n v="81.099999999999994"/>
    <n v="142.88999999999999"/>
    <n v="81.099999999999994"/>
    <n v="61.789999999999992"/>
    <n v="0.43243054097557559"/>
    <n v="2026"/>
    <s v="Q1"/>
    <n v="3"/>
    <s v="Mar"/>
  </r>
  <r>
    <n v="2512"/>
    <d v="2026-03-12T00:00:00"/>
    <n v="2026"/>
    <n v="3"/>
    <x v="2"/>
    <x v="0"/>
    <x v="1"/>
    <x v="1"/>
    <x v="0"/>
    <s v="New"/>
    <x v="3"/>
    <s v="Trail Tent 2P"/>
    <n v="2"/>
    <n v="192.76"/>
    <n v="0"/>
    <n v="103.08"/>
    <n v="385.52"/>
    <n v="206.16"/>
    <n v="179.35999999999999"/>
    <n v="0.46524175140070551"/>
    <n v="2026"/>
    <s v="Q1"/>
    <n v="3"/>
    <s v="Mar"/>
  </r>
  <r>
    <n v="2578"/>
    <d v="2026-03-12T00:00:00"/>
    <n v="2026"/>
    <n v="3"/>
    <x v="2"/>
    <x v="0"/>
    <x v="2"/>
    <x v="5"/>
    <x v="0"/>
    <s v="New"/>
    <x v="2"/>
    <s v="Travel Backpack 35L"/>
    <n v="1"/>
    <n v="165.72"/>
    <n v="0"/>
    <n v="89.31"/>
    <n v="165.72"/>
    <n v="89.31"/>
    <n v="76.41"/>
    <n v="0.46107892831281677"/>
    <n v="2026"/>
    <s v="Q1"/>
    <n v="3"/>
    <s v="Mar"/>
  </r>
  <r>
    <n v="3302"/>
    <d v="2026-03-12T00:00:00"/>
    <n v="2026"/>
    <n v="3"/>
    <x v="2"/>
    <x v="0"/>
    <x v="3"/>
    <x v="7"/>
    <x v="2"/>
    <s v="Business"/>
    <x v="2"/>
    <s v="Travel Backpack 35L"/>
    <n v="2"/>
    <n v="164.33"/>
    <n v="0"/>
    <n v="86.07"/>
    <n v="328.66"/>
    <n v="172.14"/>
    <n v="156.52000000000004"/>
    <n v="0.47623684050386428"/>
    <n v="2026"/>
    <s v="Q1"/>
    <n v="3"/>
    <s v="Mar"/>
  </r>
  <r>
    <n v="3752"/>
    <d v="2026-03-12T00:00:00"/>
    <n v="2026"/>
    <n v="3"/>
    <x v="2"/>
    <x v="0"/>
    <x v="3"/>
    <x v="8"/>
    <x v="1"/>
    <s v="Business"/>
    <x v="2"/>
    <s v="Packing Cube Set"/>
    <n v="3"/>
    <n v="45.8"/>
    <n v="0.15"/>
    <n v="18.47"/>
    <n v="116.78999999999998"/>
    <n v="55.41"/>
    <n v="61.379999999999981"/>
    <n v="0.52555869509375797"/>
    <n v="2026"/>
    <s v="Q1"/>
    <n v="3"/>
    <s v="Mar"/>
  </r>
  <r>
    <n v="4839"/>
    <d v="2026-03-12T00:00:00"/>
    <n v="2026"/>
    <n v="3"/>
    <x v="2"/>
    <x v="0"/>
    <x v="1"/>
    <x v="1"/>
    <x v="0"/>
    <s v="New"/>
    <x v="0"/>
    <s v="Cycling Pack 12L"/>
    <n v="2"/>
    <n v="103.08"/>
    <n v="0.05"/>
    <n v="49.27"/>
    <n v="195.85199999999998"/>
    <n v="98.54"/>
    <n v="97.311999999999969"/>
    <n v="0.49686497967853266"/>
    <n v="2026"/>
    <s v="Q1"/>
    <n v="3"/>
    <s v="Mar"/>
  </r>
  <r>
    <n v="264"/>
    <d v="2026-03-13T00:00:00"/>
    <n v="2026"/>
    <n v="3"/>
    <x v="2"/>
    <x v="0"/>
    <x v="0"/>
    <x v="0"/>
    <x v="0"/>
    <s v="Business"/>
    <x v="2"/>
    <s v="Packing Cube Set"/>
    <n v="4"/>
    <n v="47.33"/>
    <n v="0"/>
    <n v="18.739999999999998"/>
    <n v="189.32"/>
    <n v="74.959999999999994"/>
    <n v="114.36"/>
    <n v="0.60405662370589475"/>
    <n v="2026"/>
    <s v="Q1"/>
    <n v="3"/>
    <s v="Mar"/>
  </r>
  <r>
    <n v="2498"/>
    <d v="2026-03-13T00:00:00"/>
    <n v="2026"/>
    <n v="3"/>
    <x v="2"/>
    <x v="0"/>
    <x v="2"/>
    <x v="3"/>
    <x v="2"/>
    <s v="New"/>
    <x v="0"/>
    <s v="Trail Bike Light"/>
    <n v="1"/>
    <n v="50.04"/>
    <n v="0"/>
    <n v="22.64"/>
    <n v="50.04"/>
    <n v="22.64"/>
    <n v="27.4"/>
    <n v="0.54756195043964828"/>
    <n v="2026"/>
    <s v="Q1"/>
    <n v="3"/>
    <s v="Mar"/>
  </r>
  <r>
    <n v="3929"/>
    <d v="2026-03-13T00:00:00"/>
    <n v="2026"/>
    <n v="3"/>
    <x v="2"/>
    <x v="0"/>
    <x v="3"/>
    <x v="13"/>
    <x v="0"/>
    <s v="New"/>
    <x v="4"/>
    <s v="Weighted Vest"/>
    <n v="1"/>
    <n v="125.69"/>
    <n v="0"/>
    <n v="67.150000000000006"/>
    <n v="125.69"/>
    <n v="67.150000000000006"/>
    <n v="58.539999999999992"/>
    <n v="0.465749065160315"/>
    <n v="2026"/>
    <s v="Q1"/>
    <n v="3"/>
    <s v="Mar"/>
  </r>
  <r>
    <n v="4195"/>
    <d v="2026-03-13T00:00:00"/>
    <n v="2026"/>
    <n v="3"/>
    <x v="2"/>
    <x v="0"/>
    <x v="3"/>
    <x v="13"/>
    <x v="3"/>
    <s v="New"/>
    <x v="1"/>
    <s v="Trail Boots"/>
    <n v="2"/>
    <n v="142.72999999999999"/>
    <n v="0.1"/>
    <n v="77.28"/>
    <n v="256.91399999999999"/>
    <n v="154.56"/>
    <n v="102.35399999999998"/>
    <n v="0.39839790747098247"/>
    <n v="2026"/>
    <s v="Q1"/>
    <n v="3"/>
    <s v="Mar"/>
  </r>
  <r>
    <n v="4684"/>
    <d v="2026-03-13T00:00:00"/>
    <n v="2026"/>
    <n v="3"/>
    <x v="2"/>
    <x v="0"/>
    <x v="1"/>
    <x v="12"/>
    <x v="0"/>
    <s v="Returning"/>
    <x v="4"/>
    <s v="Weighted Vest"/>
    <n v="4"/>
    <n v="124.36"/>
    <n v="0"/>
    <n v="68.790000000000006"/>
    <n v="497.44"/>
    <n v="275.16000000000003"/>
    <n v="222.27999999999997"/>
    <n v="0.44684786104856861"/>
    <n v="2026"/>
    <s v="Q1"/>
    <n v="3"/>
    <s v="Mar"/>
  </r>
  <r>
    <n v="313"/>
    <d v="2026-03-14T00:00:00"/>
    <n v="2026"/>
    <n v="3"/>
    <x v="2"/>
    <x v="0"/>
    <x v="3"/>
    <x v="8"/>
    <x v="0"/>
    <s v="New"/>
    <x v="0"/>
    <s v="Compact Repair Kit"/>
    <n v="4"/>
    <n v="40.42"/>
    <n v="0.1"/>
    <n v="16.25"/>
    <n v="145.512"/>
    <n v="65"/>
    <n v="80.512"/>
    <n v="0.5533014459288581"/>
    <n v="2026"/>
    <s v="Q1"/>
    <n v="3"/>
    <s v="Mar"/>
  </r>
  <r>
    <n v="1056"/>
    <d v="2026-03-14T00:00:00"/>
    <n v="2026"/>
    <n v="3"/>
    <x v="2"/>
    <x v="0"/>
    <x v="0"/>
    <x v="15"/>
    <x v="0"/>
    <s v="Returning"/>
    <x v="3"/>
    <s v="Trail Tent 2P"/>
    <n v="1"/>
    <n v="192.86"/>
    <n v="0"/>
    <n v="101.13"/>
    <n v="192.86"/>
    <n v="101.13"/>
    <n v="91.730000000000018"/>
    <n v="0.475629990666805"/>
    <n v="2026"/>
    <s v="Q1"/>
    <n v="3"/>
    <s v="Mar"/>
  </r>
  <r>
    <n v="2189"/>
    <d v="2026-03-14T00:00:00"/>
    <n v="2026"/>
    <n v="3"/>
    <x v="2"/>
    <x v="0"/>
    <x v="3"/>
    <x v="4"/>
    <x v="3"/>
    <s v="New"/>
    <x v="1"/>
    <s v="Trekking Poles"/>
    <n v="2"/>
    <n v="72.34"/>
    <n v="0"/>
    <n v="33.29"/>
    <n v="144.68"/>
    <n v="66.58"/>
    <n v="78.100000000000009"/>
    <n v="0.53981199889411113"/>
    <n v="2026"/>
    <s v="Q1"/>
    <n v="3"/>
    <s v="Mar"/>
  </r>
  <r>
    <n v="2617"/>
    <d v="2026-03-14T00:00:00"/>
    <n v="2026"/>
    <n v="3"/>
    <x v="2"/>
    <x v="0"/>
    <x v="3"/>
    <x v="13"/>
    <x v="0"/>
    <s v="New"/>
    <x v="2"/>
    <s v="Insulated Bottle"/>
    <n v="2"/>
    <n v="35.409999999999997"/>
    <n v="0"/>
    <n v="13.89"/>
    <n v="70.819999999999993"/>
    <n v="27.78"/>
    <n v="43.039999999999992"/>
    <n v="0.60773792713922614"/>
    <n v="2026"/>
    <s v="Q1"/>
    <n v="3"/>
    <s v="Mar"/>
  </r>
  <r>
    <n v="2901"/>
    <d v="2026-03-14T00:00:00"/>
    <n v="2026"/>
    <n v="3"/>
    <x v="2"/>
    <x v="0"/>
    <x v="3"/>
    <x v="8"/>
    <x v="1"/>
    <s v="Business"/>
    <x v="0"/>
    <s v="Cycling Pack 12L"/>
    <n v="12"/>
    <n v="102.25"/>
    <n v="0.1"/>
    <n v="51.07"/>
    <n v="1104.3"/>
    <n v="612.84"/>
    <n v="491.45999999999992"/>
    <n v="0.44504210812279266"/>
    <n v="2026"/>
    <s v="Q1"/>
    <n v="3"/>
    <s v="Mar"/>
  </r>
  <r>
    <n v="2952"/>
    <d v="2026-03-14T00:00:00"/>
    <n v="2026"/>
    <n v="3"/>
    <x v="2"/>
    <x v="0"/>
    <x v="1"/>
    <x v="1"/>
    <x v="0"/>
    <s v="New"/>
    <x v="0"/>
    <s v="Trail Bike Light"/>
    <n v="1"/>
    <n v="51.86"/>
    <n v="0.1"/>
    <n v="22.34"/>
    <n v="46.673999999999999"/>
    <n v="22.34"/>
    <n v="24.334"/>
    <n v="0.52136092899687192"/>
    <n v="2026"/>
    <s v="Q1"/>
    <n v="3"/>
    <s v="Mar"/>
  </r>
  <r>
    <n v="3421"/>
    <d v="2026-03-14T00:00:00"/>
    <n v="2026"/>
    <n v="3"/>
    <x v="2"/>
    <x v="0"/>
    <x v="3"/>
    <x v="8"/>
    <x v="0"/>
    <s v="Returning"/>
    <x v="2"/>
    <s v="Insulated Bottle"/>
    <n v="1"/>
    <n v="36.520000000000003"/>
    <n v="0.05"/>
    <n v="13.23"/>
    <n v="34.694000000000003"/>
    <n v="13.23"/>
    <n v="21.464000000000002"/>
    <n v="0.61866605176687617"/>
    <n v="2026"/>
    <s v="Q1"/>
    <n v="3"/>
    <s v="Mar"/>
  </r>
  <r>
    <n v="3536"/>
    <d v="2026-03-14T00:00:00"/>
    <n v="2026"/>
    <n v="3"/>
    <x v="2"/>
    <x v="0"/>
    <x v="2"/>
    <x v="10"/>
    <x v="0"/>
    <s v="New"/>
    <x v="1"/>
    <s v="Summit Backpack 45L"/>
    <n v="2"/>
    <n v="153.66"/>
    <n v="0.1"/>
    <n v="78.430000000000007"/>
    <n v="276.58800000000002"/>
    <n v="156.86000000000001"/>
    <n v="119.72800000000001"/>
    <n v="0.43287488972768162"/>
    <n v="2026"/>
    <s v="Q1"/>
    <n v="3"/>
    <s v="Mar"/>
  </r>
  <r>
    <n v="3878"/>
    <d v="2026-03-14T00:00:00"/>
    <n v="2026"/>
    <n v="3"/>
    <x v="2"/>
    <x v="0"/>
    <x v="1"/>
    <x v="14"/>
    <x v="3"/>
    <s v="Returning"/>
    <x v="4"/>
    <s v="Resistance Band Set"/>
    <n v="1"/>
    <n v="41.05"/>
    <n v="0.1"/>
    <n v="14.94"/>
    <n v="36.945"/>
    <n v="14.94"/>
    <n v="22.005000000000003"/>
    <n v="0.59561510353227776"/>
    <n v="2026"/>
    <s v="Q1"/>
    <n v="3"/>
    <s v="Mar"/>
  </r>
  <r>
    <n v="2027"/>
    <d v="2026-03-15T00:00:00"/>
    <n v="2026"/>
    <n v="3"/>
    <x v="2"/>
    <x v="0"/>
    <x v="2"/>
    <x v="2"/>
    <x v="0"/>
    <s v="Returning"/>
    <x v="2"/>
    <s v="Carry-On Duffel"/>
    <n v="4"/>
    <n v="136.21"/>
    <n v="0.05"/>
    <n v="68.55"/>
    <n v="517.59799999999996"/>
    <n v="274.2"/>
    <n v="243.39799999999997"/>
    <n v="0.4702452482428448"/>
    <n v="2026"/>
    <s v="Q1"/>
    <n v="3"/>
    <s v="Mar"/>
  </r>
  <r>
    <n v="3280"/>
    <d v="2026-03-15T00:00:00"/>
    <n v="2026"/>
    <n v="3"/>
    <x v="2"/>
    <x v="0"/>
    <x v="3"/>
    <x v="4"/>
    <x v="0"/>
    <s v="Returning"/>
    <x v="2"/>
    <s v="Packing Cube Set"/>
    <n v="3"/>
    <n v="46.68"/>
    <n v="0"/>
    <n v="18.760000000000002"/>
    <n v="140.04"/>
    <n v="56.28"/>
    <n v="83.759999999999991"/>
    <n v="0.59811482433590402"/>
    <n v="2026"/>
    <s v="Q1"/>
    <n v="3"/>
    <s v="Mar"/>
  </r>
  <r>
    <n v="5149"/>
    <d v="2026-03-15T00:00:00"/>
    <n v="2026"/>
    <n v="3"/>
    <x v="2"/>
    <x v="0"/>
    <x v="1"/>
    <x v="12"/>
    <x v="2"/>
    <s v="New"/>
    <x v="2"/>
    <s v="Insulated Bottle"/>
    <n v="1"/>
    <n v="35.340000000000003"/>
    <n v="0.05"/>
    <n v="13.37"/>
    <n v="33.573"/>
    <n v="13.37"/>
    <n v="20.203000000000003"/>
    <n v="0.60176332171685587"/>
    <n v="2026"/>
    <s v="Q1"/>
    <n v="3"/>
    <s v="Mar"/>
  </r>
  <r>
    <n v="412"/>
    <d v="2026-03-16T00:00:00"/>
    <n v="2026"/>
    <n v="3"/>
    <x v="2"/>
    <x v="0"/>
    <x v="3"/>
    <x v="7"/>
    <x v="2"/>
    <s v="Returning"/>
    <x v="4"/>
    <s v="Resistance Band Set"/>
    <n v="2"/>
    <n v="40.19"/>
    <n v="0"/>
    <n v="14.92"/>
    <n v="80.38"/>
    <n v="29.84"/>
    <n v="50.539999999999992"/>
    <n v="0.62876337397362525"/>
    <n v="2026"/>
    <s v="Q1"/>
    <n v="3"/>
    <s v="Mar"/>
  </r>
  <r>
    <n v="1161"/>
    <d v="2026-03-16T00:00:00"/>
    <n v="2026"/>
    <n v="3"/>
    <x v="2"/>
    <x v="0"/>
    <x v="1"/>
    <x v="12"/>
    <x v="0"/>
    <s v="New"/>
    <x v="0"/>
    <s v="Cycling Pack 12L"/>
    <n v="2"/>
    <n v="101.73"/>
    <n v="0.05"/>
    <n v="51.56"/>
    <n v="193.28700000000001"/>
    <n v="103.12"/>
    <n v="90.167000000000002"/>
    <n v="0.46649283190281809"/>
    <n v="2026"/>
    <s v="Q1"/>
    <n v="3"/>
    <s v="Mar"/>
  </r>
  <r>
    <n v="1320"/>
    <d v="2026-03-16T00:00:00"/>
    <n v="2026"/>
    <n v="3"/>
    <x v="2"/>
    <x v="0"/>
    <x v="2"/>
    <x v="3"/>
    <x v="2"/>
    <s v="Business"/>
    <x v="3"/>
    <s v="Trail Tent 2P"/>
    <n v="1"/>
    <n v="200.05"/>
    <n v="0"/>
    <n v="102.69"/>
    <n v="200.05"/>
    <n v="102.69"/>
    <n v="97.360000000000014"/>
    <n v="0.48667833041739567"/>
    <n v="2026"/>
    <s v="Q1"/>
    <n v="3"/>
    <s v="Mar"/>
  </r>
  <r>
    <n v="2528"/>
    <d v="2026-03-16T00:00:00"/>
    <n v="2026"/>
    <n v="3"/>
    <x v="2"/>
    <x v="0"/>
    <x v="3"/>
    <x v="7"/>
    <x v="0"/>
    <s v="New"/>
    <x v="1"/>
    <s v="Hiking Daypack 20L"/>
    <n v="1"/>
    <n v="90.06"/>
    <n v="0"/>
    <n v="44.49"/>
    <n v="90.06"/>
    <n v="44.49"/>
    <n v="45.57"/>
    <n v="0.50599600266489009"/>
    <n v="2026"/>
    <s v="Q1"/>
    <n v="3"/>
    <s v="Mar"/>
  </r>
  <r>
    <n v="2956"/>
    <d v="2026-03-16T00:00:00"/>
    <n v="2026"/>
    <n v="3"/>
    <x v="2"/>
    <x v="0"/>
    <x v="1"/>
    <x v="11"/>
    <x v="0"/>
    <s v="New"/>
    <x v="2"/>
    <s v="Insulated Bottle"/>
    <n v="1"/>
    <n v="37.119999999999997"/>
    <n v="0.1"/>
    <n v="13.39"/>
    <n v="33.408000000000001"/>
    <n v="13.39"/>
    <n v="20.018000000000001"/>
    <n v="0.59919779693486586"/>
    <n v="2026"/>
    <s v="Q1"/>
    <n v="3"/>
    <s v="Mar"/>
  </r>
  <r>
    <n v="2973"/>
    <d v="2026-03-16T00:00:00"/>
    <n v="2026"/>
    <n v="3"/>
    <x v="2"/>
    <x v="0"/>
    <x v="0"/>
    <x v="0"/>
    <x v="2"/>
    <s v="Returning"/>
    <x v="1"/>
    <s v="Summit Backpack 45L"/>
    <n v="2"/>
    <n v="156.09"/>
    <n v="0.1"/>
    <n v="79.72"/>
    <n v="280.96199999999999"/>
    <n v="159.44"/>
    <n v="121.52199999999999"/>
    <n v="0.43252112385304775"/>
    <n v="2026"/>
    <s v="Q1"/>
    <n v="3"/>
    <s v="Mar"/>
  </r>
  <r>
    <n v="3358"/>
    <d v="2026-03-16T00:00:00"/>
    <n v="2026"/>
    <n v="3"/>
    <x v="2"/>
    <x v="0"/>
    <x v="0"/>
    <x v="0"/>
    <x v="1"/>
    <s v="Business"/>
    <x v="4"/>
    <s v="Recovery Roller"/>
    <n v="12"/>
    <n v="36.44"/>
    <n v="0.05"/>
    <n v="13.65"/>
    <n v="415.41599999999994"/>
    <n v="163.80000000000001"/>
    <n v="251.61599999999993"/>
    <n v="0.60569645848980291"/>
    <n v="2026"/>
    <s v="Q1"/>
    <n v="3"/>
    <s v="Mar"/>
  </r>
  <r>
    <n v="164"/>
    <d v="2026-03-17T00:00:00"/>
    <n v="2026"/>
    <n v="3"/>
    <x v="2"/>
    <x v="0"/>
    <x v="0"/>
    <x v="15"/>
    <x v="3"/>
    <s v="Business"/>
    <x v="3"/>
    <s v="Compact Sleeping Bag"/>
    <n v="5"/>
    <n v="123.95"/>
    <n v="0.05"/>
    <n v="59.23"/>
    <n v="588.76249999999993"/>
    <n v="296.14999999999998"/>
    <n v="292.61249999999995"/>
    <n v="0.49699581749856692"/>
    <n v="2026"/>
    <s v="Q1"/>
    <n v="3"/>
    <s v="Mar"/>
  </r>
  <r>
    <n v="995"/>
    <d v="2026-03-17T00:00:00"/>
    <n v="2026"/>
    <n v="3"/>
    <x v="2"/>
    <x v="0"/>
    <x v="2"/>
    <x v="16"/>
    <x v="3"/>
    <s v="Business"/>
    <x v="3"/>
    <s v="Trail Tent 2P"/>
    <n v="1"/>
    <n v="192.84"/>
    <n v="0.15"/>
    <n v="101.42"/>
    <n v="163.91399999999999"/>
    <n v="101.42"/>
    <n v="62.493999999999986"/>
    <n v="0.38126090510877647"/>
    <n v="2026"/>
    <s v="Q1"/>
    <n v="3"/>
    <s v="Mar"/>
  </r>
  <r>
    <n v="4912"/>
    <d v="2026-03-17T00:00:00"/>
    <n v="2026"/>
    <n v="3"/>
    <x v="2"/>
    <x v="0"/>
    <x v="1"/>
    <x v="11"/>
    <x v="0"/>
    <s v="New"/>
    <x v="1"/>
    <s v="Summit Backpack 45L"/>
    <n v="1"/>
    <n v="152.57"/>
    <n v="0.1"/>
    <n v="80.319999999999993"/>
    <n v="137.31299999999999"/>
    <n v="80.319999999999993"/>
    <n v="56.992999999999995"/>
    <n v="0.41505902572953762"/>
    <n v="2026"/>
    <s v="Q1"/>
    <n v="3"/>
    <s v="Mar"/>
  </r>
  <r>
    <n v="29"/>
    <d v="2026-03-18T00:00:00"/>
    <n v="2026"/>
    <n v="3"/>
    <x v="2"/>
    <x v="0"/>
    <x v="3"/>
    <x v="4"/>
    <x v="0"/>
    <s v="Business"/>
    <x v="2"/>
    <s v="Carry-On Duffel"/>
    <n v="2"/>
    <n v="130.4"/>
    <n v="0"/>
    <n v="67.599999999999994"/>
    <n v="260.8"/>
    <n v="135.19999999999999"/>
    <n v="125.60000000000002"/>
    <n v="0.48159509202453993"/>
    <n v="2026"/>
    <s v="Q1"/>
    <n v="3"/>
    <s v="Mar"/>
  </r>
  <r>
    <n v="891"/>
    <d v="2026-03-18T00:00:00"/>
    <n v="2026"/>
    <n v="3"/>
    <x v="2"/>
    <x v="0"/>
    <x v="2"/>
    <x v="3"/>
    <x v="0"/>
    <s v="New"/>
    <x v="1"/>
    <s v="Hiking Daypack 20L"/>
    <n v="2"/>
    <n v="94.25"/>
    <n v="0.1"/>
    <n v="44.99"/>
    <n v="169.65"/>
    <n v="89.98"/>
    <n v="79.67"/>
    <n v="0.46961391099322131"/>
    <n v="2026"/>
    <s v="Q1"/>
    <n v="3"/>
    <s v="Mar"/>
  </r>
  <r>
    <n v="1143"/>
    <d v="2026-03-18T00:00:00"/>
    <n v="2026"/>
    <n v="3"/>
    <x v="2"/>
    <x v="0"/>
    <x v="1"/>
    <x v="12"/>
    <x v="0"/>
    <s v="Business"/>
    <x v="3"/>
    <s v="Compact Sleeping Bag"/>
    <n v="5"/>
    <n v="125.91"/>
    <n v="0"/>
    <n v="59.36"/>
    <n v="629.54999999999995"/>
    <n v="296.8"/>
    <n v="332.74999999999994"/>
    <n v="0.52855214041775866"/>
    <n v="2026"/>
    <s v="Q1"/>
    <n v="3"/>
    <s v="Mar"/>
  </r>
  <r>
    <n v="2478"/>
    <d v="2026-03-18T00:00:00"/>
    <n v="2026"/>
    <n v="3"/>
    <x v="2"/>
    <x v="0"/>
    <x v="3"/>
    <x v="7"/>
    <x v="2"/>
    <s v="Returning"/>
    <x v="4"/>
    <s v="Resistance Band Set"/>
    <n v="2"/>
    <n v="39.619999999999997"/>
    <n v="0"/>
    <n v="14.78"/>
    <n v="79.239999999999995"/>
    <n v="29.56"/>
    <n v="49.679999999999993"/>
    <n v="0.62695608278647141"/>
    <n v="2026"/>
    <s v="Q1"/>
    <n v="3"/>
    <s v="Mar"/>
  </r>
  <r>
    <n v="3961"/>
    <d v="2026-03-18T00:00:00"/>
    <n v="2026"/>
    <n v="3"/>
    <x v="2"/>
    <x v="0"/>
    <x v="0"/>
    <x v="9"/>
    <x v="0"/>
    <s v="Business"/>
    <x v="4"/>
    <s v="Recovery Roller"/>
    <n v="3"/>
    <n v="36.32"/>
    <n v="0"/>
    <n v="14.18"/>
    <n v="108.96000000000001"/>
    <n v="42.54"/>
    <n v="66.420000000000016"/>
    <n v="0.60958149779735693"/>
    <n v="2026"/>
    <s v="Q1"/>
    <n v="3"/>
    <s v="Mar"/>
  </r>
  <r>
    <n v="4724"/>
    <d v="2026-03-18T00:00:00"/>
    <n v="2026"/>
    <n v="3"/>
    <x v="2"/>
    <x v="0"/>
    <x v="0"/>
    <x v="15"/>
    <x v="2"/>
    <s v="New"/>
    <x v="4"/>
    <s v="Training Mat"/>
    <n v="1"/>
    <n v="51.16"/>
    <n v="0"/>
    <n v="22.39"/>
    <n v="51.16"/>
    <n v="22.39"/>
    <n v="28.769999999999996"/>
    <n v="0.56235340109460508"/>
    <n v="2026"/>
    <s v="Q1"/>
    <n v="3"/>
    <s v="Mar"/>
  </r>
  <r>
    <n v="2171"/>
    <d v="2026-03-19T00:00:00"/>
    <n v="2026"/>
    <n v="3"/>
    <x v="2"/>
    <x v="0"/>
    <x v="3"/>
    <x v="13"/>
    <x v="1"/>
    <s v="Business"/>
    <x v="4"/>
    <s v="Recovery Roller"/>
    <n v="5"/>
    <n v="35.65"/>
    <n v="0.1"/>
    <n v="13.64"/>
    <n v="160.42500000000001"/>
    <n v="68.2"/>
    <n v="92.225000000000009"/>
    <n v="0.5748792270531401"/>
    <n v="2026"/>
    <s v="Q1"/>
    <n v="3"/>
    <s v="Mar"/>
  </r>
  <r>
    <n v="2311"/>
    <d v="2026-03-19T00:00:00"/>
    <n v="2026"/>
    <n v="3"/>
    <x v="2"/>
    <x v="0"/>
    <x v="3"/>
    <x v="8"/>
    <x v="0"/>
    <s v="New"/>
    <x v="1"/>
    <s v="Trail Boots"/>
    <n v="1"/>
    <n v="145.19"/>
    <n v="0"/>
    <n v="80.67"/>
    <n v="145.19"/>
    <n v="80.67"/>
    <n v="64.52"/>
    <n v="0.44438322198498514"/>
    <n v="2026"/>
    <s v="Q1"/>
    <n v="3"/>
    <s v="Mar"/>
  </r>
  <r>
    <n v="3563"/>
    <d v="2026-03-19T00:00:00"/>
    <n v="2026"/>
    <n v="3"/>
    <x v="2"/>
    <x v="0"/>
    <x v="3"/>
    <x v="8"/>
    <x v="0"/>
    <s v="Returning"/>
    <x v="0"/>
    <s v="Compact Repair Kit"/>
    <n v="2"/>
    <n v="40.090000000000003"/>
    <n v="0"/>
    <n v="17.2"/>
    <n v="80.180000000000007"/>
    <n v="34.4"/>
    <n v="45.780000000000008"/>
    <n v="0.57096532801197308"/>
    <n v="2026"/>
    <s v="Q1"/>
    <n v="3"/>
    <s v="Mar"/>
  </r>
  <r>
    <n v="3587"/>
    <d v="2026-03-19T00:00:00"/>
    <n v="2026"/>
    <n v="3"/>
    <x v="2"/>
    <x v="0"/>
    <x v="3"/>
    <x v="7"/>
    <x v="0"/>
    <s v="Returning"/>
    <x v="4"/>
    <s v="Resistance Band Set"/>
    <n v="1"/>
    <n v="39.47"/>
    <n v="0"/>
    <n v="15.02"/>
    <n v="39.47"/>
    <n v="15.02"/>
    <n v="24.45"/>
    <n v="0.61945781606283257"/>
    <n v="2026"/>
    <s v="Q1"/>
    <n v="3"/>
    <s v="Mar"/>
  </r>
  <r>
    <n v="3706"/>
    <d v="2026-03-19T00:00:00"/>
    <n v="2026"/>
    <n v="3"/>
    <x v="2"/>
    <x v="0"/>
    <x v="0"/>
    <x v="0"/>
    <x v="0"/>
    <s v="Returning"/>
    <x v="0"/>
    <s v="Cycling Pack 12L"/>
    <n v="2"/>
    <n v="103.42"/>
    <n v="0"/>
    <n v="49.51"/>
    <n v="206.84"/>
    <n v="99.02"/>
    <n v="107.82000000000001"/>
    <n v="0.52127248114484626"/>
    <n v="2026"/>
    <s v="Q1"/>
    <n v="3"/>
    <s v="Mar"/>
  </r>
  <r>
    <n v="4121"/>
    <d v="2026-03-19T00:00:00"/>
    <n v="2026"/>
    <n v="3"/>
    <x v="2"/>
    <x v="0"/>
    <x v="0"/>
    <x v="0"/>
    <x v="0"/>
    <s v="Returning"/>
    <x v="2"/>
    <s v="Travel Backpack 35L"/>
    <n v="4"/>
    <n v="161.93"/>
    <n v="0.15"/>
    <n v="88"/>
    <n v="550.56200000000001"/>
    <n v="352"/>
    <n v="198.56200000000001"/>
    <n v="0.36065329608654428"/>
    <n v="2026"/>
    <s v="Q1"/>
    <n v="3"/>
    <s v="Mar"/>
  </r>
  <r>
    <n v="1047"/>
    <d v="2026-03-20T00:00:00"/>
    <n v="2026"/>
    <n v="3"/>
    <x v="2"/>
    <x v="0"/>
    <x v="0"/>
    <x v="0"/>
    <x v="0"/>
    <s v="Returning"/>
    <x v="2"/>
    <s v="Packing Cube Set"/>
    <n v="2"/>
    <n v="46.21"/>
    <n v="0.05"/>
    <n v="18.37"/>
    <n v="87.798999999999992"/>
    <n v="36.74"/>
    <n v="51.05899999999999"/>
    <n v="0.58154420893176451"/>
    <n v="2026"/>
    <s v="Q1"/>
    <n v="3"/>
    <s v="Mar"/>
  </r>
  <r>
    <n v="1142"/>
    <d v="2026-03-20T00:00:00"/>
    <n v="2026"/>
    <n v="3"/>
    <x v="2"/>
    <x v="0"/>
    <x v="1"/>
    <x v="11"/>
    <x v="0"/>
    <s v="New"/>
    <x v="3"/>
    <s v="Compact Sleeping Bag"/>
    <n v="3"/>
    <n v="125.85"/>
    <n v="0"/>
    <n v="59.19"/>
    <n v="377.54999999999995"/>
    <n v="177.57"/>
    <n v="199.97999999999996"/>
    <n v="0.52967818831942781"/>
    <n v="2026"/>
    <s v="Q1"/>
    <n v="3"/>
    <s v="Mar"/>
  </r>
  <r>
    <n v="2232"/>
    <d v="2026-03-20T00:00:00"/>
    <n v="2026"/>
    <n v="3"/>
    <x v="2"/>
    <x v="0"/>
    <x v="3"/>
    <x v="13"/>
    <x v="2"/>
    <s v="New"/>
    <x v="2"/>
    <s v="Insulated Bottle"/>
    <n v="2"/>
    <n v="36.340000000000003"/>
    <n v="0"/>
    <n v="13.8"/>
    <n v="72.680000000000007"/>
    <n v="27.6"/>
    <n v="45.080000000000005"/>
    <n v="0.620253164556962"/>
    <n v="2026"/>
    <s v="Q1"/>
    <n v="3"/>
    <s v="Mar"/>
  </r>
  <r>
    <n v="2339"/>
    <d v="2026-03-20T00:00:00"/>
    <n v="2026"/>
    <n v="3"/>
    <x v="2"/>
    <x v="0"/>
    <x v="1"/>
    <x v="12"/>
    <x v="3"/>
    <s v="New"/>
    <x v="0"/>
    <s v="Trail Bike Light"/>
    <n v="2"/>
    <n v="51.29"/>
    <n v="0"/>
    <n v="23.15"/>
    <n v="102.58"/>
    <n v="46.3"/>
    <n v="56.28"/>
    <n v="0.54864496003119523"/>
    <n v="2026"/>
    <s v="Q1"/>
    <n v="3"/>
    <s v="Mar"/>
  </r>
  <r>
    <n v="3611"/>
    <d v="2026-03-20T00:00:00"/>
    <n v="2026"/>
    <n v="3"/>
    <x v="2"/>
    <x v="0"/>
    <x v="1"/>
    <x v="1"/>
    <x v="1"/>
    <s v="Business"/>
    <x v="0"/>
    <s v="Compact Repair Kit"/>
    <n v="6"/>
    <n v="40.89"/>
    <n v="0.1"/>
    <n v="16.84"/>
    <n v="220.80600000000001"/>
    <n v="101.03999999999999"/>
    <n v="119.76600000000002"/>
    <n v="0.54240373902883077"/>
    <n v="2026"/>
    <s v="Q1"/>
    <n v="3"/>
    <s v="Mar"/>
  </r>
  <r>
    <n v="3953"/>
    <d v="2026-03-20T00:00:00"/>
    <n v="2026"/>
    <n v="3"/>
    <x v="2"/>
    <x v="0"/>
    <x v="1"/>
    <x v="14"/>
    <x v="0"/>
    <s v="New"/>
    <x v="4"/>
    <s v="Weighted Vest"/>
    <n v="1"/>
    <n v="120.63"/>
    <n v="0"/>
    <n v="70.28"/>
    <n v="120.63"/>
    <n v="70.28"/>
    <n v="50.349999999999994"/>
    <n v="0.41739202520102792"/>
    <n v="2026"/>
    <s v="Q1"/>
    <n v="3"/>
    <s v="Mar"/>
  </r>
  <r>
    <n v="4253"/>
    <d v="2026-03-20T00:00:00"/>
    <n v="2026"/>
    <n v="3"/>
    <x v="2"/>
    <x v="0"/>
    <x v="3"/>
    <x v="13"/>
    <x v="1"/>
    <s v="New"/>
    <x v="0"/>
    <s v="Commuter Helmet"/>
    <n v="5"/>
    <n v="82.64"/>
    <n v="0.1"/>
    <n v="43.52"/>
    <n v="371.88"/>
    <n v="217.60000000000002"/>
    <n v="154.27999999999997"/>
    <n v="0.41486501021834993"/>
    <n v="2026"/>
    <s v="Q1"/>
    <n v="3"/>
    <s v="Mar"/>
  </r>
  <r>
    <n v="4952"/>
    <d v="2026-03-20T00:00:00"/>
    <n v="2026"/>
    <n v="3"/>
    <x v="2"/>
    <x v="0"/>
    <x v="1"/>
    <x v="6"/>
    <x v="0"/>
    <s v="Business"/>
    <x v="1"/>
    <s v="Trekking Poles"/>
    <n v="2"/>
    <n v="72.459999999999994"/>
    <n v="0"/>
    <n v="33.31"/>
    <n v="144.91999999999999"/>
    <n v="66.62"/>
    <n v="78.299999999999983"/>
    <n v="0.54029809550096597"/>
    <n v="2026"/>
    <s v="Q1"/>
    <n v="3"/>
    <s v="Mar"/>
  </r>
  <r>
    <n v="5016"/>
    <d v="2026-03-20T00:00:00"/>
    <n v="2026"/>
    <n v="3"/>
    <x v="2"/>
    <x v="0"/>
    <x v="1"/>
    <x v="12"/>
    <x v="3"/>
    <s v="New"/>
    <x v="4"/>
    <s v="Resistance Band Set"/>
    <n v="2"/>
    <n v="40.659999999999997"/>
    <n v="0.1"/>
    <n v="14.63"/>
    <n v="73.188000000000002"/>
    <n v="29.26"/>
    <n v="43.927999999999997"/>
    <n v="0.60020768431983385"/>
    <n v="2026"/>
    <s v="Q1"/>
    <n v="3"/>
    <s v="Mar"/>
  </r>
  <r>
    <n v="839"/>
    <d v="2026-03-21T00:00:00"/>
    <n v="2026"/>
    <n v="3"/>
    <x v="2"/>
    <x v="0"/>
    <x v="1"/>
    <x v="12"/>
    <x v="3"/>
    <s v="New"/>
    <x v="0"/>
    <s v="Compact Repair Kit"/>
    <n v="1"/>
    <n v="40.5"/>
    <n v="0.05"/>
    <n v="17.16"/>
    <n v="38.475000000000001"/>
    <n v="17.16"/>
    <n v="21.315000000000001"/>
    <n v="0.55399610136452238"/>
    <n v="2026"/>
    <s v="Q1"/>
    <n v="3"/>
    <s v="Mar"/>
  </r>
  <r>
    <n v="1382"/>
    <d v="2026-03-21T00:00:00"/>
    <n v="2026"/>
    <n v="3"/>
    <x v="2"/>
    <x v="0"/>
    <x v="2"/>
    <x v="2"/>
    <x v="0"/>
    <s v="Business"/>
    <x v="1"/>
    <s v="Trekking Poles"/>
    <n v="1"/>
    <n v="72.16"/>
    <n v="0"/>
    <n v="33.11"/>
    <n v="72.16"/>
    <n v="33.11"/>
    <n v="39.049999999999997"/>
    <n v="0.54115853658536583"/>
    <n v="2026"/>
    <s v="Q1"/>
    <n v="3"/>
    <s v="Mar"/>
  </r>
  <r>
    <n v="1452"/>
    <d v="2026-03-21T00:00:00"/>
    <n v="2026"/>
    <n v="3"/>
    <x v="2"/>
    <x v="0"/>
    <x v="2"/>
    <x v="5"/>
    <x v="3"/>
    <s v="Business"/>
    <x v="2"/>
    <s v="Travel Backpack 35L"/>
    <n v="1"/>
    <n v="161.93"/>
    <n v="0.15"/>
    <n v="87.5"/>
    <n v="137.6405"/>
    <n v="87.5"/>
    <n v="50.140500000000003"/>
    <n v="0.36428594781332529"/>
    <n v="2026"/>
    <s v="Q1"/>
    <n v="3"/>
    <s v="Mar"/>
  </r>
  <r>
    <n v="1845"/>
    <d v="2026-03-21T00:00:00"/>
    <n v="2026"/>
    <n v="3"/>
    <x v="2"/>
    <x v="0"/>
    <x v="0"/>
    <x v="9"/>
    <x v="0"/>
    <s v="Returning"/>
    <x v="3"/>
    <s v="Alpine Tent 4P"/>
    <n v="3"/>
    <n v="348.54"/>
    <n v="0.1"/>
    <n v="200.3"/>
    <n v="941.05800000000011"/>
    <n v="600.90000000000009"/>
    <n v="340.15800000000002"/>
    <n v="0.36146337420222768"/>
    <n v="2026"/>
    <s v="Q1"/>
    <n v="3"/>
    <s v="Mar"/>
  </r>
  <r>
    <n v="3560"/>
    <d v="2026-03-21T00:00:00"/>
    <n v="2026"/>
    <n v="3"/>
    <x v="2"/>
    <x v="0"/>
    <x v="2"/>
    <x v="16"/>
    <x v="0"/>
    <s v="Returning"/>
    <x v="4"/>
    <s v="Training Mat"/>
    <n v="3"/>
    <n v="50.46"/>
    <n v="0.1"/>
    <n v="21.9"/>
    <n v="136.24199999999999"/>
    <n v="65.699999999999989"/>
    <n v="70.542000000000002"/>
    <n v="0.51776985070683057"/>
    <n v="2026"/>
    <s v="Q1"/>
    <n v="3"/>
    <s v="Mar"/>
  </r>
  <r>
    <n v="4059"/>
    <d v="2026-03-21T00:00:00"/>
    <n v="2026"/>
    <n v="3"/>
    <x v="2"/>
    <x v="0"/>
    <x v="3"/>
    <x v="13"/>
    <x v="3"/>
    <s v="New"/>
    <x v="3"/>
    <s v="Portable Camp Stove"/>
    <n v="1"/>
    <n v="83.62"/>
    <n v="0"/>
    <n v="39.15"/>
    <n v="83.62"/>
    <n v="39.15"/>
    <n v="44.470000000000006"/>
    <n v="0.53181057163358048"/>
    <n v="2026"/>
    <s v="Q1"/>
    <n v="3"/>
    <s v="Mar"/>
  </r>
  <r>
    <n v="4731"/>
    <d v="2026-03-21T00:00:00"/>
    <n v="2026"/>
    <n v="3"/>
    <x v="2"/>
    <x v="0"/>
    <x v="1"/>
    <x v="12"/>
    <x v="1"/>
    <s v="Business"/>
    <x v="0"/>
    <s v="Trail Bike Light"/>
    <n v="6"/>
    <n v="51.07"/>
    <n v="0.1"/>
    <n v="22.68"/>
    <n v="275.77800000000002"/>
    <n v="136.07999999999998"/>
    <n v="139.69800000000004"/>
    <n v="0.50655962404542798"/>
    <n v="2026"/>
    <s v="Q1"/>
    <n v="3"/>
    <s v="Mar"/>
  </r>
  <r>
    <n v="693"/>
    <d v="2026-03-22T00:00:00"/>
    <n v="2026"/>
    <n v="3"/>
    <x v="2"/>
    <x v="0"/>
    <x v="1"/>
    <x v="11"/>
    <x v="0"/>
    <s v="New"/>
    <x v="2"/>
    <s v="Packing Cube Set"/>
    <n v="3"/>
    <n v="47.02"/>
    <n v="0.1"/>
    <n v="17.989999999999998"/>
    <n v="126.95400000000001"/>
    <n v="53.97"/>
    <n v="72.984000000000009"/>
    <n v="0.57488539155914742"/>
    <n v="2026"/>
    <s v="Q1"/>
    <n v="3"/>
    <s v="Mar"/>
  </r>
  <r>
    <n v="1672"/>
    <d v="2026-03-22T00:00:00"/>
    <n v="2026"/>
    <n v="3"/>
    <x v="2"/>
    <x v="0"/>
    <x v="2"/>
    <x v="5"/>
    <x v="3"/>
    <s v="Returning"/>
    <x v="2"/>
    <s v="Packing Cube Set"/>
    <n v="1"/>
    <n v="47.1"/>
    <n v="0.05"/>
    <n v="18.48"/>
    <n v="44.744999999999997"/>
    <n v="18.48"/>
    <n v="26.264999999999997"/>
    <n v="0.58699296010727453"/>
    <n v="2026"/>
    <s v="Q1"/>
    <n v="3"/>
    <s v="Mar"/>
  </r>
  <r>
    <n v="2347"/>
    <d v="2026-03-22T00:00:00"/>
    <n v="2026"/>
    <n v="3"/>
    <x v="2"/>
    <x v="0"/>
    <x v="3"/>
    <x v="13"/>
    <x v="0"/>
    <s v="Returning"/>
    <x v="2"/>
    <s v="Carry-On Duffel"/>
    <n v="2"/>
    <n v="131.38999999999999"/>
    <n v="0"/>
    <n v="66.91"/>
    <n v="262.77999999999997"/>
    <n v="133.82"/>
    <n v="128.95999999999998"/>
    <n v="0.49075272090722277"/>
    <n v="2026"/>
    <s v="Q1"/>
    <n v="3"/>
    <s v="Mar"/>
  </r>
  <r>
    <n v="2582"/>
    <d v="2026-03-22T00:00:00"/>
    <n v="2026"/>
    <n v="3"/>
    <x v="2"/>
    <x v="0"/>
    <x v="1"/>
    <x v="1"/>
    <x v="3"/>
    <s v="New"/>
    <x v="4"/>
    <s v="Weighted Vest"/>
    <n v="1"/>
    <n v="120.16"/>
    <n v="0.15"/>
    <n v="68.33"/>
    <n v="102.136"/>
    <n v="68.33"/>
    <n v="33.805999999999997"/>
    <n v="0.33099005247904756"/>
    <n v="2026"/>
    <s v="Q1"/>
    <n v="3"/>
    <s v="Mar"/>
  </r>
  <r>
    <n v="2762"/>
    <d v="2026-03-22T00:00:00"/>
    <n v="2026"/>
    <n v="3"/>
    <x v="2"/>
    <x v="0"/>
    <x v="3"/>
    <x v="8"/>
    <x v="2"/>
    <s v="Returning"/>
    <x v="3"/>
    <s v="Trail Tent 2P"/>
    <n v="1"/>
    <n v="196.48"/>
    <n v="0"/>
    <n v="101.29"/>
    <n v="196.48"/>
    <n v="101.29"/>
    <n v="95.189999999999984"/>
    <n v="0.48447679153094458"/>
    <n v="2026"/>
    <s v="Q1"/>
    <n v="3"/>
    <s v="Mar"/>
  </r>
  <r>
    <n v="4090"/>
    <d v="2026-03-22T00:00:00"/>
    <n v="2026"/>
    <n v="3"/>
    <x v="2"/>
    <x v="0"/>
    <x v="1"/>
    <x v="11"/>
    <x v="3"/>
    <s v="Business"/>
    <x v="2"/>
    <s v="Insulated Bottle"/>
    <n v="1"/>
    <n v="36.520000000000003"/>
    <n v="0"/>
    <n v="13.96"/>
    <n v="36.520000000000003"/>
    <n v="13.96"/>
    <n v="22.560000000000002"/>
    <n v="0.61774370208105145"/>
    <n v="2026"/>
    <s v="Q1"/>
    <n v="3"/>
    <s v="Mar"/>
  </r>
  <r>
    <n v="4491"/>
    <d v="2026-03-22T00:00:00"/>
    <n v="2026"/>
    <n v="3"/>
    <x v="2"/>
    <x v="0"/>
    <x v="1"/>
    <x v="12"/>
    <x v="2"/>
    <s v="Business"/>
    <x v="4"/>
    <s v="Training Mat"/>
    <n v="4"/>
    <n v="49.71"/>
    <n v="0.1"/>
    <n v="22.46"/>
    <n v="178.95600000000002"/>
    <n v="89.84"/>
    <n v="89.116000000000014"/>
    <n v="0.49797715639598561"/>
    <n v="2026"/>
    <s v="Q1"/>
    <n v="3"/>
    <s v="Mar"/>
  </r>
  <r>
    <n v="4678"/>
    <d v="2026-03-22T00:00:00"/>
    <n v="2026"/>
    <n v="3"/>
    <x v="2"/>
    <x v="0"/>
    <x v="0"/>
    <x v="0"/>
    <x v="0"/>
    <s v="Returning"/>
    <x v="3"/>
    <s v="Portable Camp Stove"/>
    <n v="1"/>
    <n v="81.209999999999994"/>
    <n v="0.05"/>
    <n v="40.44"/>
    <n v="77.149499999999989"/>
    <n v="40.44"/>
    <n v="36.709499999999991"/>
    <n v="0.47582291524896464"/>
    <n v="2026"/>
    <s v="Q1"/>
    <n v="3"/>
    <s v="Mar"/>
  </r>
  <r>
    <n v="1189"/>
    <d v="2026-03-23T00:00:00"/>
    <n v="2026"/>
    <n v="3"/>
    <x v="2"/>
    <x v="0"/>
    <x v="3"/>
    <x v="13"/>
    <x v="0"/>
    <s v="New"/>
    <x v="0"/>
    <s v="Cycling Pack 12L"/>
    <n v="2"/>
    <n v="103.22"/>
    <n v="0"/>
    <n v="51.33"/>
    <n v="206.44"/>
    <n v="102.66"/>
    <n v="103.78"/>
    <n v="0.50271265258670805"/>
    <n v="2026"/>
    <s v="Q1"/>
    <n v="3"/>
    <s v="Mar"/>
  </r>
  <r>
    <n v="1590"/>
    <d v="2026-03-23T00:00:00"/>
    <n v="2026"/>
    <n v="3"/>
    <x v="2"/>
    <x v="0"/>
    <x v="0"/>
    <x v="15"/>
    <x v="3"/>
    <s v="New"/>
    <x v="1"/>
    <s v="Summit Backpack 45L"/>
    <n v="1"/>
    <n v="153.47"/>
    <n v="0"/>
    <n v="78.19"/>
    <n v="153.47"/>
    <n v="78.19"/>
    <n v="75.28"/>
    <n v="0.49051931973675639"/>
    <n v="2026"/>
    <s v="Q1"/>
    <n v="3"/>
    <s v="Mar"/>
  </r>
  <r>
    <n v="2309"/>
    <d v="2026-03-23T00:00:00"/>
    <n v="2026"/>
    <n v="3"/>
    <x v="2"/>
    <x v="0"/>
    <x v="3"/>
    <x v="7"/>
    <x v="0"/>
    <s v="Returning"/>
    <x v="3"/>
    <s v="Trail Tent 2P"/>
    <n v="6"/>
    <n v="199.75"/>
    <n v="0"/>
    <n v="105.84"/>
    <n v="1198.5"/>
    <n v="635.04"/>
    <n v="563.46"/>
    <n v="0.47013767209011265"/>
    <n v="2026"/>
    <s v="Q1"/>
    <n v="3"/>
    <s v="Mar"/>
  </r>
  <r>
    <n v="3628"/>
    <d v="2026-03-23T00:00:00"/>
    <n v="2026"/>
    <n v="3"/>
    <x v="2"/>
    <x v="0"/>
    <x v="1"/>
    <x v="12"/>
    <x v="3"/>
    <s v="New"/>
    <x v="2"/>
    <s v="Packing Cube Set"/>
    <n v="1"/>
    <n v="45.84"/>
    <n v="0"/>
    <n v="18.079999999999998"/>
    <n v="45.84"/>
    <n v="18.079999999999998"/>
    <n v="27.760000000000005"/>
    <n v="0.605584642233857"/>
    <n v="2026"/>
    <s v="Q1"/>
    <n v="3"/>
    <s v="Mar"/>
  </r>
  <r>
    <n v="3718"/>
    <d v="2026-03-23T00:00:00"/>
    <n v="2026"/>
    <n v="3"/>
    <x v="2"/>
    <x v="0"/>
    <x v="1"/>
    <x v="12"/>
    <x v="3"/>
    <s v="New"/>
    <x v="3"/>
    <s v="Compact Sleeping Bag"/>
    <n v="2"/>
    <n v="122.07"/>
    <n v="0.05"/>
    <n v="59.16"/>
    <n v="231.93299999999996"/>
    <n v="118.32"/>
    <n v="113.61299999999997"/>
    <n v="0.48985267297021118"/>
    <n v="2026"/>
    <s v="Q1"/>
    <n v="3"/>
    <s v="Mar"/>
  </r>
  <r>
    <n v="4198"/>
    <d v="2026-03-23T00:00:00"/>
    <n v="2026"/>
    <n v="3"/>
    <x v="2"/>
    <x v="0"/>
    <x v="1"/>
    <x v="14"/>
    <x v="3"/>
    <s v="New"/>
    <x v="4"/>
    <s v="Weighted Vest"/>
    <n v="3"/>
    <n v="122.4"/>
    <n v="0.15"/>
    <n v="71.150000000000006"/>
    <n v="312.12"/>
    <n v="213.45000000000002"/>
    <n v="98.669999999999987"/>
    <n v="0.31612841214917337"/>
    <n v="2026"/>
    <s v="Q1"/>
    <n v="3"/>
    <s v="Mar"/>
  </r>
  <r>
    <n v="4784"/>
    <d v="2026-03-23T00:00:00"/>
    <n v="2026"/>
    <n v="3"/>
    <x v="2"/>
    <x v="0"/>
    <x v="0"/>
    <x v="15"/>
    <x v="0"/>
    <s v="New"/>
    <x v="0"/>
    <s v="Cycling Pack 12L"/>
    <n v="1"/>
    <n v="101.43"/>
    <n v="0"/>
    <n v="51.78"/>
    <n v="101.43"/>
    <n v="51.78"/>
    <n v="49.650000000000006"/>
    <n v="0.4895001478852411"/>
    <n v="2026"/>
    <s v="Q1"/>
    <n v="3"/>
    <s v="Mar"/>
  </r>
  <r>
    <n v="86"/>
    <d v="2026-03-24T00:00:00"/>
    <n v="2026"/>
    <n v="3"/>
    <x v="2"/>
    <x v="0"/>
    <x v="1"/>
    <x v="12"/>
    <x v="1"/>
    <s v="Business"/>
    <x v="0"/>
    <s v="Cycling Pack 12L"/>
    <n v="8"/>
    <n v="104.7"/>
    <n v="0.05"/>
    <n v="49.91"/>
    <n v="795.72"/>
    <n v="399.28"/>
    <n v="396.44000000000005"/>
    <n v="0.49821545267179412"/>
    <n v="2026"/>
    <s v="Q1"/>
    <n v="3"/>
    <s v="Mar"/>
  </r>
  <r>
    <n v="1813"/>
    <d v="2026-03-24T00:00:00"/>
    <n v="2026"/>
    <n v="3"/>
    <x v="2"/>
    <x v="0"/>
    <x v="0"/>
    <x v="0"/>
    <x v="2"/>
    <s v="Returning"/>
    <x v="1"/>
    <s v="Trail Boots"/>
    <n v="4"/>
    <n v="146.34"/>
    <n v="0"/>
    <n v="79.37"/>
    <n v="585.36"/>
    <n v="317.48"/>
    <n v="267.88"/>
    <n v="0.45763290966242992"/>
    <n v="2026"/>
    <s v="Q1"/>
    <n v="3"/>
    <s v="Mar"/>
  </r>
  <r>
    <n v="2212"/>
    <d v="2026-03-24T00:00:00"/>
    <n v="2026"/>
    <n v="3"/>
    <x v="2"/>
    <x v="0"/>
    <x v="1"/>
    <x v="6"/>
    <x v="0"/>
    <s v="Returning"/>
    <x v="4"/>
    <s v="Weighted Vest"/>
    <n v="2"/>
    <n v="122.92"/>
    <n v="0.05"/>
    <n v="70.31"/>
    <n v="233.548"/>
    <n v="140.62"/>
    <n v="92.927999999999997"/>
    <n v="0.39789679209413054"/>
    <n v="2026"/>
    <s v="Q1"/>
    <n v="3"/>
    <s v="Mar"/>
  </r>
  <r>
    <n v="4466"/>
    <d v="2026-03-24T00:00:00"/>
    <n v="2026"/>
    <n v="3"/>
    <x v="2"/>
    <x v="0"/>
    <x v="2"/>
    <x v="2"/>
    <x v="0"/>
    <s v="New"/>
    <x v="1"/>
    <s v="Hiking Daypack 20L"/>
    <n v="1"/>
    <n v="91.35"/>
    <n v="0.05"/>
    <n v="45.24"/>
    <n v="86.782499999999985"/>
    <n v="45.24"/>
    <n v="41.542499999999983"/>
    <n v="0.47869674185463645"/>
    <n v="2026"/>
    <s v="Q1"/>
    <n v="3"/>
    <s v="Mar"/>
  </r>
  <r>
    <n v="4483"/>
    <d v="2026-03-24T00:00:00"/>
    <n v="2026"/>
    <n v="3"/>
    <x v="2"/>
    <x v="0"/>
    <x v="1"/>
    <x v="12"/>
    <x v="0"/>
    <s v="New"/>
    <x v="0"/>
    <s v="Trail Bike Light"/>
    <n v="3"/>
    <n v="51.01"/>
    <n v="0.15"/>
    <n v="22.84"/>
    <n v="130.07550000000001"/>
    <n v="68.52"/>
    <n v="61.555500000000009"/>
    <n v="0.47322900930613382"/>
    <n v="2026"/>
    <s v="Q1"/>
    <n v="3"/>
    <s v="Mar"/>
  </r>
  <r>
    <n v="273"/>
    <d v="2026-03-25T00:00:00"/>
    <n v="2026"/>
    <n v="3"/>
    <x v="2"/>
    <x v="0"/>
    <x v="3"/>
    <x v="8"/>
    <x v="0"/>
    <s v="New"/>
    <x v="4"/>
    <s v="Weighted Vest"/>
    <n v="2"/>
    <n v="125.04"/>
    <n v="0.05"/>
    <n v="67.680000000000007"/>
    <n v="237.57599999999999"/>
    <n v="135.36000000000001"/>
    <n v="102.21599999999998"/>
    <n v="0.43024547934134755"/>
    <n v="2026"/>
    <s v="Q1"/>
    <n v="3"/>
    <s v="Mar"/>
  </r>
  <r>
    <n v="578"/>
    <d v="2026-03-25T00:00:00"/>
    <n v="2026"/>
    <n v="3"/>
    <x v="2"/>
    <x v="0"/>
    <x v="2"/>
    <x v="5"/>
    <x v="3"/>
    <s v="Returning"/>
    <x v="0"/>
    <s v="Trail Bike Light"/>
    <n v="2"/>
    <n v="50.22"/>
    <n v="0.05"/>
    <n v="23.16"/>
    <n v="95.417999999999992"/>
    <n v="46.32"/>
    <n v="49.097999999999992"/>
    <n v="0.51455700182355524"/>
    <n v="2026"/>
    <s v="Q1"/>
    <n v="3"/>
    <s v="Mar"/>
  </r>
  <r>
    <n v="1290"/>
    <d v="2026-03-25T00:00:00"/>
    <n v="2026"/>
    <n v="3"/>
    <x v="2"/>
    <x v="0"/>
    <x v="1"/>
    <x v="1"/>
    <x v="0"/>
    <s v="Business"/>
    <x v="4"/>
    <s v="Recovery Roller"/>
    <n v="5"/>
    <n v="36.369999999999997"/>
    <n v="0.05"/>
    <n v="13.81"/>
    <n v="172.75749999999999"/>
    <n v="69.05"/>
    <n v="103.7075"/>
    <n v="0.60030678841729013"/>
    <n v="2026"/>
    <s v="Q1"/>
    <n v="3"/>
    <s v="Mar"/>
  </r>
  <r>
    <n v="1501"/>
    <d v="2026-03-25T00:00:00"/>
    <n v="2026"/>
    <n v="3"/>
    <x v="2"/>
    <x v="0"/>
    <x v="3"/>
    <x v="7"/>
    <x v="1"/>
    <s v="New"/>
    <x v="2"/>
    <s v="Insulated Bottle"/>
    <n v="3"/>
    <n v="36.43"/>
    <n v="0.1"/>
    <n v="13.23"/>
    <n v="98.36099999999999"/>
    <n v="39.69"/>
    <n v="58.670999999999992"/>
    <n v="0.59648641229755694"/>
    <n v="2026"/>
    <s v="Q1"/>
    <n v="3"/>
    <s v="Mar"/>
  </r>
  <r>
    <n v="1540"/>
    <d v="2026-03-25T00:00:00"/>
    <n v="2026"/>
    <n v="3"/>
    <x v="2"/>
    <x v="0"/>
    <x v="1"/>
    <x v="12"/>
    <x v="1"/>
    <s v="Business"/>
    <x v="0"/>
    <s v="Trail Bike Light"/>
    <n v="10"/>
    <n v="49.7"/>
    <n v="0.1"/>
    <n v="21.96"/>
    <n v="447.3"/>
    <n v="219.60000000000002"/>
    <n v="227.7"/>
    <n v="0.50905432595573441"/>
    <n v="2026"/>
    <s v="Q1"/>
    <n v="3"/>
    <s v="Mar"/>
  </r>
  <r>
    <n v="2541"/>
    <d v="2026-03-25T00:00:00"/>
    <n v="2026"/>
    <n v="3"/>
    <x v="2"/>
    <x v="0"/>
    <x v="1"/>
    <x v="12"/>
    <x v="0"/>
    <s v="Returning"/>
    <x v="2"/>
    <s v="Packing Cube Set"/>
    <n v="2"/>
    <n v="46.61"/>
    <n v="0"/>
    <n v="17.97"/>
    <n v="93.22"/>
    <n v="35.94"/>
    <n v="57.28"/>
    <n v="0.61446041621969538"/>
    <n v="2026"/>
    <s v="Q1"/>
    <n v="3"/>
    <s v="Mar"/>
  </r>
  <r>
    <n v="4264"/>
    <d v="2026-03-25T00:00:00"/>
    <n v="2026"/>
    <n v="3"/>
    <x v="2"/>
    <x v="0"/>
    <x v="2"/>
    <x v="5"/>
    <x v="0"/>
    <s v="New"/>
    <x v="2"/>
    <s v="Packing Cube Set"/>
    <n v="1"/>
    <n v="47.61"/>
    <n v="0"/>
    <n v="18.89"/>
    <n v="47.61"/>
    <n v="18.89"/>
    <n v="28.72"/>
    <n v="0.60323461457676952"/>
    <n v="2026"/>
    <s v="Q1"/>
    <n v="3"/>
    <s v="Mar"/>
  </r>
  <r>
    <n v="4311"/>
    <d v="2026-03-25T00:00:00"/>
    <n v="2026"/>
    <n v="3"/>
    <x v="2"/>
    <x v="0"/>
    <x v="2"/>
    <x v="2"/>
    <x v="0"/>
    <s v="New"/>
    <x v="0"/>
    <s v="Compact Repair Kit"/>
    <n v="2"/>
    <n v="40.880000000000003"/>
    <n v="0.05"/>
    <n v="16.39"/>
    <n v="77.671999999999997"/>
    <n v="32.78"/>
    <n v="44.891999999999996"/>
    <n v="0.57796889483983926"/>
    <n v="2026"/>
    <s v="Q1"/>
    <n v="3"/>
    <s v="Mar"/>
  </r>
  <r>
    <n v="4796"/>
    <d v="2026-03-25T00:00:00"/>
    <n v="2026"/>
    <n v="3"/>
    <x v="2"/>
    <x v="0"/>
    <x v="1"/>
    <x v="12"/>
    <x v="0"/>
    <s v="New"/>
    <x v="4"/>
    <s v="Resistance Band Set"/>
    <n v="2"/>
    <n v="39.409999999999997"/>
    <n v="0.15"/>
    <n v="14.91"/>
    <n v="66.996999999999986"/>
    <n v="29.82"/>
    <n v="37.176999999999985"/>
    <n v="0.55490544352732207"/>
    <n v="2026"/>
    <s v="Q1"/>
    <n v="3"/>
    <s v="Mar"/>
  </r>
  <r>
    <n v="89"/>
    <d v="2026-03-26T00:00:00"/>
    <n v="2026"/>
    <n v="3"/>
    <x v="2"/>
    <x v="0"/>
    <x v="2"/>
    <x v="10"/>
    <x v="0"/>
    <s v="Returning"/>
    <x v="0"/>
    <s v="Compact Repair Kit"/>
    <n v="1"/>
    <n v="40.82"/>
    <n v="0.05"/>
    <n v="16.940000000000001"/>
    <n v="38.778999999999996"/>
    <n v="16.940000000000001"/>
    <n v="21.838999999999995"/>
    <n v="0.56316563088269411"/>
    <n v="2026"/>
    <s v="Q1"/>
    <n v="3"/>
    <s v="Mar"/>
  </r>
  <r>
    <n v="487"/>
    <d v="2026-03-26T00:00:00"/>
    <n v="2026"/>
    <n v="3"/>
    <x v="2"/>
    <x v="0"/>
    <x v="3"/>
    <x v="8"/>
    <x v="2"/>
    <s v="Business"/>
    <x v="2"/>
    <s v="Insulated Bottle"/>
    <n v="3"/>
    <n v="36.979999999999997"/>
    <n v="0.1"/>
    <n v="13.65"/>
    <n v="99.846000000000004"/>
    <n v="40.950000000000003"/>
    <n v="58.896000000000001"/>
    <n v="0.58986839733189111"/>
    <n v="2026"/>
    <s v="Q1"/>
    <n v="3"/>
    <s v="Mar"/>
  </r>
  <r>
    <n v="1476"/>
    <d v="2026-03-26T00:00:00"/>
    <n v="2026"/>
    <n v="3"/>
    <x v="2"/>
    <x v="0"/>
    <x v="1"/>
    <x v="12"/>
    <x v="3"/>
    <s v="New"/>
    <x v="2"/>
    <s v="Insulated Bottle"/>
    <n v="1"/>
    <n v="35.700000000000003"/>
    <n v="0.05"/>
    <n v="13.91"/>
    <n v="33.914999999999999"/>
    <n v="13.91"/>
    <n v="20.004999999999999"/>
    <n v="0.58985699542975079"/>
    <n v="2026"/>
    <s v="Q1"/>
    <n v="3"/>
    <s v="Mar"/>
  </r>
  <r>
    <n v="2145"/>
    <d v="2026-03-26T00:00:00"/>
    <n v="2026"/>
    <n v="3"/>
    <x v="2"/>
    <x v="0"/>
    <x v="3"/>
    <x v="8"/>
    <x v="2"/>
    <s v="Returning"/>
    <x v="0"/>
    <s v="Compact Repair Kit"/>
    <n v="1"/>
    <n v="39.53"/>
    <n v="0.05"/>
    <n v="17.170000000000002"/>
    <n v="37.5535"/>
    <n v="17.170000000000002"/>
    <n v="20.383499999999998"/>
    <n v="0.54278562584046752"/>
    <n v="2026"/>
    <s v="Q1"/>
    <n v="3"/>
    <s v="Mar"/>
  </r>
  <r>
    <n v="2999"/>
    <d v="2026-03-26T00:00:00"/>
    <n v="2026"/>
    <n v="3"/>
    <x v="2"/>
    <x v="0"/>
    <x v="2"/>
    <x v="3"/>
    <x v="2"/>
    <s v="Returning"/>
    <x v="2"/>
    <s v="Insulated Bottle"/>
    <n v="2"/>
    <n v="35.75"/>
    <n v="0"/>
    <n v="13.28"/>
    <n v="71.5"/>
    <n v="26.56"/>
    <n v="44.94"/>
    <n v="0.62853146853146846"/>
    <n v="2026"/>
    <s v="Q1"/>
    <n v="3"/>
    <s v="Mar"/>
  </r>
  <r>
    <n v="4464"/>
    <d v="2026-03-26T00:00:00"/>
    <n v="2026"/>
    <n v="3"/>
    <x v="2"/>
    <x v="0"/>
    <x v="2"/>
    <x v="2"/>
    <x v="0"/>
    <s v="Business"/>
    <x v="4"/>
    <s v="Training Mat"/>
    <n v="2"/>
    <n v="50.17"/>
    <n v="0"/>
    <n v="22.37"/>
    <n v="100.34"/>
    <n v="44.74"/>
    <n v="55.6"/>
    <n v="0.55411600558102447"/>
    <n v="2026"/>
    <s v="Q1"/>
    <n v="3"/>
    <s v="Mar"/>
  </r>
  <r>
    <n v="4978"/>
    <d v="2026-03-26T00:00:00"/>
    <n v="2026"/>
    <n v="3"/>
    <x v="2"/>
    <x v="0"/>
    <x v="0"/>
    <x v="9"/>
    <x v="0"/>
    <s v="New"/>
    <x v="4"/>
    <s v="Resistance Band Set"/>
    <n v="5"/>
    <n v="41.32"/>
    <n v="0"/>
    <n v="15.09"/>
    <n v="206.6"/>
    <n v="75.45"/>
    <n v="131.14999999999998"/>
    <n v="0.63480154888673757"/>
    <n v="2026"/>
    <s v="Q1"/>
    <n v="3"/>
    <s v="Mar"/>
  </r>
  <r>
    <n v="130"/>
    <d v="2026-03-27T00:00:00"/>
    <n v="2026"/>
    <n v="3"/>
    <x v="2"/>
    <x v="0"/>
    <x v="3"/>
    <x v="7"/>
    <x v="3"/>
    <s v="New"/>
    <x v="1"/>
    <s v="Summit Backpack 45L"/>
    <n v="3"/>
    <n v="152.4"/>
    <n v="0.05"/>
    <n v="79.97"/>
    <n v="434.34000000000003"/>
    <n v="239.91"/>
    <n v="194.43000000000004"/>
    <n v="0.44764470230694853"/>
    <n v="2026"/>
    <s v="Q1"/>
    <n v="3"/>
    <s v="Mar"/>
  </r>
  <r>
    <n v="848"/>
    <d v="2026-03-27T00:00:00"/>
    <n v="2026"/>
    <n v="3"/>
    <x v="2"/>
    <x v="0"/>
    <x v="0"/>
    <x v="0"/>
    <x v="0"/>
    <s v="New"/>
    <x v="4"/>
    <s v="Recovery Roller"/>
    <n v="1"/>
    <n v="36.299999999999997"/>
    <n v="0"/>
    <n v="14.1"/>
    <n v="36.299999999999997"/>
    <n v="14.1"/>
    <n v="22.199999999999996"/>
    <n v="0.61157024793388426"/>
    <n v="2026"/>
    <s v="Q1"/>
    <n v="3"/>
    <s v="Mar"/>
  </r>
  <r>
    <n v="1359"/>
    <d v="2026-03-27T00:00:00"/>
    <n v="2026"/>
    <n v="3"/>
    <x v="2"/>
    <x v="0"/>
    <x v="2"/>
    <x v="5"/>
    <x v="0"/>
    <s v="Returning"/>
    <x v="2"/>
    <s v="Packing Cube Set"/>
    <n v="3"/>
    <n v="46.24"/>
    <n v="0.1"/>
    <n v="18.2"/>
    <n v="124.848"/>
    <n v="54.599999999999994"/>
    <n v="70.248000000000005"/>
    <n v="0.56266820453671673"/>
    <n v="2026"/>
    <s v="Q1"/>
    <n v="3"/>
    <s v="Mar"/>
  </r>
  <r>
    <n v="2379"/>
    <d v="2026-03-27T00:00:00"/>
    <n v="2026"/>
    <n v="3"/>
    <x v="2"/>
    <x v="0"/>
    <x v="0"/>
    <x v="0"/>
    <x v="2"/>
    <s v="Returning"/>
    <x v="2"/>
    <s v="Travel Backpack 35L"/>
    <n v="2"/>
    <n v="165.58"/>
    <n v="0"/>
    <n v="86.16"/>
    <n v="331.16"/>
    <n v="172.32"/>
    <n v="158.84000000000003"/>
    <n v="0.47964730039859893"/>
    <n v="2026"/>
    <s v="Q1"/>
    <n v="3"/>
    <s v="Mar"/>
  </r>
  <r>
    <n v="2987"/>
    <d v="2026-03-27T00:00:00"/>
    <n v="2026"/>
    <n v="3"/>
    <x v="2"/>
    <x v="0"/>
    <x v="0"/>
    <x v="9"/>
    <x v="0"/>
    <s v="Returning"/>
    <x v="3"/>
    <s v="Compact Sleeping Bag"/>
    <n v="4"/>
    <n v="121.49"/>
    <n v="0"/>
    <n v="62.01"/>
    <n v="485.96"/>
    <n v="248.04"/>
    <n v="237.92"/>
    <n v="0.4895876203802782"/>
    <n v="2026"/>
    <s v="Q1"/>
    <n v="3"/>
    <s v="Mar"/>
  </r>
  <r>
    <n v="3121"/>
    <d v="2026-03-27T00:00:00"/>
    <n v="2026"/>
    <n v="3"/>
    <x v="2"/>
    <x v="0"/>
    <x v="1"/>
    <x v="12"/>
    <x v="2"/>
    <s v="New"/>
    <x v="0"/>
    <s v="Commuter Helmet"/>
    <n v="5"/>
    <n v="81.84"/>
    <n v="0.1"/>
    <n v="42.7"/>
    <n v="368.28000000000003"/>
    <n v="213.5"/>
    <n v="154.78000000000003"/>
    <n v="0.42027804931030743"/>
    <n v="2026"/>
    <s v="Q1"/>
    <n v="3"/>
    <s v="Mar"/>
  </r>
  <r>
    <n v="4445"/>
    <d v="2026-03-27T00:00:00"/>
    <n v="2026"/>
    <n v="3"/>
    <x v="2"/>
    <x v="0"/>
    <x v="1"/>
    <x v="11"/>
    <x v="0"/>
    <s v="New"/>
    <x v="1"/>
    <s v="Summit Backpack 45L"/>
    <n v="1"/>
    <n v="151.47999999999999"/>
    <n v="0"/>
    <n v="79.41"/>
    <n v="151.47999999999999"/>
    <n v="79.41"/>
    <n v="72.069999999999993"/>
    <n v="0.47577237919197252"/>
    <n v="2026"/>
    <s v="Q1"/>
    <n v="3"/>
    <s v="Mar"/>
  </r>
  <r>
    <n v="441"/>
    <d v="2026-03-28T00:00:00"/>
    <n v="2026"/>
    <n v="3"/>
    <x v="2"/>
    <x v="0"/>
    <x v="0"/>
    <x v="15"/>
    <x v="2"/>
    <s v="New"/>
    <x v="4"/>
    <s v="Training Mat"/>
    <n v="1"/>
    <n v="51.02"/>
    <n v="0.05"/>
    <n v="21.94"/>
    <n v="48.469000000000001"/>
    <n v="21.94"/>
    <n v="26.529"/>
    <n v="0.54733953661102974"/>
    <n v="2026"/>
    <s v="Q1"/>
    <n v="3"/>
    <s v="Mar"/>
  </r>
  <r>
    <n v="4608"/>
    <d v="2026-03-28T00:00:00"/>
    <n v="2026"/>
    <n v="3"/>
    <x v="2"/>
    <x v="0"/>
    <x v="2"/>
    <x v="2"/>
    <x v="1"/>
    <s v="Business"/>
    <x v="0"/>
    <s v="Compact Repair Kit"/>
    <n v="8"/>
    <n v="40.86"/>
    <n v="0.1"/>
    <n v="16.34"/>
    <n v="294.19200000000001"/>
    <n v="130.72"/>
    <n v="163.47200000000001"/>
    <n v="0.55566432805786703"/>
    <n v="2026"/>
    <s v="Q1"/>
    <n v="3"/>
    <s v="Mar"/>
  </r>
  <r>
    <n v="4914"/>
    <d v="2026-03-28T00:00:00"/>
    <n v="2026"/>
    <n v="3"/>
    <x v="2"/>
    <x v="0"/>
    <x v="0"/>
    <x v="9"/>
    <x v="0"/>
    <s v="New"/>
    <x v="2"/>
    <s v="Travel Backpack 35L"/>
    <n v="5"/>
    <n v="163.33000000000001"/>
    <n v="0"/>
    <n v="87.05"/>
    <n v="816.65000000000009"/>
    <n v="435.25"/>
    <n v="381.40000000000009"/>
    <n v="0.46702993938651816"/>
    <n v="2026"/>
    <s v="Q1"/>
    <n v="3"/>
    <s v="Mar"/>
  </r>
  <r>
    <n v="860"/>
    <d v="2026-03-29T00:00:00"/>
    <n v="2026"/>
    <n v="3"/>
    <x v="2"/>
    <x v="0"/>
    <x v="1"/>
    <x v="14"/>
    <x v="3"/>
    <s v="New"/>
    <x v="1"/>
    <s v="Hiking Daypack 20L"/>
    <n v="1"/>
    <n v="90.27"/>
    <n v="0"/>
    <n v="46.38"/>
    <n v="90.27"/>
    <n v="46.38"/>
    <n v="43.889999999999993"/>
    <n v="0.48620804253904948"/>
    <n v="2026"/>
    <s v="Q1"/>
    <n v="3"/>
    <s v="Mar"/>
  </r>
  <r>
    <n v="920"/>
    <d v="2026-03-29T00:00:00"/>
    <n v="2026"/>
    <n v="3"/>
    <x v="2"/>
    <x v="0"/>
    <x v="0"/>
    <x v="9"/>
    <x v="1"/>
    <s v="Business"/>
    <x v="2"/>
    <s v="Carry-On Duffel"/>
    <n v="12"/>
    <n v="131.31"/>
    <n v="0.05"/>
    <n v="68.459999999999994"/>
    <n v="1496.934"/>
    <n v="821.52"/>
    <n v="675.41399999999999"/>
    <n v="0.45119824922140855"/>
    <n v="2026"/>
    <s v="Q1"/>
    <n v="3"/>
    <s v="Mar"/>
  </r>
  <r>
    <n v="1700"/>
    <d v="2026-03-29T00:00:00"/>
    <n v="2026"/>
    <n v="3"/>
    <x v="2"/>
    <x v="0"/>
    <x v="1"/>
    <x v="12"/>
    <x v="3"/>
    <s v="New"/>
    <x v="2"/>
    <s v="Travel Backpack 35L"/>
    <n v="1"/>
    <n v="167.27"/>
    <n v="0.05"/>
    <n v="88.19"/>
    <n v="158.90649999999999"/>
    <n v="88.19"/>
    <n v="70.716499999999996"/>
    <n v="0.44501955552478972"/>
    <n v="2026"/>
    <s v="Q1"/>
    <n v="3"/>
    <s v="Mar"/>
  </r>
  <r>
    <n v="1768"/>
    <d v="2026-03-29T00:00:00"/>
    <n v="2026"/>
    <n v="3"/>
    <x v="2"/>
    <x v="0"/>
    <x v="1"/>
    <x v="12"/>
    <x v="3"/>
    <s v="Returning"/>
    <x v="1"/>
    <s v="Trekking Poles"/>
    <n v="4"/>
    <n v="70.510000000000005"/>
    <n v="0"/>
    <n v="31.93"/>
    <n v="282.04000000000002"/>
    <n v="127.72"/>
    <n v="154.32000000000002"/>
    <n v="0.54715643171181394"/>
    <n v="2026"/>
    <s v="Q1"/>
    <n v="3"/>
    <s v="Mar"/>
  </r>
  <r>
    <n v="1876"/>
    <d v="2026-03-29T00:00:00"/>
    <n v="2026"/>
    <n v="3"/>
    <x v="2"/>
    <x v="0"/>
    <x v="1"/>
    <x v="6"/>
    <x v="1"/>
    <s v="New"/>
    <x v="0"/>
    <s v="Cycling Pack 12L"/>
    <n v="12"/>
    <n v="101.06"/>
    <n v="0.1"/>
    <n v="50.59"/>
    <n v="1091.4480000000001"/>
    <n v="607.08000000000004"/>
    <n v="484.36800000000005"/>
    <n v="0.4437847703234602"/>
    <n v="2026"/>
    <s v="Q1"/>
    <n v="3"/>
    <s v="Mar"/>
  </r>
  <r>
    <n v="2453"/>
    <d v="2026-03-29T00:00:00"/>
    <n v="2026"/>
    <n v="3"/>
    <x v="2"/>
    <x v="0"/>
    <x v="3"/>
    <x v="8"/>
    <x v="0"/>
    <s v="Business"/>
    <x v="0"/>
    <s v="Commuter Helmet"/>
    <n v="2"/>
    <n v="79.849999999999994"/>
    <n v="0.05"/>
    <n v="43.78"/>
    <n v="151.71499999999997"/>
    <n v="87.56"/>
    <n v="64.154999999999973"/>
    <n v="0.42286524074745402"/>
    <n v="2026"/>
    <s v="Q1"/>
    <n v="3"/>
    <s v="Mar"/>
  </r>
  <r>
    <n v="2676"/>
    <d v="2026-03-29T00:00:00"/>
    <n v="2026"/>
    <n v="3"/>
    <x v="2"/>
    <x v="0"/>
    <x v="2"/>
    <x v="5"/>
    <x v="2"/>
    <s v="New"/>
    <x v="3"/>
    <s v="Trail Tent 2P"/>
    <n v="4"/>
    <n v="191.99"/>
    <n v="0"/>
    <n v="104.44"/>
    <n v="767.96"/>
    <n v="417.76"/>
    <n v="350.20000000000005"/>
    <n v="0.45601333402781397"/>
    <n v="2026"/>
    <s v="Q1"/>
    <n v="3"/>
    <s v="Mar"/>
  </r>
  <r>
    <n v="2800"/>
    <d v="2026-03-29T00:00:00"/>
    <n v="2026"/>
    <n v="3"/>
    <x v="2"/>
    <x v="0"/>
    <x v="1"/>
    <x v="11"/>
    <x v="0"/>
    <s v="New"/>
    <x v="0"/>
    <s v="Trail Bike Light"/>
    <n v="1"/>
    <n v="49.81"/>
    <n v="0.05"/>
    <n v="23.12"/>
    <n v="47.319499999999998"/>
    <n v="23.12"/>
    <n v="24.199499999999997"/>
    <n v="0.51140650260463438"/>
    <n v="2026"/>
    <s v="Q1"/>
    <n v="3"/>
    <s v="Mar"/>
  </r>
  <r>
    <n v="2857"/>
    <d v="2026-03-29T00:00:00"/>
    <n v="2026"/>
    <n v="3"/>
    <x v="2"/>
    <x v="0"/>
    <x v="0"/>
    <x v="15"/>
    <x v="2"/>
    <s v="New"/>
    <x v="4"/>
    <s v="Resistance Band Set"/>
    <n v="1"/>
    <n v="40.39"/>
    <n v="0.1"/>
    <n v="14.97"/>
    <n v="36.350999999999999"/>
    <n v="14.97"/>
    <n v="21.381"/>
    <n v="0.58818189320788972"/>
    <n v="2026"/>
    <s v="Q1"/>
    <n v="3"/>
    <s v="Mar"/>
  </r>
  <r>
    <n v="3584"/>
    <d v="2026-03-29T00:00:00"/>
    <n v="2026"/>
    <n v="3"/>
    <x v="2"/>
    <x v="0"/>
    <x v="0"/>
    <x v="0"/>
    <x v="0"/>
    <s v="Returning"/>
    <x v="2"/>
    <s v="Insulated Bottle"/>
    <n v="1"/>
    <n v="35.700000000000003"/>
    <n v="0.05"/>
    <n v="13.85"/>
    <n v="33.914999999999999"/>
    <n v="13.85"/>
    <n v="20.064999999999998"/>
    <n v="0.59162612413386406"/>
    <n v="2026"/>
    <s v="Q1"/>
    <n v="3"/>
    <s v="Mar"/>
  </r>
  <r>
    <n v="3669"/>
    <d v="2026-03-29T00:00:00"/>
    <n v="2026"/>
    <n v="3"/>
    <x v="2"/>
    <x v="0"/>
    <x v="2"/>
    <x v="10"/>
    <x v="3"/>
    <s v="Returning"/>
    <x v="3"/>
    <s v="Portable Camp Stove"/>
    <n v="1"/>
    <n v="80.09"/>
    <n v="0"/>
    <n v="40.61"/>
    <n v="80.09"/>
    <n v="40.61"/>
    <n v="39.480000000000004"/>
    <n v="0.49294543638406796"/>
    <n v="2026"/>
    <s v="Q1"/>
    <n v="3"/>
    <s v="Mar"/>
  </r>
  <r>
    <n v="4787"/>
    <d v="2026-03-29T00:00:00"/>
    <n v="2026"/>
    <n v="3"/>
    <x v="2"/>
    <x v="0"/>
    <x v="3"/>
    <x v="13"/>
    <x v="3"/>
    <s v="New"/>
    <x v="1"/>
    <s v="Trail Boots"/>
    <n v="1"/>
    <n v="142.87"/>
    <n v="0.1"/>
    <n v="77.33"/>
    <n v="128.583"/>
    <n v="77.33"/>
    <n v="51.253"/>
    <n v="0.39859857057309289"/>
    <n v="2026"/>
    <s v="Q1"/>
    <n v="3"/>
    <s v="Mar"/>
  </r>
  <r>
    <n v="769"/>
    <d v="2026-03-30T00:00:00"/>
    <n v="2026"/>
    <n v="3"/>
    <x v="2"/>
    <x v="0"/>
    <x v="3"/>
    <x v="8"/>
    <x v="0"/>
    <s v="Returning"/>
    <x v="4"/>
    <s v="Resistance Band Set"/>
    <n v="1"/>
    <n v="40.53"/>
    <n v="0"/>
    <n v="14.32"/>
    <n v="40.53"/>
    <n v="14.32"/>
    <n v="26.21"/>
    <n v="0.64668147051566738"/>
    <n v="2026"/>
    <s v="Q1"/>
    <n v="3"/>
    <s v="Mar"/>
  </r>
  <r>
    <n v="1184"/>
    <d v="2026-03-30T00:00:00"/>
    <n v="2026"/>
    <n v="3"/>
    <x v="2"/>
    <x v="0"/>
    <x v="3"/>
    <x v="8"/>
    <x v="0"/>
    <s v="Returning"/>
    <x v="0"/>
    <s v="Trail Bike Light"/>
    <n v="1"/>
    <n v="49.46"/>
    <n v="0"/>
    <n v="23.04"/>
    <n v="49.46"/>
    <n v="23.04"/>
    <n v="26.42"/>
    <n v="0.53416902547513145"/>
    <n v="2026"/>
    <s v="Q1"/>
    <n v="3"/>
    <s v="Mar"/>
  </r>
  <r>
    <n v="1498"/>
    <d v="2026-03-30T00:00:00"/>
    <n v="2026"/>
    <n v="3"/>
    <x v="2"/>
    <x v="0"/>
    <x v="1"/>
    <x v="14"/>
    <x v="3"/>
    <s v="Business"/>
    <x v="1"/>
    <s v="Trail Boots"/>
    <n v="3"/>
    <n v="142.46"/>
    <n v="0"/>
    <n v="79.650000000000006"/>
    <n v="427.38"/>
    <n v="238.95000000000002"/>
    <n v="188.42999999999998"/>
    <n v="0.44089569001825069"/>
    <n v="2026"/>
    <s v="Q1"/>
    <n v="3"/>
    <s v="Mar"/>
  </r>
  <r>
    <n v="2054"/>
    <d v="2026-03-30T00:00:00"/>
    <n v="2026"/>
    <n v="3"/>
    <x v="2"/>
    <x v="0"/>
    <x v="3"/>
    <x v="13"/>
    <x v="1"/>
    <s v="Business"/>
    <x v="1"/>
    <s v="Trail Boots"/>
    <n v="6"/>
    <n v="142.18"/>
    <n v="0.05"/>
    <n v="80.94"/>
    <n v="810.42600000000004"/>
    <n v="485.64"/>
    <n v="324.78600000000006"/>
    <n v="0.40075960050640036"/>
    <n v="2026"/>
    <s v="Q1"/>
    <n v="3"/>
    <s v="Mar"/>
  </r>
  <r>
    <n v="2294"/>
    <d v="2026-03-30T00:00:00"/>
    <n v="2026"/>
    <n v="3"/>
    <x v="2"/>
    <x v="0"/>
    <x v="1"/>
    <x v="14"/>
    <x v="0"/>
    <s v="New"/>
    <x v="4"/>
    <s v="Resistance Band Set"/>
    <n v="2"/>
    <n v="41.04"/>
    <n v="0"/>
    <n v="15.03"/>
    <n v="82.08"/>
    <n v="30.06"/>
    <n v="52.019999999999996"/>
    <n v="0.63377192982456132"/>
    <n v="2026"/>
    <s v="Q1"/>
    <n v="3"/>
    <s v="Mar"/>
  </r>
  <r>
    <n v="2892"/>
    <d v="2026-03-30T00:00:00"/>
    <n v="2026"/>
    <n v="3"/>
    <x v="2"/>
    <x v="0"/>
    <x v="1"/>
    <x v="12"/>
    <x v="0"/>
    <s v="Returning"/>
    <x v="1"/>
    <s v="Trail Boots"/>
    <n v="2"/>
    <n v="145.06"/>
    <n v="0.15"/>
    <n v="77.08"/>
    <n v="246.602"/>
    <n v="154.16"/>
    <n v="92.442000000000007"/>
    <n v="0.37486313979610875"/>
    <n v="2026"/>
    <s v="Q1"/>
    <n v="3"/>
    <s v="Mar"/>
  </r>
  <r>
    <n v="3145"/>
    <d v="2026-03-30T00:00:00"/>
    <n v="2026"/>
    <n v="3"/>
    <x v="2"/>
    <x v="0"/>
    <x v="1"/>
    <x v="11"/>
    <x v="0"/>
    <s v="Returning"/>
    <x v="2"/>
    <s v="Carry-On Duffel"/>
    <n v="1"/>
    <n v="130.72999999999999"/>
    <n v="0"/>
    <n v="66.17"/>
    <n v="130.72999999999999"/>
    <n v="66.17"/>
    <n v="64.559999999999988"/>
    <n v="0.4938422703281572"/>
    <n v="2026"/>
    <s v="Q1"/>
    <n v="3"/>
    <s v="Mar"/>
  </r>
  <r>
    <n v="3925"/>
    <d v="2026-03-30T00:00:00"/>
    <n v="2026"/>
    <n v="3"/>
    <x v="2"/>
    <x v="0"/>
    <x v="3"/>
    <x v="13"/>
    <x v="0"/>
    <s v="Business"/>
    <x v="4"/>
    <s v="Recovery Roller"/>
    <n v="2"/>
    <n v="36.630000000000003"/>
    <n v="0"/>
    <n v="14.31"/>
    <n v="73.260000000000005"/>
    <n v="28.62"/>
    <n v="44.64"/>
    <n v="0.60933660933660927"/>
    <n v="2026"/>
    <s v="Q1"/>
    <n v="3"/>
    <s v="Mar"/>
  </r>
  <r>
    <n v="2722"/>
    <d v="2026-03-31T00:00:00"/>
    <n v="2026"/>
    <n v="3"/>
    <x v="2"/>
    <x v="0"/>
    <x v="3"/>
    <x v="13"/>
    <x v="3"/>
    <s v="New"/>
    <x v="0"/>
    <s v="Trail Bike Light"/>
    <n v="1"/>
    <n v="50.99"/>
    <n v="0.1"/>
    <n v="21.86"/>
    <n v="45.891000000000005"/>
    <n v="21.86"/>
    <n v="24.031000000000006"/>
    <n v="0.52365387548756848"/>
    <n v="2026"/>
    <s v="Q1"/>
    <n v="3"/>
    <s v="Mar"/>
  </r>
  <r>
    <n v="2767"/>
    <d v="2026-03-31T00:00:00"/>
    <n v="2026"/>
    <n v="3"/>
    <x v="2"/>
    <x v="0"/>
    <x v="1"/>
    <x v="6"/>
    <x v="0"/>
    <s v="Returning"/>
    <x v="2"/>
    <s v="Carry-On Duffel"/>
    <n v="4"/>
    <n v="134.18"/>
    <n v="0"/>
    <n v="66.430000000000007"/>
    <n v="536.72"/>
    <n v="265.72000000000003"/>
    <n v="271"/>
    <n v="0.5049187658369354"/>
    <n v="2026"/>
    <s v="Q1"/>
    <n v="3"/>
    <s v="Mar"/>
  </r>
  <r>
    <n v="3794"/>
    <d v="2026-03-31T00:00:00"/>
    <n v="2026"/>
    <n v="3"/>
    <x v="2"/>
    <x v="0"/>
    <x v="1"/>
    <x v="12"/>
    <x v="2"/>
    <s v="Business"/>
    <x v="4"/>
    <s v="Training Mat"/>
    <n v="2"/>
    <n v="50.86"/>
    <n v="0.1"/>
    <n v="21.76"/>
    <n v="91.548000000000002"/>
    <n v="43.52"/>
    <n v="48.027999999999999"/>
    <n v="0.52462096386595003"/>
    <n v="2026"/>
    <s v="Q1"/>
    <n v="3"/>
    <s v="Mar"/>
  </r>
  <r>
    <n v="3880"/>
    <d v="2026-03-31T00:00:00"/>
    <n v="2026"/>
    <n v="3"/>
    <x v="2"/>
    <x v="0"/>
    <x v="1"/>
    <x v="12"/>
    <x v="1"/>
    <s v="Business"/>
    <x v="3"/>
    <s v="Compact Sleeping Bag"/>
    <n v="12"/>
    <n v="124.86"/>
    <n v="0.1"/>
    <n v="60.82"/>
    <n v="1348.4880000000001"/>
    <n v="729.84"/>
    <n v="618.64800000000002"/>
    <n v="0.45877160197198641"/>
    <n v="2026"/>
    <s v="Q1"/>
    <n v="3"/>
    <s v="Mar"/>
  </r>
  <r>
    <n v="422"/>
    <d v="2026-04-01T00:00:00"/>
    <n v="2026"/>
    <n v="4"/>
    <x v="3"/>
    <x v="1"/>
    <x v="3"/>
    <x v="4"/>
    <x v="0"/>
    <s v="Business"/>
    <x v="0"/>
    <s v="Commuter Helmet"/>
    <n v="1"/>
    <n v="81.760000000000005"/>
    <n v="0.1"/>
    <n v="42.78"/>
    <n v="73.584000000000003"/>
    <n v="42.78"/>
    <n v="30.804000000000002"/>
    <n v="0.4186236138290933"/>
    <n v="2026"/>
    <s v="Q2"/>
    <n v="4"/>
    <s v="Apr"/>
  </r>
  <r>
    <n v="495"/>
    <d v="2026-04-01T00:00:00"/>
    <n v="2026"/>
    <n v="4"/>
    <x v="3"/>
    <x v="1"/>
    <x v="1"/>
    <x v="14"/>
    <x v="2"/>
    <s v="Business"/>
    <x v="2"/>
    <s v="Carry-On Duffel"/>
    <n v="1"/>
    <n v="134.65"/>
    <n v="0"/>
    <n v="68.19"/>
    <n v="134.65"/>
    <n v="68.19"/>
    <n v="66.460000000000008"/>
    <n v="0.49357593761604163"/>
    <n v="2026"/>
    <s v="Q2"/>
    <n v="4"/>
    <s v="Apr"/>
  </r>
  <r>
    <n v="1517"/>
    <d v="2026-04-01T00:00:00"/>
    <n v="2026"/>
    <n v="4"/>
    <x v="3"/>
    <x v="1"/>
    <x v="2"/>
    <x v="16"/>
    <x v="0"/>
    <s v="Business"/>
    <x v="0"/>
    <s v="Compact Repair Kit"/>
    <n v="1"/>
    <n v="41.21"/>
    <n v="0"/>
    <n v="16.34"/>
    <n v="41.21"/>
    <n v="16.34"/>
    <n v="24.87"/>
    <n v="0.60349429750060668"/>
    <n v="2026"/>
    <s v="Q2"/>
    <n v="4"/>
    <s v="Apr"/>
  </r>
  <r>
    <n v="2391"/>
    <d v="2026-04-01T00:00:00"/>
    <n v="2026"/>
    <n v="4"/>
    <x v="3"/>
    <x v="1"/>
    <x v="1"/>
    <x v="12"/>
    <x v="0"/>
    <s v="Returning"/>
    <x v="4"/>
    <s v="Resistance Band Set"/>
    <n v="2"/>
    <n v="40.590000000000003"/>
    <n v="0"/>
    <n v="15.01"/>
    <n v="81.180000000000007"/>
    <n v="30.02"/>
    <n v="51.160000000000011"/>
    <n v="0.63020448386302053"/>
    <n v="2026"/>
    <s v="Q2"/>
    <n v="4"/>
    <s v="Apr"/>
  </r>
  <r>
    <n v="3809"/>
    <d v="2026-04-01T00:00:00"/>
    <n v="2026"/>
    <n v="4"/>
    <x v="3"/>
    <x v="1"/>
    <x v="0"/>
    <x v="15"/>
    <x v="0"/>
    <s v="New"/>
    <x v="3"/>
    <s v="Compact Sleeping Bag"/>
    <n v="3"/>
    <n v="124.08"/>
    <n v="0.05"/>
    <n v="62.41"/>
    <n v="353.62799999999999"/>
    <n v="187.23"/>
    <n v="166.398"/>
    <n v="0.47054531880959655"/>
    <n v="2026"/>
    <s v="Q2"/>
    <n v="4"/>
    <s v="Apr"/>
  </r>
  <r>
    <n v="3958"/>
    <d v="2026-04-01T00:00:00"/>
    <n v="2026"/>
    <n v="4"/>
    <x v="3"/>
    <x v="1"/>
    <x v="1"/>
    <x v="1"/>
    <x v="0"/>
    <s v="Returning"/>
    <x v="3"/>
    <s v="Compact Sleeping Bag"/>
    <n v="2"/>
    <n v="125.35"/>
    <n v="0.15"/>
    <n v="60.73"/>
    <n v="213.095"/>
    <n v="121.46"/>
    <n v="91.635000000000005"/>
    <n v="0.43001947488209485"/>
    <n v="2026"/>
    <s v="Q2"/>
    <n v="4"/>
    <s v="Apr"/>
  </r>
  <r>
    <n v="4418"/>
    <d v="2026-04-01T00:00:00"/>
    <n v="2026"/>
    <n v="4"/>
    <x v="3"/>
    <x v="1"/>
    <x v="1"/>
    <x v="14"/>
    <x v="3"/>
    <s v="New"/>
    <x v="4"/>
    <s v="Recovery Roller"/>
    <n v="3"/>
    <n v="36.090000000000003"/>
    <n v="0"/>
    <n v="14.03"/>
    <n v="108.27000000000001"/>
    <n v="42.089999999999996"/>
    <n v="66.180000000000007"/>
    <n v="0.61124965364366857"/>
    <n v="2026"/>
    <s v="Q2"/>
    <n v="4"/>
    <s v="Apr"/>
  </r>
  <r>
    <n v="4693"/>
    <d v="2026-04-01T00:00:00"/>
    <n v="2026"/>
    <n v="4"/>
    <x v="3"/>
    <x v="1"/>
    <x v="1"/>
    <x v="12"/>
    <x v="1"/>
    <s v="Business"/>
    <x v="1"/>
    <s v="Hiking Daypack 20L"/>
    <n v="15"/>
    <n v="94.33"/>
    <n v="0.1"/>
    <n v="44.38"/>
    <n v="1273.4550000000002"/>
    <n v="665.7"/>
    <n v="607.75500000000011"/>
    <n v="0.47724890161018652"/>
    <n v="2026"/>
    <s v="Q2"/>
    <n v="4"/>
    <s v="Apr"/>
  </r>
  <r>
    <n v="193"/>
    <d v="2026-04-02T00:00:00"/>
    <n v="2026"/>
    <n v="4"/>
    <x v="3"/>
    <x v="1"/>
    <x v="3"/>
    <x v="4"/>
    <x v="2"/>
    <s v="Returning"/>
    <x v="2"/>
    <s v="Insulated Bottle"/>
    <n v="1"/>
    <n v="35.6"/>
    <n v="0.1"/>
    <n v="13.39"/>
    <n v="32.04"/>
    <n v="13.39"/>
    <n v="18.649999999999999"/>
    <n v="0.58208489388264661"/>
    <n v="2026"/>
    <s v="Q2"/>
    <n v="4"/>
    <s v="Apr"/>
  </r>
  <r>
    <n v="2246"/>
    <d v="2026-04-02T00:00:00"/>
    <n v="2026"/>
    <n v="4"/>
    <x v="3"/>
    <x v="1"/>
    <x v="1"/>
    <x v="12"/>
    <x v="3"/>
    <s v="Returning"/>
    <x v="0"/>
    <s v="Trail Bike Light"/>
    <n v="1"/>
    <n v="50.17"/>
    <n v="0"/>
    <n v="21.95"/>
    <n v="50.17"/>
    <n v="21.95"/>
    <n v="28.220000000000002"/>
    <n v="0.56248754235598963"/>
    <n v="2026"/>
    <s v="Q2"/>
    <n v="4"/>
    <s v="Apr"/>
  </r>
  <r>
    <n v="2556"/>
    <d v="2026-04-02T00:00:00"/>
    <n v="2026"/>
    <n v="4"/>
    <x v="3"/>
    <x v="1"/>
    <x v="3"/>
    <x v="8"/>
    <x v="0"/>
    <s v="Returning"/>
    <x v="1"/>
    <s v="Trekking Poles"/>
    <n v="2"/>
    <n v="72.900000000000006"/>
    <n v="0"/>
    <n v="31.52"/>
    <n v="145.80000000000001"/>
    <n v="63.04"/>
    <n v="82.760000000000019"/>
    <n v="0.5676268861454048"/>
    <n v="2026"/>
    <s v="Q2"/>
    <n v="4"/>
    <s v="Apr"/>
  </r>
  <r>
    <n v="169"/>
    <d v="2026-04-03T00:00:00"/>
    <n v="2026"/>
    <n v="4"/>
    <x v="3"/>
    <x v="1"/>
    <x v="2"/>
    <x v="16"/>
    <x v="0"/>
    <s v="New"/>
    <x v="1"/>
    <s v="Hiking Daypack 20L"/>
    <n v="2"/>
    <n v="93.48"/>
    <n v="0"/>
    <n v="45.15"/>
    <n v="186.96"/>
    <n v="90.3"/>
    <n v="96.660000000000011"/>
    <n v="0.51700898587933253"/>
    <n v="2026"/>
    <s v="Q2"/>
    <n v="4"/>
    <s v="Apr"/>
  </r>
  <r>
    <n v="877"/>
    <d v="2026-04-03T00:00:00"/>
    <n v="2026"/>
    <n v="4"/>
    <x v="3"/>
    <x v="1"/>
    <x v="1"/>
    <x v="12"/>
    <x v="0"/>
    <s v="New"/>
    <x v="3"/>
    <s v="Compact Sleeping Bag"/>
    <n v="1"/>
    <n v="123.63"/>
    <n v="0"/>
    <n v="58.88"/>
    <n v="123.63"/>
    <n v="58.88"/>
    <n v="64.75"/>
    <n v="0.52374019250990866"/>
    <n v="2026"/>
    <s v="Q2"/>
    <n v="4"/>
    <s v="Apr"/>
  </r>
  <r>
    <n v="2023"/>
    <d v="2026-04-03T00:00:00"/>
    <n v="2026"/>
    <n v="4"/>
    <x v="3"/>
    <x v="1"/>
    <x v="1"/>
    <x v="12"/>
    <x v="0"/>
    <s v="New"/>
    <x v="2"/>
    <s v="Travel Backpack 35L"/>
    <n v="3"/>
    <n v="168.37"/>
    <n v="0"/>
    <n v="87.15"/>
    <n v="505.11"/>
    <n v="261.45000000000005"/>
    <n v="243.65999999999997"/>
    <n v="0.4823899744610084"/>
    <n v="2026"/>
    <s v="Q2"/>
    <n v="4"/>
    <s v="Apr"/>
  </r>
  <r>
    <n v="2548"/>
    <d v="2026-04-03T00:00:00"/>
    <n v="2026"/>
    <n v="4"/>
    <x v="3"/>
    <x v="1"/>
    <x v="0"/>
    <x v="9"/>
    <x v="3"/>
    <s v="New"/>
    <x v="0"/>
    <s v="Trail Bike Light"/>
    <n v="4"/>
    <n v="51.68"/>
    <n v="0.05"/>
    <n v="23.09"/>
    <n v="196.38399999999999"/>
    <n v="92.36"/>
    <n v="104.02399999999999"/>
    <n v="0.52969692031937421"/>
    <n v="2026"/>
    <s v="Q2"/>
    <n v="4"/>
    <s v="Apr"/>
  </r>
  <r>
    <n v="2602"/>
    <d v="2026-04-03T00:00:00"/>
    <n v="2026"/>
    <n v="4"/>
    <x v="3"/>
    <x v="1"/>
    <x v="1"/>
    <x v="12"/>
    <x v="3"/>
    <s v="New"/>
    <x v="0"/>
    <s v="Compact Repair Kit"/>
    <n v="1"/>
    <n v="40.159999999999997"/>
    <n v="0"/>
    <n v="16.77"/>
    <n v="40.159999999999997"/>
    <n v="16.77"/>
    <n v="23.389999999999997"/>
    <n v="0.58242031872509958"/>
    <n v="2026"/>
    <s v="Q2"/>
    <n v="4"/>
    <s v="Apr"/>
  </r>
  <r>
    <n v="3229"/>
    <d v="2026-04-03T00:00:00"/>
    <n v="2026"/>
    <n v="4"/>
    <x v="3"/>
    <x v="1"/>
    <x v="3"/>
    <x v="13"/>
    <x v="2"/>
    <s v="Returning"/>
    <x v="2"/>
    <s v="Insulated Bottle"/>
    <n v="3"/>
    <n v="36.17"/>
    <n v="0.1"/>
    <n v="13.65"/>
    <n v="97.659000000000006"/>
    <n v="40.950000000000003"/>
    <n v="56.709000000000003"/>
    <n v="0.58068380794396834"/>
    <n v="2026"/>
    <s v="Q2"/>
    <n v="4"/>
    <s v="Apr"/>
  </r>
  <r>
    <n v="3261"/>
    <d v="2026-04-03T00:00:00"/>
    <n v="2026"/>
    <n v="4"/>
    <x v="3"/>
    <x v="1"/>
    <x v="2"/>
    <x v="10"/>
    <x v="0"/>
    <s v="New"/>
    <x v="2"/>
    <s v="Carry-On Duffel"/>
    <n v="4"/>
    <n v="130.55000000000001"/>
    <n v="0"/>
    <n v="67.66"/>
    <n v="522.20000000000005"/>
    <n v="270.64"/>
    <n v="251.56000000000006"/>
    <n v="0.48173113749521262"/>
    <n v="2026"/>
    <s v="Q2"/>
    <n v="4"/>
    <s v="Apr"/>
  </r>
  <r>
    <n v="3621"/>
    <d v="2026-04-03T00:00:00"/>
    <n v="2026"/>
    <n v="4"/>
    <x v="3"/>
    <x v="1"/>
    <x v="3"/>
    <x v="8"/>
    <x v="0"/>
    <s v="New"/>
    <x v="0"/>
    <s v="Cycling Pack 12L"/>
    <n v="2"/>
    <n v="102.63"/>
    <n v="0"/>
    <n v="50.19"/>
    <n v="205.26"/>
    <n v="100.38"/>
    <n v="104.88"/>
    <n v="0.51096170710318622"/>
    <n v="2026"/>
    <s v="Q2"/>
    <n v="4"/>
    <s v="Apr"/>
  </r>
  <r>
    <n v="4681"/>
    <d v="2026-04-03T00:00:00"/>
    <n v="2026"/>
    <n v="4"/>
    <x v="3"/>
    <x v="1"/>
    <x v="3"/>
    <x v="13"/>
    <x v="3"/>
    <s v="Returning"/>
    <x v="0"/>
    <s v="Commuter Helmet"/>
    <n v="6"/>
    <n v="81.239999999999995"/>
    <n v="0"/>
    <n v="43.28"/>
    <n v="487.43999999999994"/>
    <n v="259.68"/>
    <n v="227.75999999999993"/>
    <n v="0.46725750861644505"/>
    <n v="2026"/>
    <s v="Q2"/>
    <n v="4"/>
    <s v="Apr"/>
  </r>
  <r>
    <n v="4954"/>
    <d v="2026-04-03T00:00:00"/>
    <n v="2026"/>
    <n v="4"/>
    <x v="3"/>
    <x v="1"/>
    <x v="3"/>
    <x v="8"/>
    <x v="0"/>
    <s v="New"/>
    <x v="1"/>
    <s v="Trekking Poles"/>
    <n v="3"/>
    <n v="72.11"/>
    <n v="0.05"/>
    <n v="31.63"/>
    <n v="205.51349999999996"/>
    <n v="94.89"/>
    <n v="110.62349999999996"/>
    <n v="0.5382785072513484"/>
    <n v="2026"/>
    <s v="Q2"/>
    <n v="4"/>
    <s v="Apr"/>
  </r>
  <r>
    <n v="1153"/>
    <d v="2026-04-04T00:00:00"/>
    <n v="2026"/>
    <n v="4"/>
    <x v="3"/>
    <x v="1"/>
    <x v="2"/>
    <x v="16"/>
    <x v="2"/>
    <s v="New"/>
    <x v="1"/>
    <s v="Hiking Daypack 20L"/>
    <n v="4"/>
    <n v="90.15"/>
    <n v="0"/>
    <n v="44.9"/>
    <n v="360.6"/>
    <n v="179.6"/>
    <n v="181.00000000000003"/>
    <n v="0.50194120909595119"/>
    <n v="2026"/>
    <s v="Q2"/>
    <n v="4"/>
    <s v="Apr"/>
  </r>
  <r>
    <n v="1383"/>
    <d v="2026-04-04T00:00:00"/>
    <n v="2026"/>
    <n v="4"/>
    <x v="3"/>
    <x v="1"/>
    <x v="3"/>
    <x v="4"/>
    <x v="2"/>
    <s v="Returning"/>
    <x v="0"/>
    <s v="Trail Bike Light"/>
    <n v="1"/>
    <n v="50.7"/>
    <n v="0.05"/>
    <n v="21.85"/>
    <n v="48.164999999999999"/>
    <n v="21.85"/>
    <n v="26.314999999999998"/>
    <n v="0.54635108481262329"/>
    <n v="2026"/>
    <s v="Q2"/>
    <n v="4"/>
    <s v="Apr"/>
  </r>
  <r>
    <n v="2583"/>
    <d v="2026-04-04T00:00:00"/>
    <n v="2026"/>
    <n v="4"/>
    <x v="3"/>
    <x v="1"/>
    <x v="0"/>
    <x v="0"/>
    <x v="0"/>
    <s v="Returning"/>
    <x v="4"/>
    <s v="Resistance Band Set"/>
    <n v="1"/>
    <n v="41.13"/>
    <n v="0"/>
    <n v="15.04"/>
    <n v="41.13"/>
    <n v="15.04"/>
    <n v="26.090000000000003"/>
    <n v="0.63433017262338931"/>
    <n v="2026"/>
    <s v="Q2"/>
    <n v="4"/>
    <s v="Apr"/>
  </r>
  <r>
    <n v="4074"/>
    <d v="2026-04-04T00:00:00"/>
    <n v="2026"/>
    <n v="4"/>
    <x v="3"/>
    <x v="1"/>
    <x v="1"/>
    <x v="1"/>
    <x v="2"/>
    <s v="Returning"/>
    <x v="3"/>
    <s v="Compact Sleeping Bag"/>
    <n v="1"/>
    <n v="121.66"/>
    <n v="0"/>
    <n v="61.37"/>
    <n v="121.66"/>
    <n v="61.37"/>
    <n v="60.29"/>
    <n v="0.49556140062469178"/>
    <n v="2026"/>
    <s v="Q2"/>
    <n v="4"/>
    <s v="Apr"/>
  </r>
  <r>
    <n v="4301"/>
    <d v="2026-04-04T00:00:00"/>
    <n v="2026"/>
    <n v="4"/>
    <x v="3"/>
    <x v="1"/>
    <x v="2"/>
    <x v="16"/>
    <x v="2"/>
    <s v="New"/>
    <x v="4"/>
    <s v="Weighted Vest"/>
    <n v="1"/>
    <n v="122.77"/>
    <n v="0.1"/>
    <n v="70.59"/>
    <n v="110.49299999999999"/>
    <n v="70.59"/>
    <n v="39.902999999999992"/>
    <n v="0.36113599956558329"/>
    <n v="2026"/>
    <s v="Q2"/>
    <n v="4"/>
    <s v="Apr"/>
  </r>
  <r>
    <n v="4692"/>
    <d v="2026-04-04T00:00:00"/>
    <n v="2026"/>
    <n v="4"/>
    <x v="3"/>
    <x v="1"/>
    <x v="3"/>
    <x v="13"/>
    <x v="0"/>
    <s v="Returning"/>
    <x v="0"/>
    <s v="Trail Bike Light"/>
    <n v="1"/>
    <n v="49.96"/>
    <n v="0"/>
    <n v="22.13"/>
    <n v="49.96"/>
    <n v="22.13"/>
    <n v="27.830000000000002"/>
    <n v="0.55704563650920735"/>
    <n v="2026"/>
    <s v="Q2"/>
    <n v="4"/>
    <s v="Apr"/>
  </r>
  <r>
    <n v="1951"/>
    <d v="2026-04-05T00:00:00"/>
    <n v="2026"/>
    <n v="4"/>
    <x v="3"/>
    <x v="1"/>
    <x v="3"/>
    <x v="8"/>
    <x v="3"/>
    <s v="Returning"/>
    <x v="1"/>
    <s v="Summit Backpack 45L"/>
    <n v="2"/>
    <n v="155.13"/>
    <n v="0.15"/>
    <n v="80.959999999999994"/>
    <n v="263.721"/>
    <n v="161.91999999999999"/>
    <n v="101.80100000000002"/>
    <n v="0.38601779911345707"/>
    <n v="2026"/>
    <s v="Q2"/>
    <n v="4"/>
    <s v="Apr"/>
  </r>
  <r>
    <n v="2111"/>
    <d v="2026-04-05T00:00:00"/>
    <n v="2026"/>
    <n v="4"/>
    <x v="3"/>
    <x v="1"/>
    <x v="3"/>
    <x v="13"/>
    <x v="0"/>
    <s v="New"/>
    <x v="1"/>
    <s v="Trekking Poles"/>
    <n v="3"/>
    <n v="69.83"/>
    <n v="0.05"/>
    <n v="31.53"/>
    <n v="199.0155"/>
    <n v="94.59"/>
    <n v="104.4255"/>
    <n v="0.52471038687941396"/>
    <n v="2026"/>
    <s v="Q2"/>
    <n v="4"/>
    <s v="Apr"/>
  </r>
  <r>
    <n v="2933"/>
    <d v="2026-04-05T00:00:00"/>
    <n v="2026"/>
    <n v="4"/>
    <x v="3"/>
    <x v="1"/>
    <x v="1"/>
    <x v="6"/>
    <x v="2"/>
    <s v="Returning"/>
    <x v="2"/>
    <s v="Insulated Bottle"/>
    <n v="1"/>
    <n v="35.4"/>
    <n v="0"/>
    <n v="13.37"/>
    <n v="35.4"/>
    <n v="13.37"/>
    <n v="22.03"/>
    <n v="0.62231638418079105"/>
    <n v="2026"/>
    <s v="Q2"/>
    <n v="4"/>
    <s v="Apr"/>
  </r>
  <r>
    <n v="3263"/>
    <d v="2026-04-05T00:00:00"/>
    <n v="2026"/>
    <n v="4"/>
    <x v="3"/>
    <x v="1"/>
    <x v="3"/>
    <x v="7"/>
    <x v="0"/>
    <s v="New"/>
    <x v="4"/>
    <s v="Training Mat"/>
    <n v="1"/>
    <n v="51.75"/>
    <n v="0.1"/>
    <n v="22.1"/>
    <n v="46.575000000000003"/>
    <n v="22.1"/>
    <n v="24.475000000000001"/>
    <n v="0.52549651100375738"/>
    <n v="2026"/>
    <s v="Q2"/>
    <n v="4"/>
    <s v="Apr"/>
  </r>
  <r>
    <n v="4764"/>
    <d v="2026-04-05T00:00:00"/>
    <n v="2026"/>
    <n v="4"/>
    <x v="3"/>
    <x v="1"/>
    <x v="3"/>
    <x v="13"/>
    <x v="3"/>
    <s v="New"/>
    <x v="0"/>
    <s v="Compact Repair Kit"/>
    <n v="6"/>
    <n v="39.6"/>
    <n v="0.15"/>
    <n v="17.010000000000002"/>
    <n v="201.96"/>
    <n v="102.06"/>
    <n v="99.9"/>
    <n v="0.49465240641711233"/>
    <n v="2026"/>
    <s v="Q2"/>
    <n v="4"/>
    <s v="Apr"/>
  </r>
  <r>
    <n v="28"/>
    <d v="2026-04-06T00:00:00"/>
    <n v="2026"/>
    <n v="4"/>
    <x v="3"/>
    <x v="1"/>
    <x v="1"/>
    <x v="6"/>
    <x v="2"/>
    <s v="New"/>
    <x v="4"/>
    <s v="Weighted Vest"/>
    <n v="2"/>
    <n v="125.94"/>
    <n v="0.05"/>
    <n v="70.94"/>
    <n v="239.28599999999997"/>
    <n v="141.88"/>
    <n v="97.405999999999977"/>
    <n v="0.40706936469329585"/>
    <n v="2026"/>
    <s v="Q2"/>
    <n v="4"/>
    <s v="Apr"/>
  </r>
  <r>
    <n v="581"/>
    <d v="2026-04-06T00:00:00"/>
    <n v="2026"/>
    <n v="4"/>
    <x v="3"/>
    <x v="1"/>
    <x v="1"/>
    <x v="1"/>
    <x v="0"/>
    <s v="Returning"/>
    <x v="3"/>
    <s v="Compact Sleeping Bag"/>
    <n v="3"/>
    <n v="124.67"/>
    <n v="0"/>
    <n v="61.46"/>
    <n v="374.01"/>
    <n v="184.38"/>
    <n v="189.63"/>
    <n v="0.50701852891633914"/>
    <n v="2026"/>
    <s v="Q2"/>
    <n v="4"/>
    <s v="Apr"/>
  </r>
  <r>
    <n v="643"/>
    <d v="2026-04-06T00:00:00"/>
    <n v="2026"/>
    <n v="4"/>
    <x v="3"/>
    <x v="1"/>
    <x v="3"/>
    <x v="8"/>
    <x v="0"/>
    <s v="Returning"/>
    <x v="1"/>
    <s v="Trekking Poles"/>
    <n v="2"/>
    <n v="72.260000000000005"/>
    <n v="0"/>
    <n v="33.21"/>
    <n v="144.52000000000001"/>
    <n v="66.42"/>
    <n v="78.100000000000009"/>
    <n v="0.54040963188486024"/>
    <n v="2026"/>
    <s v="Q2"/>
    <n v="4"/>
    <s v="Apr"/>
  </r>
  <r>
    <n v="1907"/>
    <d v="2026-04-06T00:00:00"/>
    <n v="2026"/>
    <n v="4"/>
    <x v="3"/>
    <x v="1"/>
    <x v="1"/>
    <x v="12"/>
    <x v="1"/>
    <s v="Business"/>
    <x v="0"/>
    <s v="Trail Bike Light"/>
    <n v="10"/>
    <n v="50.64"/>
    <n v="0.2"/>
    <n v="22.99"/>
    <n v="405.12"/>
    <n v="229.89999999999998"/>
    <n v="175.22000000000003"/>
    <n v="0.43251382306477099"/>
    <n v="2026"/>
    <s v="Q2"/>
    <n v="4"/>
    <s v="Apr"/>
  </r>
  <r>
    <n v="1950"/>
    <d v="2026-04-06T00:00:00"/>
    <n v="2026"/>
    <n v="4"/>
    <x v="3"/>
    <x v="1"/>
    <x v="0"/>
    <x v="9"/>
    <x v="0"/>
    <s v="New"/>
    <x v="1"/>
    <s v="Trekking Poles"/>
    <n v="1"/>
    <n v="73"/>
    <n v="0"/>
    <n v="32.4"/>
    <n v="73"/>
    <n v="32.4"/>
    <n v="40.6"/>
    <n v="0.55616438356164388"/>
    <n v="2026"/>
    <s v="Q2"/>
    <n v="4"/>
    <s v="Apr"/>
  </r>
  <r>
    <n v="2443"/>
    <d v="2026-04-06T00:00:00"/>
    <n v="2026"/>
    <n v="4"/>
    <x v="3"/>
    <x v="1"/>
    <x v="0"/>
    <x v="15"/>
    <x v="0"/>
    <s v="Returning"/>
    <x v="2"/>
    <s v="Insulated Bottle"/>
    <n v="1"/>
    <n v="35.700000000000003"/>
    <n v="0"/>
    <n v="13.8"/>
    <n v="35.700000000000003"/>
    <n v="13.8"/>
    <n v="21.900000000000002"/>
    <n v="0.61344537815126055"/>
    <n v="2026"/>
    <s v="Q2"/>
    <n v="4"/>
    <s v="Apr"/>
  </r>
  <r>
    <n v="2480"/>
    <d v="2026-04-06T00:00:00"/>
    <n v="2026"/>
    <n v="4"/>
    <x v="3"/>
    <x v="1"/>
    <x v="2"/>
    <x v="16"/>
    <x v="1"/>
    <s v="New"/>
    <x v="1"/>
    <s v="Summit Backpack 45L"/>
    <n v="8"/>
    <n v="152.41999999999999"/>
    <n v="0.05"/>
    <n v="80.11"/>
    <n v="1158.3919999999998"/>
    <n v="640.88"/>
    <n v="517.51199999999983"/>
    <n v="0.44675032286134564"/>
    <n v="2026"/>
    <s v="Q2"/>
    <n v="4"/>
    <s v="Apr"/>
  </r>
  <r>
    <n v="2515"/>
    <d v="2026-04-06T00:00:00"/>
    <n v="2026"/>
    <n v="4"/>
    <x v="3"/>
    <x v="1"/>
    <x v="3"/>
    <x v="8"/>
    <x v="0"/>
    <s v="Returning"/>
    <x v="0"/>
    <s v="Commuter Helmet"/>
    <n v="1"/>
    <n v="81.78"/>
    <n v="0"/>
    <n v="42.82"/>
    <n v="81.78"/>
    <n v="42.82"/>
    <n v="38.96"/>
    <n v="0.47640009782342874"/>
    <n v="2026"/>
    <s v="Q2"/>
    <n v="4"/>
    <s v="Apr"/>
  </r>
  <r>
    <n v="2829"/>
    <d v="2026-04-06T00:00:00"/>
    <n v="2026"/>
    <n v="4"/>
    <x v="3"/>
    <x v="1"/>
    <x v="1"/>
    <x v="6"/>
    <x v="0"/>
    <s v="Business"/>
    <x v="0"/>
    <s v="Cycling Pack 12L"/>
    <n v="6"/>
    <n v="102.59"/>
    <n v="0.1"/>
    <n v="49.6"/>
    <n v="553.98599999999999"/>
    <n v="297.60000000000002"/>
    <n v="256.38599999999997"/>
    <n v="0.46280230908362302"/>
    <n v="2026"/>
    <s v="Q2"/>
    <n v="4"/>
    <s v="Apr"/>
  </r>
  <r>
    <n v="4086"/>
    <d v="2026-04-06T00:00:00"/>
    <n v="2026"/>
    <n v="4"/>
    <x v="3"/>
    <x v="1"/>
    <x v="3"/>
    <x v="8"/>
    <x v="2"/>
    <s v="Returning"/>
    <x v="1"/>
    <s v="Summit Backpack 45L"/>
    <n v="2"/>
    <n v="152.44"/>
    <n v="0.15"/>
    <n v="76.680000000000007"/>
    <n v="259.14799999999997"/>
    <n v="153.36000000000001"/>
    <n v="105.78799999999995"/>
    <n v="0.4082146109559015"/>
    <n v="2026"/>
    <s v="Q2"/>
    <n v="4"/>
    <s v="Apr"/>
  </r>
  <r>
    <n v="4512"/>
    <d v="2026-04-06T00:00:00"/>
    <n v="2026"/>
    <n v="4"/>
    <x v="3"/>
    <x v="1"/>
    <x v="1"/>
    <x v="1"/>
    <x v="0"/>
    <s v="New"/>
    <x v="2"/>
    <s v="Carry-On Duffel"/>
    <n v="6"/>
    <n v="136.29"/>
    <n v="0"/>
    <n v="68.209999999999994"/>
    <n v="817.74"/>
    <n v="409.26"/>
    <n v="408.48"/>
    <n v="0.49952307579426225"/>
    <n v="2026"/>
    <s v="Q2"/>
    <n v="4"/>
    <s v="Apr"/>
  </r>
  <r>
    <n v="4837"/>
    <d v="2026-04-06T00:00:00"/>
    <n v="2026"/>
    <n v="4"/>
    <x v="3"/>
    <x v="1"/>
    <x v="0"/>
    <x v="9"/>
    <x v="1"/>
    <s v="Business"/>
    <x v="1"/>
    <s v="Summit Backpack 45L"/>
    <n v="4"/>
    <n v="157.51"/>
    <n v="0.2"/>
    <n v="79.209999999999994"/>
    <n v="504.03199999999998"/>
    <n v="316.83999999999997"/>
    <n v="187.19200000000001"/>
    <n v="0.37138911815122855"/>
    <n v="2026"/>
    <s v="Q2"/>
    <n v="4"/>
    <s v="Apr"/>
  </r>
  <r>
    <n v="1580"/>
    <d v="2026-04-07T00:00:00"/>
    <n v="2026"/>
    <n v="4"/>
    <x v="3"/>
    <x v="1"/>
    <x v="2"/>
    <x v="3"/>
    <x v="0"/>
    <s v="New"/>
    <x v="3"/>
    <s v="Compact Sleeping Bag"/>
    <n v="2"/>
    <n v="120.5"/>
    <n v="0"/>
    <n v="61.42"/>
    <n v="241"/>
    <n v="122.84"/>
    <n v="118.16"/>
    <n v="0.49029045643153524"/>
    <n v="2026"/>
    <s v="Q2"/>
    <n v="4"/>
    <s v="Apr"/>
  </r>
  <r>
    <n v="1962"/>
    <d v="2026-04-07T00:00:00"/>
    <n v="2026"/>
    <n v="4"/>
    <x v="3"/>
    <x v="1"/>
    <x v="0"/>
    <x v="0"/>
    <x v="0"/>
    <s v="Returning"/>
    <x v="1"/>
    <s v="Summit Backpack 45L"/>
    <n v="3"/>
    <n v="152.62"/>
    <n v="0.05"/>
    <n v="77.75"/>
    <n v="434.96699999999998"/>
    <n v="233.25"/>
    <n v="201.71699999999998"/>
    <n v="0.46375242259757637"/>
    <n v="2026"/>
    <s v="Q2"/>
    <n v="4"/>
    <s v="Apr"/>
  </r>
  <r>
    <n v="2381"/>
    <d v="2026-04-07T00:00:00"/>
    <n v="2026"/>
    <n v="4"/>
    <x v="3"/>
    <x v="1"/>
    <x v="1"/>
    <x v="11"/>
    <x v="0"/>
    <s v="Returning"/>
    <x v="2"/>
    <s v="Carry-On Duffel"/>
    <n v="2"/>
    <n v="134.16"/>
    <n v="0.05"/>
    <n v="67.08"/>
    <n v="254.90399999999997"/>
    <n v="134.16"/>
    <n v="120.74399999999997"/>
    <n v="0.47368421052631576"/>
    <n v="2026"/>
    <s v="Q2"/>
    <n v="4"/>
    <s v="Apr"/>
  </r>
  <r>
    <n v="2655"/>
    <d v="2026-04-07T00:00:00"/>
    <n v="2026"/>
    <n v="4"/>
    <x v="3"/>
    <x v="1"/>
    <x v="3"/>
    <x v="13"/>
    <x v="2"/>
    <s v="Business"/>
    <x v="0"/>
    <s v="Cycling Pack 12L"/>
    <n v="1"/>
    <n v="101.13"/>
    <n v="0"/>
    <n v="50.8"/>
    <n v="101.13"/>
    <n v="50.8"/>
    <n v="50.33"/>
    <n v="0.49767625828141998"/>
    <n v="2026"/>
    <s v="Q2"/>
    <n v="4"/>
    <s v="Apr"/>
  </r>
  <r>
    <n v="2944"/>
    <d v="2026-04-07T00:00:00"/>
    <n v="2026"/>
    <n v="4"/>
    <x v="3"/>
    <x v="1"/>
    <x v="1"/>
    <x v="14"/>
    <x v="2"/>
    <s v="New"/>
    <x v="4"/>
    <s v="Training Mat"/>
    <n v="1"/>
    <n v="51.36"/>
    <n v="0"/>
    <n v="22.21"/>
    <n v="51.36"/>
    <n v="22.21"/>
    <n v="29.15"/>
    <n v="0.56756230529595009"/>
    <n v="2026"/>
    <s v="Q2"/>
    <n v="4"/>
    <s v="Apr"/>
  </r>
  <r>
    <n v="4756"/>
    <d v="2026-04-07T00:00:00"/>
    <n v="2026"/>
    <n v="4"/>
    <x v="3"/>
    <x v="1"/>
    <x v="2"/>
    <x v="16"/>
    <x v="0"/>
    <s v="Business"/>
    <x v="1"/>
    <s v="Summit Backpack 45L"/>
    <n v="5"/>
    <n v="151.88"/>
    <n v="0"/>
    <n v="80.56"/>
    <n v="759.4"/>
    <n v="402.8"/>
    <n v="356.59999999999997"/>
    <n v="0.46958124835396364"/>
    <n v="2026"/>
    <s v="Q2"/>
    <n v="4"/>
    <s v="Apr"/>
  </r>
  <r>
    <n v="52"/>
    <d v="2026-04-08T00:00:00"/>
    <n v="2026"/>
    <n v="4"/>
    <x v="3"/>
    <x v="1"/>
    <x v="1"/>
    <x v="12"/>
    <x v="0"/>
    <s v="New"/>
    <x v="2"/>
    <s v="Carry-On Duffel"/>
    <n v="2"/>
    <n v="133.59"/>
    <n v="0"/>
    <n v="66.83"/>
    <n v="267.18"/>
    <n v="133.66"/>
    <n v="133.52000000000001"/>
    <n v="0.49973800434164234"/>
    <n v="2026"/>
    <s v="Q2"/>
    <n v="4"/>
    <s v="Apr"/>
  </r>
  <r>
    <n v="556"/>
    <d v="2026-04-08T00:00:00"/>
    <n v="2026"/>
    <n v="4"/>
    <x v="3"/>
    <x v="1"/>
    <x v="3"/>
    <x v="8"/>
    <x v="0"/>
    <s v="New"/>
    <x v="3"/>
    <s v="Compact Sleeping Bag"/>
    <n v="2"/>
    <n v="124.39"/>
    <n v="0"/>
    <n v="61.27"/>
    <n v="248.78"/>
    <n v="122.54"/>
    <n v="126.24"/>
    <n v="0.50743628909076288"/>
    <n v="2026"/>
    <s v="Q2"/>
    <n v="4"/>
    <s v="Apr"/>
  </r>
  <r>
    <n v="1233"/>
    <d v="2026-04-08T00:00:00"/>
    <n v="2026"/>
    <n v="4"/>
    <x v="3"/>
    <x v="1"/>
    <x v="0"/>
    <x v="15"/>
    <x v="0"/>
    <s v="New"/>
    <x v="0"/>
    <s v="Trail Bike Light"/>
    <n v="5"/>
    <n v="50.22"/>
    <n v="0.1"/>
    <n v="22.31"/>
    <n v="225.99"/>
    <n v="111.55"/>
    <n v="114.44000000000001"/>
    <n v="0.50639408823399268"/>
    <n v="2026"/>
    <s v="Q2"/>
    <n v="4"/>
    <s v="Apr"/>
  </r>
  <r>
    <n v="1492"/>
    <d v="2026-04-08T00:00:00"/>
    <n v="2026"/>
    <n v="4"/>
    <x v="3"/>
    <x v="1"/>
    <x v="1"/>
    <x v="14"/>
    <x v="0"/>
    <s v="Returning"/>
    <x v="0"/>
    <s v="Compact Repair Kit"/>
    <n v="2"/>
    <n v="41.08"/>
    <n v="0"/>
    <n v="16.79"/>
    <n v="82.16"/>
    <n v="33.58"/>
    <n v="48.58"/>
    <n v="0.59128529698149956"/>
    <n v="2026"/>
    <s v="Q2"/>
    <n v="4"/>
    <s v="Apr"/>
  </r>
  <r>
    <n v="1619"/>
    <d v="2026-04-08T00:00:00"/>
    <n v="2026"/>
    <n v="4"/>
    <x v="3"/>
    <x v="1"/>
    <x v="3"/>
    <x v="8"/>
    <x v="2"/>
    <s v="New"/>
    <x v="2"/>
    <s v="Packing Cube Set"/>
    <n v="5"/>
    <n v="46.11"/>
    <n v="0"/>
    <n v="18.88"/>
    <n v="230.55"/>
    <n v="94.399999999999991"/>
    <n v="136.15000000000003"/>
    <n v="0.5905443504662764"/>
    <n v="2026"/>
    <s v="Q2"/>
    <n v="4"/>
    <s v="Apr"/>
  </r>
  <r>
    <n v="1631"/>
    <d v="2026-04-08T00:00:00"/>
    <n v="2026"/>
    <n v="4"/>
    <x v="3"/>
    <x v="1"/>
    <x v="3"/>
    <x v="8"/>
    <x v="0"/>
    <s v="Returning"/>
    <x v="2"/>
    <s v="Packing Cube Set"/>
    <n v="1"/>
    <n v="45.54"/>
    <n v="0"/>
    <n v="18.36"/>
    <n v="45.54"/>
    <n v="18.36"/>
    <n v="27.18"/>
    <n v="0.59683794466403162"/>
    <n v="2026"/>
    <s v="Q2"/>
    <n v="4"/>
    <s v="Apr"/>
  </r>
  <r>
    <n v="1844"/>
    <d v="2026-04-08T00:00:00"/>
    <n v="2026"/>
    <n v="4"/>
    <x v="3"/>
    <x v="1"/>
    <x v="1"/>
    <x v="14"/>
    <x v="2"/>
    <s v="New"/>
    <x v="4"/>
    <s v="Recovery Roller"/>
    <n v="2"/>
    <n v="37.1"/>
    <n v="0.1"/>
    <n v="14.17"/>
    <n v="66.78"/>
    <n v="28.34"/>
    <n v="38.44"/>
    <n v="0.57562144354597178"/>
    <n v="2026"/>
    <s v="Q2"/>
    <n v="4"/>
    <s v="Apr"/>
  </r>
  <r>
    <n v="4246"/>
    <d v="2026-04-08T00:00:00"/>
    <n v="2026"/>
    <n v="4"/>
    <x v="3"/>
    <x v="1"/>
    <x v="3"/>
    <x v="8"/>
    <x v="1"/>
    <s v="Business"/>
    <x v="1"/>
    <s v="Summit Backpack 45L"/>
    <n v="5"/>
    <n v="156.57"/>
    <n v="0.15"/>
    <n v="80.849999999999994"/>
    <n v="665.4224999999999"/>
    <n v="404.25"/>
    <n v="261.1724999999999"/>
    <n v="0.39249123677062309"/>
    <n v="2026"/>
    <s v="Q2"/>
    <n v="4"/>
    <s v="Apr"/>
  </r>
  <r>
    <n v="5139"/>
    <d v="2026-04-08T00:00:00"/>
    <n v="2026"/>
    <n v="4"/>
    <x v="3"/>
    <x v="1"/>
    <x v="0"/>
    <x v="15"/>
    <x v="0"/>
    <s v="Returning"/>
    <x v="4"/>
    <s v="Training Mat"/>
    <n v="2"/>
    <n v="51.4"/>
    <n v="0"/>
    <n v="21.99"/>
    <n v="102.8"/>
    <n v="43.98"/>
    <n v="58.82"/>
    <n v="0.57217898832684821"/>
    <n v="2026"/>
    <s v="Q2"/>
    <n v="4"/>
    <s v="Apr"/>
  </r>
  <r>
    <n v="186"/>
    <d v="2026-04-09T00:00:00"/>
    <n v="2026"/>
    <n v="4"/>
    <x v="3"/>
    <x v="1"/>
    <x v="0"/>
    <x v="0"/>
    <x v="0"/>
    <s v="New"/>
    <x v="2"/>
    <s v="Packing Cube Set"/>
    <n v="2"/>
    <n v="46.42"/>
    <n v="0.1"/>
    <n v="18.73"/>
    <n v="83.556000000000012"/>
    <n v="37.46"/>
    <n v="46.096000000000011"/>
    <n v="0.55167791660682663"/>
    <n v="2026"/>
    <s v="Q2"/>
    <n v="4"/>
    <s v="Apr"/>
  </r>
  <r>
    <n v="1742"/>
    <d v="2026-04-09T00:00:00"/>
    <n v="2026"/>
    <n v="4"/>
    <x v="3"/>
    <x v="1"/>
    <x v="3"/>
    <x v="4"/>
    <x v="3"/>
    <s v="Returning"/>
    <x v="3"/>
    <s v="Compact Sleeping Bag"/>
    <n v="2"/>
    <n v="120.75"/>
    <n v="0.05"/>
    <n v="60.31"/>
    <n v="229.42499999999998"/>
    <n v="120.62"/>
    <n v="108.80499999999998"/>
    <n v="0.47425084450256066"/>
    <n v="2026"/>
    <s v="Q2"/>
    <n v="4"/>
    <s v="Apr"/>
  </r>
  <r>
    <n v="3189"/>
    <d v="2026-04-09T00:00:00"/>
    <n v="2026"/>
    <n v="4"/>
    <x v="3"/>
    <x v="1"/>
    <x v="1"/>
    <x v="11"/>
    <x v="1"/>
    <s v="Business"/>
    <x v="1"/>
    <s v="Summit Backpack 45L"/>
    <n v="6"/>
    <n v="157.38999999999999"/>
    <n v="0.05"/>
    <n v="79.239999999999995"/>
    <n v="897.12299999999993"/>
    <n v="475.43999999999994"/>
    <n v="421.68299999999999"/>
    <n v="0.47003922539049831"/>
    <n v="2026"/>
    <s v="Q2"/>
    <n v="4"/>
    <s v="Apr"/>
  </r>
  <r>
    <n v="3747"/>
    <d v="2026-04-09T00:00:00"/>
    <n v="2026"/>
    <n v="4"/>
    <x v="3"/>
    <x v="1"/>
    <x v="3"/>
    <x v="7"/>
    <x v="2"/>
    <s v="Returning"/>
    <x v="3"/>
    <s v="Compact Sleeping Bag"/>
    <n v="2"/>
    <n v="122.36"/>
    <n v="0.05"/>
    <n v="59.06"/>
    <n v="232.48399999999998"/>
    <n v="118.12"/>
    <n v="114.36399999999998"/>
    <n v="0.49192202474148755"/>
    <n v="2026"/>
    <s v="Q2"/>
    <n v="4"/>
    <s v="Apr"/>
  </r>
  <r>
    <n v="3782"/>
    <d v="2026-04-09T00:00:00"/>
    <n v="2026"/>
    <n v="4"/>
    <x v="3"/>
    <x v="1"/>
    <x v="0"/>
    <x v="0"/>
    <x v="2"/>
    <s v="Returning"/>
    <x v="4"/>
    <s v="Resistance Band Set"/>
    <n v="2"/>
    <n v="39.68"/>
    <n v="0.05"/>
    <n v="14.98"/>
    <n v="75.391999999999996"/>
    <n v="29.96"/>
    <n v="45.431999999999995"/>
    <n v="0.60261035653650252"/>
    <n v="2026"/>
    <s v="Q2"/>
    <n v="4"/>
    <s v="Apr"/>
  </r>
  <r>
    <n v="4344"/>
    <d v="2026-04-09T00:00:00"/>
    <n v="2026"/>
    <n v="4"/>
    <x v="3"/>
    <x v="1"/>
    <x v="2"/>
    <x v="5"/>
    <x v="2"/>
    <s v="Business"/>
    <x v="3"/>
    <s v="Compact Sleeping Bag"/>
    <n v="3"/>
    <n v="121.56"/>
    <n v="0.15"/>
    <n v="61.31"/>
    <n v="309.97800000000001"/>
    <n v="183.93"/>
    <n v="126.048"/>
    <n v="0.40663530960261696"/>
    <n v="2026"/>
    <s v="Q2"/>
    <n v="4"/>
    <s v="Apr"/>
  </r>
  <r>
    <n v="4901"/>
    <d v="2026-04-09T00:00:00"/>
    <n v="2026"/>
    <n v="4"/>
    <x v="3"/>
    <x v="1"/>
    <x v="0"/>
    <x v="0"/>
    <x v="3"/>
    <s v="New"/>
    <x v="0"/>
    <s v="Commuter Helmet"/>
    <n v="1"/>
    <n v="80.19"/>
    <n v="0.1"/>
    <n v="42.15"/>
    <n v="72.171000000000006"/>
    <n v="42.15"/>
    <n v="30.021000000000008"/>
    <n v="0.4159704036247247"/>
    <n v="2026"/>
    <s v="Q2"/>
    <n v="4"/>
    <s v="Apr"/>
  </r>
  <r>
    <n v="4969"/>
    <d v="2026-04-09T00:00:00"/>
    <n v="2026"/>
    <n v="4"/>
    <x v="3"/>
    <x v="1"/>
    <x v="3"/>
    <x v="7"/>
    <x v="3"/>
    <s v="Business"/>
    <x v="0"/>
    <s v="Commuter Helmet"/>
    <n v="2"/>
    <n v="81.14"/>
    <n v="0"/>
    <n v="43.43"/>
    <n v="162.28"/>
    <n v="86.86"/>
    <n v="75.42"/>
    <n v="0.46475228000985952"/>
    <n v="2026"/>
    <s v="Q2"/>
    <n v="4"/>
    <s v="Apr"/>
  </r>
  <r>
    <n v="673"/>
    <d v="2026-04-10T00:00:00"/>
    <n v="2026"/>
    <n v="4"/>
    <x v="3"/>
    <x v="1"/>
    <x v="3"/>
    <x v="8"/>
    <x v="2"/>
    <s v="New"/>
    <x v="3"/>
    <s v="Trail Tent 2P"/>
    <n v="2"/>
    <n v="191.11"/>
    <n v="0"/>
    <n v="103.58"/>
    <n v="382.22"/>
    <n v="207.16"/>
    <n v="175.06000000000003"/>
    <n v="0.45800847679346979"/>
    <n v="2026"/>
    <s v="Q2"/>
    <n v="4"/>
    <s v="Apr"/>
  </r>
  <r>
    <n v="888"/>
    <d v="2026-04-10T00:00:00"/>
    <n v="2026"/>
    <n v="4"/>
    <x v="3"/>
    <x v="1"/>
    <x v="3"/>
    <x v="7"/>
    <x v="2"/>
    <s v="New"/>
    <x v="0"/>
    <s v="Compact Repair Kit"/>
    <n v="2"/>
    <n v="40.58"/>
    <n v="0.05"/>
    <n v="17.149999999999999"/>
    <n v="77.10199999999999"/>
    <n v="34.299999999999997"/>
    <n v="42.801999999999992"/>
    <n v="0.55513475655625011"/>
    <n v="2026"/>
    <s v="Q2"/>
    <n v="4"/>
    <s v="Apr"/>
  </r>
  <r>
    <n v="1541"/>
    <d v="2026-04-10T00:00:00"/>
    <n v="2026"/>
    <n v="4"/>
    <x v="3"/>
    <x v="1"/>
    <x v="0"/>
    <x v="15"/>
    <x v="3"/>
    <s v="Returning"/>
    <x v="3"/>
    <s v="Portable Camp Stove"/>
    <n v="1"/>
    <n v="83.44"/>
    <n v="0"/>
    <n v="40.299999999999997"/>
    <n v="83.44"/>
    <n v="40.299999999999997"/>
    <n v="43.14"/>
    <n v="0.51701821668264625"/>
    <n v="2026"/>
    <s v="Q2"/>
    <n v="4"/>
    <s v="Apr"/>
  </r>
  <r>
    <n v="1881"/>
    <d v="2026-04-10T00:00:00"/>
    <n v="2026"/>
    <n v="4"/>
    <x v="3"/>
    <x v="1"/>
    <x v="3"/>
    <x v="7"/>
    <x v="3"/>
    <s v="New"/>
    <x v="4"/>
    <s v="Training Mat"/>
    <n v="1"/>
    <n v="49.61"/>
    <n v="0"/>
    <n v="21.92"/>
    <n v="49.61"/>
    <n v="21.92"/>
    <n v="27.689999999999998"/>
    <n v="0.55815359806490628"/>
    <n v="2026"/>
    <s v="Q2"/>
    <n v="4"/>
    <s v="Apr"/>
  </r>
  <r>
    <n v="2007"/>
    <d v="2026-04-10T00:00:00"/>
    <n v="2026"/>
    <n v="4"/>
    <x v="3"/>
    <x v="1"/>
    <x v="3"/>
    <x v="8"/>
    <x v="0"/>
    <s v="Returning"/>
    <x v="4"/>
    <s v="Weighted Vest"/>
    <n v="2"/>
    <n v="123.31"/>
    <n v="0"/>
    <n v="69.239999999999995"/>
    <n v="246.62"/>
    <n v="138.47999999999999"/>
    <n v="108.14000000000001"/>
    <n v="0.43848836266320662"/>
    <n v="2026"/>
    <s v="Q2"/>
    <n v="4"/>
    <s v="Apr"/>
  </r>
  <r>
    <n v="2312"/>
    <d v="2026-04-10T00:00:00"/>
    <n v="2026"/>
    <n v="4"/>
    <x v="3"/>
    <x v="1"/>
    <x v="0"/>
    <x v="15"/>
    <x v="2"/>
    <s v="New"/>
    <x v="1"/>
    <s v="Hiking Daypack 20L"/>
    <n v="1"/>
    <n v="93.35"/>
    <n v="0.1"/>
    <n v="45.54"/>
    <n v="84.015000000000001"/>
    <n v="45.54"/>
    <n v="38.475000000000001"/>
    <n v="0.45795393679700053"/>
    <n v="2026"/>
    <s v="Q2"/>
    <n v="4"/>
    <s v="Apr"/>
  </r>
  <r>
    <n v="4493"/>
    <d v="2026-04-10T00:00:00"/>
    <n v="2026"/>
    <n v="4"/>
    <x v="3"/>
    <x v="1"/>
    <x v="0"/>
    <x v="0"/>
    <x v="1"/>
    <s v="Business"/>
    <x v="1"/>
    <s v="Hiking Daypack 20L"/>
    <n v="5"/>
    <n v="92.63"/>
    <n v="0.15"/>
    <n v="46.33"/>
    <n v="393.67749999999995"/>
    <n v="231.64999999999998"/>
    <n v="162.02749999999997"/>
    <n v="0.41157419461361139"/>
    <n v="2026"/>
    <s v="Q2"/>
    <n v="4"/>
    <s v="Apr"/>
  </r>
  <r>
    <n v="2072"/>
    <d v="2026-04-11T00:00:00"/>
    <n v="2026"/>
    <n v="4"/>
    <x v="3"/>
    <x v="1"/>
    <x v="0"/>
    <x v="9"/>
    <x v="0"/>
    <s v="New"/>
    <x v="3"/>
    <s v="Compact Sleeping Bag"/>
    <n v="4"/>
    <n v="124.87"/>
    <n v="0.1"/>
    <n v="62.03"/>
    <n v="449.53200000000004"/>
    <n v="248.12"/>
    <n v="201.41200000000003"/>
    <n v="0.44804819234225823"/>
    <n v="2026"/>
    <s v="Q2"/>
    <n v="4"/>
    <s v="Apr"/>
  </r>
  <r>
    <n v="2142"/>
    <d v="2026-04-11T00:00:00"/>
    <n v="2026"/>
    <n v="4"/>
    <x v="3"/>
    <x v="1"/>
    <x v="3"/>
    <x v="4"/>
    <x v="3"/>
    <s v="New"/>
    <x v="3"/>
    <s v="Alpine Tent 4P"/>
    <n v="1"/>
    <n v="339.64"/>
    <n v="0.1"/>
    <n v="195.81"/>
    <n v="305.67599999999999"/>
    <n v="195.81"/>
    <n v="109.86599999999999"/>
    <n v="0.35941977780394924"/>
    <n v="2026"/>
    <s v="Q2"/>
    <n v="4"/>
    <s v="Apr"/>
  </r>
  <r>
    <n v="2911"/>
    <d v="2026-04-11T00:00:00"/>
    <n v="2026"/>
    <n v="4"/>
    <x v="3"/>
    <x v="1"/>
    <x v="2"/>
    <x v="2"/>
    <x v="2"/>
    <s v="New"/>
    <x v="0"/>
    <s v="Trail Bike Light"/>
    <n v="1"/>
    <n v="50.86"/>
    <n v="0.05"/>
    <n v="22.1"/>
    <n v="48.317"/>
    <n v="22.1"/>
    <n v="26.216999999999999"/>
    <n v="0.54260405240391574"/>
    <n v="2026"/>
    <s v="Q2"/>
    <n v="4"/>
    <s v="Apr"/>
  </r>
  <r>
    <n v="4276"/>
    <d v="2026-04-11T00:00:00"/>
    <n v="2026"/>
    <n v="4"/>
    <x v="3"/>
    <x v="1"/>
    <x v="3"/>
    <x v="8"/>
    <x v="0"/>
    <s v="New"/>
    <x v="2"/>
    <s v="Travel Backpack 35L"/>
    <n v="2"/>
    <n v="167.01"/>
    <n v="0"/>
    <n v="89.8"/>
    <n v="334.02"/>
    <n v="179.6"/>
    <n v="154.41999999999999"/>
    <n v="0.46230764624872761"/>
    <n v="2026"/>
    <s v="Q2"/>
    <n v="4"/>
    <s v="Apr"/>
  </r>
  <r>
    <n v="5077"/>
    <d v="2026-04-11T00:00:00"/>
    <n v="2026"/>
    <n v="4"/>
    <x v="3"/>
    <x v="1"/>
    <x v="3"/>
    <x v="8"/>
    <x v="3"/>
    <s v="Returning"/>
    <x v="1"/>
    <s v="Hiking Daypack 20L"/>
    <n v="2"/>
    <n v="92.63"/>
    <n v="0.15"/>
    <n v="44.96"/>
    <n v="157.47099999999998"/>
    <n v="89.92"/>
    <n v="67.550999999999974"/>
    <n v="0.42897422382533917"/>
    <n v="2026"/>
    <s v="Q2"/>
    <n v="4"/>
    <s v="Apr"/>
  </r>
  <r>
    <n v="1259"/>
    <d v="2026-04-12T00:00:00"/>
    <n v="2026"/>
    <n v="4"/>
    <x v="3"/>
    <x v="1"/>
    <x v="1"/>
    <x v="12"/>
    <x v="3"/>
    <s v="New"/>
    <x v="1"/>
    <s v="Summit Backpack 45L"/>
    <n v="2"/>
    <n v="151.01"/>
    <n v="0"/>
    <n v="80.209999999999994"/>
    <n v="302.02"/>
    <n v="160.41999999999999"/>
    <n v="141.6"/>
    <n v="0.4688431229719886"/>
    <n v="2026"/>
    <s v="Q2"/>
    <n v="4"/>
    <s v="Apr"/>
  </r>
  <r>
    <n v="1720"/>
    <d v="2026-04-12T00:00:00"/>
    <n v="2026"/>
    <n v="4"/>
    <x v="3"/>
    <x v="1"/>
    <x v="0"/>
    <x v="15"/>
    <x v="0"/>
    <s v="New"/>
    <x v="1"/>
    <s v="Hiking Daypack 20L"/>
    <n v="2"/>
    <n v="92.07"/>
    <n v="0"/>
    <n v="44.1"/>
    <n v="184.14"/>
    <n v="88.2"/>
    <n v="95.939999999999984"/>
    <n v="0.52101661779081132"/>
    <n v="2026"/>
    <s v="Q2"/>
    <n v="4"/>
    <s v="Apr"/>
  </r>
  <r>
    <n v="1975"/>
    <d v="2026-04-12T00:00:00"/>
    <n v="2026"/>
    <n v="4"/>
    <x v="3"/>
    <x v="1"/>
    <x v="0"/>
    <x v="15"/>
    <x v="0"/>
    <s v="Returning"/>
    <x v="4"/>
    <s v="Recovery Roller"/>
    <n v="1"/>
    <n v="36.840000000000003"/>
    <n v="0.1"/>
    <n v="13.86"/>
    <n v="33.156000000000006"/>
    <n v="13.86"/>
    <n v="19.296000000000006"/>
    <n v="0.58197611292073836"/>
    <n v="2026"/>
    <s v="Q2"/>
    <n v="4"/>
    <s v="Apr"/>
  </r>
  <r>
    <n v="2848"/>
    <d v="2026-04-12T00:00:00"/>
    <n v="2026"/>
    <n v="4"/>
    <x v="3"/>
    <x v="1"/>
    <x v="1"/>
    <x v="6"/>
    <x v="0"/>
    <s v="New"/>
    <x v="1"/>
    <s v="Trekking Poles"/>
    <n v="1"/>
    <n v="71.64"/>
    <n v="0.05"/>
    <n v="32.729999999999997"/>
    <n v="68.057999999999993"/>
    <n v="32.729999999999997"/>
    <n v="35.327999999999996"/>
    <n v="0.51908666137706072"/>
    <n v="2026"/>
    <s v="Q2"/>
    <n v="4"/>
    <s v="Apr"/>
  </r>
  <r>
    <n v="2979"/>
    <d v="2026-04-12T00:00:00"/>
    <n v="2026"/>
    <n v="4"/>
    <x v="3"/>
    <x v="1"/>
    <x v="1"/>
    <x v="14"/>
    <x v="0"/>
    <s v="New"/>
    <x v="4"/>
    <s v="Weighted Vest"/>
    <n v="1"/>
    <n v="124.18"/>
    <n v="0"/>
    <n v="67.42"/>
    <n v="124.18"/>
    <n v="67.42"/>
    <n v="56.760000000000005"/>
    <n v="0.45707843453052022"/>
    <n v="2026"/>
    <s v="Q2"/>
    <n v="4"/>
    <s v="Apr"/>
  </r>
  <r>
    <n v="2996"/>
    <d v="2026-04-12T00:00:00"/>
    <n v="2026"/>
    <n v="4"/>
    <x v="3"/>
    <x v="1"/>
    <x v="1"/>
    <x v="12"/>
    <x v="2"/>
    <s v="New"/>
    <x v="2"/>
    <s v="Carry-On Duffel"/>
    <n v="1"/>
    <n v="134.94999999999999"/>
    <n v="0"/>
    <n v="67.849999999999994"/>
    <n v="134.94999999999999"/>
    <n v="67.849999999999994"/>
    <n v="67.099999999999994"/>
    <n v="0.49722119303445722"/>
    <n v="2026"/>
    <s v="Q2"/>
    <n v="4"/>
    <s v="Apr"/>
  </r>
  <r>
    <n v="749"/>
    <d v="2026-04-13T00:00:00"/>
    <n v="2026"/>
    <n v="4"/>
    <x v="3"/>
    <x v="1"/>
    <x v="0"/>
    <x v="15"/>
    <x v="0"/>
    <s v="New"/>
    <x v="3"/>
    <s v="Compact Sleeping Bag"/>
    <n v="2"/>
    <n v="124"/>
    <n v="0"/>
    <n v="60.14"/>
    <n v="248"/>
    <n v="120.28"/>
    <n v="127.72"/>
    <n v="0.51500000000000001"/>
    <n v="2026"/>
    <s v="Q2"/>
    <n v="4"/>
    <s v="Apr"/>
  </r>
  <r>
    <n v="1928"/>
    <d v="2026-04-13T00:00:00"/>
    <n v="2026"/>
    <n v="4"/>
    <x v="3"/>
    <x v="1"/>
    <x v="3"/>
    <x v="13"/>
    <x v="3"/>
    <s v="Returning"/>
    <x v="4"/>
    <s v="Training Mat"/>
    <n v="2"/>
    <n v="50.2"/>
    <n v="0.1"/>
    <n v="21.48"/>
    <n v="90.360000000000014"/>
    <n v="42.96"/>
    <n v="47.400000000000013"/>
    <n v="0.5245683930942896"/>
    <n v="2026"/>
    <s v="Q2"/>
    <n v="4"/>
    <s v="Apr"/>
  </r>
  <r>
    <n v="2486"/>
    <d v="2026-04-13T00:00:00"/>
    <n v="2026"/>
    <n v="4"/>
    <x v="3"/>
    <x v="1"/>
    <x v="1"/>
    <x v="11"/>
    <x v="0"/>
    <s v="Business"/>
    <x v="1"/>
    <s v="Hiking Daypack 20L"/>
    <n v="1"/>
    <n v="93.65"/>
    <n v="0"/>
    <n v="44.15"/>
    <n v="93.65"/>
    <n v="44.15"/>
    <n v="49.500000000000007"/>
    <n v="0.5285638013881474"/>
    <n v="2026"/>
    <s v="Q2"/>
    <n v="4"/>
    <s v="Apr"/>
  </r>
  <r>
    <n v="2688"/>
    <d v="2026-04-13T00:00:00"/>
    <n v="2026"/>
    <n v="4"/>
    <x v="3"/>
    <x v="1"/>
    <x v="2"/>
    <x v="16"/>
    <x v="3"/>
    <s v="New"/>
    <x v="2"/>
    <s v="Packing Cube Set"/>
    <n v="5"/>
    <n v="47.25"/>
    <n v="0.1"/>
    <n v="17.93"/>
    <n v="212.625"/>
    <n v="89.65"/>
    <n v="122.97499999999999"/>
    <n v="0.57836566725455607"/>
    <n v="2026"/>
    <s v="Q2"/>
    <n v="4"/>
    <s v="Apr"/>
  </r>
  <r>
    <n v="2712"/>
    <d v="2026-04-13T00:00:00"/>
    <n v="2026"/>
    <n v="4"/>
    <x v="3"/>
    <x v="1"/>
    <x v="2"/>
    <x v="5"/>
    <x v="0"/>
    <s v="Returning"/>
    <x v="4"/>
    <s v="Recovery Roller"/>
    <n v="1"/>
    <n v="35.69"/>
    <n v="0.05"/>
    <n v="13.53"/>
    <n v="33.905499999999996"/>
    <n v="13.53"/>
    <n v="20.375499999999995"/>
    <n v="0.60094969842650892"/>
    <n v="2026"/>
    <s v="Q2"/>
    <n v="4"/>
    <s v="Apr"/>
  </r>
  <r>
    <n v="3853"/>
    <d v="2026-04-13T00:00:00"/>
    <n v="2026"/>
    <n v="4"/>
    <x v="3"/>
    <x v="1"/>
    <x v="3"/>
    <x v="13"/>
    <x v="0"/>
    <s v="Returning"/>
    <x v="2"/>
    <s v="Carry-On Duffel"/>
    <n v="3"/>
    <n v="136.12"/>
    <n v="0"/>
    <n v="66.58"/>
    <n v="408.36"/>
    <n v="199.74"/>
    <n v="208.62"/>
    <n v="0.51087275933000298"/>
    <n v="2026"/>
    <s v="Q2"/>
    <n v="4"/>
    <s v="Apr"/>
  </r>
  <r>
    <n v="4043"/>
    <d v="2026-04-13T00:00:00"/>
    <n v="2026"/>
    <n v="4"/>
    <x v="3"/>
    <x v="1"/>
    <x v="3"/>
    <x v="7"/>
    <x v="3"/>
    <s v="New"/>
    <x v="1"/>
    <s v="Summit Backpack 45L"/>
    <n v="1"/>
    <n v="155.88999999999999"/>
    <n v="0"/>
    <n v="77.260000000000005"/>
    <n v="155.88999999999999"/>
    <n v="77.260000000000005"/>
    <n v="78.629999999999981"/>
    <n v="0.50439412406183837"/>
    <n v="2026"/>
    <s v="Q2"/>
    <n v="4"/>
    <s v="Apr"/>
  </r>
  <r>
    <n v="290"/>
    <d v="2026-04-14T00:00:00"/>
    <n v="2026"/>
    <n v="4"/>
    <x v="3"/>
    <x v="1"/>
    <x v="0"/>
    <x v="15"/>
    <x v="0"/>
    <s v="Business"/>
    <x v="2"/>
    <s v="Carry-On Duffel"/>
    <n v="1"/>
    <n v="130.81"/>
    <n v="0"/>
    <n v="67.86"/>
    <n v="130.81"/>
    <n v="67.86"/>
    <n v="62.95"/>
    <n v="0.48123232168794439"/>
    <n v="2026"/>
    <s v="Q2"/>
    <n v="4"/>
    <s v="Apr"/>
  </r>
  <r>
    <n v="2953"/>
    <d v="2026-04-14T00:00:00"/>
    <n v="2026"/>
    <n v="4"/>
    <x v="3"/>
    <x v="1"/>
    <x v="0"/>
    <x v="0"/>
    <x v="0"/>
    <s v="Returning"/>
    <x v="2"/>
    <s v="Packing Cube Set"/>
    <n v="2"/>
    <n v="47.56"/>
    <n v="0.05"/>
    <n v="18.649999999999999"/>
    <n v="90.364000000000004"/>
    <n v="37.299999999999997"/>
    <n v="53.064000000000007"/>
    <n v="0.58722500110663545"/>
    <n v="2026"/>
    <s v="Q2"/>
    <n v="4"/>
    <s v="Apr"/>
  </r>
  <r>
    <n v="3179"/>
    <d v="2026-04-14T00:00:00"/>
    <n v="2026"/>
    <n v="4"/>
    <x v="3"/>
    <x v="1"/>
    <x v="1"/>
    <x v="14"/>
    <x v="0"/>
    <s v="New"/>
    <x v="1"/>
    <s v="Trail Boots"/>
    <n v="2"/>
    <n v="140.65"/>
    <n v="0.05"/>
    <n v="78.900000000000006"/>
    <n v="267.23500000000001"/>
    <n v="157.80000000000001"/>
    <n v="109.435"/>
    <n v="0.40950848504125581"/>
    <n v="2026"/>
    <s v="Q2"/>
    <n v="4"/>
    <s v="Apr"/>
  </r>
  <r>
    <n v="3301"/>
    <d v="2026-04-14T00:00:00"/>
    <n v="2026"/>
    <n v="4"/>
    <x v="3"/>
    <x v="1"/>
    <x v="3"/>
    <x v="4"/>
    <x v="2"/>
    <s v="New"/>
    <x v="0"/>
    <s v="Commuter Helmet"/>
    <n v="1"/>
    <n v="82.75"/>
    <n v="0"/>
    <n v="43.18"/>
    <n v="82.75"/>
    <n v="43.18"/>
    <n v="39.57"/>
    <n v="0.47818731117824775"/>
    <n v="2026"/>
    <s v="Q2"/>
    <n v="4"/>
    <s v="Apr"/>
  </r>
  <r>
    <n v="3349"/>
    <d v="2026-04-14T00:00:00"/>
    <n v="2026"/>
    <n v="4"/>
    <x v="3"/>
    <x v="1"/>
    <x v="3"/>
    <x v="8"/>
    <x v="0"/>
    <s v="Returning"/>
    <x v="4"/>
    <s v="Resistance Band Set"/>
    <n v="2"/>
    <n v="40.909999999999997"/>
    <n v="0.1"/>
    <n v="14.95"/>
    <n v="73.637999999999991"/>
    <n v="29.9"/>
    <n v="43.737999999999992"/>
    <n v="0.59395964040305271"/>
    <n v="2026"/>
    <s v="Q2"/>
    <n v="4"/>
    <s v="Apr"/>
  </r>
  <r>
    <n v="4874"/>
    <d v="2026-04-14T00:00:00"/>
    <n v="2026"/>
    <n v="4"/>
    <x v="3"/>
    <x v="1"/>
    <x v="0"/>
    <x v="0"/>
    <x v="2"/>
    <s v="Returning"/>
    <x v="2"/>
    <s v="Packing Cube Set"/>
    <n v="1"/>
    <n v="46.62"/>
    <n v="0"/>
    <n v="18.86"/>
    <n v="46.62"/>
    <n v="18.86"/>
    <n v="27.759999999999998"/>
    <n v="0.59545259545259543"/>
    <n v="2026"/>
    <s v="Q2"/>
    <n v="4"/>
    <s v="Apr"/>
  </r>
  <r>
    <n v="1045"/>
    <d v="2026-04-15T00:00:00"/>
    <n v="2026"/>
    <n v="4"/>
    <x v="3"/>
    <x v="1"/>
    <x v="0"/>
    <x v="15"/>
    <x v="0"/>
    <s v="Returning"/>
    <x v="3"/>
    <s v="Trail Tent 2P"/>
    <n v="2"/>
    <n v="196.57"/>
    <n v="0.05"/>
    <n v="106.2"/>
    <n v="373.48299999999995"/>
    <n v="212.4"/>
    <n v="161.08299999999994"/>
    <n v="0.43129941657317727"/>
    <n v="2026"/>
    <s v="Q2"/>
    <n v="4"/>
    <s v="Apr"/>
  </r>
  <r>
    <n v="1703"/>
    <d v="2026-04-15T00:00:00"/>
    <n v="2026"/>
    <n v="4"/>
    <x v="3"/>
    <x v="1"/>
    <x v="1"/>
    <x v="1"/>
    <x v="0"/>
    <s v="Returning"/>
    <x v="1"/>
    <s v="Hiking Daypack 20L"/>
    <n v="1"/>
    <n v="90.52"/>
    <n v="0"/>
    <n v="46.5"/>
    <n v="90.52"/>
    <n v="46.5"/>
    <n v="44.019999999999996"/>
    <n v="0.4863013698630137"/>
    <n v="2026"/>
    <s v="Q2"/>
    <n v="4"/>
    <s v="Apr"/>
  </r>
  <r>
    <n v="2107"/>
    <d v="2026-04-15T00:00:00"/>
    <n v="2026"/>
    <n v="4"/>
    <x v="3"/>
    <x v="1"/>
    <x v="0"/>
    <x v="15"/>
    <x v="0"/>
    <s v="Returning"/>
    <x v="2"/>
    <s v="Travel Backpack 35L"/>
    <n v="5"/>
    <n v="165.35"/>
    <n v="0.05"/>
    <n v="89.38"/>
    <n v="785.41249999999991"/>
    <n v="446.9"/>
    <n v="338.51249999999993"/>
    <n v="0.43099963395031271"/>
    <n v="2026"/>
    <s v="Q2"/>
    <n v="4"/>
    <s v="Apr"/>
  </r>
  <r>
    <n v="2265"/>
    <d v="2026-04-15T00:00:00"/>
    <n v="2026"/>
    <n v="4"/>
    <x v="3"/>
    <x v="1"/>
    <x v="1"/>
    <x v="11"/>
    <x v="2"/>
    <s v="Returning"/>
    <x v="2"/>
    <s v="Insulated Bottle"/>
    <n v="2"/>
    <n v="36.35"/>
    <n v="0"/>
    <n v="13.55"/>
    <n v="72.7"/>
    <n v="27.1"/>
    <n v="45.6"/>
    <n v="0.6272352132049519"/>
    <n v="2026"/>
    <s v="Q2"/>
    <n v="4"/>
    <s v="Apr"/>
  </r>
  <r>
    <n v="2839"/>
    <d v="2026-04-15T00:00:00"/>
    <n v="2026"/>
    <n v="4"/>
    <x v="3"/>
    <x v="1"/>
    <x v="1"/>
    <x v="14"/>
    <x v="2"/>
    <s v="New"/>
    <x v="2"/>
    <s v="Packing Cube Set"/>
    <n v="1"/>
    <n v="47"/>
    <n v="0"/>
    <n v="18.64"/>
    <n v="47"/>
    <n v="18.64"/>
    <n v="28.36"/>
    <n v="0.60340425531914887"/>
    <n v="2026"/>
    <s v="Q2"/>
    <n v="4"/>
    <s v="Apr"/>
  </r>
  <r>
    <n v="4742"/>
    <d v="2026-04-15T00:00:00"/>
    <n v="2026"/>
    <n v="4"/>
    <x v="3"/>
    <x v="1"/>
    <x v="3"/>
    <x v="13"/>
    <x v="3"/>
    <s v="Returning"/>
    <x v="2"/>
    <s v="Packing Cube Set"/>
    <n v="1"/>
    <n v="46.86"/>
    <n v="0"/>
    <n v="18.190000000000001"/>
    <n v="46.86"/>
    <n v="18.190000000000001"/>
    <n v="28.669999999999998"/>
    <n v="0.61182244985061884"/>
    <n v="2026"/>
    <s v="Q2"/>
    <n v="4"/>
    <s v="Apr"/>
  </r>
  <r>
    <n v="4899"/>
    <d v="2026-04-15T00:00:00"/>
    <n v="2026"/>
    <n v="4"/>
    <x v="3"/>
    <x v="1"/>
    <x v="0"/>
    <x v="9"/>
    <x v="0"/>
    <s v="New"/>
    <x v="3"/>
    <s v="Portable Camp Stove"/>
    <n v="2"/>
    <n v="82.13"/>
    <n v="0.05"/>
    <n v="39.909999999999997"/>
    <n v="156.047"/>
    <n v="79.819999999999993"/>
    <n v="76.227000000000004"/>
    <n v="0.48848744288579726"/>
    <n v="2026"/>
    <s v="Q2"/>
    <n v="4"/>
    <s v="Apr"/>
  </r>
  <r>
    <n v="5042"/>
    <d v="2026-04-15T00:00:00"/>
    <n v="2026"/>
    <n v="4"/>
    <x v="3"/>
    <x v="1"/>
    <x v="1"/>
    <x v="6"/>
    <x v="2"/>
    <s v="Business"/>
    <x v="2"/>
    <s v="Travel Backpack 35L"/>
    <n v="1"/>
    <n v="163.16"/>
    <n v="0"/>
    <n v="88.78"/>
    <n v="163.16"/>
    <n v="88.78"/>
    <n v="74.38"/>
    <n v="0.45587153714145623"/>
    <n v="2026"/>
    <s v="Q2"/>
    <n v="4"/>
    <s v="Apr"/>
  </r>
  <r>
    <n v="2248"/>
    <d v="2026-04-16T00:00:00"/>
    <n v="2026"/>
    <n v="4"/>
    <x v="3"/>
    <x v="1"/>
    <x v="0"/>
    <x v="15"/>
    <x v="2"/>
    <s v="New"/>
    <x v="2"/>
    <s v="Insulated Bottle"/>
    <n v="2"/>
    <n v="36.68"/>
    <n v="0.1"/>
    <n v="13.92"/>
    <n v="66.024000000000001"/>
    <n v="27.84"/>
    <n v="38.183999999999997"/>
    <n v="0.57833515085423481"/>
    <n v="2026"/>
    <s v="Q2"/>
    <n v="4"/>
    <s v="Apr"/>
  </r>
  <r>
    <n v="2427"/>
    <d v="2026-04-16T00:00:00"/>
    <n v="2026"/>
    <n v="4"/>
    <x v="3"/>
    <x v="1"/>
    <x v="3"/>
    <x v="13"/>
    <x v="0"/>
    <s v="New"/>
    <x v="2"/>
    <s v="Packing Cube Set"/>
    <n v="1"/>
    <n v="45.82"/>
    <n v="0.1"/>
    <n v="18.48"/>
    <n v="41.238"/>
    <n v="18.48"/>
    <n v="22.757999999999999"/>
    <n v="0.55186963480285167"/>
    <n v="2026"/>
    <s v="Q2"/>
    <n v="4"/>
    <s v="Apr"/>
  </r>
  <r>
    <n v="2445"/>
    <d v="2026-04-16T00:00:00"/>
    <n v="2026"/>
    <n v="4"/>
    <x v="3"/>
    <x v="1"/>
    <x v="0"/>
    <x v="15"/>
    <x v="0"/>
    <s v="Returning"/>
    <x v="1"/>
    <s v="Trekking Poles"/>
    <n v="1"/>
    <n v="70.95"/>
    <n v="0"/>
    <n v="31.43"/>
    <n v="70.95"/>
    <n v="31.43"/>
    <n v="39.520000000000003"/>
    <n v="0.55701198026779419"/>
    <n v="2026"/>
    <s v="Q2"/>
    <n v="4"/>
    <s v="Apr"/>
  </r>
  <r>
    <n v="3311"/>
    <d v="2026-04-16T00:00:00"/>
    <n v="2026"/>
    <n v="4"/>
    <x v="3"/>
    <x v="1"/>
    <x v="1"/>
    <x v="11"/>
    <x v="0"/>
    <s v="New"/>
    <x v="2"/>
    <s v="Packing Cube Set"/>
    <n v="1"/>
    <n v="46.68"/>
    <n v="0.05"/>
    <n v="18.350000000000001"/>
    <n v="44.345999999999997"/>
    <n v="18.350000000000001"/>
    <n v="25.995999999999995"/>
    <n v="0.58620845172056102"/>
    <n v="2026"/>
    <s v="Q2"/>
    <n v="4"/>
    <s v="Apr"/>
  </r>
  <r>
    <n v="3320"/>
    <d v="2026-04-16T00:00:00"/>
    <n v="2026"/>
    <n v="4"/>
    <x v="3"/>
    <x v="1"/>
    <x v="2"/>
    <x v="16"/>
    <x v="0"/>
    <s v="Business"/>
    <x v="2"/>
    <s v="Travel Backpack 35L"/>
    <n v="5"/>
    <n v="164.31"/>
    <n v="0.05"/>
    <n v="85.41"/>
    <n v="780.47249999999997"/>
    <n v="427.04999999999995"/>
    <n v="353.42250000000001"/>
    <n v="0.45283145786686912"/>
    <n v="2026"/>
    <s v="Q2"/>
    <n v="4"/>
    <s v="Apr"/>
  </r>
  <r>
    <n v="3321"/>
    <d v="2026-04-16T00:00:00"/>
    <n v="2026"/>
    <n v="4"/>
    <x v="3"/>
    <x v="1"/>
    <x v="1"/>
    <x v="6"/>
    <x v="0"/>
    <s v="Business"/>
    <x v="2"/>
    <s v="Insulated Bottle"/>
    <n v="3"/>
    <n v="35.57"/>
    <n v="0"/>
    <n v="13.67"/>
    <n v="106.71000000000001"/>
    <n v="41.01"/>
    <n v="65.700000000000017"/>
    <n v="0.61568737700309262"/>
    <n v="2026"/>
    <s v="Q2"/>
    <n v="4"/>
    <s v="Apr"/>
  </r>
  <r>
    <n v="5181"/>
    <d v="2026-04-16T00:00:00"/>
    <n v="2026"/>
    <n v="4"/>
    <x v="3"/>
    <x v="1"/>
    <x v="0"/>
    <x v="0"/>
    <x v="3"/>
    <s v="New"/>
    <x v="2"/>
    <s v="Packing Cube Set"/>
    <n v="2"/>
    <n v="45.51"/>
    <n v="0.1"/>
    <n v="18.809999999999999"/>
    <n v="81.917999999999992"/>
    <n v="37.619999999999997"/>
    <n v="44.297999999999995"/>
    <n v="0.54076027246758951"/>
    <n v="2026"/>
    <s v="Q2"/>
    <n v="4"/>
    <s v="Apr"/>
  </r>
  <r>
    <n v="5187"/>
    <d v="2026-04-16T00:00:00"/>
    <n v="2026"/>
    <n v="4"/>
    <x v="3"/>
    <x v="1"/>
    <x v="3"/>
    <x v="8"/>
    <x v="0"/>
    <s v="Returning"/>
    <x v="3"/>
    <s v="Trail Tent 2P"/>
    <n v="2"/>
    <n v="198.32"/>
    <n v="0"/>
    <n v="106.8"/>
    <n v="396.64"/>
    <n v="213.6"/>
    <n v="183.04"/>
    <n v="0.46147640177490923"/>
    <n v="2026"/>
    <s v="Q2"/>
    <n v="4"/>
    <s v="Apr"/>
  </r>
  <r>
    <n v="605"/>
    <d v="2026-04-17T00:00:00"/>
    <n v="2026"/>
    <n v="4"/>
    <x v="3"/>
    <x v="1"/>
    <x v="3"/>
    <x v="8"/>
    <x v="3"/>
    <s v="Business"/>
    <x v="2"/>
    <s v="Carry-On Duffel"/>
    <n v="2"/>
    <n v="130.94"/>
    <n v="0"/>
    <n v="67.459999999999994"/>
    <n v="261.88"/>
    <n v="134.91999999999999"/>
    <n v="126.96000000000001"/>
    <n v="0.48480219948067821"/>
    <n v="2026"/>
    <s v="Q2"/>
    <n v="4"/>
    <s v="Apr"/>
  </r>
  <r>
    <n v="3244"/>
    <d v="2026-04-17T00:00:00"/>
    <n v="2026"/>
    <n v="4"/>
    <x v="3"/>
    <x v="1"/>
    <x v="1"/>
    <x v="11"/>
    <x v="3"/>
    <s v="Returning"/>
    <x v="2"/>
    <s v="Carry-On Duffel"/>
    <n v="1"/>
    <n v="131.62"/>
    <n v="0"/>
    <n v="66.95"/>
    <n v="131.62"/>
    <n v="66.95"/>
    <n v="64.67"/>
    <n v="0.49133870232487464"/>
    <n v="2026"/>
    <s v="Q2"/>
    <n v="4"/>
    <s v="Apr"/>
  </r>
  <r>
    <n v="4047"/>
    <d v="2026-04-17T00:00:00"/>
    <n v="2026"/>
    <n v="4"/>
    <x v="3"/>
    <x v="1"/>
    <x v="0"/>
    <x v="0"/>
    <x v="1"/>
    <s v="Business"/>
    <x v="2"/>
    <s v="Travel Backpack 35L"/>
    <n v="8"/>
    <n v="168.34"/>
    <n v="0.15"/>
    <n v="88.7"/>
    <n v="1144.712"/>
    <n v="709.6"/>
    <n v="435.11199999999997"/>
    <n v="0.38010608781946897"/>
    <n v="2026"/>
    <s v="Q2"/>
    <n v="4"/>
    <s v="Apr"/>
  </r>
  <r>
    <n v="4101"/>
    <d v="2026-04-17T00:00:00"/>
    <n v="2026"/>
    <n v="4"/>
    <x v="3"/>
    <x v="1"/>
    <x v="1"/>
    <x v="6"/>
    <x v="0"/>
    <s v="Returning"/>
    <x v="3"/>
    <s v="Portable Camp Stove"/>
    <n v="1"/>
    <n v="81.040000000000006"/>
    <n v="0"/>
    <n v="39.97"/>
    <n v="81.040000000000006"/>
    <n v="39.97"/>
    <n v="41.070000000000007"/>
    <n v="0.50678677196446209"/>
    <n v="2026"/>
    <s v="Q2"/>
    <n v="4"/>
    <s v="Apr"/>
  </r>
  <r>
    <n v="4537"/>
    <d v="2026-04-17T00:00:00"/>
    <n v="2026"/>
    <n v="4"/>
    <x v="3"/>
    <x v="1"/>
    <x v="3"/>
    <x v="8"/>
    <x v="0"/>
    <s v="Business"/>
    <x v="3"/>
    <s v="Portable Camp Stove"/>
    <n v="3"/>
    <n v="81.53"/>
    <n v="0.05"/>
    <n v="38.630000000000003"/>
    <n v="232.3605"/>
    <n v="115.89000000000001"/>
    <n v="116.47049999999999"/>
    <n v="0.50124913657872139"/>
    <n v="2026"/>
    <s v="Q2"/>
    <n v="4"/>
    <s v="Apr"/>
  </r>
  <r>
    <n v="754"/>
    <d v="2026-04-18T00:00:00"/>
    <n v="2026"/>
    <n v="4"/>
    <x v="3"/>
    <x v="1"/>
    <x v="2"/>
    <x v="10"/>
    <x v="3"/>
    <s v="Returning"/>
    <x v="0"/>
    <s v="Cycling Pack 12L"/>
    <n v="3"/>
    <n v="104.8"/>
    <n v="0.1"/>
    <n v="50.59"/>
    <n v="282.95999999999998"/>
    <n v="151.77000000000001"/>
    <n v="131.18999999999997"/>
    <n v="0.46363443596268017"/>
    <n v="2026"/>
    <s v="Q2"/>
    <n v="4"/>
    <s v="Apr"/>
  </r>
  <r>
    <n v="1340"/>
    <d v="2026-04-18T00:00:00"/>
    <n v="2026"/>
    <n v="4"/>
    <x v="3"/>
    <x v="1"/>
    <x v="3"/>
    <x v="8"/>
    <x v="0"/>
    <s v="New"/>
    <x v="4"/>
    <s v="Training Mat"/>
    <n v="2"/>
    <n v="51.24"/>
    <n v="0"/>
    <n v="22.52"/>
    <n v="102.48"/>
    <n v="45.04"/>
    <n v="57.440000000000005"/>
    <n v="0.56049960967993762"/>
    <n v="2026"/>
    <s v="Q2"/>
    <n v="4"/>
    <s v="Apr"/>
  </r>
  <r>
    <n v="1444"/>
    <d v="2026-04-18T00:00:00"/>
    <n v="2026"/>
    <n v="4"/>
    <x v="3"/>
    <x v="1"/>
    <x v="2"/>
    <x v="10"/>
    <x v="2"/>
    <s v="Returning"/>
    <x v="3"/>
    <s v="Compact Sleeping Bag"/>
    <n v="1"/>
    <n v="120.52"/>
    <n v="0.1"/>
    <n v="59.01"/>
    <n v="108.468"/>
    <n v="59.01"/>
    <n v="49.458000000000006"/>
    <n v="0.45596858059519862"/>
    <n v="2026"/>
    <s v="Q2"/>
    <n v="4"/>
    <s v="Apr"/>
  </r>
  <r>
    <n v="2390"/>
    <d v="2026-04-18T00:00:00"/>
    <n v="2026"/>
    <n v="4"/>
    <x v="3"/>
    <x v="1"/>
    <x v="3"/>
    <x v="8"/>
    <x v="2"/>
    <s v="Returning"/>
    <x v="3"/>
    <s v="Portable Camp Stove"/>
    <n v="1"/>
    <n v="80.98"/>
    <n v="0"/>
    <n v="40.19"/>
    <n v="80.98"/>
    <n v="40.19"/>
    <n v="40.790000000000006"/>
    <n v="0.50370461842430236"/>
    <n v="2026"/>
    <s v="Q2"/>
    <n v="4"/>
    <s v="Apr"/>
  </r>
  <r>
    <n v="3076"/>
    <d v="2026-04-18T00:00:00"/>
    <n v="2026"/>
    <n v="4"/>
    <x v="3"/>
    <x v="1"/>
    <x v="2"/>
    <x v="2"/>
    <x v="0"/>
    <s v="Business"/>
    <x v="3"/>
    <s v="Portable Camp Stove"/>
    <n v="2"/>
    <n v="82.58"/>
    <n v="0.1"/>
    <n v="39.93"/>
    <n v="148.64400000000001"/>
    <n v="79.86"/>
    <n v="68.784000000000006"/>
    <n v="0.46274319851457174"/>
    <n v="2026"/>
    <s v="Q2"/>
    <n v="4"/>
    <s v="Apr"/>
  </r>
  <r>
    <n v="3157"/>
    <d v="2026-04-18T00:00:00"/>
    <n v="2026"/>
    <n v="4"/>
    <x v="3"/>
    <x v="1"/>
    <x v="3"/>
    <x v="8"/>
    <x v="0"/>
    <s v="New"/>
    <x v="3"/>
    <s v="Trail Tent 2P"/>
    <n v="2"/>
    <n v="200.36"/>
    <n v="0"/>
    <n v="105.12"/>
    <n v="400.72"/>
    <n v="210.24"/>
    <n v="190.48000000000002"/>
    <n v="0.47534438011579161"/>
    <n v="2026"/>
    <s v="Q2"/>
    <n v="4"/>
    <s v="Apr"/>
  </r>
  <r>
    <n v="4516"/>
    <d v="2026-04-18T00:00:00"/>
    <n v="2026"/>
    <n v="4"/>
    <x v="3"/>
    <x v="1"/>
    <x v="2"/>
    <x v="5"/>
    <x v="0"/>
    <s v="Returning"/>
    <x v="3"/>
    <s v="Trail Tent 2P"/>
    <n v="1"/>
    <n v="196.24"/>
    <n v="0"/>
    <n v="106.34"/>
    <n v="196.24"/>
    <n v="106.34"/>
    <n v="89.9"/>
    <n v="0.45811251528740321"/>
    <n v="2026"/>
    <s v="Q2"/>
    <n v="4"/>
    <s v="Apr"/>
  </r>
  <r>
    <n v="5119"/>
    <d v="2026-04-18T00:00:00"/>
    <n v="2026"/>
    <n v="4"/>
    <x v="3"/>
    <x v="1"/>
    <x v="0"/>
    <x v="15"/>
    <x v="0"/>
    <s v="Business"/>
    <x v="1"/>
    <s v="Hiking Daypack 20L"/>
    <n v="1"/>
    <n v="93.32"/>
    <n v="0"/>
    <n v="44.82"/>
    <n v="93.32"/>
    <n v="44.82"/>
    <n v="48.499999999999993"/>
    <n v="0.51971710244320612"/>
    <n v="2026"/>
    <s v="Q2"/>
    <n v="4"/>
    <s v="Apr"/>
  </r>
  <r>
    <n v="125"/>
    <d v="2026-04-19T00:00:00"/>
    <n v="2026"/>
    <n v="4"/>
    <x v="3"/>
    <x v="1"/>
    <x v="3"/>
    <x v="7"/>
    <x v="0"/>
    <s v="Returning"/>
    <x v="0"/>
    <s v="Cycling Pack 12L"/>
    <n v="2"/>
    <n v="101.61"/>
    <n v="0"/>
    <n v="49.9"/>
    <n v="203.22"/>
    <n v="99.8"/>
    <n v="103.42"/>
    <n v="0.50890660368074014"/>
    <n v="2026"/>
    <s v="Q2"/>
    <n v="4"/>
    <s v="Apr"/>
  </r>
  <r>
    <n v="728"/>
    <d v="2026-04-19T00:00:00"/>
    <n v="2026"/>
    <n v="4"/>
    <x v="3"/>
    <x v="1"/>
    <x v="1"/>
    <x v="14"/>
    <x v="0"/>
    <s v="Returning"/>
    <x v="0"/>
    <s v="Cycling Pack 12L"/>
    <n v="1"/>
    <n v="104.91"/>
    <n v="0"/>
    <n v="51.68"/>
    <n v="104.91"/>
    <n v="51.68"/>
    <n v="53.23"/>
    <n v="0.50738728433895719"/>
    <n v="2026"/>
    <s v="Q2"/>
    <n v="4"/>
    <s v="Apr"/>
  </r>
  <r>
    <n v="1271"/>
    <d v="2026-04-19T00:00:00"/>
    <n v="2026"/>
    <n v="4"/>
    <x v="3"/>
    <x v="1"/>
    <x v="2"/>
    <x v="2"/>
    <x v="1"/>
    <s v="Business"/>
    <x v="4"/>
    <s v="Resistance Band Set"/>
    <n v="8"/>
    <n v="39.99"/>
    <n v="0.15"/>
    <n v="14.92"/>
    <n v="271.93200000000002"/>
    <n v="119.36"/>
    <n v="152.572"/>
    <n v="0.56106673727255341"/>
    <n v="2026"/>
    <s v="Q2"/>
    <n v="4"/>
    <s v="Apr"/>
  </r>
  <r>
    <n v="1284"/>
    <d v="2026-04-19T00:00:00"/>
    <n v="2026"/>
    <n v="4"/>
    <x v="3"/>
    <x v="1"/>
    <x v="1"/>
    <x v="12"/>
    <x v="2"/>
    <s v="New"/>
    <x v="2"/>
    <s v="Carry-On Duffel"/>
    <n v="1"/>
    <n v="136.01"/>
    <n v="0"/>
    <n v="66.59"/>
    <n v="136.01"/>
    <n v="66.59"/>
    <n v="69.419999999999987"/>
    <n v="0.51040364679067707"/>
    <n v="2026"/>
    <s v="Q2"/>
    <n v="4"/>
    <s v="Apr"/>
  </r>
  <r>
    <n v="1657"/>
    <d v="2026-04-19T00:00:00"/>
    <n v="2026"/>
    <n v="4"/>
    <x v="3"/>
    <x v="1"/>
    <x v="0"/>
    <x v="0"/>
    <x v="1"/>
    <s v="Business"/>
    <x v="3"/>
    <s v="Compact Sleeping Bag"/>
    <n v="15"/>
    <n v="122.1"/>
    <n v="0.15"/>
    <n v="62.33"/>
    <n v="1556.7749999999999"/>
    <n v="934.94999999999993"/>
    <n v="621.82499999999993"/>
    <n v="0.39943151707857588"/>
    <n v="2026"/>
    <s v="Q2"/>
    <n v="4"/>
    <s v="Apr"/>
  </r>
  <r>
    <n v="2240"/>
    <d v="2026-04-19T00:00:00"/>
    <n v="2026"/>
    <n v="4"/>
    <x v="3"/>
    <x v="1"/>
    <x v="0"/>
    <x v="15"/>
    <x v="3"/>
    <s v="Returning"/>
    <x v="3"/>
    <s v="Alpine Tent 4P"/>
    <n v="4"/>
    <n v="341.75"/>
    <n v="0.1"/>
    <n v="191.91"/>
    <n v="1230.3"/>
    <n v="767.64"/>
    <n v="462.65999999999997"/>
    <n v="0.37605462082418922"/>
    <n v="2026"/>
    <s v="Q2"/>
    <n v="4"/>
    <s v="Apr"/>
  </r>
  <r>
    <n v="3050"/>
    <d v="2026-04-19T00:00:00"/>
    <n v="2026"/>
    <n v="4"/>
    <x v="3"/>
    <x v="1"/>
    <x v="3"/>
    <x v="13"/>
    <x v="2"/>
    <s v="Returning"/>
    <x v="1"/>
    <s v="Summit Backpack 45L"/>
    <n v="3"/>
    <n v="156.16"/>
    <n v="0.05"/>
    <n v="77.81"/>
    <n v="445.05599999999998"/>
    <n v="233.43"/>
    <n v="211.62599999999998"/>
    <n v="0.47550420621225192"/>
    <n v="2026"/>
    <s v="Q2"/>
    <n v="4"/>
    <s v="Apr"/>
  </r>
  <r>
    <n v="3213"/>
    <d v="2026-04-19T00:00:00"/>
    <n v="2026"/>
    <n v="4"/>
    <x v="3"/>
    <x v="1"/>
    <x v="0"/>
    <x v="15"/>
    <x v="0"/>
    <s v="Returning"/>
    <x v="2"/>
    <s v="Carry-On Duffel"/>
    <n v="2"/>
    <n v="132.53"/>
    <n v="0.05"/>
    <n v="66.39"/>
    <n v="251.80699999999999"/>
    <n v="132.78"/>
    <n v="119.02699999999999"/>
    <n v="0.47269138665724142"/>
    <n v="2026"/>
    <s v="Q2"/>
    <n v="4"/>
    <s v="Apr"/>
  </r>
  <r>
    <n v="3367"/>
    <d v="2026-04-19T00:00:00"/>
    <n v="2026"/>
    <n v="4"/>
    <x v="3"/>
    <x v="1"/>
    <x v="2"/>
    <x v="3"/>
    <x v="0"/>
    <s v="Returning"/>
    <x v="2"/>
    <s v="Packing Cube Set"/>
    <n v="3"/>
    <n v="45.79"/>
    <n v="0"/>
    <n v="17.98"/>
    <n v="137.37"/>
    <n v="53.94"/>
    <n v="83.43"/>
    <n v="0.60733784669141733"/>
    <n v="2026"/>
    <s v="Q2"/>
    <n v="4"/>
    <s v="Apr"/>
  </r>
  <r>
    <n v="3885"/>
    <d v="2026-04-19T00:00:00"/>
    <n v="2026"/>
    <n v="4"/>
    <x v="3"/>
    <x v="1"/>
    <x v="0"/>
    <x v="15"/>
    <x v="0"/>
    <s v="New"/>
    <x v="2"/>
    <s v="Carry-On Duffel"/>
    <n v="2"/>
    <n v="133.97"/>
    <n v="0.15"/>
    <n v="67.36"/>
    <n v="227.749"/>
    <n v="134.72"/>
    <n v="93.028999999999996"/>
    <n v="0.40847160690057915"/>
    <n v="2026"/>
    <s v="Q2"/>
    <n v="4"/>
    <s v="Apr"/>
  </r>
  <r>
    <n v="4372"/>
    <d v="2026-04-19T00:00:00"/>
    <n v="2026"/>
    <n v="4"/>
    <x v="3"/>
    <x v="1"/>
    <x v="0"/>
    <x v="15"/>
    <x v="0"/>
    <s v="New"/>
    <x v="4"/>
    <s v="Recovery Roller"/>
    <n v="1"/>
    <n v="37.11"/>
    <n v="0.1"/>
    <n v="14.27"/>
    <n v="33.399000000000001"/>
    <n v="14.27"/>
    <n v="19.129000000000001"/>
    <n v="0.5727416988532591"/>
    <n v="2026"/>
    <s v="Q2"/>
    <n v="4"/>
    <s v="Apr"/>
  </r>
  <r>
    <n v="4417"/>
    <d v="2026-04-19T00:00:00"/>
    <n v="2026"/>
    <n v="4"/>
    <x v="3"/>
    <x v="1"/>
    <x v="3"/>
    <x v="8"/>
    <x v="2"/>
    <s v="New"/>
    <x v="3"/>
    <s v="Alpine Tent 4P"/>
    <n v="3"/>
    <n v="334.01"/>
    <n v="0.15"/>
    <n v="192.17"/>
    <n v="851.72550000000001"/>
    <n v="576.51"/>
    <n v="275.21550000000002"/>
    <n v="0.32312699337990941"/>
    <n v="2026"/>
    <s v="Q2"/>
    <n v="4"/>
    <s v="Apr"/>
  </r>
  <r>
    <n v="1147"/>
    <d v="2026-04-20T00:00:00"/>
    <n v="2026"/>
    <n v="4"/>
    <x v="3"/>
    <x v="1"/>
    <x v="3"/>
    <x v="7"/>
    <x v="0"/>
    <s v="New"/>
    <x v="2"/>
    <s v="Carry-On Duffel"/>
    <n v="1"/>
    <n v="131.46"/>
    <n v="0"/>
    <n v="67.77"/>
    <n v="131.46"/>
    <n v="67.77"/>
    <n v="63.690000000000012"/>
    <n v="0.48448197170241902"/>
    <n v="2026"/>
    <s v="Q2"/>
    <n v="4"/>
    <s v="Apr"/>
  </r>
  <r>
    <n v="1514"/>
    <d v="2026-04-20T00:00:00"/>
    <n v="2026"/>
    <n v="4"/>
    <x v="3"/>
    <x v="1"/>
    <x v="2"/>
    <x v="3"/>
    <x v="2"/>
    <s v="Returning"/>
    <x v="1"/>
    <s v="Trekking Poles"/>
    <n v="3"/>
    <n v="72.48"/>
    <n v="0"/>
    <n v="32.36"/>
    <n v="217.44"/>
    <n v="97.08"/>
    <n v="120.36"/>
    <n v="0.55353200883002207"/>
    <n v="2026"/>
    <s v="Q2"/>
    <n v="4"/>
    <s v="Apr"/>
  </r>
  <r>
    <n v="1538"/>
    <d v="2026-04-20T00:00:00"/>
    <n v="2026"/>
    <n v="4"/>
    <x v="3"/>
    <x v="1"/>
    <x v="2"/>
    <x v="2"/>
    <x v="3"/>
    <s v="New"/>
    <x v="0"/>
    <s v="Commuter Helmet"/>
    <n v="1"/>
    <n v="81.98"/>
    <n v="0"/>
    <n v="43.15"/>
    <n v="81.98"/>
    <n v="43.15"/>
    <n v="38.830000000000005"/>
    <n v="0.47365211027079779"/>
    <n v="2026"/>
    <s v="Q2"/>
    <n v="4"/>
    <s v="Apr"/>
  </r>
  <r>
    <n v="1679"/>
    <d v="2026-04-20T00:00:00"/>
    <n v="2026"/>
    <n v="4"/>
    <x v="3"/>
    <x v="1"/>
    <x v="3"/>
    <x v="13"/>
    <x v="3"/>
    <s v="Returning"/>
    <x v="2"/>
    <s v="Packing Cube Set"/>
    <n v="1"/>
    <n v="46.71"/>
    <n v="0"/>
    <n v="18.18"/>
    <n v="46.71"/>
    <n v="18.18"/>
    <n v="28.53"/>
    <n v="0.61078998073217727"/>
    <n v="2026"/>
    <s v="Q2"/>
    <n v="4"/>
    <s v="Apr"/>
  </r>
  <r>
    <n v="1708"/>
    <d v="2026-04-20T00:00:00"/>
    <n v="2026"/>
    <n v="4"/>
    <x v="3"/>
    <x v="1"/>
    <x v="2"/>
    <x v="5"/>
    <x v="3"/>
    <s v="New"/>
    <x v="4"/>
    <s v="Resistance Band Set"/>
    <n v="1"/>
    <n v="41.01"/>
    <n v="0"/>
    <n v="14.5"/>
    <n v="41.01"/>
    <n v="14.5"/>
    <n v="26.509999999999998"/>
    <n v="0.64642770056083876"/>
    <n v="2026"/>
    <s v="Q2"/>
    <n v="4"/>
    <s v="Apr"/>
  </r>
  <r>
    <n v="2686"/>
    <d v="2026-04-20T00:00:00"/>
    <n v="2026"/>
    <n v="4"/>
    <x v="3"/>
    <x v="1"/>
    <x v="1"/>
    <x v="12"/>
    <x v="0"/>
    <s v="Returning"/>
    <x v="1"/>
    <s v="Trekking Poles"/>
    <n v="1"/>
    <n v="70.45"/>
    <n v="0.05"/>
    <n v="31.98"/>
    <n v="66.927499999999995"/>
    <n v="31.98"/>
    <n v="34.947499999999991"/>
    <n v="0.52216951178514059"/>
    <n v="2026"/>
    <s v="Q2"/>
    <n v="4"/>
    <s v="Apr"/>
  </r>
  <r>
    <n v="3307"/>
    <d v="2026-04-20T00:00:00"/>
    <n v="2026"/>
    <n v="4"/>
    <x v="3"/>
    <x v="1"/>
    <x v="3"/>
    <x v="13"/>
    <x v="2"/>
    <s v="Business"/>
    <x v="0"/>
    <s v="Trail Bike Light"/>
    <n v="2"/>
    <n v="51.39"/>
    <n v="0.05"/>
    <n v="22.28"/>
    <n v="97.640999999999991"/>
    <n v="44.56"/>
    <n v="53.080999999999989"/>
    <n v="0.54363433393758764"/>
    <n v="2026"/>
    <s v="Q2"/>
    <n v="4"/>
    <s v="Apr"/>
  </r>
  <r>
    <n v="3772"/>
    <d v="2026-04-20T00:00:00"/>
    <n v="2026"/>
    <n v="4"/>
    <x v="3"/>
    <x v="1"/>
    <x v="0"/>
    <x v="15"/>
    <x v="2"/>
    <s v="Returning"/>
    <x v="3"/>
    <s v="Compact Sleeping Bag"/>
    <n v="2"/>
    <n v="122.03"/>
    <n v="0"/>
    <n v="59.43"/>
    <n v="244.06"/>
    <n v="118.86"/>
    <n v="125.2"/>
    <n v="0.51298860935835455"/>
    <n v="2026"/>
    <s v="Q2"/>
    <n v="4"/>
    <s v="Apr"/>
  </r>
  <r>
    <n v="3877"/>
    <d v="2026-04-20T00:00:00"/>
    <n v="2026"/>
    <n v="4"/>
    <x v="3"/>
    <x v="1"/>
    <x v="3"/>
    <x v="4"/>
    <x v="0"/>
    <s v="New"/>
    <x v="2"/>
    <s v="Carry-On Duffel"/>
    <n v="3"/>
    <n v="132.07"/>
    <n v="0.05"/>
    <n v="66.41"/>
    <n v="376.39949999999999"/>
    <n v="199.23"/>
    <n v="177.1695"/>
    <n v="0.47069536489819991"/>
    <n v="2026"/>
    <s v="Q2"/>
    <n v="4"/>
    <s v="Apr"/>
  </r>
  <r>
    <n v="4117"/>
    <d v="2026-04-20T00:00:00"/>
    <n v="2026"/>
    <n v="4"/>
    <x v="3"/>
    <x v="1"/>
    <x v="3"/>
    <x v="7"/>
    <x v="3"/>
    <s v="Returning"/>
    <x v="0"/>
    <s v="Compact Repair Kit"/>
    <n v="1"/>
    <n v="41.04"/>
    <n v="0.1"/>
    <n v="17.02"/>
    <n v="36.936"/>
    <n v="17.02"/>
    <n v="19.916"/>
    <n v="0.53920294563569415"/>
    <n v="2026"/>
    <s v="Q2"/>
    <n v="4"/>
    <s v="Apr"/>
  </r>
  <r>
    <n v="4562"/>
    <d v="2026-04-20T00:00:00"/>
    <n v="2026"/>
    <n v="4"/>
    <x v="3"/>
    <x v="1"/>
    <x v="1"/>
    <x v="1"/>
    <x v="2"/>
    <s v="New"/>
    <x v="4"/>
    <s v="Resistance Band Set"/>
    <n v="2"/>
    <n v="40.56"/>
    <n v="0"/>
    <n v="15.09"/>
    <n v="81.12"/>
    <n v="30.18"/>
    <n v="50.940000000000005"/>
    <n v="0.62795857988165682"/>
    <n v="2026"/>
    <s v="Q2"/>
    <n v="4"/>
    <s v="Apr"/>
  </r>
  <r>
    <n v="4683"/>
    <d v="2026-04-20T00:00:00"/>
    <n v="2026"/>
    <n v="4"/>
    <x v="3"/>
    <x v="1"/>
    <x v="2"/>
    <x v="16"/>
    <x v="0"/>
    <s v="Business"/>
    <x v="4"/>
    <s v="Training Mat"/>
    <n v="3"/>
    <n v="51.36"/>
    <n v="0"/>
    <n v="22.05"/>
    <n v="154.07999999999998"/>
    <n v="66.150000000000006"/>
    <n v="87.929999999999978"/>
    <n v="0.57067757009345788"/>
    <n v="2026"/>
    <s v="Q2"/>
    <n v="4"/>
    <s v="Apr"/>
  </r>
  <r>
    <n v="308"/>
    <d v="2026-04-21T00:00:00"/>
    <n v="2026"/>
    <n v="4"/>
    <x v="3"/>
    <x v="1"/>
    <x v="3"/>
    <x v="7"/>
    <x v="0"/>
    <s v="Returning"/>
    <x v="1"/>
    <s v="Hiking Daypack 20L"/>
    <n v="6"/>
    <n v="93.58"/>
    <n v="0"/>
    <n v="46.68"/>
    <n v="561.48"/>
    <n v="280.08"/>
    <n v="281.40000000000003"/>
    <n v="0.5011754648429152"/>
    <n v="2026"/>
    <s v="Q2"/>
    <n v="4"/>
    <s v="Apr"/>
  </r>
  <r>
    <n v="773"/>
    <d v="2026-04-21T00:00:00"/>
    <n v="2026"/>
    <n v="4"/>
    <x v="3"/>
    <x v="1"/>
    <x v="3"/>
    <x v="7"/>
    <x v="0"/>
    <s v="Business"/>
    <x v="0"/>
    <s v="Commuter Helmet"/>
    <n v="5"/>
    <n v="80.16"/>
    <n v="0.1"/>
    <n v="42.5"/>
    <n v="360.71999999999997"/>
    <n v="212.5"/>
    <n v="148.21999999999997"/>
    <n v="0.41090042137946325"/>
    <n v="2026"/>
    <s v="Q2"/>
    <n v="4"/>
    <s v="Apr"/>
  </r>
  <r>
    <n v="1303"/>
    <d v="2026-04-21T00:00:00"/>
    <n v="2026"/>
    <n v="4"/>
    <x v="3"/>
    <x v="1"/>
    <x v="1"/>
    <x v="12"/>
    <x v="0"/>
    <s v="New"/>
    <x v="1"/>
    <s v="Trail Boots"/>
    <n v="1"/>
    <n v="142.22999999999999"/>
    <n v="0.05"/>
    <n v="77.66"/>
    <n v="135.11849999999998"/>
    <n v="77.66"/>
    <n v="57.458499999999987"/>
    <n v="0.42524524768999061"/>
    <n v="2026"/>
    <s v="Q2"/>
    <n v="4"/>
    <s v="Apr"/>
  </r>
  <r>
    <n v="1348"/>
    <d v="2026-04-21T00:00:00"/>
    <n v="2026"/>
    <n v="4"/>
    <x v="3"/>
    <x v="1"/>
    <x v="1"/>
    <x v="14"/>
    <x v="0"/>
    <s v="Returning"/>
    <x v="1"/>
    <s v="Trekking Poles"/>
    <n v="2"/>
    <n v="71.77"/>
    <n v="0"/>
    <n v="32.450000000000003"/>
    <n v="143.54"/>
    <n v="64.900000000000006"/>
    <n v="78.639999999999986"/>
    <n v="0.54786122335237553"/>
    <n v="2026"/>
    <s v="Q2"/>
    <n v="4"/>
    <s v="Apr"/>
  </r>
  <r>
    <n v="1496"/>
    <d v="2026-04-21T00:00:00"/>
    <n v="2026"/>
    <n v="4"/>
    <x v="3"/>
    <x v="1"/>
    <x v="0"/>
    <x v="0"/>
    <x v="3"/>
    <s v="Returning"/>
    <x v="1"/>
    <s v="Trekking Poles"/>
    <n v="1"/>
    <n v="71.23"/>
    <n v="0.05"/>
    <n v="33.28"/>
    <n v="67.668499999999995"/>
    <n v="33.28"/>
    <n v="34.388499999999993"/>
    <n v="0.50819066478494423"/>
    <n v="2026"/>
    <s v="Q2"/>
    <n v="4"/>
    <s v="Apr"/>
  </r>
  <r>
    <n v="1695"/>
    <d v="2026-04-21T00:00:00"/>
    <n v="2026"/>
    <n v="4"/>
    <x v="3"/>
    <x v="1"/>
    <x v="0"/>
    <x v="0"/>
    <x v="2"/>
    <s v="Returning"/>
    <x v="1"/>
    <s v="Trekking Poles"/>
    <n v="1"/>
    <n v="71.239999999999995"/>
    <n v="0.1"/>
    <n v="33.07"/>
    <n v="64.116"/>
    <n v="33.07"/>
    <n v="31.045999999999999"/>
    <n v="0.48421610830369954"/>
    <n v="2026"/>
    <s v="Q2"/>
    <n v="4"/>
    <s v="Apr"/>
  </r>
  <r>
    <n v="2812"/>
    <d v="2026-04-21T00:00:00"/>
    <n v="2026"/>
    <n v="4"/>
    <x v="3"/>
    <x v="1"/>
    <x v="1"/>
    <x v="6"/>
    <x v="0"/>
    <s v="New"/>
    <x v="0"/>
    <s v="Trail Bike Light"/>
    <n v="1"/>
    <n v="51.39"/>
    <n v="0"/>
    <n v="22.08"/>
    <n v="51.39"/>
    <n v="22.08"/>
    <n v="29.310000000000002"/>
    <n v="0.57034442498540572"/>
    <n v="2026"/>
    <s v="Q2"/>
    <n v="4"/>
    <s v="Apr"/>
  </r>
  <r>
    <n v="3017"/>
    <d v="2026-04-21T00:00:00"/>
    <n v="2026"/>
    <n v="4"/>
    <x v="3"/>
    <x v="1"/>
    <x v="1"/>
    <x v="12"/>
    <x v="0"/>
    <s v="Returning"/>
    <x v="0"/>
    <s v="Cycling Pack 12L"/>
    <n v="1"/>
    <n v="102.64"/>
    <n v="0"/>
    <n v="51.86"/>
    <n v="102.64"/>
    <n v="51.86"/>
    <n v="50.78"/>
    <n v="0.49473889321901793"/>
    <n v="2026"/>
    <s v="Q2"/>
    <n v="4"/>
    <s v="Apr"/>
  </r>
  <r>
    <n v="3719"/>
    <d v="2026-04-21T00:00:00"/>
    <n v="2026"/>
    <n v="4"/>
    <x v="3"/>
    <x v="1"/>
    <x v="2"/>
    <x v="2"/>
    <x v="0"/>
    <s v="New"/>
    <x v="4"/>
    <s v="Recovery Roller"/>
    <n v="2"/>
    <n v="35.56"/>
    <n v="0.1"/>
    <n v="13.85"/>
    <n v="64.00800000000001"/>
    <n v="27.7"/>
    <n v="36.308000000000007"/>
    <n v="0.56724159480064995"/>
    <n v="2026"/>
    <s v="Q2"/>
    <n v="4"/>
    <s v="Apr"/>
  </r>
  <r>
    <n v="3920"/>
    <d v="2026-04-21T00:00:00"/>
    <n v="2026"/>
    <n v="4"/>
    <x v="3"/>
    <x v="1"/>
    <x v="1"/>
    <x v="11"/>
    <x v="0"/>
    <s v="Returning"/>
    <x v="0"/>
    <s v="Cycling Pack 12L"/>
    <n v="2"/>
    <n v="100.39"/>
    <n v="0"/>
    <n v="49.05"/>
    <n v="200.78"/>
    <n v="98.1"/>
    <n v="102.68"/>
    <n v="0.51140551847793603"/>
    <n v="2026"/>
    <s v="Q2"/>
    <n v="4"/>
    <s v="Apr"/>
  </r>
  <r>
    <n v="4654"/>
    <d v="2026-04-21T00:00:00"/>
    <n v="2026"/>
    <n v="4"/>
    <x v="3"/>
    <x v="1"/>
    <x v="0"/>
    <x v="15"/>
    <x v="2"/>
    <s v="Returning"/>
    <x v="3"/>
    <s v="Trail Tent 2P"/>
    <n v="2"/>
    <n v="191.51"/>
    <n v="0.1"/>
    <n v="101.25"/>
    <n v="344.71800000000002"/>
    <n v="202.5"/>
    <n v="142.21800000000002"/>
    <n v="0.41256331262075091"/>
    <n v="2026"/>
    <s v="Q2"/>
    <n v="4"/>
    <s v="Apr"/>
  </r>
  <r>
    <n v="4920"/>
    <d v="2026-04-21T00:00:00"/>
    <n v="2026"/>
    <n v="4"/>
    <x v="3"/>
    <x v="1"/>
    <x v="1"/>
    <x v="12"/>
    <x v="2"/>
    <s v="New"/>
    <x v="1"/>
    <s v="Trail Boots"/>
    <n v="2"/>
    <n v="147.30000000000001"/>
    <n v="0"/>
    <n v="81.2"/>
    <n v="294.60000000000002"/>
    <n v="162.4"/>
    <n v="132.20000000000002"/>
    <n v="0.44874405974202308"/>
    <n v="2026"/>
    <s v="Q2"/>
    <n v="4"/>
    <s v="Apr"/>
  </r>
  <r>
    <n v="5191"/>
    <d v="2026-04-21T00:00:00"/>
    <n v="2026"/>
    <n v="4"/>
    <x v="3"/>
    <x v="1"/>
    <x v="1"/>
    <x v="11"/>
    <x v="2"/>
    <s v="Returning"/>
    <x v="0"/>
    <s v="Commuter Helmet"/>
    <n v="1"/>
    <n v="79.92"/>
    <n v="0.1"/>
    <n v="43.13"/>
    <n v="71.927999999999997"/>
    <n v="43.13"/>
    <n v="28.797999999999995"/>
    <n v="0.40037259481703918"/>
    <n v="2026"/>
    <s v="Q2"/>
    <n v="4"/>
    <s v="Apr"/>
  </r>
  <r>
    <n v="413"/>
    <d v="2026-04-22T00:00:00"/>
    <n v="2026"/>
    <n v="4"/>
    <x v="3"/>
    <x v="1"/>
    <x v="1"/>
    <x v="1"/>
    <x v="0"/>
    <s v="Returning"/>
    <x v="3"/>
    <s v="Alpine Tent 4P"/>
    <n v="2"/>
    <n v="344.29"/>
    <n v="0.1"/>
    <n v="192.66"/>
    <n v="619.72200000000009"/>
    <n v="385.32"/>
    <n v="234.4020000000001"/>
    <n v="0.37823733867766524"/>
    <n v="2026"/>
    <s v="Q2"/>
    <n v="4"/>
    <s v="Apr"/>
  </r>
  <r>
    <n v="1658"/>
    <d v="2026-04-22T00:00:00"/>
    <n v="2026"/>
    <n v="4"/>
    <x v="3"/>
    <x v="1"/>
    <x v="2"/>
    <x v="5"/>
    <x v="0"/>
    <s v="Returning"/>
    <x v="1"/>
    <s v="Summit Backpack 45L"/>
    <n v="1"/>
    <n v="151.15"/>
    <n v="0"/>
    <n v="77.680000000000007"/>
    <n v="151.15"/>
    <n v="77.680000000000007"/>
    <n v="73.47"/>
    <n v="0.48607343698312933"/>
    <n v="2026"/>
    <s v="Q2"/>
    <n v="4"/>
    <s v="Apr"/>
  </r>
  <r>
    <n v="2024"/>
    <d v="2026-04-22T00:00:00"/>
    <n v="2026"/>
    <n v="4"/>
    <x v="3"/>
    <x v="1"/>
    <x v="1"/>
    <x v="6"/>
    <x v="2"/>
    <s v="New"/>
    <x v="3"/>
    <s v="Portable Camp Stove"/>
    <n v="1"/>
    <n v="81.73"/>
    <n v="0.05"/>
    <n v="39.979999999999997"/>
    <n v="77.643500000000003"/>
    <n v="39.979999999999997"/>
    <n v="37.663500000000006"/>
    <n v="0.48508246021882068"/>
    <n v="2026"/>
    <s v="Q2"/>
    <n v="4"/>
    <s v="Apr"/>
  </r>
  <r>
    <n v="3980"/>
    <d v="2026-04-22T00:00:00"/>
    <n v="2026"/>
    <n v="4"/>
    <x v="3"/>
    <x v="1"/>
    <x v="3"/>
    <x v="4"/>
    <x v="2"/>
    <s v="New"/>
    <x v="1"/>
    <s v="Trail Boots"/>
    <n v="1"/>
    <n v="142.53"/>
    <n v="0.05"/>
    <n v="77.77"/>
    <n v="135.40350000000001"/>
    <n v="77.77"/>
    <n v="57.633500000000012"/>
    <n v="0.4256426163282338"/>
    <n v="2026"/>
    <s v="Q2"/>
    <n v="4"/>
    <s v="Apr"/>
  </r>
  <r>
    <n v="4239"/>
    <d v="2026-04-22T00:00:00"/>
    <n v="2026"/>
    <n v="4"/>
    <x v="3"/>
    <x v="1"/>
    <x v="1"/>
    <x v="1"/>
    <x v="0"/>
    <s v="New"/>
    <x v="3"/>
    <s v="Portable Camp Stove"/>
    <n v="2"/>
    <n v="83.24"/>
    <n v="0"/>
    <n v="40.03"/>
    <n v="166.48"/>
    <n v="80.06"/>
    <n v="86.419999999999987"/>
    <n v="0.51910139356078799"/>
    <n v="2026"/>
    <s v="Q2"/>
    <n v="4"/>
    <s v="Apr"/>
  </r>
  <r>
    <n v="4761"/>
    <d v="2026-04-22T00:00:00"/>
    <n v="2026"/>
    <n v="4"/>
    <x v="3"/>
    <x v="1"/>
    <x v="0"/>
    <x v="0"/>
    <x v="3"/>
    <s v="New"/>
    <x v="1"/>
    <s v="Trail Boots"/>
    <n v="1"/>
    <n v="141.99"/>
    <n v="0.05"/>
    <n v="79.7"/>
    <n v="134.8905"/>
    <n v="79.7"/>
    <n v="55.1905"/>
    <n v="0.40915038494186023"/>
    <n v="2026"/>
    <s v="Q2"/>
    <n v="4"/>
    <s v="Apr"/>
  </r>
  <r>
    <n v="5160"/>
    <d v="2026-04-22T00:00:00"/>
    <n v="2026"/>
    <n v="4"/>
    <x v="3"/>
    <x v="1"/>
    <x v="1"/>
    <x v="12"/>
    <x v="0"/>
    <s v="New"/>
    <x v="4"/>
    <s v="Recovery Roller"/>
    <n v="2"/>
    <n v="35.94"/>
    <n v="0.05"/>
    <n v="14.17"/>
    <n v="68.285999999999987"/>
    <n v="28.34"/>
    <n v="39.945999999999984"/>
    <n v="0.5849808159798493"/>
    <n v="2026"/>
    <s v="Q2"/>
    <n v="4"/>
    <s v="Apr"/>
  </r>
  <r>
    <n v="2224"/>
    <d v="2026-04-23T00:00:00"/>
    <n v="2026"/>
    <n v="4"/>
    <x v="3"/>
    <x v="1"/>
    <x v="1"/>
    <x v="1"/>
    <x v="0"/>
    <s v="New"/>
    <x v="4"/>
    <s v="Training Mat"/>
    <n v="3"/>
    <n v="49.55"/>
    <n v="0"/>
    <n v="22.55"/>
    <n v="148.64999999999998"/>
    <n v="67.650000000000006"/>
    <n v="80.999999999999972"/>
    <n v="0.54490413723511588"/>
    <n v="2026"/>
    <s v="Q2"/>
    <n v="4"/>
    <s v="Apr"/>
  </r>
  <r>
    <n v="2832"/>
    <d v="2026-04-23T00:00:00"/>
    <n v="2026"/>
    <n v="4"/>
    <x v="3"/>
    <x v="1"/>
    <x v="3"/>
    <x v="8"/>
    <x v="3"/>
    <s v="Returning"/>
    <x v="4"/>
    <s v="Resistance Band Set"/>
    <n v="1"/>
    <n v="39.89"/>
    <n v="0.05"/>
    <n v="15.06"/>
    <n v="37.895499999999998"/>
    <n v="15.06"/>
    <n v="22.835499999999996"/>
    <n v="0.60259133670224685"/>
    <n v="2026"/>
    <s v="Q2"/>
    <n v="4"/>
    <s v="Apr"/>
  </r>
  <r>
    <n v="3000"/>
    <d v="2026-04-23T00:00:00"/>
    <n v="2026"/>
    <n v="4"/>
    <x v="3"/>
    <x v="1"/>
    <x v="3"/>
    <x v="7"/>
    <x v="3"/>
    <s v="New"/>
    <x v="4"/>
    <s v="Resistance Band Set"/>
    <n v="1"/>
    <n v="40.630000000000003"/>
    <n v="0.1"/>
    <n v="14.67"/>
    <n v="36.567"/>
    <n v="14.67"/>
    <n v="21.896999999999998"/>
    <n v="0.59881860694068423"/>
    <n v="2026"/>
    <s v="Q2"/>
    <n v="4"/>
    <s v="Apr"/>
  </r>
  <r>
    <n v="3206"/>
    <d v="2026-04-23T00:00:00"/>
    <n v="2026"/>
    <n v="4"/>
    <x v="3"/>
    <x v="1"/>
    <x v="3"/>
    <x v="8"/>
    <x v="3"/>
    <s v="Returning"/>
    <x v="0"/>
    <s v="Compact Repair Kit"/>
    <n v="4"/>
    <n v="39.78"/>
    <n v="0.05"/>
    <n v="16.7"/>
    <n v="151.16399999999999"/>
    <n v="66.8"/>
    <n v="84.36399999999999"/>
    <n v="0.55809584292556425"/>
    <n v="2026"/>
    <s v="Q2"/>
    <n v="4"/>
    <s v="Apr"/>
  </r>
  <r>
    <n v="3777"/>
    <d v="2026-04-23T00:00:00"/>
    <n v="2026"/>
    <n v="4"/>
    <x v="3"/>
    <x v="1"/>
    <x v="3"/>
    <x v="4"/>
    <x v="3"/>
    <s v="Business"/>
    <x v="1"/>
    <s v="Hiking Daypack 20L"/>
    <n v="1"/>
    <n v="92.74"/>
    <n v="0"/>
    <n v="46.1"/>
    <n v="92.74"/>
    <n v="46.1"/>
    <n v="46.639999999999993"/>
    <n v="0.50291136510675005"/>
    <n v="2026"/>
    <s v="Q2"/>
    <n v="4"/>
    <s v="Apr"/>
  </r>
  <r>
    <n v="4980"/>
    <d v="2026-04-23T00:00:00"/>
    <n v="2026"/>
    <n v="4"/>
    <x v="3"/>
    <x v="1"/>
    <x v="1"/>
    <x v="6"/>
    <x v="2"/>
    <s v="Returning"/>
    <x v="3"/>
    <s v="Compact Sleeping Bag"/>
    <n v="2"/>
    <n v="120.49"/>
    <n v="0.1"/>
    <n v="62.23"/>
    <n v="216.88200000000001"/>
    <n v="124.46"/>
    <n v="92.422000000000011"/>
    <n v="0.42613955976060719"/>
    <n v="2026"/>
    <s v="Q2"/>
    <n v="4"/>
    <s v="Apr"/>
  </r>
  <r>
    <n v="1102"/>
    <d v="2026-04-24T00:00:00"/>
    <n v="2026"/>
    <n v="4"/>
    <x v="3"/>
    <x v="1"/>
    <x v="1"/>
    <x v="6"/>
    <x v="0"/>
    <s v="Business"/>
    <x v="1"/>
    <s v="Trekking Poles"/>
    <n v="2"/>
    <n v="70.53"/>
    <n v="0"/>
    <n v="32.229999999999997"/>
    <n v="141.06"/>
    <n v="64.459999999999994"/>
    <n v="76.600000000000009"/>
    <n v="0.54303133418403526"/>
    <n v="2026"/>
    <s v="Q2"/>
    <n v="4"/>
    <s v="Apr"/>
  </r>
  <r>
    <n v="1333"/>
    <d v="2026-04-24T00:00:00"/>
    <n v="2026"/>
    <n v="4"/>
    <x v="3"/>
    <x v="1"/>
    <x v="1"/>
    <x v="14"/>
    <x v="0"/>
    <s v="New"/>
    <x v="1"/>
    <s v="Hiking Daypack 20L"/>
    <n v="1"/>
    <n v="90.87"/>
    <n v="0.1"/>
    <n v="44.4"/>
    <n v="81.783000000000001"/>
    <n v="44.4"/>
    <n v="37.383000000000003"/>
    <n v="0.45709988628443565"/>
    <n v="2026"/>
    <s v="Q2"/>
    <n v="4"/>
    <s v="Apr"/>
  </r>
  <r>
    <n v="1369"/>
    <d v="2026-04-24T00:00:00"/>
    <n v="2026"/>
    <n v="4"/>
    <x v="3"/>
    <x v="1"/>
    <x v="1"/>
    <x v="14"/>
    <x v="1"/>
    <s v="Returning"/>
    <x v="4"/>
    <s v="Weighted Vest"/>
    <n v="3"/>
    <n v="124.31"/>
    <n v="0.2"/>
    <n v="67.97"/>
    <n v="298.34399999999999"/>
    <n v="203.91"/>
    <n v="94.433999999999997"/>
    <n v="0.31652723031131846"/>
    <n v="2026"/>
    <s v="Q2"/>
    <n v="4"/>
    <s v="Apr"/>
  </r>
  <r>
    <n v="1712"/>
    <d v="2026-04-24T00:00:00"/>
    <n v="2026"/>
    <n v="4"/>
    <x v="3"/>
    <x v="1"/>
    <x v="1"/>
    <x v="1"/>
    <x v="1"/>
    <s v="Returning"/>
    <x v="0"/>
    <s v="Compact Repair Kit"/>
    <n v="15"/>
    <n v="41.21"/>
    <n v="0.15"/>
    <n v="16.760000000000002"/>
    <n v="525.42750000000001"/>
    <n v="251.40000000000003"/>
    <n v="274.02749999999997"/>
    <n v="0.52153246642020068"/>
    <n v="2026"/>
    <s v="Q2"/>
    <n v="4"/>
    <s v="Apr"/>
  </r>
  <r>
    <n v="2229"/>
    <d v="2026-04-24T00:00:00"/>
    <n v="2026"/>
    <n v="4"/>
    <x v="3"/>
    <x v="1"/>
    <x v="0"/>
    <x v="0"/>
    <x v="0"/>
    <s v="New"/>
    <x v="1"/>
    <s v="Trail Boots"/>
    <n v="2"/>
    <n v="145.75"/>
    <n v="0.1"/>
    <n v="78.900000000000006"/>
    <n v="262.35000000000002"/>
    <n v="157.80000000000001"/>
    <n v="104.55000000000001"/>
    <n v="0.39851343624928531"/>
    <n v="2026"/>
    <s v="Q2"/>
    <n v="4"/>
    <s v="Apr"/>
  </r>
  <r>
    <n v="3458"/>
    <d v="2026-04-24T00:00:00"/>
    <n v="2026"/>
    <n v="4"/>
    <x v="3"/>
    <x v="1"/>
    <x v="2"/>
    <x v="3"/>
    <x v="0"/>
    <s v="New"/>
    <x v="2"/>
    <s v="Carry-On Duffel"/>
    <n v="1"/>
    <n v="134.86000000000001"/>
    <n v="0"/>
    <n v="66.040000000000006"/>
    <n v="134.86000000000001"/>
    <n v="66.040000000000006"/>
    <n v="68.820000000000007"/>
    <n v="0.51030698502150373"/>
    <n v="2026"/>
    <s v="Q2"/>
    <n v="4"/>
    <s v="Apr"/>
  </r>
  <r>
    <n v="4637"/>
    <d v="2026-04-24T00:00:00"/>
    <n v="2026"/>
    <n v="4"/>
    <x v="3"/>
    <x v="1"/>
    <x v="3"/>
    <x v="13"/>
    <x v="2"/>
    <s v="New"/>
    <x v="2"/>
    <s v="Carry-On Duffel"/>
    <n v="1"/>
    <n v="136.07"/>
    <n v="0"/>
    <n v="65.17"/>
    <n v="136.07"/>
    <n v="65.17"/>
    <n v="70.899999999999991"/>
    <n v="0.52105533916366575"/>
    <n v="2026"/>
    <s v="Q2"/>
    <n v="4"/>
    <s v="Apr"/>
  </r>
  <r>
    <n v="4726"/>
    <d v="2026-04-24T00:00:00"/>
    <n v="2026"/>
    <n v="4"/>
    <x v="3"/>
    <x v="1"/>
    <x v="0"/>
    <x v="15"/>
    <x v="2"/>
    <s v="Business"/>
    <x v="2"/>
    <s v="Packing Cube Set"/>
    <n v="1"/>
    <n v="47.25"/>
    <n v="0.1"/>
    <n v="18.25"/>
    <n v="42.524999999999999"/>
    <n v="18.25"/>
    <n v="24.274999999999999"/>
    <n v="0.57084068195179305"/>
    <n v="2026"/>
    <s v="Q2"/>
    <n v="4"/>
    <s v="Apr"/>
  </r>
  <r>
    <n v="4838"/>
    <d v="2026-04-24T00:00:00"/>
    <n v="2026"/>
    <n v="4"/>
    <x v="3"/>
    <x v="1"/>
    <x v="0"/>
    <x v="0"/>
    <x v="0"/>
    <s v="Business"/>
    <x v="0"/>
    <s v="Compact Repair Kit"/>
    <n v="2"/>
    <n v="41.32"/>
    <n v="0.1"/>
    <n v="16.66"/>
    <n v="74.376000000000005"/>
    <n v="33.32"/>
    <n v="41.056000000000004"/>
    <n v="0.5520060234484242"/>
    <n v="2026"/>
    <s v="Q2"/>
    <n v="4"/>
    <s v="Apr"/>
  </r>
  <r>
    <n v="5075"/>
    <d v="2026-04-24T00:00:00"/>
    <n v="2026"/>
    <n v="4"/>
    <x v="3"/>
    <x v="1"/>
    <x v="0"/>
    <x v="15"/>
    <x v="3"/>
    <s v="New"/>
    <x v="0"/>
    <s v="Commuter Helmet"/>
    <n v="2"/>
    <n v="81.75"/>
    <n v="0"/>
    <n v="41.92"/>
    <n v="163.5"/>
    <n v="83.84"/>
    <n v="79.66"/>
    <n v="0.48721712538226297"/>
    <n v="2026"/>
    <s v="Q2"/>
    <n v="4"/>
    <s v="Apr"/>
  </r>
  <r>
    <n v="149"/>
    <d v="2026-04-25T00:00:00"/>
    <n v="2026"/>
    <n v="4"/>
    <x v="3"/>
    <x v="1"/>
    <x v="1"/>
    <x v="12"/>
    <x v="0"/>
    <s v="Returning"/>
    <x v="2"/>
    <s v="Insulated Bottle"/>
    <n v="1"/>
    <n v="36.020000000000003"/>
    <n v="0.05"/>
    <n v="13.72"/>
    <n v="34.219000000000001"/>
    <n v="13.72"/>
    <n v="20.499000000000002"/>
    <n v="0.59905315760250155"/>
    <n v="2026"/>
    <s v="Q2"/>
    <n v="4"/>
    <s v="Apr"/>
  </r>
  <r>
    <n v="449"/>
    <d v="2026-04-25T00:00:00"/>
    <n v="2026"/>
    <n v="4"/>
    <x v="3"/>
    <x v="1"/>
    <x v="2"/>
    <x v="5"/>
    <x v="0"/>
    <s v="Business"/>
    <x v="2"/>
    <s v="Insulated Bottle"/>
    <n v="1"/>
    <n v="36.68"/>
    <n v="0"/>
    <n v="13.27"/>
    <n v="36.68"/>
    <n v="13.27"/>
    <n v="23.41"/>
    <n v="0.63822246455834242"/>
    <n v="2026"/>
    <s v="Q2"/>
    <n v="4"/>
    <s v="Apr"/>
  </r>
  <r>
    <n v="1422"/>
    <d v="2026-04-25T00:00:00"/>
    <n v="2026"/>
    <n v="4"/>
    <x v="3"/>
    <x v="1"/>
    <x v="3"/>
    <x v="8"/>
    <x v="1"/>
    <s v="Business"/>
    <x v="3"/>
    <s v="Alpine Tent 4P"/>
    <n v="6"/>
    <n v="348.16"/>
    <n v="0.1"/>
    <n v="198.24"/>
    <n v="1880.0640000000001"/>
    <n v="1189.44"/>
    <n v="690.62400000000002"/>
    <n v="0.36734068627450978"/>
    <n v="2026"/>
    <s v="Q2"/>
    <n v="4"/>
    <s v="Apr"/>
  </r>
  <r>
    <n v="3248"/>
    <d v="2026-04-25T00:00:00"/>
    <n v="2026"/>
    <n v="4"/>
    <x v="3"/>
    <x v="1"/>
    <x v="2"/>
    <x v="16"/>
    <x v="0"/>
    <s v="Returning"/>
    <x v="0"/>
    <s v="Compact Repair Kit"/>
    <n v="2"/>
    <n v="39.799999999999997"/>
    <n v="0.05"/>
    <n v="16.23"/>
    <n v="75.61999999999999"/>
    <n v="32.46"/>
    <n v="43.159999999999989"/>
    <n v="0.57074847923829664"/>
    <n v="2026"/>
    <s v="Q2"/>
    <n v="4"/>
    <s v="Apr"/>
  </r>
  <r>
    <n v="3445"/>
    <d v="2026-04-25T00:00:00"/>
    <n v="2026"/>
    <n v="4"/>
    <x v="3"/>
    <x v="1"/>
    <x v="0"/>
    <x v="15"/>
    <x v="0"/>
    <s v="Returning"/>
    <x v="0"/>
    <s v="Compact Repair Kit"/>
    <n v="5"/>
    <n v="39.369999999999997"/>
    <n v="0.05"/>
    <n v="16.760000000000002"/>
    <n v="187.00749999999999"/>
    <n v="83.800000000000011"/>
    <n v="103.20749999999998"/>
    <n v="0.55188963009504954"/>
    <n v="2026"/>
    <s v="Q2"/>
    <n v="4"/>
    <s v="Apr"/>
  </r>
  <r>
    <n v="3930"/>
    <d v="2026-04-25T00:00:00"/>
    <n v="2026"/>
    <n v="4"/>
    <x v="3"/>
    <x v="1"/>
    <x v="1"/>
    <x v="12"/>
    <x v="3"/>
    <s v="Returning"/>
    <x v="4"/>
    <s v="Resistance Band Set"/>
    <n v="2"/>
    <n v="40.85"/>
    <n v="0"/>
    <n v="14.99"/>
    <n v="81.7"/>
    <n v="29.98"/>
    <n v="51.72"/>
    <n v="0.633047735618115"/>
    <n v="2026"/>
    <s v="Q2"/>
    <n v="4"/>
    <s v="Apr"/>
  </r>
  <r>
    <n v="3969"/>
    <d v="2026-04-25T00:00:00"/>
    <n v="2026"/>
    <n v="4"/>
    <x v="3"/>
    <x v="1"/>
    <x v="3"/>
    <x v="8"/>
    <x v="3"/>
    <s v="Returning"/>
    <x v="1"/>
    <s v="Hiking Daypack 20L"/>
    <n v="1"/>
    <n v="92.91"/>
    <n v="0.05"/>
    <n v="46"/>
    <n v="88.264499999999998"/>
    <n v="46"/>
    <n v="42.264499999999998"/>
    <n v="0.4788391709010984"/>
    <n v="2026"/>
    <s v="Q2"/>
    <n v="4"/>
    <s v="Apr"/>
  </r>
  <r>
    <n v="4190"/>
    <d v="2026-04-25T00:00:00"/>
    <n v="2026"/>
    <n v="4"/>
    <x v="3"/>
    <x v="1"/>
    <x v="3"/>
    <x v="13"/>
    <x v="0"/>
    <s v="New"/>
    <x v="1"/>
    <s v="Summit Backpack 45L"/>
    <n v="1"/>
    <n v="152.01"/>
    <n v="0"/>
    <n v="80.33"/>
    <n v="152.01"/>
    <n v="80.33"/>
    <n v="71.679999999999993"/>
    <n v="0.47154792447865268"/>
    <n v="2026"/>
    <s v="Q2"/>
    <n v="4"/>
    <s v="Apr"/>
  </r>
  <r>
    <n v="4442"/>
    <d v="2026-04-25T00:00:00"/>
    <n v="2026"/>
    <n v="4"/>
    <x v="3"/>
    <x v="1"/>
    <x v="1"/>
    <x v="6"/>
    <x v="3"/>
    <s v="New"/>
    <x v="2"/>
    <s v="Insulated Bottle"/>
    <n v="1"/>
    <n v="36.65"/>
    <n v="0"/>
    <n v="13.28"/>
    <n v="36.65"/>
    <n v="13.28"/>
    <n v="23.369999999999997"/>
    <n v="0.63765347885402446"/>
    <n v="2026"/>
    <s v="Q2"/>
    <n v="4"/>
    <s v="Apr"/>
  </r>
  <r>
    <n v="228"/>
    <d v="2026-04-26T00:00:00"/>
    <n v="2026"/>
    <n v="4"/>
    <x v="3"/>
    <x v="1"/>
    <x v="3"/>
    <x v="8"/>
    <x v="0"/>
    <s v="Returning"/>
    <x v="3"/>
    <s v="Portable Camp Stove"/>
    <n v="5"/>
    <n v="80.819999999999993"/>
    <n v="0"/>
    <n v="40.47"/>
    <n v="404.09999999999997"/>
    <n v="202.35"/>
    <n v="201.74999999999997"/>
    <n v="0.49925760950259834"/>
    <n v="2026"/>
    <s v="Q2"/>
    <n v="4"/>
    <s v="Apr"/>
  </r>
  <r>
    <n v="2101"/>
    <d v="2026-04-26T00:00:00"/>
    <n v="2026"/>
    <n v="4"/>
    <x v="3"/>
    <x v="1"/>
    <x v="3"/>
    <x v="4"/>
    <x v="0"/>
    <s v="New"/>
    <x v="1"/>
    <s v="Trail Boots"/>
    <n v="4"/>
    <n v="144.69999999999999"/>
    <n v="0"/>
    <n v="79.41"/>
    <n v="578.79999999999995"/>
    <n v="317.64"/>
    <n v="261.15999999999997"/>
    <n v="0.45120939875604699"/>
    <n v="2026"/>
    <s v="Q2"/>
    <n v="4"/>
    <s v="Apr"/>
  </r>
  <r>
    <n v="2590"/>
    <d v="2026-04-26T00:00:00"/>
    <n v="2026"/>
    <n v="4"/>
    <x v="3"/>
    <x v="1"/>
    <x v="1"/>
    <x v="6"/>
    <x v="2"/>
    <s v="New"/>
    <x v="4"/>
    <s v="Recovery Roller"/>
    <n v="2"/>
    <n v="36.51"/>
    <n v="0.1"/>
    <n v="14.18"/>
    <n v="65.718000000000004"/>
    <n v="28.36"/>
    <n v="37.358000000000004"/>
    <n v="0.56845917404668433"/>
    <n v="2026"/>
    <s v="Q2"/>
    <n v="4"/>
    <s v="Apr"/>
  </r>
  <r>
    <n v="2957"/>
    <d v="2026-04-26T00:00:00"/>
    <n v="2026"/>
    <n v="4"/>
    <x v="3"/>
    <x v="1"/>
    <x v="3"/>
    <x v="7"/>
    <x v="3"/>
    <s v="New"/>
    <x v="2"/>
    <s v="Insulated Bottle"/>
    <n v="3"/>
    <n v="36.58"/>
    <n v="0.05"/>
    <n v="13.71"/>
    <n v="104.25299999999999"/>
    <n v="41.13"/>
    <n v="63.122999999999983"/>
    <n v="0.60547897902218628"/>
    <n v="2026"/>
    <s v="Q2"/>
    <n v="4"/>
    <s v="Apr"/>
  </r>
  <r>
    <n v="4270"/>
    <d v="2026-04-26T00:00:00"/>
    <n v="2026"/>
    <n v="4"/>
    <x v="3"/>
    <x v="1"/>
    <x v="3"/>
    <x v="7"/>
    <x v="2"/>
    <s v="Business"/>
    <x v="3"/>
    <s v="Trail Tent 2P"/>
    <n v="2"/>
    <n v="191.59"/>
    <n v="0"/>
    <n v="102.52"/>
    <n v="383.18"/>
    <n v="205.04"/>
    <n v="178.14000000000001"/>
    <n v="0.46489900307949272"/>
    <n v="2026"/>
    <s v="Q2"/>
    <n v="4"/>
    <s v="Apr"/>
  </r>
  <r>
    <n v="4324"/>
    <d v="2026-04-26T00:00:00"/>
    <n v="2026"/>
    <n v="4"/>
    <x v="3"/>
    <x v="1"/>
    <x v="3"/>
    <x v="8"/>
    <x v="1"/>
    <s v="Business"/>
    <x v="3"/>
    <s v="Alpine Tent 4P"/>
    <n v="6"/>
    <n v="337.24"/>
    <n v="0.05"/>
    <n v="198.63"/>
    <n v="1922.268"/>
    <n v="1191.78"/>
    <n v="730.48800000000006"/>
    <n v="0.38001360892445801"/>
    <n v="2026"/>
    <s v="Q2"/>
    <n v="4"/>
    <s v="Apr"/>
  </r>
  <r>
    <n v="5010"/>
    <d v="2026-04-26T00:00:00"/>
    <n v="2026"/>
    <n v="4"/>
    <x v="3"/>
    <x v="1"/>
    <x v="3"/>
    <x v="7"/>
    <x v="1"/>
    <s v="Business"/>
    <x v="2"/>
    <s v="Packing Cube Set"/>
    <n v="3"/>
    <n v="46.2"/>
    <n v="0.1"/>
    <n v="18.149999999999999"/>
    <n v="124.74000000000002"/>
    <n v="54.449999999999996"/>
    <n v="70.29000000000002"/>
    <n v="0.5634920634920636"/>
    <n v="2026"/>
    <s v="Q2"/>
    <n v="4"/>
    <s v="Apr"/>
  </r>
  <r>
    <n v="5092"/>
    <d v="2026-04-26T00:00:00"/>
    <n v="2026"/>
    <n v="4"/>
    <x v="3"/>
    <x v="1"/>
    <x v="1"/>
    <x v="1"/>
    <x v="3"/>
    <s v="Business"/>
    <x v="4"/>
    <s v="Training Mat"/>
    <n v="4"/>
    <n v="50.84"/>
    <n v="0.05"/>
    <n v="22.63"/>
    <n v="193.19200000000001"/>
    <n v="90.52"/>
    <n v="102.67200000000001"/>
    <n v="0.53145057766367143"/>
    <n v="2026"/>
    <s v="Q2"/>
    <n v="4"/>
    <s v="Apr"/>
  </r>
  <r>
    <n v="1061"/>
    <d v="2026-04-27T00:00:00"/>
    <n v="2026"/>
    <n v="4"/>
    <x v="3"/>
    <x v="1"/>
    <x v="3"/>
    <x v="13"/>
    <x v="0"/>
    <s v="Returning"/>
    <x v="2"/>
    <s v="Travel Backpack 35L"/>
    <n v="1"/>
    <n v="166.5"/>
    <n v="0"/>
    <n v="85.55"/>
    <n v="166.5"/>
    <n v="85.55"/>
    <n v="80.95"/>
    <n v="0.4861861861861862"/>
    <n v="2026"/>
    <s v="Q2"/>
    <n v="4"/>
    <s v="Apr"/>
  </r>
  <r>
    <n v="1099"/>
    <d v="2026-04-27T00:00:00"/>
    <n v="2026"/>
    <n v="4"/>
    <x v="3"/>
    <x v="1"/>
    <x v="3"/>
    <x v="4"/>
    <x v="3"/>
    <s v="New"/>
    <x v="1"/>
    <s v="Trekking Poles"/>
    <n v="1"/>
    <n v="70.2"/>
    <n v="0"/>
    <n v="32.06"/>
    <n v="70.2"/>
    <n v="32.06"/>
    <n v="38.14"/>
    <n v="0.5433048433048433"/>
    <n v="2026"/>
    <s v="Q2"/>
    <n v="4"/>
    <s v="Apr"/>
  </r>
  <r>
    <n v="3500"/>
    <d v="2026-04-27T00:00:00"/>
    <n v="2026"/>
    <n v="4"/>
    <x v="3"/>
    <x v="1"/>
    <x v="1"/>
    <x v="12"/>
    <x v="0"/>
    <s v="New"/>
    <x v="4"/>
    <s v="Training Mat"/>
    <n v="4"/>
    <n v="50.67"/>
    <n v="0"/>
    <n v="22.62"/>
    <n v="202.68"/>
    <n v="90.48"/>
    <n v="112.2"/>
    <n v="0.55358200118413259"/>
    <n v="2026"/>
    <s v="Q2"/>
    <n v="4"/>
    <s v="Apr"/>
  </r>
  <r>
    <n v="3856"/>
    <d v="2026-04-27T00:00:00"/>
    <n v="2026"/>
    <n v="4"/>
    <x v="3"/>
    <x v="1"/>
    <x v="1"/>
    <x v="11"/>
    <x v="2"/>
    <s v="New"/>
    <x v="2"/>
    <s v="Travel Backpack 35L"/>
    <n v="3"/>
    <n v="161.05000000000001"/>
    <n v="0.05"/>
    <n v="87.43"/>
    <n v="458.99250000000001"/>
    <n v="262.29000000000002"/>
    <n v="196.70249999999999"/>
    <n v="0.4285527541299694"/>
    <n v="2026"/>
    <s v="Q2"/>
    <n v="4"/>
    <s v="Apr"/>
  </r>
  <r>
    <n v="4044"/>
    <d v="2026-04-27T00:00:00"/>
    <n v="2026"/>
    <n v="4"/>
    <x v="3"/>
    <x v="1"/>
    <x v="1"/>
    <x v="6"/>
    <x v="1"/>
    <s v="New"/>
    <x v="4"/>
    <s v="Weighted Vest"/>
    <n v="10"/>
    <n v="124.59"/>
    <n v="0.15"/>
    <n v="67.14"/>
    <n v="1059.0150000000001"/>
    <n v="671.4"/>
    <n v="387.61500000000012"/>
    <n v="0.36601464568490538"/>
    <n v="2026"/>
    <s v="Q2"/>
    <n v="4"/>
    <s v="Apr"/>
  </r>
  <r>
    <n v="4235"/>
    <d v="2026-04-27T00:00:00"/>
    <n v="2026"/>
    <n v="4"/>
    <x v="3"/>
    <x v="1"/>
    <x v="2"/>
    <x v="16"/>
    <x v="0"/>
    <s v="Business"/>
    <x v="4"/>
    <s v="Training Mat"/>
    <n v="1"/>
    <n v="50.18"/>
    <n v="0"/>
    <n v="22.05"/>
    <n v="50.18"/>
    <n v="22.05"/>
    <n v="28.13"/>
    <n v="0.56058190514149064"/>
    <n v="2026"/>
    <s v="Q2"/>
    <n v="4"/>
    <s v="Apr"/>
  </r>
  <r>
    <n v="122"/>
    <d v="2026-04-28T00:00:00"/>
    <n v="2026"/>
    <n v="4"/>
    <x v="3"/>
    <x v="1"/>
    <x v="1"/>
    <x v="11"/>
    <x v="0"/>
    <s v="New"/>
    <x v="3"/>
    <s v="Portable Camp Stove"/>
    <n v="1"/>
    <n v="83.38"/>
    <n v="0"/>
    <n v="38.979999999999997"/>
    <n v="83.38"/>
    <n v="38.979999999999997"/>
    <n v="44.4"/>
    <n v="0.53250179899256422"/>
    <n v="2026"/>
    <s v="Q2"/>
    <n v="4"/>
    <s v="Apr"/>
  </r>
  <r>
    <n v="239"/>
    <d v="2026-04-28T00:00:00"/>
    <n v="2026"/>
    <n v="4"/>
    <x v="3"/>
    <x v="1"/>
    <x v="3"/>
    <x v="7"/>
    <x v="0"/>
    <s v="Returning"/>
    <x v="2"/>
    <s v="Insulated Bottle"/>
    <n v="1"/>
    <n v="35.549999999999997"/>
    <n v="0.05"/>
    <n v="13.25"/>
    <n v="33.772499999999994"/>
    <n v="13.25"/>
    <n v="20.522499999999994"/>
    <n v="0.60766896143311855"/>
    <n v="2026"/>
    <s v="Q2"/>
    <n v="4"/>
    <s v="Apr"/>
  </r>
  <r>
    <n v="356"/>
    <d v="2026-04-28T00:00:00"/>
    <n v="2026"/>
    <n v="4"/>
    <x v="3"/>
    <x v="1"/>
    <x v="3"/>
    <x v="8"/>
    <x v="2"/>
    <s v="New"/>
    <x v="1"/>
    <s v="Summit Backpack 45L"/>
    <n v="1"/>
    <n v="154.36000000000001"/>
    <n v="0"/>
    <n v="77.760000000000005"/>
    <n v="154.36000000000001"/>
    <n v="77.760000000000005"/>
    <n v="76.600000000000009"/>
    <n v="0.49624254988338951"/>
    <n v="2026"/>
    <s v="Q2"/>
    <n v="4"/>
    <s v="Apr"/>
  </r>
  <r>
    <n v="785"/>
    <d v="2026-04-28T00:00:00"/>
    <n v="2026"/>
    <n v="4"/>
    <x v="3"/>
    <x v="1"/>
    <x v="0"/>
    <x v="9"/>
    <x v="3"/>
    <s v="New"/>
    <x v="1"/>
    <s v="Summit Backpack 45L"/>
    <n v="1"/>
    <n v="155.68"/>
    <n v="0"/>
    <n v="77.97"/>
    <n v="155.68"/>
    <n v="77.97"/>
    <n v="77.710000000000008"/>
    <n v="0.49916495375128472"/>
    <n v="2026"/>
    <s v="Q2"/>
    <n v="4"/>
    <s v="Apr"/>
  </r>
  <r>
    <n v="2325"/>
    <d v="2026-04-28T00:00:00"/>
    <n v="2026"/>
    <n v="4"/>
    <x v="3"/>
    <x v="1"/>
    <x v="0"/>
    <x v="0"/>
    <x v="0"/>
    <s v="Returning"/>
    <x v="4"/>
    <s v="Resistance Band Set"/>
    <n v="1"/>
    <n v="40.950000000000003"/>
    <n v="0.15"/>
    <n v="14.89"/>
    <n v="34.807500000000005"/>
    <n v="14.89"/>
    <n v="19.917500000000004"/>
    <n v="0.57221863104216053"/>
    <n v="2026"/>
    <s v="Q2"/>
    <n v="4"/>
    <s v="Apr"/>
  </r>
  <r>
    <n v="2566"/>
    <d v="2026-04-28T00:00:00"/>
    <n v="2026"/>
    <n v="4"/>
    <x v="3"/>
    <x v="1"/>
    <x v="3"/>
    <x v="13"/>
    <x v="3"/>
    <s v="Returning"/>
    <x v="2"/>
    <s v="Packing Cube Set"/>
    <n v="3"/>
    <n v="47.28"/>
    <n v="0.05"/>
    <n v="18.52"/>
    <n v="134.74799999999999"/>
    <n v="55.56"/>
    <n v="79.187999999999988"/>
    <n v="0.58767477068305274"/>
    <n v="2026"/>
    <s v="Q2"/>
    <n v="4"/>
    <s v="Apr"/>
  </r>
  <r>
    <n v="3105"/>
    <d v="2026-04-28T00:00:00"/>
    <n v="2026"/>
    <n v="4"/>
    <x v="3"/>
    <x v="1"/>
    <x v="3"/>
    <x v="7"/>
    <x v="0"/>
    <s v="Returning"/>
    <x v="4"/>
    <s v="Training Mat"/>
    <n v="4"/>
    <n v="51.57"/>
    <n v="0.1"/>
    <n v="22.58"/>
    <n v="185.65200000000002"/>
    <n v="90.32"/>
    <n v="95.332000000000022"/>
    <n v="0.51349837330058401"/>
    <n v="2026"/>
    <s v="Q2"/>
    <n v="4"/>
    <s v="Apr"/>
  </r>
  <r>
    <n v="3167"/>
    <d v="2026-04-28T00:00:00"/>
    <n v="2026"/>
    <n v="4"/>
    <x v="3"/>
    <x v="1"/>
    <x v="3"/>
    <x v="8"/>
    <x v="0"/>
    <s v="Business"/>
    <x v="0"/>
    <s v="Trail Bike Light"/>
    <n v="1"/>
    <n v="51.61"/>
    <n v="0"/>
    <n v="23"/>
    <n v="51.61"/>
    <n v="23"/>
    <n v="28.61"/>
    <n v="0.55434993218368533"/>
    <n v="2026"/>
    <s v="Q2"/>
    <n v="4"/>
    <s v="Apr"/>
  </r>
  <r>
    <n v="4396"/>
    <d v="2026-04-28T00:00:00"/>
    <n v="2026"/>
    <n v="4"/>
    <x v="3"/>
    <x v="1"/>
    <x v="0"/>
    <x v="15"/>
    <x v="2"/>
    <s v="Returning"/>
    <x v="4"/>
    <s v="Training Mat"/>
    <n v="1"/>
    <n v="50.56"/>
    <n v="0.05"/>
    <n v="22.06"/>
    <n v="48.031999999999996"/>
    <n v="22.06"/>
    <n v="25.971999999999998"/>
    <n v="0.54072285143237842"/>
    <n v="2026"/>
    <s v="Q2"/>
    <n v="4"/>
    <s v="Apr"/>
  </r>
  <r>
    <n v="4475"/>
    <d v="2026-04-28T00:00:00"/>
    <n v="2026"/>
    <n v="4"/>
    <x v="3"/>
    <x v="1"/>
    <x v="2"/>
    <x v="5"/>
    <x v="3"/>
    <s v="Business"/>
    <x v="2"/>
    <s v="Travel Backpack 35L"/>
    <n v="2"/>
    <n v="165.74"/>
    <n v="0"/>
    <n v="87.73"/>
    <n v="331.48"/>
    <n v="175.46"/>
    <n v="156.02000000000001"/>
    <n v="0.47067696391939184"/>
    <n v="2026"/>
    <s v="Q2"/>
    <n v="4"/>
    <s v="Apr"/>
  </r>
  <r>
    <n v="4482"/>
    <d v="2026-04-28T00:00:00"/>
    <n v="2026"/>
    <n v="4"/>
    <x v="3"/>
    <x v="1"/>
    <x v="2"/>
    <x v="2"/>
    <x v="0"/>
    <s v="Business"/>
    <x v="4"/>
    <s v="Recovery Roller"/>
    <n v="3"/>
    <n v="36.770000000000003"/>
    <n v="0"/>
    <n v="13.63"/>
    <n v="110.31"/>
    <n v="40.89"/>
    <n v="69.42"/>
    <n v="0.62931737829752521"/>
    <n v="2026"/>
    <s v="Q2"/>
    <n v="4"/>
    <s v="Apr"/>
  </r>
  <r>
    <n v="5022"/>
    <d v="2026-04-28T00:00:00"/>
    <n v="2026"/>
    <n v="4"/>
    <x v="3"/>
    <x v="1"/>
    <x v="3"/>
    <x v="7"/>
    <x v="0"/>
    <s v="Business"/>
    <x v="3"/>
    <s v="Trail Tent 2P"/>
    <n v="2"/>
    <n v="196.37"/>
    <n v="0"/>
    <n v="101.73"/>
    <n v="392.74"/>
    <n v="203.46"/>
    <n v="189.28"/>
    <n v="0.48194734429902736"/>
    <n v="2026"/>
    <s v="Q2"/>
    <n v="4"/>
    <s v="Apr"/>
  </r>
  <r>
    <n v="1304"/>
    <d v="2026-04-29T00:00:00"/>
    <n v="2026"/>
    <n v="4"/>
    <x v="3"/>
    <x v="1"/>
    <x v="0"/>
    <x v="0"/>
    <x v="3"/>
    <s v="Returning"/>
    <x v="2"/>
    <s v="Insulated Bottle"/>
    <n v="2"/>
    <n v="35.33"/>
    <n v="0"/>
    <n v="13.69"/>
    <n v="70.66"/>
    <n v="27.38"/>
    <n v="43.28"/>
    <n v="0.61251061420888764"/>
    <n v="2026"/>
    <s v="Q2"/>
    <n v="4"/>
    <s v="Apr"/>
  </r>
  <r>
    <n v="3008"/>
    <d v="2026-04-29T00:00:00"/>
    <n v="2026"/>
    <n v="4"/>
    <x v="3"/>
    <x v="1"/>
    <x v="2"/>
    <x v="2"/>
    <x v="1"/>
    <s v="Business"/>
    <x v="2"/>
    <s v="Packing Cube Set"/>
    <n v="4"/>
    <n v="46.43"/>
    <n v="0.1"/>
    <n v="18.04"/>
    <n v="167.148"/>
    <n v="72.16"/>
    <n v="94.988"/>
    <n v="0.56828678775695796"/>
    <n v="2026"/>
    <s v="Q2"/>
    <n v="4"/>
    <s v="Apr"/>
  </r>
  <r>
    <n v="4140"/>
    <d v="2026-04-29T00:00:00"/>
    <n v="2026"/>
    <n v="4"/>
    <x v="3"/>
    <x v="1"/>
    <x v="3"/>
    <x v="7"/>
    <x v="3"/>
    <s v="New"/>
    <x v="4"/>
    <s v="Weighted Vest"/>
    <n v="1"/>
    <n v="125.25"/>
    <n v="0"/>
    <n v="70.88"/>
    <n v="125.25"/>
    <n v="70.88"/>
    <n v="54.370000000000005"/>
    <n v="0.43409181636726552"/>
    <n v="2026"/>
    <s v="Q2"/>
    <n v="4"/>
    <s v="Apr"/>
  </r>
  <r>
    <n v="4151"/>
    <d v="2026-04-29T00:00:00"/>
    <n v="2026"/>
    <n v="4"/>
    <x v="3"/>
    <x v="1"/>
    <x v="1"/>
    <x v="14"/>
    <x v="0"/>
    <s v="Returning"/>
    <x v="3"/>
    <s v="Alpine Tent 4P"/>
    <n v="1"/>
    <n v="341.98"/>
    <n v="0"/>
    <n v="192.43"/>
    <n v="341.98"/>
    <n v="192.43"/>
    <n v="149.55000000000001"/>
    <n v="0.43730627522077314"/>
    <n v="2026"/>
    <s v="Q2"/>
    <n v="4"/>
    <s v="Apr"/>
  </r>
  <r>
    <n v="4650"/>
    <d v="2026-04-29T00:00:00"/>
    <n v="2026"/>
    <n v="4"/>
    <x v="3"/>
    <x v="1"/>
    <x v="1"/>
    <x v="6"/>
    <x v="3"/>
    <s v="Business"/>
    <x v="4"/>
    <s v="Resistance Band Set"/>
    <n v="1"/>
    <n v="40.04"/>
    <n v="0"/>
    <n v="14.72"/>
    <n v="40.04"/>
    <n v="14.72"/>
    <n v="25.32"/>
    <n v="0.63236763236763238"/>
    <n v="2026"/>
    <s v="Q2"/>
    <n v="4"/>
    <s v="Apr"/>
  </r>
  <r>
    <n v="4897"/>
    <d v="2026-04-29T00:00:00"/>
    <n v="2026"/>
    <n v="4"/>
    <x v="3"/>
    <x v="1"/>
    <x v="3"/>
    <x v="13"/>
    <x v="0"/>
    <s v="Returning"/>
    <x v="0"/>
    <s v="Compact Repair Kit"/>
    <n v="3"/>
    <n v="40.47"/>
    <n v="0.05"/>
    <n v="17.14"/>
    <n v="115.33949999999999"/>
    <n v="51.42"/>
    <n v="63.919499999999985"/>
    <n v="0.5541856866034619"/>
    <n v="2026"/>
    <s v="Q2"/>
    <n v="4"/>
    <s v="Apr"/>
  </r>
  <r>
    <n v="792"/>
    <d v="2026-04-30T00:00:00"/>
    <n v="2026"/>
    <n v="4"/>
    <x v="3"/>
    <x v="1"/>
    <x v="3"/>
    <x v="8"/>
    <x v="1"/>
    <s v="Returning"/>
    <x v="3"/>
    <s v="Portable Camp Stove"/>
    <n v="6"/>
    <n v="83.7"/>
    <n v="0.2"/>
    <n v="38.58"/>
    <n v="401.76000000000005"/>
    <n v="231.48"/>
    <n v="170.28000000000006"/>
    <n v="0.42383512544802876"/>
    <n v="2026"/>
    <s v="Q2"/>
    <n v="4"/>
    <s v="Apr"/>
  </r>
  <r>
    <n v="1796"/>
    <d v="2026-04-30T00:00:00"/>
    <n v="2026"/>
    <n v="4"/>
    <x v="3"/>
    <x v="1"/>
    <x v="0"/>
    <x v="15"/>
    <x v="0"/>
    <s v="Returning"/>
    <x v="3"/>
    <s v="Portable Camp Stove"/>
    <n v="4"/>
    <n v="83.27"/>
    <n v="0"/>
    <n v="39.979999999999997"/>
    <n v="333.08"/>
    <n v="159.91999999999999"/>
    <n v="173.16"/>
    <n v="0.51987510507986068"/>
    <n v="2026"/>
    <s v="Q2"/>
    <n v="4"/>
    <s v="Apr"/>
  </r>
  <r>
    <n v="3222"/>
    <d v="2026-04-30T00:00:00"/>
    <n v="2026"/>
    <n v="4"/>
    <x v="3"/>
    <x v="1"/>
    <x v="2"/>
    <x v="16"/>
    <x v="1"/>
    <s v="Business"/>
    <x v="3"/>
    <s v="Compact Sleeping Bag"/>
    <n v="3"/>
    <n v="126.03"/>
    <n v="0.1"/>
    <n v="61.75"/>
    <n v="340.28100000000006"/>
    <n v="185.25"/>
    <n v="155.03100000000006"/>
    <n v="0.45559699189787273"/>
    <n v="2026"/>
    <s v="Q2"/>
    <n v="4"/>
    <s v="Apr"/>
  </r>
  <r>
    <n v="3237"/>
    <d v="2026-04-30T00:00:00"/>
    <n v="2026"/>
    <n v="4"/>
    <x v="3"/>
    <x v="1"/>
    <x v="1"/>
    <x v="14"/>
    <x v="0"/>
    <s v="New"/>
    <x v="3"/>
    <s v="Compact Sleeping Bag"/>
    <n v="1"/>
    <n v="122.86"/>
    <n v="0.05"/>
    <n v="59.22"/>
    <n v="116.717"/>
    <n v="59.22"/>
    <n v="57.497"/>
    <n v="0.49261889870370212"/>
    <n v="2026"/>
    <s v="Q2"/>
    <n v="4"/>
    <s v="Apr"/>
  </r>
  <r>
    <n v="3695"/>
    <d v="2026-04-30T00:00:00"/>
    <n v="2026"/>
    <n v="4"/>
    <x v="3"/>
    <x v="1"/>
    <x v="2"/>
    <x v="2"/>
    <x v="0"/>
    <s v="New"/>
    <x v="0"/>
    <s v="Compact Repair Kit"/>
    <n v="1"/>
    <n v="39.44"/>
    <n v="0.1"/>
    <n v="16.63"/>
    <n v="35.496000000000002"/>
    <n v="16.63"/>
    <n v="18.866000000000003"/>
    <n v="0.53149650664863657"/>
    <n v="2026"/>
    <s v="Q2"/>
    <n v="4"/>
    <s v="Apr"/>
  </r>
  <r>
    <n v="5148"/>
    <d v="2026-04-30T00:00:00"/>
    <n v="2026"/>
    <n v="4"/>
    <x v="3"/>
    <x v="1"/>
    <x v="2"/>
    <x v="10"/>
    <x v="0"/>
    <s v="Returning"/>
    <x v="2"/>
    <s v="Carry-On Duffel"/>
    <n v="1"/>
    <n v="130.34"/>
    <n v="0.1"/>
    <n v="66.680000000000007"/>
    <n v="117.30600000000001"/>
    <n v="66.680000000000007"/>
    <n v="50.626000000000005"/>
    <n v="0.43157212759790631"/>
    <n v="2026"/>
    <s v="Q2"/>
    <n v="4"/>
    <s v="Apr"/>
  </r>
  <r>
    <n v="534"/>
    <d v="2026-05-01T00:00:00"/>
    <n v="2026"/>
    <n v="5"/>
    <x v="4"/>
    <x v="1"/>
    <x v="1"/>
    <x v="12"/>
    <x v="0"/>
    <s v="Business"/>
    <x v="1"/>
    <s v="Summit Backpack 45L"/>
    <n v="1"/>
    <n v="154.86000000000001"/>
    <n v="0"/>
    <n v="78.37"/>
    <n v="154.86000000000001"/>
    <n v="78.37"/>
    <n v="76.490000000000009"/>
    <n v="0.49393000129148912"/>
    <n v="2026"/>
    <s v="Q2"/>
    <n v="5"/>
    <s v="May"/>
  </r>
  <r>
    <n v="551"/>
    <d v="2026-05-01T00:00:00"/>
    <n v="2026"/>
    <n v="5"/>
    <x v="4"/>
    <x v="1"/>
    <x v="3"/>
    <x v="8"/>
    <x v="2"/>
    <s v="Returning"/>
    <x v="0"/>
    <s v="Cycling Pack 12L"/>
    <n v="4"/>
    <n v="103.64"/>
    <n v="0"/>
    <n v="50.59"/>
    <n v="414.56"/>
    <n v="202.36"/>
    <n v="212.2"/>
    <n v="0.51186800463141646"/>
    <n v="2026"/>
    <s v="Q2"/>
    <n v="5"/>
    <s v="May"/>
  </r>
  <r>
    <n v="2110"/>
    <d v="2026-05-01T00:00:00"/>
    <n v="2026"/>
    <n v="5"/>
    <x v="4"/>
    <x v="1"/>
    <x v="0"/>
    <x v="15"/>
    <x v="0"/>
    <s v="Returning"/>
    <x v="2"/>
    <s v="Travel Backpack 35L"/>
    <n v="1"/>
    <n v="164.49"/>
    <n v="0.05"/>
    <n v="87.81"/>
    <n v="156.2655"/>
    <n v="87.81"/>
    <n v="68.455500000000001"/>
    <n v="0.43807174328306631"/>
    <n v="2026"/>
    <s v="Q2"/>
    <n v="5"/>
    <s v="May"/>
  </r>
  <r>
    <n v="2217"/>
    <d v="2026-05-01T00:00:00"/>
    <n v="2026"/>
    <n v="5"/>
    <x v="4"/>
    <x v="1"/>
    <x v="3"/>
    <x v="8"/>
    <x v="1"/>
    <s v="Returning"/>
    <x v="2"/>
    <s v="Travel Backpack 35L"/>
    <n v="3"/>
    <n v="163.44999999999999"/>
    <n v="0.05"/>
    <n v="87.54"/>
    <n v="465.83249999999992"/>
    <n v="262.62"/>
    <n v="203.21249999999992"/>
    <n v="0.4362351274331438"/>
    <n v="2026"/>
    <s v="Q2"/>
    <n v="5"/>
    <s v="May"/>
  </r>
  <r>
    <n v="2544"/>
    <d v="2026-05-01T00:00:00"/>
    <n v="2026"/>
    <n v="5"/>
    <x v="4"/>
    <x v="1"/>
    <x v="3"/>
    <x v="4"/>
    <x v="0"/>
    <s v="Returning"/>
    <x v="1"/>
    <s v="Trekking Poles"/>
    <n v="1"/>
    <n v="71.87"/>
    <n v="0.05"/>
    <n v="31.97"/>
    <n v="68.276499999999999"/>
    <n v="31.97"/>
    <n v="36.3065"/>
    <n v="0.53175690025118449"/>
    <n v="2026"/>
    <s v="Q2"/>
    <n v="5"/>
    <s v="May"/>
  </r>
  <r>
    <n v="3678"/>
    <d v="2026-05-01T00:00:00"/>
    <n v="2026"/>
    <n v="5"/>
    <x v="4"/>
    <x v="1"/>
    <x v="1"/>
    <x v="14"/>
    <x v="3"/>
    <s v="Returning"/>
    <x v="3"/>
    <s v="Trail Tent 2P"/>
    <n v="2"/>
    <n v="194.97"/>
    <n v="0"/>
    <n v="101.14"/>
    <n v="389.94"/>
    <n v="202.28"/>
    <n v="187.66"/>
    <n v="0.48125352618351541"/>
    <n v="2026"/>
    <s v="Q2"/>
    <n v="5"/>
    <s v="May"/>
  </r>
  <r>
    <n v="3726"/>
    <d v="2026-05-01T00:00:00"/>
    <n v="2026"/>
    <n v="5"/>
    <x v="4"/>
    <x v="1"/>
    <x v="3"/>
    <x v="8"/>
    <x v="3"/>
    <s v="Returning"/>
    <x v="0"/>
    <s v="Trail Bike Light"/>
    <n v="2"/>
    <n v="49.53"/>
    <n v="0"/>
    <n v="22.91"/>
    <n v="99.06"/>
    <n v="45.82"/>
    <n v="53.24"/>
    <n v="0.53745204926307288"/>
    <n v="2026"/>
    <s v="Q2"/>
    <n v="5"/>
    <s v="May"/>
  </r>
  <r>
    <n v="3897"/>
    <d v="2026-05-01T00:00:00"/>
    <n v="2026"/>
    <n v="5"/>
    <x v="4"/>
    <x v="1"/>
    <x v="3"/>
    <x v="8"/>
    <x v="1"/>
    <s v="Business"/>
    <x v="4"/>
    <s v="Recovery Roller"/>
    <n v="4"/>
    <n v="35.619999999999997"/>
    <n v="0.15"/>
    <n v="13.76"/>
    <n v="121.10799999999999"/>
    <n v="55.04"/>
    <n v="66.067999999999984"/>
    <n v="0.54552960993493405"/>
    <n v="2026"/>
    <s v="Q2"/>
    <n v="5"/>
    <s v="May"/>
  </r>
  <r>
    <n v="1262"/>
    <d v="2026-05-02T00:00:00"/>
    <n v="2026"/>
    <n v="5"/>
    <x v="4"/>
    <x v="1"/>
    <x v="3"/>
    <x v="7"/>
    <x v="2"/>
    <s v="Returning"/>
    <x v="2"/>
    <s v="Packing Cube Set"/>
    <n v="2"/>
    <n v="45.47"/>
    <n v="0"/>
    <n v="18.37"/>
    <n v="90.94"/>
    <n v="36.74"/>
    <n v="54.199999999999996"/>
    <n v="0.59599736089729494"/>
    <n v="2026"/>
    <s v="Q2"/>
    <n v="5"/>
    <s v="May"/>
  </r>
  <r>
    <n v="2657"/>
    <d v="2026-05-02T00:00:00"/>
    <n v="2026"/>
    <n v="5"/>
    <x v="4"/>
    <x v="1"/>
    <x v="0"/>
    <x v="0"/>
    <x v="2"/>
    <s v="New"/>
    <x v="1"/>
    <s v="Trail Boots"/>
    <n v="1"/>
    <n v="145.68"/>
    <n v="0"/>
    <n v="77.8"/>
    <n v="145.68"/>
    <n v="77.8"/>
    <n v="67.88000000000001"/>
    <n v="0.46595277320153766"/>
    <n v="2026"/>
    <s v="Q2"/>
    <n v="5"/>
    <s v="May"/>
  </r>
  <r>
    <n v="3238"/>
    <d v="2026-05-02T00:00:00"/>
    <n v="2026"/>
    <n v="5"/>
    <x v="4"/>
    <x v="1"/>
    <x v="3"/>
    <x v="8"/>
    <x v="3"/>
    <s v="Returning"/>
    <x v="3"/>
    <s v="Portable Camp Stove"/>
    <n v="2"/>
    <n v="82.65"/>
    <n v="0.05"/>
    <n v="40.46"/>
    <n v="157.035"/>
    <n v="80.92"/>
    <n v="76.114999999999995"/>
    <n v="0.48470086286496639"/>
    <n v="2026"/>
    <s v="Q2"/>
    <n v="5"/>
    <s v="May"/>
  </r>
  <r>
    <n v="3607"/>
    <d v="2026-05-02T00:00:00"/>
    <n v="2026"/>
    <n v="5"/>
    <x v="4"/>
    <x v="1"/>
    <x v="1"/>
    <x v="6"/>
    <x v="0"/>
    <s v="Business"/>
    <x v="2"/>
    <s v="Insulated Bottle"/>
    <n v="1"/>
    <n v="36.270000000000003"/>
    <n v="0"/>
    <n v="13.8"/>
    <n v="36.270000000000003"/>
    <n v="13.8"/>
    <n v="22.470000000000002"/>
    <n v="0.61952026468155497"/>
    <n v="2026"/>
    <s v="Q2"/>
    <n v="5"/>
    <s v="May"/>
  </r>
  <r>
    <n v="5070"/>
    <d v="2026-05-02T00:00:00"/>
    <n v="2026"/>
    <n v="5"/>
    <x v="4"/>
    <x v="1"/>
    <x v="2"/>
    <x v="16"/>
    <x v="2"/>
    <s v="New"/>
    <x v="3"/>
    <s v="Portable Camp Stove"/>
    <n v="1"/>
    <n v="80.819999999999993"/>
    <n v="0"/>
    <n v="39.950000000000003"/>
    <n v="80.819999999999993"/>
    <n v="39.950000000000003"/>
    <n v="40.86999999999999"/>
    <n v="0.50569166048007907"/>
    <n v="2026"/>
    <s v="Q2"/>
    <n v="5"/>
    <s v="May"/>
  </r>
  <r>
    <n v="5171"/>
    <d v="2026-05-02T00:00:00"/>
    <n v="2026"/>
    <n v="5"/>
    <x v="4"/>
    <x v="1"/>
    <x v="1"/>
    <x v="1"/>
    <x v="2"/>
    <s v="New"/>
    <x v="1"/>
    <s v="Summit Backpack 45L"/>
    <n v="2"/>
    <n v="157.84"/>
    <n v="0.1"/>
    <n v="79.28"/>
    <n v="284.11200000000002"/>
    <n v="158.56"/>
    <n v="125.55200000000002"/>
    <n v="0.44191023258433298"/>
    <n v="2026"/>
    <s v="Q2"/>
    <n v="5"/>
    <s v="May"/>
  </r>
  <r>
    <n v="617"/>
    <d v="2026-05-03T00:00:00"/>
    <n v="2026"/>
    <n v="5"/>
    <x v="4"/>
    <x v="1"/>
    <x v="1"/>
    <x v="14"/>
    <x v="3"/>
    <s v="Returning"/>
    <x v="4"/>
    <s v="Recovery Roller"/>
    <n v="4"/>
    <n v="36.909999999999997"/>
    <n v="0.1"/>
    <n v="13.85"/>
    <n v="132.876"/>
    <n v="55.4"/>
    <n v="77.475999999999999"/>
    <n v="0.58306992985941775"/>
    <n v="2026"/>
    <s v="Q2"/>
    <n v="5"/>
    <s v="May"/>
  </r>
  <r>
    <n v="849"/>
    <d v="2026-05-03T00:00:00"/>
    <n v="2026"/>
    <n v="5"/>
    <x v="4"/>
    <x v="1"/>
    <x v="1"/>
    <x v="14"/>
    <x v="1"/>
    <s v="Business"/>
    <x v="3"/>
    <s v="Trail Tent 2P"/>
    <n v="3"/>
    <n v="193.18"/>
    <n v="0.1"/>
    <n v="102.31"/>
    <n v="521.58600000000001"/>
    <n v="306.93"/>
    <n v="214.65600000000001"/>
    <n v="0.41154478839539405"/>
    <n v="2026"/>
    <s v="Q2"/>
    <n v="5"/>
    <s v="May"/>
  </r>
  <r>
    <n v="956"/>
    <d v="2026-05-03T00:00:00"/>
    <n v="2026"/>
    <n v="5"/>
    <x v="4"/>
    <x v="1"/>
    <x v="0"/>
    <x v="15"/>
    <x v="0"/>
    <s v="Business"/>
    <x v="1"/>
    <s v="Summit Backpack 45L"/>
    <n v="1"/>
    <n v="157.59"/>
    <n v="0.05"/>
    <n v="77.599999999999994"/>
    <n v="149.7105"/>
    <n v="77.599999999999994"/>
    <n v="72.110500000000002"/>
    <n v="0.48166628259206939"/>
    <n v="2026"/>
    <s v="Q2"/>
    <n v="5"/>
    <s v="May"/>
  </r>
  <r>
    <n v="1896"/>
    <d v="2026-05-03T00:00:00"/>
    <n v="2026"/>
    <n v="5"/>
    <x v="4"/>
    <x v="1"/>
    <x v="1"/>
    <x v="12"/>
    <x v="3"/>
    <s v="New"/>
    <x v="4"/>
    <s v="Training Mat"/>
    <n v="2"/>
    <n v="49.97"/>
    <n v="0"/>
    <n v="22.63"/>
    <n v="99.94"/>
    <n v="45.26"/>
    <n v="54.68"/>
    <n v="0.54712827696617972"/>
    <n v="2026"/>
    <s v="Q2"/>
    <n v="5"/>
    <s v="May"/>
  </r>
  <r>
    <n v="2317"/>
    <d v="2026-05-03T00:00:00"/>
    <n v="2026"/>
    <n v="5"/>
    <x v="4"/>
    <x v="1"/>
    <x v="0"/>
    <x v="15"/>
    <x v="1"/>
    <s v="Business"/>
    <x v="1"/>
    <s v="Summit Backpack 45L"/>
    <n v="5"/>
    <n v="155.54"/>
    <n v="0.1"/>
    <n v="78.02"/>
    <n v="699.93"/>
    <n v="390.09999999999997"/>
    <n v="309.83"/>
    <n v="0.44265855156944267"/>
    <n v="2026"/>
    <s v="Q2"/>
    <n v="5"/>
    <s v="May"/>
  </r>
  <r>
    <n v="2542"/>
    <d v="2026-05-03T00:00:00"/>
    <n v="2026"/>
    <n v="5"/>
    <x v="4"/>
    <x v="1"/>
    <x v="3"/>
    <x v="8"/>
    <x v="2"/>
    <s v="New"/>
    <x v="2"/>
    <s v="Carry-On Duffel"/>
    <n v="1"/>
    <n v="131.13"/>
    <n v="0.05"/>
    <n v="67.010000000000005"/>
    <n v="124.5735"/>
    <n v="67.010000000000005"/>
    <n v="57.563499999999991"/>
    <n v="0.46208463276700096"/>
    <n v="2026"/>
    <s v="Q2"/>
    <n v="5"/>
    <s v="May"/>
  </r>
  <r>
    <n v="4535"/>
    <d v="2026-05-03T00:00:00"/>
    <n v="2026"/>
    <n v="5"/>
    <x v="4"/>
    <x v="1"/>
    <x v="2"/>
    <x v="5"/>
    <x v="0"/>
    <s v="New"/>
    <x v="2"/>
    <s v="Insulated Bottle"/>
    <n v="1"/>
    <n v="36.82"/>
    <n v="0.1"/>
    <n v="13.4"/>
    <n v="33.137999999999998"/>
    <n v="13.4"/>
    <n v="19.738"/>
    <n v="0.5956303941094816"/>
    <n v="2026"/>
    <s v="Q2"/>
    <n v="5"/>
    <s v="May"/>
  </r>
  <r>
    <n v="4988"/>
    <d v="2026-05-03T00:00:00"/>
    <n v="2026"/>
    <n v="5"/>
    <x v="4"/>
    <x v="1"/>
    <x v="2"/>
    <x v="10"/>
    <x v="2"/>
    <s v="New"/>
    <x v="4"/>
    <s v="Weighted Vest"/>
    <n v="1"/>
    <n v="122.28"/>
    <n v="0"/>
    <n v="67.28"/>
    <n v="122.28"/>
    <n v="67.28"/>
    <n v="55"/>
    <n v="0.44978737324174028"/>
    <n v="2026"/>
    <s v="Q2"/>
    <n v="5"/>
    <s v="May"/>
  </r>
  <r>
    <n v="253"/>
    <d v="2026-05-04T00:00:00"/>
    <n v="2026"/>
    <n v="5"/>
    <x v="4"/>
    <x v="1"/>
    <x v="2"/>
    <x v="10"/>
    <x v="2"/>
    <s v="Business"/>
    <x v="1"/>
    <s v="Hiking Daypack 20L"/>
    <n v="1"/>
    <n v="90.92"/>
    <n v="0.15"/>
    <n v="44.93"/>
    <n v="77.281999999999996"/>
    <n v="44.93"/>
    <n v="32.351999999999997"/>
    <n v="0.41862270645169636"/>
    <n v="2026"/>
    <s v="Q2"/>
    <n v="5"/>
    <s v="May"/>
  </r>
  <r>
    <n v="1743"/>
    <d v="2026-05-04T00:00:00"/>
    <n v="2026"/>
    <n v="5"/>
    <x v="4"/>
    <x v="1"/>
    <x v="1"/>
    <x v="12"/>
    <x v="0"/>
    <s v="New"/>
    <x v="4"/>
    <s v="Training Mat"/>
    <n v="1"/>
    <n v="51.02"/>
    <n v="0"/>
    <n v="21.83"/>
    <n v="51.02"/>
    <n v="21.83"/>
    <n v="29.190000000000005"/>
    <n v="0.5721285770286163"/>
    <n v="2026"/>
    <s v="Q2"/>
    <n v="5"/>
    <s v="May"/>
  </r>
  <r>
    <n v="1801"/>
    <d v="2026-05-04T00:00:00"/>
    <n v="2026"/>
    <n v="5"/>
    <x v="4"/>
    <x v="1"/>
    <x v="2"/>
    <x v="2"/>
    <x v="0"/>
    <s v="Business"/>
    <x v="2"/>
    <s v="Insulated Bottle"/>
    <n v="2"/>
    <n v="36.299999999999997"/>
    <n v="0.05"/>
    <n v="13.9"/>
    <n v="68.969999999999985"/>
    <n v="27.8"/>
    <n v="41.169999999999987"/>
    <n v="0.59692619979701311"/>
    <n v="2026"/>
    <s v="Q2"/>
    <n v="5"/>
    <s v="May"/>
  </r>
  <r>
    <n v="2511"/>
    <d v="2026-05-04T00:00:00"/>
    <n v="2026"/>
    <n v="5"/>
    <x v="4"/>
    <x v="1"/>
    <x v="2"/>
    <x v="10"/>
    <x v="1"/>
    <s v="Business"/>
    <x v="3"/>
    <s v="Trail Tent 2P"/>
    <n v="8"/>
    <n v="195.03"/>
    <n v="0.15"/>
    <n v="101.13"/>
    <n v="1326.204"/>
    <n v="809.04"/>
    <n v="517.16399999999999"/>
    <n v="0.38995810599274322"/>
    <n v="2026"/>
    <s v="Q2"/>
    <n v="5"/>
    <s v="May"/>
  </r>
  <r>
    <n v="3186"/>
    <d v="2026-05-04T00:00:00"/>
    <n v="2026"/>
    <n v="5"/>
    <x v="4"/>
    <x v="1"/>
    <x v="1"/>
    <x v="6"/>
    <x v="0"/>
    <s v="New"/>
    <x v="1"/>
    <s v="Trail Boots"/>
    <n v="1"/>
    <n v="143.66"/>
    <n v="0.1"/>
    <n v="79.25"/>
    <n v="129.29400000000001"/>
    <n v="79.25"/>
    <n v="50.044000000000011"/>
    <n v="0.38705585719368268"/>
    <n v="2026"/>
    <s v="Q2"/>
    <n v="5"/>
    <s v="May"/>
  </r>
  <r>
    <n v="3378"/>
    <d v="2026-05-04T00:00:00"/>
    <n v="2026"/>
    <n v="5"/>
    <x v="4"/>
    <x v="1"/>
    <x v="0"/>
    <x v="0"/>
    <x v="1"/>
    <s v="Business"/>
    <x v="4"/>
    <s v="Weighted Vest"/>
    <n v="3"/>
    <n v="120.28"/>
    <n v="0.2"/>
    <n v="69.23"/>
    <n v="288.67200000000003"/>
    <n v="207.69"/>
    <n v="80.982000000000028"/>
    <n v="0.28053292317924849"/>
    <n v="2026"/>
    <s v="Q2"/>
    <n v="5"/>
    <s v="May"/>
  </r>
  <r>
    <n v="4255"/>
    <d v="2026-05-04T00:00:00"/>
    <n v="2026"/>
    <n v="5"/>
    <x v="4"/>
    <x v="1"/>
    <x v="3"/>
    <x v="7"/>
    <x v="3"/>
    <s v="Returning"/>
    <x v="2"/>
    <s v="Insulated Bottle"/>
    <n v="6"/>
    <n v="36.04"/>
    <n v="0"/>
    <n v="13.38"/>
    <n v="216.24"/>
    <n v="80.28"/>
    <n v="135.96"/>
    <n v="0.62874583795782468"/>
    <n v="2026"/>
    <s v="Q2"/>
    <n v="5"/>
    <s v="May"/>
  </r>
  <r>
    <n v="4587"/>
    <d v="2026-05-04T00:00:00"/>
    <n v="2026"/>
    <n v="5"/>
    <x v="4"/>
    <x v="1"/>
    <x v="2"/>
    <x v="2"/>
    <x v="3"/>
    <s v="Returning"/>
    <x v="1"/>
    <s v="Hiking Daypack 20L"/>
    <n v="2"/>
    <n v="91.72"/>
    <n v="0"/>
    <n v="45.67"/>
    <n v="183.44"/>
    <n v="91.34"/>
    <n v="92.1"/>
    <n v="0.50207152202354988"/>
    <n v="2026"/>
    <s v="Q2"/>
    <n v="5"/>
    <s v="May"/>
  </r>
  <r>
    <n v="830"/>
    <d v="2026-05-05T00:00:00"/>
    <n v="2026"/>
    <n v="5"/>
    <x v="4"/>
    <x v="1"/>
    <x v="3"/>
    <x v="8"/>
    <x v="0"/>
    <s v="Business"/>
    <x v="0"/>
    <s v="Trail Bike Light"/>
    <n v="2"/>
    <n v="50.4"/>
    <n v="0"/>
    <n v="22.21"/>
    <n v="100.8"/>
    <n v="44.42"/>
    <n v="56.379999999999995"/>
    <n v="0.55932539682539684"/>
    <n v="2026"/>
    <s v="Q2"/>
    <n v="5"/>
    <s v="May"/>
  </r>
  <r>
    <n v="4320"/>
    <d v="2026-05-05T00:00:00"/>
    <n v="2026"/>
    <n v="5"/>
    <x v="4"/>
    <x v="1"/>
    <x v="1"/>
    <x v="6"/>
    <x v="0"/>
    <s v="Returning"/>
    <x v="2"/>
    <s v="Travel Backpack 35L"/>
    <n v="2"/>
    <n v="165.17"/>
    <n v="0"/>
    <n v="87.78"/>
    <n v="330.34"/>
    <n v="175.56"/>
    <n v="154.77999999999997"/>
    <n v="0.46854755706242052"/>
    <n v="2026"/>
    <s v="Q2"/>
    <n v="5"/>
    <s v="May"/>
  </r>
  <r>
    <n v="4386"/>
    <d v="2026-05-05T00:00:00"/>
    <n v="2026"/>
    <n v="5"/>
    <x v="4"/>
    <x v="1"/>
    <x v="0"/>
    <x v="15"/>
    <x v="0"/>
    <s v="Returning"/>
    <x v="1"/>
    <s v="Trekking Poles"/>
    <n v="1"/>
    <n v="69.819999999999993"/>
    <n v="0.05"/>
    <n v="33.29"/>
    <n v="66.328999999999994"/>
    <n v="33.29"/>
    <n v="33.038999999999994"/>
    <n v="0.49810791659756665"/>
    <n v="2026"/>
    <s v="Q2"/>
    <n v="5"/>
    <s v="May"/>
  </r>
  <r>
    <n v="4602"/>
    <d v="2026-05-05T00:00:00"/>
    <n v="2026"/>
    <n v="5"/>
    <x v="4"/>
    <x v="1"/>
    <x v="1"/>
    <x v="12"/>
    <x v="3"/>
    <s v="New"/>
    <x v="2"/>
    <s v="Carry-On Duffel"/>
    <n v="2"/>
    <n v="131.36000000000001"/>
    <n v="0.1"/>
    <n v="65.3"/>
    <n v="236.44800000000004"/>
    <n v="130.6"/>
    <n v="105.84800000000004"/>
    <n v="0.4476586818243336"/>
    <n v="2026"/>
    <s v="Q2"/>
    <n v="5"/>
    <s v="May"/>
  </r>
  <r>
    <n v="5190"/>
    <d v="2026-05-05T00:00:00"/>
    <n v="2026"/>
    <n v="5"/>
    <x v="4"/>
    <x v="1"/>
    <x v="3"/>
    <x v="8"/>
    <x v="1"/>
    <s v="Returning"/>
    <x v="1"/>
    <s v="Hiking Daypack 20L"/>
    <n v="15"/>
    <n v="93.65"/>
    <n v="0.1"/>
    <n v="44.89"/>
    <n v="1264.2750000000001"/>
    <n v="673.35"/>
    <n v="590.92500000000007"/>
    <n v="0.46740226612089936"/>
    <n v="2026"/>
    <s v="Q2"/>
    <n v="5"/>
    <s v="May"/>
  </r>
  <r>
    <n v="393"/>
    <d v="2026-05-06T00:00:00"/>
    <n v="2026"/>
    <n v="5"/>
    <x v="4"/>
    <x v="1"/>
    <x v="1"/>
    <x v="12"/>
    <x v="3"/>
    <s v="New"/>
    <x v="3"/>
    <s v="Trail Tent 2P"/>
    <n v="3"/>
    <n v="199.93"/>
    <n v="0"/>
    <n v="104.86"/>
    <n v="599.79"/>
    <n v="314.58"/>
    <n v="285.20999999999998"/>
    <n v="0.47551643075076278"/>
    <n v="2026"/>
    <s v="Q2"/>
    <n v="5"/>
    <s v="May"/>
  </r>
  <r>
    <n v="812"/>
    <d v="2026-05-06T00:00:00"/>
    <n v="2026"/>
    <n v="5"/>
    <x v="4"/>
    <x v="1"/>
    <x v="0"/>
    <x v="0"/>
    <x v="0"/>
    <s v="New"/>
    <x v="1"/>
    <s v="Trekking Poles"/>
    <n v="5"/>
    <n v="70.150000000000006"/>
    <n v="0"/>
    <n v="32.700000000000003"/>
    <n v="350.75"/>
    <n v="163.5"/>
    <n v="187.25"/>
    <n v="0.53385602280826805"/>
    <n v="2026"/>
    <s v="Q2"/>
    <n v="5"/>
    <s v="May"/>
  </r>
  <r>
    <n v="1297"/>
    <d v="2026-05-06T00:00:00"/>
    <n v="2026"/>
    <n v="5"/>
    <x v="4"/>
    <x v="1"/>
    <x v="2"/>
    <x v="2"/>
    <x v="2"/>
    <s v="New"/>
    <x v="4"/>
    <s v="Recovery Roller"/>
    <n v="2"/>
    <n v="35.86"/>
    <n v="0"/>
    <n v="13.9"/>
    <n v="71.72"/>
    <n v="27.8"/>
    <n v="43.92"/>
    <n v="0.61238148354712774"/>
    <n v="2026"/>
    <s v="Q2"/>
    <n v="5"/>
    <s v="May"/>
  </r>
  <r>
    <n v="1574"/>
    <d v="2026-05-06T00:00:00"/>
    <n v="2026"/>
    <n v="5"/>
    <x v="4"/>
    <x v="1"/>
    <x v="1"/>
    <x v="6"/>
    <x v="0"/>
    <s v="Returning"/>
    <x v="1"/>
    <s v="Hiking Daypack 20L"/>
    <n v="1"/>
    <n v="92.27"/>
    <n v="0"/>
    <n v="46.5"/>
    <n v="92.27"/>
    <n v="46.5"/>
    <n v="45.769999999999996"/>
    <n v="0.49604421805570603"/>
    <n v="2026"/>
    <s v="Q2"/>
    <n v="5"/>
    <s v="May"/>
  </r>
  <r>
    <n v="3060"/>
    <d v="2026-05-06T00:00:00"/>
    <n v="2026"/>
    <n v="5"/>
    <x v="4"/>
    <x v="1"/>
    <x v="1"/>
    <x v="6"/>
    <x v="1"/>
    <s v="Business"/>
    <x v="1"/>
    <s v="Summit Backpack 45L"/>
    <n v="6"/>
    <n v="157.31"/>
    <n v="0.15"/>
    <n v="80.34"/>
    <n v="802.28099999999995"/>
    <n v="482.04"/>
    <n v="320.24099999999993"/>
    <n v="0.3991631361081715"/>
    <n v="2026"/>
    <s v="Q2"/>
    <n v="5"/>
    <s v="May"/>
  </r>
  <r>
    <n v="3490"/>
    <d v="2026-05-06T00:00:00"/>
    <n v="2026"/>
    <n v="5"/>
    <x v="4"/>
    <x v="1"/>
    <x v="1"/>
    <x v="11"/>
    <x v="0"/>
    <s v="New"/>
    <x v="2"/>
    <s v="Packing Cube Set"/>
    <n v="2"/>
    <n v="46.18"/>
    <n v="0.05"/>
    <n v="17.899999999999999"/>
    <n v="87.74199999999999"/>
    <n v="35.799999999999997"/>
    <n v="51.941999999999993"/>
    <n v="0.59198559412823959"/>
    <n v="2026"/>
    <s v="Q2"/>
    <n v="5"/>
    <s v="May"/>
  </r>
  <r>
    <n v="3654"/>
    <d v="2026-05-06T00:00:00"/>
    <n v="2026"/>
    <n v="5"/>
    <x v="4"/>
    <x v="1"/>
    <x v="2"/>
    <x v="10"/>
    <x v="0"/>
    <s v="Business"/>
    <x v="0"/>
    <s v="Trail Bike Light"/>
    <n v="1"/>
    <n v="51.44"/>
    <n v="0.1"/>
    <n v="22.88"/>
    <n v="46.295999999999999"/>
    <n v="22.88"/>
    <n v="23.416"/>
    <n v="0.50578883704855715"/>
    <n v="2026"/>
    <s v="Q2"/>
    <n v="5"/>
    <s v="May"/>
  </r>
  <r>
    <n v="4209"/>
    <d v="2026-05-06T00:00:00"/>
    <n v="2026"/>
    <n v="5"/>
    <x v="4"/>
    <x v="1"/>
    <x v="1"/>
    <x v="1"/>
    <x v="0"/>
    <s v="New"/>
    <x v="4"/>
    <s v="Training Mat"/>
    <n v="2"/>
    <n v="50.97"/>
    <n v="0.05"/>
    <n v="21.67"/>
    <n v="96.842999999999989"/>
    <n v="43.34"/>
    <n v="53.502999999999986"/>
    <n v="0.55247152607829153"/>
    <n v="2026"/>
    <s v="Q2"/>
    <n v="5"/>
    <s v="May"/>
  </r>
  <r>
    <n v="4227"/>
    <d v="2026-05-06T00:00:00"/>
    <n v="2026"/>
    <n v="5"/>
    <x v="4"/>
    <x v="1"/>
    <x v="1"/>
    <x v="1"/>
    <x v="0"/>
    <s v="New"/>
    <x v="0"/>
    <s v="Compact Repair Kit"/>
    <n v="2"/>
    <n v="40.549999999999997"/>
    <n v="0"/>
    <n v="16.52"/>
    <n v="81.099999999999994"/>
    <n v="33.04"/>
    <n v="48.059999999999995"/>
    <n v="0.59260172626387175"/>
    <n v="2026"/>
    <s v="Q2"/>
    <n v="5"/>
    <s v="May"/>
  </r>
  <r>
    <n v="4247"/>
    <d v="2026-05-06T00:00:00"/>
    <n v="2026"/>
    <n v="5"/>
    <x v="4"/>
    <x v="1"/>
    <x v="2"/>
    <x v="16"/>
    <x v="0"/>
    <s v="New"/>
    <x v="0"/>
    <s v="Trail Bike Light"/>
    <n v="2"/>
    <n v="51.3"/>
    <n v="0"/>
    <n v="23.12"/>
    <n v="102.6"/>
    <n v="46.24"/>
    <n v="56.359999999999992"/>
    <n v="0.54931773879142298"/>
    <n v="2026"/>
    <s v="Q2"/>
    <n v="5"/>
    <s v="May"/>
  </r>
  <r>
    <n v="5196"/>
    <d v="2026-05-06T00:00:00"/>
    <n v="2026"/>
    <n v="5"/>
    <x v="4"/>
    <x v="1"/>
    <x v="3"/>
    <x v="8"/>
    <x v="0"/>
    <s v="New"/>
    <x v="3"/>
    <s v="Portable Camp Stove"/>
    <n v="3"/>
    <n v="82.56"/>
    <n v="0"/>
    <n v="39.99"/>
    <n v="247.68"/>
    <n v="119.97"/>
    <n v="127.71000000000001"/>
    <n v="0.515625"/>
    <n v="2026"/>
    <s v="Q2"/>
    <n v="5"/>
    <s v="May"/>
  </r>
  <r>
    <n v="400"/>
    <d v="2026-05-07T00:00:00"/>
    <n v="2026"/>
    <n v="5"/>
    <x v="4"/>
    <x v="1"/>
    <x v="1"/>
    <x v="12"/>
    <x v="1"/>
    <s v="Business"/>
    <x v="1"/>
    <s v="Hiking Daypack 20L"/>
    <n v="6"/>
    <n v="92.66"/>
    <n v="0.15"/>
    <n v="44.71"/>
    <n v="472.56600000000003"/>
    <n v="268.26"/>
    <n v="204.30600000000004"/>
    <n v="0.43233326138571126"/>
    <n v="2026"/>
    <s v="Q2"/>
    <n v="5"/>
    <s v="May"/>
  </r>
  <r>
    <n v="829"/>
    <d v="2026-05-07T00:00:00"/>
    <n v="2026"/>
    <n v="5"/>
    <x v="4"/>
    <x v="1"/>
    <x v="2"/>
    <x v="16"/>
    <x v="3"/>
    <s v="New"/>
    <x v="4"/>
    <s v="Resistance Band Set"/>
    <n v="1"/>
    <n v="39.42"/>
    <n v="0"/>
    <n v="14.86"/>
    <n v="39.42"/>
    <n v="14.86"/>
    <n v="24.560000000000002"/>
    <n v="0.62303399289700667"/>
    <n v="2026"/>
    <s v="Q2"/>
    <n v="5"/>
    <s v="May"/>
  </r>
  <r>
    <n v="1236"/>
    <d v="2026-05-07T00:00:00"/>
    <n v="2026"/>
    <n v="5"/>
    <x v="4"/>
    <x v="1"/>
    <x v="0"/>
    <x v="9"/>
    <x v="2"/>
    <s v="Returning"/>
    <x v="4"/>
    <s v="Weighted Vest"/>
    <n v="2"/>
    <n v="124.25"/>
    <n v="0"/>
    <n v="69.510000000000005"/>
    <n v="248.5"/>
    <n v="139.02000000000001"/>
    <n v="109.47999999999999"/>
    <n v="0.44056338028169012"/>
    <n v="2026"/>
    <s v="Q2"/>
    <n v="5"/>
    <s v="May"/>
  </r>
  <r>
    <n v="1364"/>
    <d v="2026-05-07T00:00:00"/>
    <n v="2026"/>
    <n v="5"/>
    <x v="4"/>
    <x v="1"/>
    <x v="1"/>
    <x v="14"/>
    <x v="0"/>
    <s v="New"/>
    <x v="1"/>
    <s v="Summit Backpack 45L"/>
    <n v="2"/>
    <n v="156.43"/>
    <n v="0"/>
    <n v="78.569999999999993"/>
    <n v="312.86"/>
    <n v="157.13999999999999"/>
    <n v="155.72000000000003"/>
    <n v="0.49773061433228927"/>
    <n v="2026"/>
    <s v="Q2"/>
    <n v="5"/>
    <s v="May"/>
  </r>
  <r>
    <n v="2105"/>
    <d v="2026-05-07T00:00:00"/>
    <n v="2026"/>
    <n v="5"/>
    <x v="4"/>
    <x v="1"/>
    <x v="1"/>
    <x v="14"/>
    <x v="2"/>
    <s v="New"/>
    <x v="3"/>
    <s v="Portable Camp Stove"/>
    <n v="1"/>
    <n v="80.3"/>
    <n v="0"/>
    <n v="40.020000000000003"/>
    <n v="80.3"/>
    <n v="40.020000000000003"/>
    <n v="40.279999999999994"/>
    <n v="0.50161892901618921"/>
    <n v="2026"/>
    <s v="Q2"/>
    <n v="5"/>
    <s v="May"/>
  </r>
  <r>
    <n v="4706"/>
    <d v="2026-05-07T00:00:00"/>
    <n v="2026"/>
    <n v="5"/>
    <x v="4"/>
    <x v="1"/>
    <x v="3"/>
    <x v="13"/>
    <x v="2"/>
    <s v="New"/>
    <x v="3"/>
    <s v="Portable Camp Stove"/>
    <n v="1"/>
    <n v="79.89"/>
    <n v="0"/>
    <n v="39.549999999999997"/>
    <n v="79.89"/>
    <n v="39.549999999999997"/>
    <n v="40.340000000000003"/>
    <n v="0.50494429841031419"/>
    <n v="2026"/>
    <s v="Q2"/>
    <n v="5"/>
    <s v="May"/>
  </r>
  <r>
    <n v="68"/>
    <d v="2026-05-08T00:00:00"/>
    <n v="2026"/>
    <n v="5"/>
    <x v="4"/>
    <x v="1"/>
    <x v="3"/>
    <x v="7"/>
    <x v="2"/>
    <s v="New"/>
    <x v="4"/>
    <s v="Resistance Band Set"/>
    <n v="1"/>
    <n v="39.5"/>
    <n v="0"/>
    <n v="14.68"/>
    <n v="39.5"/>
    <n v="14.68"/>
    <n v="24.82"/>
    <n v="0.62835443037974681"/>
    <n v="2026"/>
    <s v="Q2"/>
    <n v="5"/>
    <s v="May"/>
  </r>
  <r>
    <n v="1352"/>
    <d v="2026-05-08T00:00:00"/>
    <n v="2026"/>
    <n v="5"/>
    <x v="4"/>
    <x v="1"/>
    <x v="3"/>
    <x v="7"/>
    <x v="0"/>
    <s v="Returning"/>
    <x v="0"/>
    <s v="Commuter Helmet"/>
    <n v="1"/>
    <n v="80.7"/>
    <n v="0"/>
    <n v="41.88"/>
    <n v="80.7"/>
    <n v="41.88"/>
    <n v="38.82"/>
    <n v="0.48104089219330853"/>
    <n v="2026"/>
    <s v="Q2"/>
    <n v="5"/>
    <s v="May"/>
  </r>
  <r>
    <n v="2526"/>
    <d v="2026-05-08T00:00:00"/>
    <n v="2026"/>
    <n v="5"/>
    <x v="4"/>
    <x v="1"/>
    <x v="1"/>
    <x v="14"/>
    <x v="0"/>
    <s v="New"/>
    <x v="3"/>
    <s v="Portable Camp Stove"/>
    <n v="1"/>
    <n v="80.86"/>
    <n v="0"/>
    <n v="38.44"/>
    <n v="80.86"/>
    <n v="38.44"/>
    <n v="42.42"/>
    <n v="0.52461043779371752"/>
    <n v="2026"/>
    <s v="Q2"/>
    <n v="5"/>
    <s v="May"/>
  </r>
  <r>
    <n v="3298"/>
    <d v="2026-05-08T00:00:00"/>
    <n v="2026"/>
    <n v="5"/>
    <x v="4"/>
    <x v="1"/>
    <x v="1"/>
    <x v="14"/>
    <x v="3"/>
    <s v="New"/>
    <x v="3"/>
    <s v="Alpine Tent 4P"/>
    <n v="2"/>
    <n v="337.7"/>
    <n v="0.1"/>
    <n v="192.16"/>
    <n v="607.86"/>
    <n v="384.32"/>
    <n v="223.54000000000002"/>
    <n v="0.36774915276543946"/>
    <n v="2026"/>
    <s v="Q2"/>
    <n v="5"/>
    <s v="May"/>
  </r>
  <r>
    <n v="3510"/>
    <d v="2026-05-08T00:00:00"/>
    <n v="2026"/>
    <n v="5"/>
    <x v="4"/>
    <x v="1"/>
    <x v="2"/>
    <x v="2"/>
    <x v="0"/>
    <s v="Returning"/>
    <x v="3"/>
    <s v="Compact Sleeping Bag"/>
    <n v="4"/>
    <n v="121.81"/>
    <n v="0"/>
    <n v="58.95"/>
    <n v="487.24"/>
    <n v="235.8"/>
    <n v="251.44"/>
    <n v="0.5160495854199163"/>
    <n v="2026"/>
    <s v="Q2"/>
    <n v="5"/>
    <s v="May"/>
  </r>
  <r>
    <n v="3638"/>
    <d v="2026-05-08T00:00:00"/>
    <n v="2026"/>
    <n v="5"/>
    <x v="4"/>
    <x v="1"/>
    <x v="3"/>
    <x v="7"/>
    <x v="1"/>
    <s v="Business"/>
    <x v="2"/>
    <s v="Travel Backpack 35L"/>
    <n v="10"/>
    <n v="168.55"/>
    <n v="0.1"/>
    <n v="88.85"/>
    <n v="1516.95"/>
    <n v="888.5"/>
    <n v="628.45000000000005"/>
    <n v="0.41428524341606515"/>
    <n v="2026"/>
    <s v="Q2"/>
    <n v="5"/>
    <s v="May"/>
  </r>
  <r>
    <n v="3754"/>
    <d v="2026-05-08T00:00:00"/>
    <n v="2026"/>
    <n v="5"/>
    <x v="4"/>
    <x v="1"/>
    <x v="1"/>
    <x v="12"/>
    <x v="0"/>
    <s v="Returning"/>
    <x v="0"/>
    <s v="Compact Repair Kit"/>
    <n v="1"/>
    <n v="39.42"/>
    <n v="0.05"/>
    <n v="16.77"/>
    <n v="37.448999999999998"/>
    <n v="16.77"/>
    <n v="20.678999999999998"/>
    <n v="0.55219097973243614"/>
    <n v="2026"/>
    <s v="Q2"/>
    <n v="5"/>
    <s v="May"/>
  </r>
  <r>
    <n v="4029"/>
    <d v="2026-05-08T00:00:00"/>
    <n v="2026"/>
    <n v="5"/>
    <x v="4"/>
    <x v="1"/>
    <x v="3"/>
    <x v="13"/>
    <x v="2"/>
    <s v="New"/>
    <x v="2"/>
    <s v="Travel Backpack 35L"/>
    <n v="1"/>
    <n v="161.36000000000001"/>
    <n v="0"/>
    <n v="87"/>
    <n v="161.36000000000001"/>
    <n v="87"/>
    <n v="74.360000000000014"/>
    <n v="0.46083292017848293"/>
    <n v="2026"/>
    <s v="Q2"/>
    <n v="5"/>
    <s v="May"/>
  </r>
  <r>
    <n v="4651"/>
    <d v="2026-05-08T00:00:00"/>
    <n v="2026"/>
    <n v="5"/>
    <x v="4"/>
    <x v="1"/>
    <x v="1"/>
    <x v="11"/>
    <x v="0"/>
    <s v="Business"/>
    <x v="3"/>
    <s v="Compact Sleeping Bag"/>
    <n v="1"/>
    <n v="123.68"/>
    <n v="0"/>
    <n v="59.26"/>
    <n v="123.68"/>
    <n v="59.26"/>
    <n v="64.420000000000016"/>
    <n v="0.52086028460543343"/>
    <n v="2026"/>
    <s v="Q2"/>
    <n v="5"/>
    <s v="May"/>
  </r>
  <r>
    <n v="4886"/>
    <d v="2026-05-08T00:00:00"/>
    <n v="2026"/>
    <n v="5"/>
    <x v="4"/>
    <x v="1"/>
    <x v="3"/>
    <x v="8"/>
    <x v="3"/>
    <s v="Returning"/>
    <x v="1"/>
    <s v="Trail Boots"/>
    <n v="1"/>
    <n v="146.29"/>
    <n v="0"/>
    <n v="81.16"/>
    <n v="146.29"/>
    <n v="81.16"/>
    <n v="65.13"/>
    <n v="0.44521156606740037"/>
    <n v="2026"/>
    <s v="Q2"/>
    <n v="5"/>
    <s v="May"/>
  </r>
  <r>
    <n v="162"/>
    <d v="2026-05-09T00:00:00"/>
    <n v="2026"/>
    <n v="5"/>
    <x v="4"/>
    <x v="1"/>
    <x v="0"/>
    <x v="0"/>
    <x v="0"/>
    <s v="New"/>
    <x v="2"/>
    <s v="Travel Backpack 35L"/>
    <n v="2"/>
    <n v="164.95"/>
    <n v="0.1"/>
    <n v="86.27"/>
    <n v="296.90999999999997"/>
    <n v="172.54"/>
    <n v="124.36999999999998"/>
    <n v="0.41888114243373409"/>
    <n v="2026"/>
    <s v="Q2"/>
    <n v="5"/>
    <s v="May"/>
  </r>
  <r>
    <n v="184"/>
    <d v="2026-05-09T00:00:00"/>
    <n v="2026"/>
    <n v="5"/>
    <x v="4"/>
    <x v="1"/>
    <x v="0"/>
    <x v="15"/>
    <x v="2"/>
    <s v="Business"/>
    <x v="1"/>
    <s v="Hiking Daypack 20L"/>
    <n v="2"/>
    <n v="91.59"/>
    <n v="0"/>
    <n v="44.97"/>
    <n v="183.18"/>
    <n v="89.94"/>
    <n v="93.240000000000009"/>
    <n v="0.50900753357353423"/>
    <n v="2026"/>
    <s v="Q2"/>
    <n v="5"/>
    <s v="May"/>
  </r>
  <r>
    <n v="328"/>
    <d v="2026-05-09T00:00:00"/>
    <n v="2026"/>
    <n v="5"/>
    <x v="4"/>
    <x v="1"/>
    <x v="3"/>
    <x v="13"/>
    <x v="0"/>
    <s v="Returning"/>
    <x v="4"/>
    <s v="Training Mat"/>
    <n v="1"/>
    <n v="51.78"/>
    <n v="0.1"/>
    <n v="21.63"/>
    <n v="46.602000000000004"/>
    <n v="21.63"/>
    <n v="24.972000000000005"/>
    <n v="0.53585683017896235"/>
    <n v="2026"/>
    <s v="Q2"/>
    <n v="5"/>
    <s v="May"/>
  </r>
  <r>
    <n v="908"/>
    <d v="2026-05-09T00:00:00"/>
    <n v="2026"/>
    <n v="5"/>
    <x v="4"/>
    <x v="1"/>
    <x v="3"/>
    <x v="8"/>
    <x v="2"/>
    <s v="Returning"/>
    <x v="2"/>
    <s v="Packing Cube Set"/>
    <n v="2"/>
    <n v="46.25"/>
    <n v="0"/>
    <n v="18.12"/>
    <n v="92.5"/>
    <n v="36.24"/>
    <n v="56.26"/>
    <n v="0.60821621621621624"/>
    <n v="2026"/>
    <s v="Q2"/>
    <n v="5"/>
    <s v="May"/>
  </r>
  <r>
    <n v="3159"/>
    <d v="2026-05-09T00:00:00"/>
    <n v="2026"/>
    <n v="5"/>
    <x v="4"/>
    <x v="1"/>
    <x v="0"/>
    <x v="0"/>
    <x v="0"/>
    <s v="Returning"/>
    <x v="3"/>
    <s v="Trail Tent 2P"/>
    <n v="3"/>
    <n v="198.5"/>
    <n v="0"/>
    <n v="102.23"/>
    <n v="595.5"/>
    <n v="306.69"/>
    <n v="288.81"/>
    <n v="0.48498740554156172"/>
    <n v="2026"/>
    <s v="Q2"/>
    <n v="5"/>
    <s v="May"/>
  </r>
  <r>
    <n v="4509"/>
    <d v="2026-05-09T00:00:00"/>
    <n v="2026"/>
    <n v="5"/>
    <x v="4"/>
    <x v="1"/>
    <x v="3"/>
    <x v="8"/>
    <x v="0"/>
    <s v="New"/>
    <x v="1"/>
    <s v="Summit Backpack 45L"/>
    <n v="1"/>
    <n v="152.80000000000001"/>
    <n v="0.1"/>
    <n v="77.67"/>
    <n v="137.52000000000001"/>
    <n v="77.67"/>
    <n v="59.850000000000009"/>
    <n v="0.43520942408376967"/>
    <n v="2026"/>
    <s v="Q2"/>
    <n v="5"/>
    <s v="May"/>
  </r>
  <r>
    <n v="4677"/>
    <d v="2026-05-09T00:00:00"/>
    <n v="2026"/>
    <n v="5"/>
    <x v="4"/>
    <x v="1"/>
    <x v="1"/>
    <x v="14"/>
    <x v="0"/>
    <s v="Business"/>
    <x v="2"/>
    <s v="Travel Backpack 35L"/>
    <n v="2"/>
    <n v="161.47999999999999"/>
    <n v="0"/>
    <n v="85.03"/>
    <n v="322.95999999999998"/>
    <n v="170.06"/>
    <n v="152.89999999999998"/>
    <n v="0.47343324250681196"/>
    <n v="2026"/>
    <s v="Q2"/>
    <n v="5"/>
    <s v="May"/>
  </r>
  <r>
    <n v="4867"/>
    <d v="2026-05-09T00:00:00"/>
    <n v="2026"/>
    <n v="5"/>
    <x v="4"/>
    <x v="1"/>
    <x v="1"/>
    <x v="6"/>
    <x v="2"/>
    <s v="Returning"/>
    <x v="0"/>
    <s v="Commuter Helmet"/>
    <n v="1"/>
    <n v="82.86"/>
    <n v="0"/>
    <n v="42.67"/>
    <n v="82.86"/>
    <n v="42.67"/>
    <n v="40.19"/>
    <n v="0.48503499879314504"/>
    <n v="2026"/>
    <s v="Q2"/>
    <n v="5"/>
    <s v="May"/>
  </r>
  <r>
    <n v="1615"/>
    <d v="2026-05-10T00:00:00"/>
    <n v="2026"/>
    <n v="5"/>
    <x v="4"/>
    <x v="1"/>
    <x v="3"/>
    <x v="4"/>
    <x v="0"/>
    <s v="New"/>
    <x v="4"/>
    <s v="Training Mat"/>
    <n v="1"/>
    <n v="51.15"/>
    <n v="0"/>
    <n v="21.39"/>
    <n v="51.15"/>
    <n v="21.39"/>
    <n v="29.759999999999998"/>
    <n v="0.58181818181818179"/>
    <n v="2026"/>
    <s v="Q2"/>
    <n v="5"/>
    <s v="May"/>
  </r>
  <r>
    <n v="1812"/>
    <d v="2026-05-10T00:00:00"/>
    <n v="2026"/>
    <n v="5"/>
    <x v="4"/>
    <x v="1"/>
    <x v="2"/>
    <x v="2"/>
    <x v="1"/>
    <s v="Business"/>
    <x v="4"/>
    <s v="Training Mat"/>
    <n v="12"/>
    <n v="50.53"/>
    <n v="0.1"/>
    <n v="22.09"/>
    <n v="545.72400000000005"/>
    <n v="265.08"/>
    <n v="280.64400000000006"/>
    <n v="0.5142599555819426"/>
    <n v="2026"/>
    <s v="Q2"/>
    <n v="5"/>
    <s v="May"/>
  </r>
  <r>
    <n v="3645"/>
    <d v="2026-05-10T00:00:00"/>
    <n v="2026"/>
    <n v="5"/>
    <x v="4"/>
    <x v="1"/>
    <x v="1"/>
    <x v="1"/>
    <x v="3"/>
    <s v="Returning"/>
    <x v="0"/>
    <s v="Trail Bike Light"/>
    <n v="2"/>
    <n v="50.93"/>
    <n v="0"/>
    <n v="22.91"/>
    <n v="101.86"/>
    <n v="45.82"/>
    <n v="56.04"/>
    <n v="0.55016689573924993"/>
    <n v="2026"/>
    <s v="Q2"/>
    <n v="5"/>
    <s v="May"/>
  </r>
  <r>
    <n v="3804"/>
    <d v="2026-05-10T00:00:00"/>
    <n v="2026"/>
    <n v="5"/>
    <x v="4"/>
    <x v="1"/>
    <x v="2"/>
    <x v="5"/>
    <x v="0"/>
    <s v="Returning"/>
    <x v="4"/>
    <s v="Training Mat"/>
    <n v="2"/>
    <n v="50.79"/>
    <n v="0.05"/>
    <n v="21.83"/>
    <n v="96.500999999999991"/>
    <n v="43.66"/>
    <n v="52.840999999999994"/>
    <n v="0.54756945523880585"/>
    <n v="2026"/>
    <s v="Q2"/>
    <n v="5"/>
    <s v="May"/>
  </r>
  <r>
    <n v="4367"/>
    <d v="2026-05-10T00:00:00"/>
    <n v="2026"/>
    <n v="5"/>
    <x v="4"/>
    <x v="1"/>
    <x v="3"/>
    <x v="8"/>
    <x v="0"/>
    <s v="Business"/>
    <x v="2"/>
    <s v="Travel Backpack 35L"/>
    <n v="5"/>
    <n v="160.94"/>
    <n v="0.1"/>
    <n v="88.89"/>
    <n v="724.23"/>
    <n v="444.45"/>
    <n v="279.78000000000003"/>
    <n v="0.38631374011018604"/>
    <n v="2026"/>
    <s v="Q2"/>
    <n v="5"/>
    <s v="May"/>
  </r>
  <r>
    <n v="4746"/>
    <d v="2026-05-10T00:00:00"/>
    <n v="2026"/>
    <n v="5"/>
    <x v="4"/>
    <x v="1"/>
    <x v="1"/>
    <x v="1"/>
    <x v="0"/>
    <s v="Returning"/>
    <x v="4"/>
    <s v="Recovery Roller"/>
    <n v="2"/>
    <n v="36.409999999999997"/>
    <n v="0"/>
    <n v="13.92"/>
    <n v="72.819999999999993"/>
    <n v="27.84"/>
    <n v="44.97999999999999"/>
    <n v="0.61768744850315838"/>
    <n v="2026"/>
    <s v="Q2"/>
    <n v="5"/>
    <s v="May"/>
  </r>
  <r>
    <n v="4795"/>
    <d v="2026-05-10T00:00:00"/>
    <n v="2026"/>
    <n v="5"/>
    <x v="4"/>
    <x v="1"/>
    <x v="3"/>
    <x v="4"/>
    <x v="3"/>
    <s v="Returning"/>
    <x v="1"/>
    <s v="Trekking Poles"/>
    <n v="2"/>
    <n v="72.25"/>
    <n v="0"/>
    <n v="32.25"/>
    <n v="144.5"/>
    <n v="64.5"/>
    <n v="80"/>
    <n v="0.55363321799307963"/>
    <n v="2026"/>
    <s v="Q2"/>
    <n v="5"/>
    <s v="May"/>
  </r>
  <r>
    <n v="4800"/>
    <d v="2026-05-10T00:00:00"/>
    <n v="2026"/>
    <n v="5"/>
    <x v="4"/>
    <x v="1"/>
    <x v="3"/>
    <x v="8"/>
    <x v="2"/>
    <s v="New"/>
    <x v="0"/>
    <s v="Cycling Pack 12L"/>
    <n v="4"/>
    <n v="103.36"/>
    <n v="0"/>
    <n v="51.59"/>
    <n v="413.44"/>
    <n v="206.36"/>
    <n v="207.07999999999998"/>
    <n v="0.50087074303405565"/>
    <n v="2026"/>
    <s v="Q2"/>
    <n v="5"/>
    <s v="May"/>
  </r>
  <r>
    <n v="5018"/>
    <d v="2026-05-10T00:00:00"/>
    <n v="2026"/>
    <n v="5"/>
    <x v="4"/>
    <x v="1"/>
    <x v="2"/>
    <x v="2"/>
    <x v="1"/>
    <s v="Business"/>
    <x v="1"/>
    <s v="Trail Boots"/>
    <n v="4"/>
    <n v="145.85"/>
    <n v="0.15"/>
    <n v="79.69"/>
    <n v="495.89"/>
    <n v="318.76"/>
    <n v="177.13"/>
    <n v="0.35719615237250196"/>
    <n v="2026"/>
    <s v="Q2"/>
    <n v="5"/>
    <s v="May"/>
  </r>
  <r>
    <n v="474"/>
    <d v="2026-05-11T00:00:00"/>
    <n v="2026"/>
    <n v="5"/>
    <x v="4"/>
    <x v="1"/>
    <x v="1"/>
    <x v="12"/>
    <x v="0"/>
    <s v="Returning"/>
    <x v="0"/>
    <s v="Cycling Pack 12L"/>
    <n v="2"/>
    <n v="100.49"/>
    <n v="0.1"/>
    <n v="50.11"/>
    <n v="180.88200000000001"/>
    <n v="100.22"/>
    <n v="80.662000000000006"/>
    <n v="0.44593713028383147"/>
    <n v="2026"/>
    <s v="Q2"/>
    <n v="5"/>
    <s v="May"/>
  </r>
  <r>
    <n v="1175"/>
    <d v="2026-05-11T00:00:00"/>
    <n v="2026"/>
    <n v="5"/>
    <x v="4"/>
    <x v="1"/>
    <x v="2"/>
    <x v="16"/>
    <x v="1"/>
    <s v="Returning"/>
    <x v="3"/>
    <s v="Alpine Tent 4P"/>
    <n v="4"/>
    <n v="332.89"/>
    <n v="0.1"/>
    <n v="198.06"/>
    <n v="1198.404"/>
    <n v="792.24"/>
    <n v="406.16399999999999"/>
    <n v="0.33892076461694054"/>
    <n v="2026"/>
    <s v="Q2"/>
    <n v="5"/>
    <s v="May"/>
  </r>
  <r>
    <n v="2015"/>
    <d v="2026-05-11T00:00:00"/>
    <n v="2026"/>
    <n v="5"/>
    <x v="4"/>
    <x v="1"/>
    <x v="1"/>
    <x v="12"/>
    <x v="0"/>
    <s v="New"/>
    <x v="1"/>
    <s v="Summit Backpack 45L"/>
    <n v="1"/>
    <n v="154.6"/>
    <n v="0"/>
    <n v="80.05"/>
    <n v="154.6"/>
    <n v="80.05"/>
    <n v="74.55"/>
    <n v="0.48221216041397152"/>
    <n v="2026"/>
    <s v="Q2"/>
    <n v="5"/>
    <s v="May"/>
  </r>
  <r>
    <n v="2196"/>
    <d v="2026-05-11T00:00:00"/>
    <n v="2026"/>
    <n v="5"/>
    <x v="4"/>
    <x v="1"/>
    <x v="3"/>
    <x v="4"/>
    <x v="3"/>
    <s v="Returning"/>
    <x v="0"/>
    <s v="Commuter Helmet"/>
    <n v="1"/>
    <n v="83.23"/>
    <n v="0.05"/>
    <n v="43.82"/>
    <n v="79.0685"/>
    <n v="43.82"/>
    <n v="35.2485"/>
    <n v="0.44579699880483376"/>
    <n v="2026"/>
    <s v="Q2"/>
    <n v="5"/>
    <s v="May"/>
  </r>
  <r>
    <n v="3508"/>
    <d v="2026-05-11T00:00:00"/>
    <n v="2026"/>
    <n v="5"/>
    <x v="4"/>
    <x v="1"/>
    <x v="1"/>
    <x v="12"/>
    <x v="3"/>
    <s v="Returning"/>
    <x v="2"/>
    <s v="Packing Cube Set"/>
    <n v="3"/>
    <n v="46.23"/>
    <n v="0"/>
    <n v="18.47"/>
    <n v="138.69"/>
    <n v="55.41"/>
    <n v="83.28"/>
    <n v="0.60047588146225395"/>
    <n v="2026"/>
    <s v="Q2"/>
    <n v="5"/>
    <s v="May"/>
  </r>
  <r>
    <n v="3516"/>
    <d v="2026-05-11T00:00:00"/>
    <n v="2026"/>
    <n v="5"/>
    <x v="4"/>
    <x v="1"/>
    <x v="3"/>
    <x v="7"/>
    <x v="3"/>
    <s v="Returning"/>
    <x v="3"/>
    <s v="Compact Sleeping Bag"/>
    <n v="1"/>
    <n v="125.3"/>
    <n v="0.05"/>
    <n v="59.62"/>
    <n v="119.035"/>
    <n v="59.62"/>
    <n v="59.414999999999999"/>
    <n v="0.49913890872432476"/>
    <n v="2026"/>
    <s v="Q2"/>
    <n v="5"/>
    <s v="May"/>
  </r>
  <r>
    <n v="3570"/>
    <d v="2026-05-11T00:00:00"/>
    <n v="2026"/>
    <n v="5"/>
    <x v="4"/>
    <x v="1"/>
    <x v="1"/>
    <x v="12"/>
    <x v="0"/>
    <s v="Business"/>
    <x v="2"/>
    <s v="Insulated Bottle"/>
    <n v="1"/>
    <n v="36.159999999999997"/>
    <n v="0.1"/>
    <n v="13.38"/>
    <n v="32.543999999999997"/>
    <n v="13.38"/>
    <n v="19.163999999999994"/>
    <n v="0.58886430678466062"/>
    <n v="2026"/>
    <s v="Q2"/>
    <n v="5"/>
    <s v="May"/>
  </r>
  <r>
    <n v="4799"/>
    <d v="2026-05-11T00:00:00"/>
    <n v="2026"/>
    <n v="5"/>
    <x v="4"/>
    <x v="1"/>
    <x v="3"/>
    <x v="13"/>
    <x v="0"/>
    <s v="Returning"/>
    <x v="3"/>
    <s v="Compact Sleeping Bag"/>
    <n v="1"/>
    <n v="121.41"/>
    <n v="0.05"/>
    <n v="60.75"/>
    <n v="115.33949999999999"/>
    <n v="60.75"/>
    <n v="54.589499999999987"/>
    <n v="0.47329405797666879"/>
    <n v="2026"/>
    <s v="Q2"/>
    <n v="5"/>
    <s v="May"/>
  </r>
  <r>
    <n v="5156"/>
    <d v="2026-05-11T00:00:00"/>
    <n v="2026"/>
    <n v="5"/>
    <x v="4"/>
    <x v="1"/>
    <x v="0"/>
    <x v="0"/>
    <x v="2"/>
    <s v="New"/>
    <x v="2"/>
    <s v="Carry-On Duffel"/>
    <n v="3"/>
    <n v="132.58000000000001"/>
    <n v="0.1"/>
    <n v="67.88"/>
    <n v="357.96600000000001"/>
    <n v="203.64"/>
    <n v="154.32600000000002"/>
    <n v="0.43111915656794225"/>
    <n v="2026"/>
    <s v="Q2"/>
    <n v="5"/>
    <s v="May"/>
  </r>
  <r>
    <n v="526"/>
    <d v="2026-05-12T00:00:00"/>
    <n v="2026"/>
    <n v="5"/>
    <x v="4"/>
    <x v="1"/>
    <x v="1"/>
    <x v="1"/>
    <x v="2"/>
    <s v="Returning"/>
    <x v="3"/>
    <s v="Portable Camp Stove"/>
    <n v="2"/>
    <n v="81.11"/>
    <n v="0.05"/>
    <n v="40.049999999999997"/>
    <n v="154.10899999999998"/>
    <n v="80.099999999999994"/>
    <n v="74.008999999999986"/>
    <n v="0.48023801335418437"/>
    <n v="2026"/>
    <s v="Q2"/>
    <n v="5"/>
    <s v="May"/>
  </r>
  <r>
    <n v="712"/>
    <d v="2026-05-12T00:00:00"/>
    <n v="2026"/>
    <n v="5"/>
    <x v="4"/>
    <x v="1"/>
    <x v="1"/>
    <x v="14"/>
    <x v="3"/>
    <s v="Business"/>
    <x v="0"/>
    <s v="Cycling Pack 12L"/>
    <n v="3"/>
    <n v="104.54"/>
    <n v="0"/>
    <n v="51.45"/>
    <n v="313.62"/>
    <n v="154.35000000000002"/>
    <n v="159.26999999999998"/>
    <n v="0.50784388750717424"/>
    <n v="2026"/>
    <s v="Q2"/>
    <n v="5"/>
    <s v="May"/>
  </r>
  <r>
    <n v="1533"/>
    <d v="2026-05-12T00:00:00"/>
    <n v="2026"/>
    <n v="5"/>
    <x v="4"/>
    <x v="1"/>
    <x v="2"/>
    <x v="16"/>
    <x v="2"/>
    <s v="New"/>
    <x v="1"/>
    <s v="Trail Boots"/>
    <n v="3"/>
    <n v="143.87"/>
    <n v="0"/>
    <n v="79.2"/>
    <n v="431.61"/>
    <n v="237.60000000000002"/>
    <n v="194.01"/>
    <n v="0.44950302356293875"/>
    <n v="2026"/>
    <s v="Q2"/>
    <n v="5"/>
    <s v="May"/>
  </r>
  <r>
    <n v="1933"/>
    <d v="2026-05-12T00:00:00"/>
    <n v="2026"/>
    <n v="5"/>
    <x v="4"/>
    <x v="1"/>
    <x v="3"/>
    <x v="13"/>
    <x v="0"/>
    <s v="Returning"/>
    <x v="2"/>
    <s v="Insulated Bottle"/>
    <n v="1"/>
    <n v="36.950000000000003"/>
    <n v="0.1"/>
    <n v="13.26"/>
    <n v="33.255000000000003"/>
    <n v="13.26"/>
    <n v="19.995000000000005"/>
    <n v="0.60126296797474077"/>
    <n v="2026"/>
    <s v="Q2"/>
    <n v="5"/>
    <s v="May"/>
  </r>
  <r>
    <n v="3128"/>
    <d v="2026-05-12T00:00:00"/>
    <n v="2026"/>
    <n v="5"/>
    <x v="4"/>
    <x v="1"/>
    <x v="2"/>
    <x v="5"/>
    <x v="0"/>
    <s v="New"/>
    <x v="3"/>
    <s v="Compact Sleeping Bag"/>
    <n v="1"/>
    <n v="121.38"/>
    <n v="0"/>
    <n v="59.68"/>
    <n v="121.38"/>
    <n v="59.68"/>
    <n v="61.699999999999996"/>
    <n v="0.50832097544900312"/>
    <n v="2026"/>
    <s v="Q2"/>
    <n v="5"/>
    <s v="May"/>
  </r>
  <r>
    <n v="4922"/>
    <d v="2026-05-12T00:00:00"/>
    <n v="2026"/>
    <n v="5"/>
    <x v="4"/>
    <x v="1"/>
    <x v="3"/>
    <x v="8"/>
    <x v="0"/>
    <s v="Returning"/>
    <x v="4"/>
    <s v="Resistance Band Set"/>
    <n v="2"/>
    <n v="39.79"/>
    <n v="0.1"/>
    <n v="14.33"/>
    <n v="71.622"/>
    <n v="28.66"/>
    <n v="42.962000000000003"/>
    <n v="0.59984362346764963"/>
    <n v="2026"/>
    <s v="Q2"/>
    <n v="5"/>
    <s v="May"/>
  </r>
  <r>
    <n v="5051"/>
    <d v="2026-05-12T00:00:00"/>
    <n v="2026"/>
    <n v="5"/>
    <x v="4"/>
    <x v="1"/>
    <x v="0"/>
    <x v="15"/>
    <x v="2"/>
    <s v="Returning"/>
    <x v="0"/>
    <s v="Trail Bike Light"/>
    <n v="4"/>
    <n v="51.31"/>
    <n v="0"/>
    <n v="22.19"/>
    <n v="205.24"/>
    <n v="88.76"/>
    <n v="116.48"/>
    <n v="0.56753069577080495"/>
    <n v="2026"/>
    <s v="Q2"/>
    <n v="5"/>
    <s v="May"/>
  </r>
  <r>
    <n v="5182"/>
    <d v="2026-05-12T00:00:00"/>
    <n v="2026"/>
    <n v="5"/>
    <x v="4"/>
    <x v="1"/>
    <x v="3"/>
    <x v="7"/>
    <x v="0"/>
    <s v="Returning"/>
    <x v="4"/>
    <s v="Training Mat"/>
    <n v="2"/>
    <n v="51.15"/>
    <n v="0"/>
    <n v="22.53"/>
    <n v="102.3"/>
    <n v="45.06"/>
    <n v="57.239999999999995"/>
    <n v="0.55953079178885623"/>
    <n v="2026"/>
    <s v="Q2"/>
    <n v="5"/>
    <s v="May"/>
  </r>
  <r>
    <n v="1071"/>
    <d v="2026-05-13T00:00:00"/>
    <n v="2026"/>
    <n v="5"/>
    <x v="4"/>
    <x v="1"/>
    <x v="1"/>
    <x v="12"/>
    <x v="2"/>
    <s v="Business"/>
    <x v="4"/>
    <s v="Training Mat"/>
    <n v="1"/>
    <n v="50.83"/>
    <n v="0.1"/>
    <n v="21.82"/>
    <n v="45.747"/>
    <n v="21.82"/>
    <n v="23.927"/>
    <n v="0.52302883249174803"/>
    <n v="2026"/>
    <s v="Q2"/>
    <n v="5"/>
    <s v="May"/>
  </r>
  <r>
    <n v="1210"/>
    <d v="2026-05-13T00:00:00"/>
    <n v="2026"/>
    <n v="5"/>
    <x v="4"/>
    <x v="1"/>
    <x v="2"/>
    <x v="2"/>
    <x v="1"/>
    <s v="Business"/>
    <x v="1"/>
    <s v="Trail Boots"/>
    <n v="6"/>
    <n v="141.9"/>
    <n v="0.1"/>
    <n v="79.64"/>
    <n v="766.2600000000001"/>
    <n v="477.84000000000003"/>
    <n v="288.42000000000007"/>
    <n v="0.37639965546942294"/>
    <n v="2026"/>
    <s v="Q2"/>
    <n v="5"/>
    <s v="May"/>
  </r>
  <r>
    <n v="1244"/>
    <d v="2026-05-13T00:00:00"/>
    <n v="2026"/>
    <n v="5"/>
    <x v="4"/>
    <x v="1"/>
    <x v="3"/>
    <x v="8"/>
    <x v="0"/>
    <s v="Returning"/>
    <x v="3"/>
    <s v="Compact Sleeping Bag"/>
    <n v="1"/>
    <n v="122.11"/>
    <n v="0"/>
    <n v="59.86"/>
    <n v="122.11"/>
    <n v="59.86"/>
    <n v="62.25"/>
    <n v="0.50978625829170421"/>
    <n v="2026"/>
    <s v="Q2"/>
    <n v="5"/>
    <s v="May"/>
  </r>
  <r>
    <n v="1403"/>
    <d v="2026-05-13T00:00:00"/>
    <n v="2026"/>
    <n v="5"/>
    <x v="4"/>
    <x v="1"/>
    <x v="1"/>
    <x v="11"/>
    <x v="0"/>
    <s v="Returning"/>
    <x v="0"/>
    <s v="Cycling Pack 12L"/>
    <n v="1"/>
    <n v="102.38"/>
    <n v="0"/>
    <n v="50.82"/>
    <n v="102.38"/>
    <n v="50.82"/>
    <n v="51.559999999999995"/>
    <n v="0.50361398710685679"/>
    <n v="2026"/>
    <s v="Q2"/>
    <n v="5"/>
    <s v="May"/>
  </r>
  <r>
    <n v="1592"/>
    <d v="2026-05-13T00:00:00"/>
    <n v="2026"/>
    <n v="5"/>
    <x v="4"/>
    <x v="1"/>
    <x v="2"/>
    <x v="16"/>
    <x v="2"/>
    <s v="Returning"/>
    <x v="4"/>
    <s v="Recovery Roller"/>
    <n v="5"/>
    <n v="37.119999999999997"/>
    <n v="0.1"/>
    <n v="13.96"/>
    <n v="167.04"/>
    <n v="69.800000000000011"/>
    <n v="97.239999999999981"/>
    <n v="0.58213601532567039"/>
    <n v="2026"/>
    <s v="Q2"/>
    <n v="5"/>
    <s v="May"/>
  </r>
  <r>
    <n v="2581"/>
    <d v="2026-05-13T00:00:00"/>
    <n v="2026"/>
    <n v="5"/>
    <x v="4"/>
    <x v="1"/>
    <x v="1"/>
    <x v="12"/>
    <x v="0"/>
    <s v="New"/>
    <x v="1"/>
    <s v="Hiking Daypack 20L"/>
    <n v="2"/>
    <n v="91.76"/>
    <n v="0.05"/>
    <n v="46.31"/>
    <n v="174.34399999999999"/>
    <n v="92.62"/>
    <n v="81.72399999999999"/>
    <n v="0.46875143394668006"/>
    <n v="2026"/>
    <s v="Q2"/>
    <n v="5"/>
    <s v="May"/>
  </r>
  <r>
    <n v="3428"/>
    <d v="2026-05-13T00:00:00"/>
    <n v="2026"/>
    <n v="5"/>
    <x v="4"/>
    <x v="1"/>
    <x v="3"/>
    <x v="4"/>
    <x v="0"/>
    <s v="Returning"/>
    <x v="1"/>
    <s v="Trail Boots"/>
    <n v="1"/>
    <n v="144.51"/>
    <n v="0"/>
    <n v="79.22"/>
    <n v="144.51"/>
    <n v="79.22"/>
    <n v="65.289999999999992"/>
    <n v="0.45180264341568055"/>
    <n v="2026"/>
    <s v="Q2"/>
    <n v="5"/>
    <s v="May"/>
  </r>
  <r>
    <n v="765"/>
    <d v="2026-05-14T00:00:00"/>
    <n v="2026"/>
    <n v="5"/>
    <x v="4"/>
    <x v="1"/>
    <x v="1"/>
    <x v="6"/>
    <x v="1"/>
    <s v="Business"/>
    <x v="4"/>
    <s v="Training Mat"/>
    <n v="3"/>
    <n v="49.7"/>
    <n v="0.1"/>
    <n v="21.84"/>
    <n v="134.19000000000003"/>
    <n v="65.52"/>
    <n v="68.67000000000003"/>
    <n v="0.5117370892018781"/>
    <n v="2026"/>
    <s v="Q2"/>
    <n v="5"/>
    <s v="May"/>
  </r>
  <r>
    <n v="854"/>
    <d v="2026-05-14T00:00:00"/>
    <n v="2026"/>
    <n v="5"/>
    <x v="4"/>
    <x v="1"/>
    <x v="0"/>
    <x v="0"/>
    <x v="0"/>
    <s v="Returning"/>
    <x v="3"/>
    <s v="Compact Sleeping Bag"/>
    <n v="1"/>
    <n v="120.9"/>
    <n v="0"/>
    <n v="59.31"/>
    <n v="120.9"/>
    <n v="59.31"/>
    <n v="61.59"/>
    <n v="0.50942928039702229"/>
    <n v="2026"/>
    <s v="Q2"/>
    <n v="5"/>
    <s v="May"/>
  </r>
  <r>
    <n v="1087"/>
    <d v="2026-05-14T00:00:00"/>
    <n v="2026"/>
    <n v="5"/>
    <x v="4"/>
    <x v="1"/>
    <x v="2"/>
    <x v="10"/>
    <x v="0"/>
    <s v="Returning"/>
    <x v="3"/>
    <s v="Trail Tent 2P"/>
    <n v="1"/>
    <n v="195.72"/>
    <n v="0.05"/>
    <n v="105.73"/>
    <n v="185.934"/>
    <n v="105.73"/>
    <n v="80.203999999999994"/>
    <n v="0.43135736336549524"/>
    <n v="2026"/>
    <s v="Q2"/>
    <n v="5"/>
    <s v="May"/>
  </r>
  <r>
    <n v="1150"/>
    <d v="2026-05-14T00:00:00"/>
    <n v="2026"/>
    <n v="5"/>
    <x v="4"/>
    <x v="1"/>
    <x v="0"/>
    <x v="0"/>
    <x v="1"/>
    <s v="Returning"/>
    <x v="0"/>
    <s v="Compact Repair Kit"/>
    <n v="8"/>
    <n v="40.15"/>
    <n v="0.15"/>
    <n v="16.91"/>
    <n v="273.02"/>
    <n v="135.28"/>
    <n v="137.73999999999998"/>
    <n v="0.50450516445681637"/>
    <n v="2026"/>
    <s v="Q2"/>
    <n v="5"/>
    <s v="May"/>
  </r>
  <r>
    <n v="1902"/>
    <d v="2026-05-14T00:00:00"/>
    <n v="2026"/>
    <n v="5"/>
    <x v="4"/>
    <x v="1"/>
    <x v="1"/>
    <x v="14"/>
    <x v="2"/>
    <s v="Business"/>
    <x v="2"/>
    <s v="Carry-On Duffel"/>
    <n v="4"/>
    <n v="130.83000000000001"/>
    <n v="0"/>
    <n v="66.959999999999994"/>
    <n v="523.32000000000005"/>
    <n v="267.83999999999997"/>
    <n v="255.48000000000008"/>
    <n v="0.48819078193074994"/>
    <n v="2026"/>
    <s v="Q2"/>
    <n v="5"/>
    <s v="May"/>
  </r>
  <r>
    <n v="3913"/>
    <d v="2026-05-14T00:00:00"/>
    <n v="2026"/>
    <n v="5"/>
    <x v="4"/>
    <x v="1"/>
    <x v="1"/>
    <x v="12"/>
    <x v="0"/>
    <s v="New"/>
    <x v="0"/>
    <s v="Trail Bike Light"/>
    <n v="1"/>
    <n v="50.34"/>
    <n v="0.05"/>
    <n v="22.23"/>
    <n v="47.823"/>
    <n v="22.23"/>
    <n v="25.593"/>
    <n v="0.53516090584028608"/>
    <n v="2026"/>
    <s v="Q2"/>
    <n v="5"/>
    <s v="May"/>
  </r>
  <r>
    <n v="4378"/>
    <d v="2026-05-14T00:00:00"/>
    <n v="2026"/>
    <n v="5"/>
    <x v="4"/>
    <x v="1"/>
    <x v="2"/>
    <x v="10"/>
    <x v="0"/>
    <s v="Returning"/>
    <x v="0"/>
    <s v="Cycling Pack 12L"/>
    <n v="2"/>
    <n v="103.37"/>
    <n v="0"/>
    <n v="50.49"/>
    <n v="206.74"/>
    <n v="100.98"/>
    <n v="105.76"/>
    <n v="0.51156041404662866"/>
    <n v="2026"/>
    <s v="Q2"/>
    <n v="5"/>
    <s v="May"/>
  </r>
  <r>
    <n v="4551"/>
    <d v="2026-05-14T00:00:00"/>
    <n v="2026"/>
    <n v="5"/>
    <x v="4"/>
    <x v="1"/>
    <x v="1"/>
    <x v="14"/>
    <x v="2"/>
    <s v="Business"/>
    <x v="4"/>
    <s v="Weighted Vest"/>
    <n v="3"/>
    <n v="122.31"/>
    <n v="0.05"/>
    <n v="71.11"/>
    <n v="348.58350000000002"/>
    <n v="213.32999999999998"/>
    <n v="135.25350000000003"/>
    <n v="0.38800889887214979"/>
    <n v="2026"/>
    <s v="Q2"/>
    <n v="5"/>
    <s v="May"/>
  </r>
  <r>
    <n v="787"/>
    <d v="2026-05-15T00:00:00"/>
    <n v="2026"/>
    <n v="5"/>
    <x v="4"/>
    <x v="1"/>
    <x v="0"/>
    <x v="9"/>
    <x v="0"/>
    <s v="Business"/>
    <x v="2"/>
    <s v="Travel Backpack 35L"/>
    <n v="1"/>
    <n v="166.48"/>
    <n v="0"/>
    <n v="89.42"/>
    <n v="166.48"/>
    <n v="89.42"/>
    <n v="77.059999999999988"/>
    <n v="0.4628784238346948"/>
    <n v="2026"/>
    <s v="Q2"/>
    <n v="5"/>
    <s v="May"/>
  </r>
  <r>
    <n v="1133"/>
    <d v="2026-05-15T00:00:00"/>
    <n v="2026"/>
    <n v="5"/>
    <x v="4"/>
    <x v="1"/>
    <x v="0"/>
    <x v="15"/>
    <x v="2"/>
    <s v="New"/>
    <x v="3"/>
    <s v="Trail Tent 2P"/>
    <n v="3"/>
    <n v="192.21"/>
    <n v="0"/>
    <n v="103.51"/>
    <n v="576.63"/>
    <n v="310.53000000000003"/>
    <n v="266.09999999999997"/>
    <n v="0.46147442900993701"/>
    <n v="2026"/>
    <s v="Q2"/>
    <n v="5"/>
    <s v="May"/>
  </r>
  <r>
    <n v="2075"/>
    <d v="2026-05-15T00:00:00"/>
    <n v="2026"/>
    <n v="5"/>
    <x v="4"/>
    <x v="1"/>
    <x v="0"/>
    <x v="9"/>
    <x v="1"/>
    <s v="Business"/>
    <x v="3"/>
    <s v="Portable Camp Stove"/>
    <n v="6"/>
    <n v="81.13"/>
    <n v="0.05"/>
    <n v="39.409999999999997"/>
    <n v="462.44099999999997"/>
    <n v="236.45999999999998"/>
    <n v="225.98099999999999"/>
    <n v="0.48866990599881932"/>
    <n v="2026"/>
    <s v="Q2"/>
    <n v="5"/>
    <s v="May"/>
  </r>
  <r>
    <n v="2172"/>
    <d v="2026-05-15T00:00:00"/>
    <n v="2026"/>
    <n v="5"/>
    <x v="4"/>
    <x v="1"/>
    <x v="2"/>
    <x v="10"/>
    <x v="1"/>
    <s v="Business"/>
    <x v="2"/>
    <s v="Insulated Bottle"/>
    <n v="6"/>
    <n v="37.1"/>
    <n v="0.1"/>
    <n v="13.63"/>
    <n v="200.34000000000003"/>
    <n v="81.78"/>
    <n v="118.56000000000003"/>
    <n v="0.59179395028451642"/>
    <n v="2026"/>
    <s v="Q2"/>
    <n v="5"/>
    <s v="May"/>
  </r>
  <r>
    <n v="2977"/>
    <d v="2026-05-15T00:00:00"/>
    <n v="2026"/>
    <n v="5"/>
    <x v="4"/>
    <x v="1"/>
    <x v="1"/>
    <x v="14"/>
    <x v="1"/>
    <s v="Business"/>
    <x v="2"/>
    <s v="Insulated Bottle"/>
    <n v="6"/>
    <n v="35.92"/>
    <n v="0.15"/>
    <n v="13.3"/>
    <n v="183.19200000000001"/>
    <n v="79.800000000000011"/>
    <n v="103.392"/>
    <n v="0.56439145814227687"/>
    <n v="2026"/>
    <s v="Q2"/>
    <n v="5"/>
    <s v="May"/>
  </r>
  <r>
    <n v="3531"/>
    <d v="2026-05-15T00:00:00"/>
    <n v="2026"/>
    <n v="5"/>
    <x v="4"/>
    <x v="1"/>
    <x v="3"/>
    <x v="13"/>
    <x v="2"/>
    <s v="Business"/>
    <x v="4"/>
    <s v="Recovery Roller"/>
    <n v="4"/>
    <n v="36.21"/>
    <n v="0"/>
    <n v="14.3"/>
    <n v="144.84"/>
    <n v="57.2"/>
    <n v="87.64"/>
    <n v="0.60508146920740125"/>
    <n v="2026"/>
    <s v="Q2"/>
    <n v="5"/>
    <s v="May"/>
  </r>
  <r>
    <n v="3881"/>
    <d v="2026-05-15T00:00:00"/>
    <n v="2026"/>
    <n v="5"/>
    <x v="4"/>
    <x v="1"/>
    <x v="2"/>
    <x v="10"/>
    <x v="0"/>
    <s v="Business"/>
    <x v="1"/>
    <s v="Trekking Poles"/>
    <n v="3"/>
    <n v="73.03"/>
    <n v="0.05"/>
    <n v="33.200000000000003"/>
    <n v="208.13550000000001"/>
    <n v="99.600000000000009"/>
    <n v="108.5355"/>
    <n v="0.52146558371829888"/>
    <n v="2026"/>
    <s v="Q2"/>
    <n v="5"/>
    <s v="May"/>
  </r>
  <r>
    <n v="4469"/>
    <d v="2026-05-15T00:00:00"/>
    <n v="2026"/>
    <n v="5"/>
    <x v="4"/>
    <x v="1"/>
    <x v="2"/>
    <x v="5"/>
    <x v="2"/>
    <s v="Returning"/>
    <x v="0"/>
    <s v="Commuter Helmet"/>
    <n v="2"/>
    <n v="80.81"/>
    <n v="0"/>
    <n v="42.53"/>
    <n v="161.62"/>
    <n v="85.06"/>
    <n v="76.56"/>
    <n v="0.47370374953594852"/>
    <n v="2026"/>
    <s v="Q2"/>
    <n v="5"/>
    <s v="May"/>
  </r>
  <r>
    <n v="5037"/>
    <d v="2026-05-15T00:00:00"/>
    <n v="2026"/>
    <n v="5"/>
    <x v="4"/>
    <x v="1"/>
    <x v="1"/>
    <x v="11"/>
    <x v="0"/>
    <s v="New"/>
    <x v="0"/>
    <s v="Trail Bike Light"/>
    <n v="1"/>
    <n v="51.53"/>
    <n v="0.1"/>
    <n v="23.06"/>
    <n v="46.377000000000002"/>
    <n v="23.06"/>
    <n v="23.317000000000004"/>
    <n v="0.50277076999374692"/>
    <n v="2026"/>
    <s v="Q2"/>
    <n v="5"/>
    <s v="May"/>
  </r>
  <r>
    <n v="35"/>
    <d v="2026-05-16T00:00:00"/>
    <n v="2026"/>
    <n v="5"/>
    <x v="4"/>
    <x v="1"/>
    <x v="3"/>
    <x v="13"/>
    <x v="1"/>
    <s v="Business"/>
    <x v="3"/>
    <s v="Portable Camp Stove"/>
    <n v="5"/>
    <n v="81.75"/>
    <n v="0.05"/>
    <n v="39.159999999999997"/>
    <n v="388.3125"/>
    <n v="195.79999999999998"/>
    <n v="192.51250000000002"/>
    <n v="0.49576694028649609"/>
    <n v="2026"/>
    <s v="Q2"/>
    <n v="5"/>
    <s v="May"/>
  </r>
  <r>
    <n v="226"/>
    <d v="2026-05-16T00:00:00"/>
    <n v="2026"/>
    <n v="5"/>
    <x v="4"/>
    <x v="1"/>
    <x v="2"/>
    <x v="10"/>
    <x v="0"/>
    <s v="New"/>
    <x v="2"/>
    <s v="Travel Backpack 35L"/>
    <n v="1"/>
    <n v="165.99"/>
    <n v="0.1"/>
    <n v="89.9"/>
    <n v="149.39100000000002"/>
    <n v="89.9"/>
    <n v="59.491000000000014"/>
    <n v="0.3982234538894579"/>
    <n v="2026"/>
    <s v="Q2"/>
    <n v="5"/>
    <s v="May"/>
  </r>
  <r>
    <n v="1713"/>
    <d v="2026-05-16T00:00:00"/>
    <n v="2026"/>
    <n v="5"/>
    <x v="4"/>
    <x v="1"/>
    <x v="0"/>
    <x v="15"/>
    <x v="2"/>
    <s v="New"/>
    <x v="3"/>
    <s v="Compact Sleeping Bag"/>
    <n v="2"/>
    <n v="121.22"/>
    <n v="0"/>
    <n v="60.38"/>
    <n v="242.44"/>
    <n v="120.76"/>
    <n v="121.67999999999999"/>
    <n v="0.50189737667051637"/>
    <n v="2026"/>
    <s v="Q2"/>
    <n v="5"/>
    <s v="May"/>
  </r>
  <r>
    <n v="2320"/>
    <d v="2026-05-16T00:00:00"/>
    <n v="2026"/>
    <n v="5"/>
    <x v="4"/>
    <x v="1"/>
    <x v="1"/>
    <x v="12"/>
    <x v="2"/>
    <s v="Business"/>
    <x v="2"/>
    <s v="Carry-On Duffel"/>
    <n v="2"/>
    <n v="131.1"/>
    <n v="0"/>
    <n v="65.55"/>
    <n v="262.2"/>
    <n v="131.1"/>
    <n v="131.1"/>
    <n v="0.5"/>
    <n v="2026"/>
    <s v="Q2"/>
    <n v="5"/>
    <s v="May"/>
  </r>
  <r>
    <n v="2496"/>
    <d v="2026-05-16T00:00:00"/>
    <n v="2026"/>
    <n v="5"/>
    <x v="4"/>
    <x v="1"/>
    <x v="1"/>
    <x v="6"/>
    <x v="0"/>
    <s v="Returning"/>
    <x v="2"/>
    <s v="Packing Cube Set"/>
    <n v="2"/>
    <n v="46.44"/>
    <n v="0"/>
    <n v="18.63"/>
    <n v="92.88"/>
    <n v="37.26"/>
    <n v="55.62"/>
    <n v="0.59883720930232553"/>
    <n v="2026"/>
    <s v="Q2"/>
    <n v="5"/>
    <s v="May"/>
  </r>
  <r>
    <n v="2504"/>
    <d v="2026-05-16T00:00:00"/>
    <n v="2026"/>
    <n v="5"/>
    <x v="4"/>
    <x v="1"/>
    <x v="3"/>
    <x v="7"/>
    <x v="0"/>
    <s v="New"/>
    <x v="2"/>
    <s v="Insulated Bottle"/>
    <n v="1"/>
    <n v="36.659999999999997"/>
    <n v="0"/>
    <n v="13.61"/>
    <n v="36.659999999999997"/>
    <n v="13.61"/>
    <n v="23.049999999999997"/>
    <n v="0.62875068194217132"/>
    <n v="2026"/>
    <s v="Q2"/>
    <n v="5"/>
    <s v="May"/>
  </r>
  <r>
    <n v="2598"/>
    <d v="2026-05-16T00:00:00"/>
    <n v="2026"/>
    <n v="5"/>
    <x v="4"/>
    <x v="1"/>
    <x v="3"/>
    <x v="8"/>
    <x v="0"/>
    <s v="New"/>
    <x v="1"/>
    <s v="Summit Backpack 45L"/>
    <n v="5"/>
    <n v="156.16999999999999"/>
    <n v="0.1"/>
    <n v="80.59"/>
    <n v="702.76499999999999"/>
    <n v="402.95000000000005"/>
    <n v="299.81499999999994"/>
    <n v="0.42662198601239382"/>
    <n v="2026"/>
    <s v="Q2"/>
    <n v="5"/>
    <s v="May"/>
  </r>
  <r>
    <n v="2600"/>
    <d v="2026-05-16T00:00:00"/>
    <n v="2026"/>
    <n v="5"/>
    <x v="4"/>
    <x v="1"/>
    <x v="1"/>
    <x v="12"/>
    <x v="2"/>
    <s v="New"/>
    <x v="2"/>
    <s v="Insulated Bottle"/>
    <n v="1"/>
    <n v="35.97"/>
    <n v="0.1"/>
    <n v="13.54"/>
    <n v="32.372999999999998"/>
    <n v="13.54"/>
    <n v="18.832999999999998"/>
    <n v="0.58175022395205878"/>
    <n v="2026"/>
    <s v="Q2"/>
    <n v="5"/>
    <s v="May"/>
  </r>
  <r>
    <n v="2856"/>
    <d v="2026-05-16T00:00:00"/>
    <n v="2026"/>
    <n v="5"/>
    <x v="4"/>
    <x v="1"/>
    <x v="1"/>
    <x v="11"/>
    <x v="1"/>
    <s v="Business"/>
    <x v="4"/>
    <s v="Weighted Vest"/>
    <n v="4"/>
    <n v="125.11"/>
    <n v="0.15"/>
    <n v="70.010000000000005"/>
    <n v="425.37399999999997"/>
    <n v="280.04000000000002"/>
    <n v="145.33399999999995"/>
    <n v="0.34166169065340135"/>
    <n v="2026"/>
    <s v="Q2"/>
    <n v="5"/>
    <s v="May"/>
  </r>
  <r>
    <n v="3478"/>
    <d v="2026-05-16T00:00:00"/>
    <n v="2026"/>
    <n v="5"/>
    <x v="4"/>
    <x v="1"/>
    <x v="3"/>
    <x v="8"/>
    <x v="0"/>
    <s v="New"/>
    <x v="4"/>
    <s v="Recovery Roller"/>
    <n v="4"/>
    <n v="36.29"/>
    <n v="0.1"/>
    <n v="13.77"/>
    <n v="130.64400000000001"/>
    <n v="55.08"/>
    <n v="75.564000000000007"/>
    <n v="0.57839625241113257"/>
    <n v="2026"/>
    <s v="Q2"/>
    <n v="5"/>
    <s v="May"/>
  </r>
  <r>
    <n v="3599"/>
    <d v="2026-05-16T00:00:00"/>
    <n v="2026"/>
    <n v="5"/>
    <x v="4"/>
    <x v="1"/>
    <x v="1"/>
    <x v="6"/>
    <x v="0"/>
    <s v="New"/>
    <x v="1"/>
    <s v="Trail Boots"/>
    <n v="4"/>
    <n v="143.34"/>
    <n v="0"/>
    <n v="80.55"/>
    <n v="573.36"/>
    <n v="322.2"/>
    <n v="251.16000000000003"/>
    <n v="0.43804939305148599"/>
    <n v="2026"/>
    <s v="Q2"/>
    <n v="5"/>
    <s v="May"/>
  </r>
  <r>
    <n v="282"/>
    <d v="2026-05-17T00:00:00"/>
    <n v="2026"/>
    <n v="5"/>
    <x v="4"/>
    <x v="1"/>
    <x v="1"/>
    <x v="12"/>
    <x v="3"/>
    <s v="New"/>
    <x v="0"/>
    <s v="Trail Bike Light"/>
    <n v="3"/>
    <n v="51.68"/>
    <n v="0"/>
    <n v="22.4"/>
    <n v="155.04"/>
    <n v="67.199999999999989"/>
    <n v="87.84"/>
    <n v="0.56656346749226016"/>
    <n v="2026"/>
    <s v="Q2"/>
    <n v="5"/>
    <s v="May"/>
  </r>
  <r>
    <n v="980"/>
    <d v="2026-05-17T00:00:00"/>
    <n v="2026"/>
    <n v="5"/>
    <x v="4"/>
    <x v="1"/>
    <x v="3"/>
    <x v="7"/>
    <x v="0"/>
    <s v="Returning"/>
    <x v="2"/>
    <s v="Packing Cube Set"/>
    <n v="1"/>
    <n v="46.84"/>
    <n v="0"/>
    <n v="17.93"/>
    <n v="46.84"/>
    <n v="17.93"/>
    <n v="28.910000000000004"/>
    <n v="0.61720751494449189"/>
    <n v="2026"/>
    <s v="Q2"/>
    <n v="5"/>
    <s v="May"/>
  </r>
  <r>
    <n v="1155"/>
    <d v="2026-05-17T00:00:00"/>
    <n v="2026"/>
    <n v="5"/>
    <x v="4"/>
    <x v="1"/>
    <x v="2"/>
    <x v="2"/>
    <x v="3"/>
    <s v="New"/>
    <x v="1"/>
    <s v="Trekking Poles"/>
    <n v="5"/>
    <n v="72.900000000000006"/>
    <n v="0.05"/>
    <n v="31.57"/>
    <n v="346.27499999999998"/>
    <n v="157.85"/>
    <n v="188.42499999999998"/>
    <n v="0.54414843693596127"/>
    <n v="2026"/>
    <s v="Q2"/>
    <n v="5"/>
    <s v="May"/>
  </r>
  <r>
    <n v="1816"/>
    <d v="2026-05-17T00:00:00"/>
    <n v="2026"/>
    <n v="5"/>
    <x v="4"/>
    <x v="1"/>
    <x v="3"/>
    <x v="7"/>
    <x v="0"/>
    <s v="New"/>
    <x v="1"/>
    <s v="Hiking Daypack 20L"/>
    <n v="1"/>
    <n v="91.07"/>
    <n v="0"/>
    <n v="45.3"/>
    <n v="91.07"/>
    <n v="45.3"/>
    <n v="45.769999999999996"/>
    <n v="0.50258043263423735"/>
    <n v="2026"/>
    <s v="Q2"/>
    <n v="5"/>
    <s v="May"/>
  </r>
  <r>
    <n v="2128"/>
    <d v="2026-05-17T00:00:00"/>
    <n v="2026"/>
    <n v="5"/>
    <x v="4"/>
    <x v="1"/>
    <x v="2"/>
    <x v="10"/>
    <x v="2"/>
    <s v="New"/>
    <x v="0"/>
    <s v="Commuter Helmet"/>
    <n v="1"/>
    <n v="81.86"/>
    <n v="0"/>
    <n v="43.14"/>
    <n v="81.86"/>
    <n v="43.14"/>
    <n v="38.72"/>
    <n v="0.47300268751526997"/>
    <n v="2026"/>
    <s v="Q2"/>
    <n v="5"/>
    <s v="May"/>
  </r>
  <r>
    <n v="2296"/>
    <d v="2026-05-17T00:00:00"/>
    <n v="2026"/>
    <n v="5"/>
    <x v="4"/>
    <x v="1"/>
    <x v="3"/>
    <x v="8"/>
    <x v="0"/>
    <s v="Returning"/>
    <x v="2"/>
    <s v="Packing Cube Set"/>
    <n v="1"/>
    <n v="45.45"/>
    <n v="0"/>
    <n v="17.93"/>
    <n v="45.45"/>
    <n v="17.93"/>
    <n v="27.520000000000003"/>
    <n v="0.60550055005500558"/>
    <n v="2026"/>
    <s v="Q2"/>
    <n v="5"/>
    <s v="May"/>
  </r>
  <r>
    <n v="2322"/>
    <d v="2026-05-17T00:00:00"/>
    <n v="2026"/>
    <n v="5"/>
    <x v="4"/>
    <x v="1"/>
    <x v="2"/>
    <x v="10"/>
    <x v="2"/>
    <s v="Business"/>
    <x v="1"/>
    <s v="Trekking Poles"/>
    <n v="1"/>
    <n v="70.62"/>
    <n v="0"/>
    <n v="32.53"/>
    <n v="70.62"/>
    <n v="32.53"/>
    <n v="38.090000000000003"/>
    <n v="0.53936561880487111"/>
    <n v="2026"/>
    <s v="Q2"/>
    <n v="5"/>
    <s v="May"/>
  </r>
  <r>
    <n v="3480"/>
    <d v="2026-05-17T00:00:00"/>
    <n v="2026"/>
    <n v="5"/>
    <x v="4"/>
    <x v="1"/>
    <x v="3"/>
    <x v="8"/>
    <x v="0"/>
    <s v="New"/>
    <x v="4"/>
    <s v="Training Mat"/>
    <n v="2"/>
    <n v="51.56"/>
    <n v="0"/>
    <n v="22.46"/>
    <n v="103.12"/>
    <n v="44.92"/>
    <n v="58.2"/>
    <n v="0.56439100077579518"/>
    <n v="2026"/>
    <s v="Q2"/>
    <n v="5"/>
    <s v="May"/>
  </r>
  <r>
    <n v="4426"/>
    <d v="2026-05-17T00:00:00"/>
    <n v="2026"/>
    <n v="5"/>
    <x v="4"/>
    <x v="1"/>
    <x v="3"/>
    <x v="8"/>
    <x v="0"/>
    <s v="New"/>
    <x v="1"/>
    <s v="Trail Boots"/>
    <n v="2"/>
    <n v="146.22"/>
    <n v="0"/>
    <n v="81.069999999999993"/>
    <n v="292.44"/>
    <n v="162.13999999999999"/>
    <n v="130.30000000000001"/>
    <n v="0.4455614826973055"/>
    <n v="2026"/>
    <s v="Q2"/>
    <n v="5"/>
    <s v="May"/>
  </r>
  <r>
    <n v="4938"/>
    <d v="2026-05-17T00:00:00"/>
    <n v="2026"/>
    <n v="5"/>
    <x v="4"/>
    <x v="1"/>
    <x v="3"/>
    <x v="13"/>
    <x v="2"/>
    <s v="Returning"/>
    <x v="4"/>
    <s v="Training Mat"/>
    <n v="2"/>
    <n v="51.34"/>
    <n v="0"/>
    <n v="22.17"/>
    <n v="102.68"/>
    <n v="44.34"/>
    <n v="58.34"/>
    <n v="0.56817296455005839"/>
    <n v="2026"/>
    <s v="Q2"/>
    <n v="5"/>
    <s v="May"/>
  </r>
  <r>
    <n v="915"/>
    <d v="2026-05-18T00:00:00"/>
    <n v="2026"/>
    <n v="5"/>
    <x v="4"/>
    <x v="1"/>
    <x v="3"/>
    <x v="8"/>
    <x v="0"/>
    <s v="New"/>
    <x v="1"/>
    <s v="Summit Backpack 45L"/>
    <n v="1"/>
    <n v="153.61000000000001"/>
    <n v="0.05"/>
    <n v="79.94"/>
    <n v="145.92950000000002"/>
    <n v="79.94"/>
    <n v="65.989500000000021"/>
    <n v="0.45220123415758989"/>
    <n v="2026"/>
    <s v="Q2"/>
    <n v="5"/>
    <s v="May"/>
  </r>
  <r>
    <n v="1188"/>
    <d v="2026-05-18T00:00:00"/>
    <n v="2026"/>
    <n v="5"/>
    <x v="4"/>
    <x v="1"/>
    <x v="1"/>
    <x v="6"/>
    <x v="0"/>
    <s v="Returning"/>
    <x v="3"/>
    <s v="Portable Camp Stove"/>
    <n v="1"/>
    <n v="82.44"/>
    <n v="0.15"/>
    <n v="39.380000000000003"/>
    <n v="70.073999999999998"/>
    <n v="39.380000000000003"/>
    <n v="30.693999999999996"/>
    <n v="0.43802266175757054"/>
    <n v="2026"/>
    <s v="Q2"/>
    <n v="5"/>
    <s v="May"/>
  </r>
  <r>
    <n v="1594"/>
    <d v="2026-05-18T00:00:00"/>
    <n v="2026"/>
    <n v="5"/>
    <x v="4"/>
    <x v="1"/>
    <x v="0"/>
    <x v="0"/>
    <x v="1"/>
    <s v="Business"/>
    <x v="1"/>
    <s v="Hiking Daypack 20L"/>
    <n v="10"/>
    <n v="92.09"/>
    <n v="0.15"/>
    <n v="45.13"/>
    <n v="782.7650000000001"/>
    <n v="451.3"/>
    <n v="331.46500000000009"/>
    <n v="0.42345403792964686"/>
    <n v="2026"/>
    <s v="Q2"/>
    <n v="5"/>
    <s v="May"/>
  </r>
  <r>
    <n v="3022"/>
    <d v="2026-05-18T00:00:00"/>
    <n v="2026"/>
    <n v="5"/>
    <x v="4"/>
    <x v="1"/>
    <x v="3"/>
    <x v="8"/>
    <x v="3"/>
    <s v="New"/>
    <x v="2"/>
    <s v="Insulated Bottle"/>
    <n v="1"/>
    <n v="36.72"/>
    <n v="0"/>
    <n v="13.67"/>
    <n v="36.72"/>
    <n v="13.67"/>
    <n v="23.049999999999997"/>
    <n v="0.62772331154684091"/>
    <n v="2026"/>
    <s v="Q2"/>
    <n v="5"/>
    <s v="May"/>
  </r>
  <r>
    <n v="588"/>
    <d v="2026-05-19T00:00:00"/>
    <n v="2026"/>
    <n v="5"/>
    <x v="4"/>
    <x v="1"/>
    <x v="1"/>
    <x v="1"/>
    <x v="1"/>
    <s v="Business"/>
    <x v="2"/>
    <s v="Carry-On Duffel"/>
    <n v="3"/>
    <n v="132.41999999999999"/>
    <n v="0.05"/>
    <n v="67.09"/>
    <n v="377.39699999999999"/>
    <n v="201.27"/>
    <n v="176.12699999999998"/>
    <n v="0.46668892439526544"/>
    <n v="2026"/>
    <s v="Q2"/>
    <n v="5"/>
    <s v="May"/>
  </r>
  <r>
    <n v="1016"/>
    <d v="2026-05-19T00:00:00"/>
    <n v="2026"/>
    <n v="5"/>
    <x v="4"/>
    <x v="1"/>
    <x v="3"/>
    <x v="13"/>
    <x v="2"/>
    <s v="Returning"/>
    <x v="3"/>
    <s v="Trail Tent 2P"/>
    <n v="2"/>
    <n v="192.1"/>
    <n v="0.05"/>
    <n v="106.07"/>
    <n v="364.98999999999995"/>
    <n v="212.14"/>
    <n v="152.84999999999997"/>
    <n v="0.41877859667388145"/>
    <n v="2026"/>
    <s v="Q2"/>
    <n v="5"/>
    <s v="May"/>
  </r>
  <r>
    <n v="1930"/>
    <d v="2026-05-19T00:00:00"/>
    <n v="2026"/>
    <n v="5"/>
    <x v="4"/>
    <x v="1"/>
    <x v="2"/>
    <x v="16"/>
    <x v="2"/>
    <s v="New"/>
    <x v="2"/>
    <s v="Insulated Bottle"/>
    <n v="4"/>
    <n v="36.94"/>
    <n v="0"/>
    <n v="13.63"/>
    <n v="147.76"/>
    <n v="54.52"/>
    <n v="93.239999999999981"/>
    <n v="0.63102328099620997"/>
    <n v="2026"/>
    <s v="Q2"/>
    <n v="5"/>
    <s v="May"/>
  </r>
  <r>
    <n v="2658"/>
    <d v="2026-05-19T00:00:00"/>
    <n v="2026"/>
    <n v="5"/>
    <x v="4"/>
    <x v="1"/>
    <x v="0"/>
    <x v="15"/>
    <x v="0"/>
    <s v="Business"/>
    <x v="1"/>
    <s v="Summit Backpack 45L"/>
    <n v="1"/>
    <n v="153.16999999999999"/>
    <n v="0"/>
    <n v="78.489999999999995"/>
    <n v="153.16999999999999"/>
    <n v="78.489999999999995"/>
    <n v="74.679999999999993"/>
    <n v="0.48756283867598094"/>
    <n v="2026"/>
    <s v="Q2"/>
    <n v="5"/>
    <s v="May"/>
  </r>
  <r>
    <n v="2951"/>
    <d v="2026-05-19T00:00:00"/>
    <n v="2026"/>
    <n v="5"/>
    <x v="4"/>
    <x v="1"/>
    <x v="0"/>
    <x v="0"/>
    <x v="0"/>
    <s v="Business"/>
    <x v="0"/>
    <s v="Commuter Helmet"/>
    <n v="2"/>
    <n v="82.85"/>
    <n v="0"/>
    <n v="42.53"/>
    <n v="165.7"/>
    <n v="85.06"/>
    <n v="80.639999999999986"/>
    <n v="0.48666264333132164"/>
    <n v="2026"/>
    <s v="Q2"/>
    <n v="5"/>
    <s v="May"/>
  </r>
  <r>
    <n v="4328"/>
    <d v="2026-05-19T00:00:00"/>
    <n v="2026"/>
    <n v="5"/>
    <x v="4"/>
    <x v="1"/>
    <x v="2"/>
    <x v="5"/>
    <x v="3"/>
    <s v="New"/>
    <x v="1"/>
    <s v="Trail Boots"/>
    <n v="1"/>
    <n v="143.52000000000001"/>
    <n v="0"/>
    <n v="81.040000000000006"/>
    <n v="143.52000000000001"/>
    <n v="81.040000000000006"/>
    <n v="62.480000000000004"/>
    <n v="0.435340022296544"/>
    <n v="2026"/>
    <s v="Q2"/>
    <n v="5"/>
    <s v="May"/>
  </r>
  <r>
    <n v="4591"/>
    <d v="2026-05-19T00:00:00"/>
    <n v="2026"/>
    <n v="5"/>
    <x v="4"/>
    <x v="1"/>
    <x v="2"/>
    <x v="16"/>
    <x v="2"/>
    <s v="New"/>
    <x v="3"/>
    <s v="Trail Tent 2P"/>
    <n v="1"/>
    <n v="192.94"/>
    <n v="0"/>
    <n v="105.15"/>
    <n v="192.94"/>
    <n v="105.15"/>
    <n v="87.789999999999992"/>
    <n v="0.45501192080439512"/>
    <n v="2026"/>
    <s v="Q2"/>
    <n v="5"/>
    <s v="May"/>
  </r>
  <r>
    <n v="280"/>
    <d v="2026-05-20T00:00:00"/>
    <n v="2026"/>
    <n v="5"/>
    <x v="4"/>
    <x v="1"/>
    <x v="3"/>
    <x v="8"/>
    <x v="2"/>
    <s v="Business"/>
    <x v="2"/>
    <s v="Travel Backpack 35L"/>
    <n v="1"/>
    <n v="168.56"/>
    <n v="0"/>
    <n v="85.46"/>
    <n v="168.56"/>
    <n v="85.46"/>
    <n v="83.100000000000009"/>
    <n v="0.49299952539155201"/>
    <n v="2026"/>
    <s v="Q2"/>
    <n v="5"/>
    <s v="May"/>
  </r>
  <r>
    <n v="409"/>
    <d v="2026-05-20T00:00:00"/>
    <n v="2026"/>
    <n v="5"/>
    <x v="4"/>
    <x v="1"/>
    <x v="0"/>
    <x v="0"/>
    <x v="0"/>
    <s v="New"/>
    <x v="3"/>
    <s v="Compact Sleeping Bag"/>
    <n v="2"/>
    <n v="123.9"/>
    <n v="0"/>
    <n v="58.95"/>
    <n v="247.8"/>
    <n v="117.9"/>
    <n v="129.9"/>
    <n v="0.52421307506053272"/>
    <n v="2026"/>
    <s v="Q2"/>
    <n v="5"/>
    <s v="May"/>
  </r>
  <r>
    <n v="1372"/>
    <d v="2026-05-20T00:00:00"/>
    <n v="2026"/>
    <n v="5"/>
    <x v="4"/>
    <x v="1"/>
    <x v="0"/>
    <x v="9"/>
    <x v="0"/>
    <s v="New"/>
    <x v="1"/>
    <s v="Trail Boots"/>
    <n v="2"/>
    <n v="140.93"/>
    <n v="0"/>
    <n v="81.040000000000006"/>
    <n v="281.86"/>
    <n v="162.08000000000001"/>
    <n v="119.78"/>
    <n v="0.42496274746327961"/>
    <n v="2026"/>
    <s v="Q2"/>
    <n v="5"/>
    <s v="May"/>
  </r>
  <r>
    <n v="2327"/>
    <d v="2026-05-20T00:00:00"/>
    <n v="2026"/>
    <n v="5"/>
    <x v="4"/>
    <x v="1"/>
    <x v="2"/>
    <x v="5"/>
    <x v="2"/>
    <s v="Returning"/>
    <x v="1"/>
    <s v="Trekking Poles"/>
    <n v="1"/>
    <n v="73.150000000000006"/>
    <n v="0"/>
    <n v="32.950000000000003"/>
    <n v="73.150000000000006"/>
    <n v="32.950000000000003"/>
    <n v="40.200000000000003"/>
    <n v="0.54955570745044424"/>
    <n v="2026"/>
    <s v="Q2"/>
    <n v="5"/>
    <s v="May"/>
  </r>
  <r>
    <n v="2703"/>
    <d v="2026-05-20T00:00:00"/>
    <n v="2026"/>
    <n v="5"/>
    <x v="4"/>
    <x v="1"/>
    <x v="3"/>
    <x v="8"/>
    <x v="2"/>
    <s v="Business"/>
    <x v="3"/>
    <s v="Trail Tent 2P"/>
    <n v="2"/>
    <n v="197.35"/>
    <n v="0.05"/>
    <n v="102.63"/>
    <n v="374.96499999999997"/>
    <n v="205.26"/>
    <n v="169.70499999999998"/>
    <n v="0.45258890829810783"/>
    <n v="2026"/>
    <s v="Q2"/>
    <n v="5"/>
    <s v="May"/>
  </r>
  <r>
    <n v="2776"/>
    <d v="2026-05-20T00:00:00"/>
    <n v="2026"/>
    <n v="5"/>
    <x v="4"/>
    <x v="1"/>
    <x v="3"/>
    <x v="4"/>
    <x v="0"/>
    <s v="Business"/>
    <x v="2"/>
    <s v="Insulated Bottle"/>
    <n v="3"/>
    <n v="36.74"/>
    <n v="0.05"/>
    <n v="13.97"/>
    <n v="104.70899999999999"/>
    <n v="41.910000000000004"/>
    <n v="62.798999999999985"/>
    <n v="0.59974787267570118"/>
    <n v="2026"/>
    <s v="Q2"/>
    <n v="5"/>
    <s v="May"/>
  </r>
  <r>
    <n v="3411"/>
    <d v="2026-05-20T00:00:00"/>
    <n v="2026"/>
    <n v="5"/>
    <x v="4"/>
    <x v="1"/>
    <x v="1"/>
    <x v="11"/>
    <x v="0"/>
    <s v="Returning"/>
    <x v="1"/>
    <s v="Summit Backpack 45L"/>
    <n v="2"/>
    <n v="151.35"/>
    <n v="0.05"/>
    <n v="77.150000000000006"/>
    <n v="287.565"/>
    <n v="154.30000000000001"/>
    <n v="133.26499999999999"/>
    <n v="0.46342566028550064"/>
    <n v="2026"/>
    <s v="Q2"/>
    <n v="5"/>
    <s v="May"/>
  </r>
  <r>
    <n v="3841"/>
    <d v="2026-05-20T00:00:00"/>
    <n v="2026"/>
    <n v="5"/>
    <x v="4"/>
    <x v="1"/>
    <x v="0"/>
    <x v="15"/>
    <x v="2"/>
    <s v="New"/>
    <x v="0"/>
    <s v="Trail Bike Light"/>
    <n v="2"/>
    <n v="50.09"/>
    <n v="0.05"/>
    <n v="23.16"/>
    <n v="95.171000000000006"/>
    <n v="46.32"/>
    <n v="48.851000000000006"/>
    <n v="0.51329711781950382"/>
    <n v="2026"/>
    <s v="Q2"/>
    <n v="5"/>
    <s v="May"/>
  </r>
  <r>
    <n v="5121"/>
    <d v="2026-05-20T00:00:00"/>
    <n v="2026"/>
    <n v="5"/>
    <x v="4"/>
    <x v="1"/>
    <x v="0"/>
    <x v="9"/>
    <x v="0"/>
    <s v="New"/>
    <x v="4"/>
    <s v="Weighted Vest"/>
    <n v="2"/>
    <n v="121.96"/>
    <n v="0.05"/>
    <n v="71.2"/>
    <n v="231.72399999999999"/>
    <n v="142.4"/>
    <n v="89.323999999999984"/>
    <n v="0.38547582468799085"/>
    <n v="2026"/>
    <s v="Q2"/>
    <n v="5"/>
    <s v="May"/>
  </r>
  <r>
    <n v="53"/>
    <d v="2026-05-21T00:00:00"/>
    <n v="2026"/>
    <n v="5"/>
    <x v="4"/>
    <x v="1"/>
    <x v="3"/>
    <x v="13"/>
    <x v="0"/>
    <s v="Business"/>
    <x v="2"/>
    <s v="Carry-On Duffel"/>
    <n v="1"/>
    <n v="134.28"/>
    <n v="0.05"/>
    <n v="65.44"/>
    <n v="127.56599999999999"/>
    <n v="65.44"/>
    <n v="62.125999999999991"/>
    <n v="0.487010645469796"/>
    <n v="2026"/>
    <s v="Q2"/>
    <n v="5"/>
    <s v="May"/>
  </r>
  <r>
    <n v="127"/>
    <d v="2026-05-21T00:00:00"/>
    <n v="2026"/>
    <n v="5"/>
    <x v="4"/>
    <x v="1"/>
    <x v="3"/>
    <x v="7"/>
    <x v="0"/>
    <s v="Business"/>
    <x v="0"/>
    <s v="Cycling Pack 12L"/>
    <n v="3"/>
    <n v="100.48"/>
    <n v="0.05"/>
    <n v="50.68"/>
    <n v="286.36799999999999"/>
    <n v="152.04"/>
    <n v="134.328"/>
    <n v="0.46907475695608447"/>
    <n v="2026"/>
    <s v="Q2"/>
    <n v="5"/>
    <s v="May"/>
  </r>
  <r>
    <n v="1092"/>
    <d v="2026-05-21T00:00:00"/>
    <n v="2026"/>
    <n v="5"/>
    <x v="4"/>
    <x v="1"/>
    <x v="3"/>
    <x v="8"/>
    <x v="0"/>
    <s v="New"/>
    <x v="4"/>
    <s v="Recovery Roller"/>
    <n v="3"/>
    <n v="36.229999999999997"/>
    <n v="0"/>
    <n v="13.55"/>
    <n v="108.69"/>
    <n v="40.650000000000006"/>
    <n v="68.039999999999992"/>
    <n v="0.62600055202870541"/>
    <n v="2026"/>
    <s v="Q2"/>
    <n v="5"/>
    <s v="May"/>
  </r>
  <r>
    <n v="1213"/>
    <d v="2026-05-21T00:00:00"/>
    <n v="2026"/>
    <n v="5"/>
    <x v="4"/>
    <x v="1"/>
    <x v="2"/>
    <x v="2"/>
    <x v="3"/>
    <s v="Returning"/>
    <x v="3"/>
    <s v="Compact Sleeping Bag"/>
    <n v="3"/>
    <n v="120.61"/>
    <n v="0"/>
    <n v="60.17"/>
    <n v="361.83"/>
    <n v="180.51"/>
    <n v="181.32"/>
    <n v="0.50111931017328581"/>
    <n v="2026"/>
    <s v="Q2"/>
    <n v="5"/>
    <s v="May"/>
  </r>
  <r>
    <n v="1849"/>
    <d v="2026-05-21T00:00:00"/>
    <n v="2026"/>
    <n v="5"/>
    <x v="4"/>
    <x v="1"/>
    <x v="2"/>
    <x v="5"/>
    <x v="3"/>
    <s v="Returning"/>
    <x v="2"/>
    <s v="Packing Cube Set"/>
    <n v="3"/>
    <n v="46.46"/>
    <n v="0"/>
    <n v="18.71"/>
    <n v="139.38"/>
    <n v="56.13"/>
    <n v="83.25"/>
    <n v="0.59728798966853214"/>
    <n v="2026"/>
    <s v="Q2"/>
    <n v="5"/>
    <s v="May"/>
  </r>
  <r>
    <n v="2395"/>
    <d v="2026-05-21T00:00:00"/>
    <n v="2026"/>
    <n v="5"/>
    <x v="4"/>
    <x v="1"/>
    <x v="1"/>
    <x v="12"/>
    <x v="0"/>
    <s v="Business"/>
    <x v="4"/>
    <s v="Recovery Roller"/>
    <n v="1"/>
    <n v="36.9"/>
    <n v="0.05"/>
    <n v="13.89"/>
    <n v="35.055"/>
    <n v="13.89"/>
    <n v="21.164999999999999"/>
    <n v="0.60376551133932388"/>
    <n v="2026"/>
    <s v="Q2"/>
    <n v="5"/>
    <s v="May"/>
  </r>
  <r>
    <n v="4166"/>
    <d v="2026-05-21T00:00:00"/>
    <n v="2026"/>
    <n v="5"/>
    <x v="4"/>
    <x v="1"/>
    <x v="2"/>
    <x v="3"/>
    <x v="0"/>
    <s v="New"/>
    <x v="4"/>
    <s v="Resistance Band Set"/>
    <n v="6"/>
    <n v="40.61"/>
    <n v="0.05"/>
    <n v="15.14"/>
    <n v="231.47699999999998"/>
    <n v="90.84"/>
    <n v="140.63699999999997"/>
    <n v="0.607563602431343"/>
    <n v="2026"/>
    <s v="Q2"/>
    <n v="5"/>
    <s v="May"/>
  </r>
  <r>
    <n v="1004"/>
    <d v="2026-05-22T00:00:00"/>
    <n v="2026"/>
    <n v="5"/>
    <x v="4"/>
    <x v="1"/>
    <x v="3"/>
    <x v="13"/>
    <x v="0"/>
    <s v="Business"/>
    <x v="2"/>
    <s v="Insulated Bottle"/>
    <n v="2"/>
    <n v="36.86"/>
    <n v="0.05"/>
    <n v="13.85"/>
    <n v="70.033999999999992"/>
    <n v="27.7"/>
    <n v="42.333999999999989"/>
    <n v="0.60447782505640113"/>
    <n v="2026"/>
    <s v="Q2"/>
    <n v="5"/>
    <s v="May"/>
  </r>
  <r>
    <n v="1012"/>
    <d v="2026-05-22T00:00:00"/>
    <n v="2026"/>
    <n v="5"/>
    <x v="4"/>
    <x v="1"/>
    <x v="1"/>
    <x v="6"/>
    <x v="0"/>
    <s v="New"/>
    <x v="1"/>
    <s v="Summit Backpack 45L"/>
    <n v="3"/>
    <n v="156.74"/>
    <n v="0"/>
    <n v="79.819999999999993"/>
    <n v="470.22"/>
    <n v="239.45999999999998"/>
    <n v="230.76000000000005"/>
    <n v="0.49074901110118674"/>
    <n v="2026"/>
    <s v="Q2"/>
    <n v="5"/>
    <s v="May"/>
  </r>
  <r>
    <n v="2180"/>
    <d v="2026-05-22T00:00:00"/>
    <n v="2026"/>
    <n v="5"/>
    <x v="4"/>
    <x v="1"/>
    <x v="0"/>
    <x v="9"/>
    <x v="1"/>
    <s v="Returning"/>
    <x v="0"/>
    <s v="Trail Bike Light"/>
    <n v="3"/>
    <n v="51.04"/>
    <n v="0.2"/>
    <n v="22.32"/>
    <n v="122.49600000000001"/>
    <n v="66.960000000000008"/>
    <n v="55.536000000000001"/>
    <n v="0.45336990595611282"/>
    <n v="2026"/>
    <s v="Q2"/>
    <n v="5"/>
    <s v="May"/>
  </r>
  <r>
    <n v="3659"/>
    <d v="2026-05-22T00:00:00"/>
    <n v="2026"/>
    <n v="5"/>
    <x v="4"/>
    <x v="1"/>
    <x v="3"/>
    <x v="13"/>
    <x v="2"/>
    <s v="New"/>
    <x v="1"/>
    <s v="Hiking Daypack 20L"/>
    <n v="2"/>
    <n v="93.55"/>
    <n v="0"/>
    <n v="44.31"/>
    <n v="187.1"/>
    <n v="88.62"/>
    <n v="98.47999999999999"/>
    <n v="0.52634954569748793"/>
    <n v="2026"/>
    <s v="Q2"/>
    <n v="5"/>
    <s v="May"/>
  </r>
  <r>
    <n v="3775"/>
    <d v="2026-05-22T00:00:00"/>
    <n v="2026"/>
    <n v="5"/>
    <x v="4"/>
    <x v="1"/>
    <x v="2"/>
    <x v="2"/>
    <x v="0"/>
    <s v="Business"/>
    <x v="2"/>
    <s v="Carry-On Duffel"/>
    <n v="1"/>
    <n v="131.74"/>
    <n v="0"/>
    <n v="66.650000000000006"/>
    <n v="131.74"/>
    <n v="66.650000000000006"/>
    <n v="65.09"/>
    <n v="0.49407924700166994"/>
    <n v="2026"/>
    <s v="Q2"/>
    <n v="5"/>
    <s v="May"/>
  </r>
  <r>
    <n v="4071"/>
    <d v="2026-05-22T00:00:00"/>
    <n v="2026"/>
    <n v="5"/>
    <x v="4"/>
    <x v="1"/>
    <x v="3"/>
    <x v="8"/>
    <x v="0"/>
    <s v="New"/>
    <x v="1"/>
    <s v="Hiking Daypack 20L"/>
    <n v="5"/>
    <n v="91.79"/>
    <n v="0.05"/>
    <n v="44.48"/>
    <n v="436.0025"/>
    <n v="222.39999999999998"/>
    <n v="213.60250000000002"/>
    <n v="0.48991118170193981"/>
    <n v="2026"/>
    <s v="Q2"/>
    <n v="5"/>
    <s v="May"/>
  </r>
  <r>
    <n v="5137"/>
    <d v="2026-05-22T00:00:00"/>
    <n v="2026"/>
    <n v="5"/>
    <x v="4"/>
    <x v="1"/>
    <x v="3"/>
    <x v="13"/>
    <x v="0"/>
    <s v="Business"/>
    <x v="1"/>
    <s v="Summit Backpack 45L"/>
    <n v="4"/>
    <n v="155.4"/>
    <n v="0.05"/>
    <n v="77.31"/>
    <n v="590.52"/>
    <n v="309.24"/>
    <n v="281.27999999999997"/>
    <n v="0.47632595001016048"/>
    <n v="2026"/>
    <s v="Q2"/>
    <n v="5"/>
    <s v="May"/>
  </r>
  <r>
    <n v="133"/>
    <d v="2026-05-23T00:00:00"/>
    <n v="2026"/>
    <n v="5"/>
    <x v="4"/>
    <x v="1"/>
    <x v="1"/>
    <x v="1"/>
    <x v="0"/>
    <s v="New"/>
    <x v="2"/>
    <s v="Insulated Bottle"/>
    <n v="1"/>
    <n v="36.57"/>
    <n v="0.05"/>
    <n v="13.33"/>
    <n v="34.741500000000002"/>
    <n v="13.33"/>
    <n v="21.411500000000004"/>
    <n v="0.61630902522919284"/>
    <n v="2026"/>
    <s v="Q2"/>
    <n v="5"/>
    <s v="May"/>
  </r>
  <r>
    <n v="1385"/>
    <d v="2026-05-23T00:00:00"/>
    <n v="2026"/>
    <n v="5"/>
    <x v="4"/>
    <x v="1"/>
    <x v="2"/>
    <x v="16"/>
    <x v="0"/>
    <s v="New"/>
    <x v="0"/>
    <s v="Compact Repair Kit"/>
    <n v="2"/>
    <n v="41.19"/>
    <n v="0"/>
    <n v="17.190000000000001"/>
    <n v="82.38"/>
    <n v="34.380000000000003"/>
    <n v="47.999999999999993"/>
    <n v="0.58266569555717407"/>
    <n v="2026"/>
    <s v="Q2"/>
    <n v="5"/>
    <s v="May"/>
  </r>
  <r>
    <n v="1597"/>
    <d v="2026-05-23T00:00:00"/>
    <n v="2026"/>
    <n v="5"/>
    <x v="4"/>
    <x v="1"/>
    <x v="3"/>
    <x v="8"/>
    <x v="0"/>
    <s v="Returning"/>
    <x v="2"/>
    <s v="Carry-On Duffel"/>
    <n v="1"/>
    <n v="136.66999999999999"/>
    <n v="0.05"/>
    <n v="67.099999999999994"/>
    <n v="129.83649999999997"/>
    <n v="67.099999999999994"/>
    <n v="62.736499999999978"/>
    <n v="0.48319617364916639"/>
    <n v="2026"/>
    <s v="Q2"/>
    <n v="5"/>
    <s v="May"/>
  </r>
  <r>
    <n v="2273"/>
    <d v="2026-05-23T00:00:00"/>
    <n v="2026"/>
    <n v="5"/>
    <x v="4"/>
    <x v="1"/>
    <x v="2"/>
    <x v="2"/>
    <x v="2"/>
    <s v="New"/>
    <x v="4"/>
    <s v="Recovery Roller"/>
    <n v="2"/>
    <n v="35.700000000000003"/>
    <n v="0"/>
    <n v="13.52"/>
    <n v="71.400000000000006"/>
    <n v="27.04"/>
    <n v="44.360000000000007"/>
    <n v="0.62128851540616248"/>
    <n v="2026"/>
    <s v="Q2"/>
    <n v="5"/>
    <s v="May"/>
  </r>
  <r>
    <n v="2931"/>
    <d v="2026-05-23T00:00:00"/>
    <n v="2026"/>
    <n v="5"/>
    <x v="4"/>
    <x v="1"/>
    <x v="0"/>
    <x v="0"/>
    <x v="0"/>
    <s v="Returning"/>
    <x v="0"/>
    <s v="Cycling Pack 12L"/>
    <n v="1"/>
    <n v="100.87"/>
    <n v="0"/>
    <n v="50.4"/>
    <n v="100.87"/>
    <n v="50.4"/>
    <n v="50.470000000000006"/>
    <n v="0.5003469812630118"/>
    <n v="2026"/>
    <s v="Q2"/>
    <n v="5"/>
    <s v="May"/>
  </r>
  <r>
    <n v="4143"/>
    <d v="2026-05-23T00:00:00"/>
    <n v="2026"/>
    <n v="5"/>
    <x v="4"/>
    <x v="1"/>
    <x v="2"/>
    <x v="16"/>
    <x v="2"/>
    <s v="Returning"/>
    <x v="2"/>
    <s v="Carry-On Duffel"/>
    <n v="1"/>
    <n v="130.80000000000001"/>
    <n v="0"/>
    <n v="68.7"/>
    <n v="130.80000000000001"/>
    <n v="68.7"/>
    <n v="62.100000000000009"/>
    <n v="0.4747706422018349"/>
    <n v="2026"/>
    <s v="Q2"/>
    <n v="5"/>
    <s v="May"/>
  </r>
  <r>
    <n v="4504"/>
    <d v="2026-05-23T00:00:00"/>
    <n v="2026"/>
    <n v="5"/>
    <x v="4"/>
    <x v="1"/>
    <x v="0"/>
    <x v="9"/>
    <x v="3"/>
    <s v="Returning"/>
    <x v="1"/>
    <s v="Summit Backpack 45L"/>
    <n v="1"/>
    <n v="153.88999999999999"/>
    <n v="0"/>
    <n v="79.64"/>
    <n v="153.88999999999999"/>
    <n v="79.64"/>
    <n v="74.249999999999986"/>
    <n v="0.4824874910650464"/>
    <n v="2026"/>
    <s v="Q2"/>
    <n v="5"/>
    <s v="May"/>
  </r>
  <r>
    <n v="656"/>
    <d v="2026-05-24T00:00:00"/>
    <n v="2026"/>
    <n v="5"/>
    <x v="4"/>
    <x v="1"/>
    <x v="3"/>
    <x v="7"/>
    <x v="0"/>
    <s v="New"/>
    <x v="3"/>
    <s v="Compact Sleeping Bag"/>
    <n v="1"/>
    <n v="122.51"/>
    <n v="0.15"/>
    <n v="62.2"/>
    <n v="104.1335"/>
    <n v="62.2"/>
    <n v="41.933499999999995"/>
    <n v="0.40268981643755369"/>
    <n v="2026"/>
    <s v="Q2"/>
    <n v="5"/>
    <s v="May"/>
  </r>
  <r>
    <n v="979"/>
    <d v="2026-05-24T00:00:00"/>
    <n v="2026"/>
    <n v="5"/>
    <x v="4"/>
    <x v="1"/>
    <x v="3"/>
    <x v="4"/>
    <x v="1"/>
    <s v="Returning"/>
    <x v="0"/>
    <s v="Commuter Helmet"/>
    <n v="8"/>
    <n v="79.94"/>
    <n v="0.15"/>
    <n v="41.65"/>
    <n v="543.59199999999998"/>
    <n v="333.2"/>
    <n v="210.392"/>
    <n v="0.38704028021015763"/>
    <n v="2026"/>
    <s v="Q2"/>
    <n v="5"/>
    <s v="May"/>
  </r>
  <r>
    <n v="1510"/>
    <d v="2026-05-24T00:00:00"/>
    <n v="2026"/>
    <n v="5"/>
    <x v="4"/>
    <x v="1"/>
    <x v="3"/>
    <x v="7"/>
    <x v="0"/>
    <s v="New"/>
    <x v="0"/>
    <s v="Trail Bike Light"/>
    <n v="2"/>
    <n v="50.78"/>
    <n v="0.05"/>
    <n v="23.03"/>
    <n v="96.481999999999999"/>
    <n v="46.06"/>
    <n v="50.421999999999997"/>
    <n v="0.52260525279326708"/>
    <n v="2026"/>
    <s v="Q2"/>
    <n v="5"/>
    <s v="May"/>
  </r>
  <r>
    <n v="1959"/>
    <d v="2026-05-24T00:00:00"/>
    <n v="2026"/>
    <n v="5"/>
    <x v="4"/>
    <x v="1"/>
    <x v="0"/>
    <x v="15"/>
    <x v="3"/>
    <s v="Business"/>
    <x v="0"/>
    <s v="Commuter Helmet"/>
    <n v="2"/>
    <n v="80.59"/>
    <n v="0.05"/>
    <n v="41.44"/>
    <n v="153.12100000000001"/>
    <n v="82.88"/>
    <n v="70.241000000000014"/>
    <n v="0.45872871781140412"/>
    <n v="2026"/>
    <s v="Q2"/>
    <n v="5"/>
    <s v="May"/>
  </r>
  <r>
    <n v="2089"/>
    <d v="2026-05-24T00:00:00"/>
    <n v="2026"/>
    <n v="5"/>
    <x v="4"/>
    <x v="1"/>
    <x v="0"/>
    <x v="15"/>
    <x v="3"/>
    <s v="New"/>
    <x v="4"/>
    <s v="Recovery Roller"/>
    <n v="3"/>
    <n v="35.75"/>
    <n v="0.15"/>
    <n v="13.54"/>
    <n v="91.162499999999994"/>
    <n v="40.619999999999997"/>
    <n v="50.542499999999997"/>
    <n v="0.55442204853969557"/>
    <n v="2026"/>
    <s v="Q2"/>
    <n v="5"/>
    <s v="May"/>
  </r>
  <r>
    <n v="2446"/>
    <d v="2026-05-24T00:00:00"/>
    <n v="2026"/>
    <n v="5"/>
    <x v="4"/>
    <x v="1"/>
    <x v="1"/>
    <x v="12"/>
    <x v="0"/>
    <s v="New"/>
    <x v="3"/>
    <s v="Trail Tent 2P"/>
    <n v="5"/>
    <n v="195.78"/>
    <n v="0.1"/>
    <n v="101.98"/>
    <n v="881.01"/>
    <n v="509.90000000000003"/>
    <n v="371.10999999999996"/>
    <n v="0.4212324491208953"/>
    <n v="2026"/>
    <s v="Q2"/>
    <n v="5"/>
    <s v="May"/>
  </r>
  <r>
    <n v="2847"/>
    <d v="2026-05-24T00:00:00"/>
    <n v="2026"/>
    <n v="5"/>
    <x v="4"/>
    <x v="1"/>
    <x v="3"/>
    <x v="13"/>
    <x v="0"/>
    <s v="Returning"/>
    <x v="3"/>
    <s v="Compact Sleeping Bag"/>
    <n v="2"/>
    <n v="125.95"/>
    <n v="0.05"/>
    <n v="61.74"/>
    <n v="239.30500000000001"/>
    <n v="123.48"/>
    <n v="115.825"/>
    <n v="0.48400576669940032"/>
    <n v="2026"/>
    <s v="Q2"/>
    <n v="5"/>
    <s v="May"/>
  </r>
  <r>
    <n v="3454"/>
    <d v="2026-05-24T00:00:00"/>
    <n v="2026"/>
    <n v="5"/>
    <x v="4"/>
    <x v="1"/>
    <x v="3"/>
    <x v="7"/>
    <x v="0"/>
    <s v="New"/>
    <x v="4"/>
    <s v="Resistance Band Set"/>
    <n v="2"/>
    <n v="41.32"/>
    <n v="0"/>
    <n v="14.91"/>
    <n v="82.64"/>
    <n v="29.82"/>
    <n v="52.82"/>
    <n v="0.63915779283639884"/>
    <n v="2026"/>
    <s v="Q2"/>
    <n v="5"/>
    <s v="May"/>
  </r>
  <r>
    <n v="4472"/>
    <d v="2026-05-24T00:00:00"/>
    <n v="2026"/>
    <n v="5"/>
    <x v="4"/>
    <x v="1"/>
    <x v="3"/>
    <x v="8"/>
    <x v="3"/>
    <s v="New"/>
    <x v="1"/>
    <s v="Trail Boots"/>
    <n v="2"/>
    <n v="144.01"/>
    <n v="0"/>
    <n v="79.37"/>
    <n v="288.02"/>
    <n v="158.74"/>
    <n v="129.27999999999997"/>
    <n v="0.44885771821401282"/>
    <n v="2026"/>
    <s v="Q2"/>
    <n v="5"/>
    <s v="May"/>
  </r>
  <r>
    <n v="4852"/>
    <d v="2026-05-24T00:00:00"/>
    <n v="2026"/>
    <n v="5"/>
    <x v="4"/>
    <x v="1"/>
    <x v="0"/>
    <x v="15"/>
    <x v="0"/>
    <s v="Business"/>
    <x v="0"/>
    <s v="Trail Bike Light"/>
    <n v="2"/>
    <n v="51.17"/>
    <n v="0.05"/>
    <n v="21.97"/>
    <n v="97.222999999999999"/>
    <n v="43.94"/>
    <n v="53.283000000000001"/>
    <n v="0.54804932989107513"/>
    <n v="2026"/>
    <s v="Q2"/>
    <n v="5"/>
    <s v="May"/>
  </r>
  <r>
    <n v="4959"/>
    <d v="2026-05-24T00:00:00"/>
    <n v="2026"/>
    <n v="5"/>
    <x v="4"/>
    <x v="1"/>
    <x v="0"/>
    <x v="0"/>
    <x v="1"/>
    <s v="Business"/>
    <x v="3"/>
    <s v="Portable Camp Stove"/>
    <n v="6"/>
    <n v="83.58"/>
    <n v="0.2"/>
    <n v="40.5"/>
    <n v="401.18400000000003"/>
    <n v="243"/>
    <n v="158.18400000000003"/>
    <n v="0.39429289303661169"/>
    <n v="2026"/>
    <s v="Q2"/>
    <n v="5"/>
    <s v="May"/>
  </r>
  <r>
    <n v="5056"/>
    <d v="2026-05-24T00:00:00"/>
    <n v="2026"/>
    <n v="5"/>
    <x v="4"/>
    <x v="1"/>
    <x v="2"/>
    <x v="16"/>
    <x v="3"/>
    <s v="Returning"/>
    <x v="3"/>
    <s v="Portable Camp Stove"/>
    <n v="2"/>
    <n v="80.010000000000005"/>
    <n v="0"/>
    <n v="38.54"/>
    <n v="160.02000000000001"/>
    <n v="77.08"/>
    <n v="82.940000000000012"/>
    <n v="0.51831021122359711"/>
    <n v="2026"/>
    <s v="Q2"/>
    <n v="5"/>
    <s v="May"/>
  </r>
  <r>
    <n v="1152"/>
    <d v="2026-05-25T00:00:00"/>
    <n v="2026"/>
    <n v="5"/>
    <x v="4"/>
    <x v="1"/>
    <x v="3"/>
    <x v="7"/>
    <x v="0"/>
    <s v="New"/>
    <x v="1"/>
    <s v="Hiking Daypack 20L"/>
    <n v="2"/>
    <n v="94.4"/>
    <n v="0"/>
    <n v="46.39"/>
    <n v="188.8"/>
    <n v="92.78"/>
    <n v="96.02000000000001"/>
    <n v="0.50858050847457625"/>
    <n v="2026"/>
    <s v="Q2"/>
    <n v="5"/>
    <s v="May"/>
  </r>
  <r>
    <n v="3919"/>
    <d v="2026-05-25T00:00:00"/>
    <n v="2026"/>
    <n v="5"/>
    <x v="4"/>
    <x v="1"/>
    <x v="2"/>
    <x v="2"/>
    <x v="2"/>
    <s v="Business"/>
    <x v="1"/>
    <s v="Summit Backpack 45L"/>
    <n v="6"/>
    <n v="157.33000000000001"/>
    <n v="0"/>
    <n v="78.849999999999994"/>
    <n v="943.98"/>
    <n v="473.09999999999997"/>
    <n v="470.88000000000005"/>
    <n v="0.4988241276298227"/>
    <n v="2026"/>
    <s v="Q2"/>
    <n v="5"/>
    <s v="May"/>
  </r>
  <r>
    <n v="4202"/>
    <d v="2026-05-25T00:00:00"/>
    <n v="2026"/>
    <n v="5"/>
    <x v="4"/>
    <x v="1"/>
    <x v="2"/>
    <x v="3"/>
    <x v="0"/>
    <s v="New"/>
    <x v="3"/>
    <s v="Compact Sleeping Bag"/>
    <n v="1"/>
    <n v="125.44"/>
    <n v="0"/>
    <n v="59.92"/>
    <n v="125.44"/>
    <n v="59.92"/>
    <n v="65.52"/>
    <n v="0.5223214285714286"/>
    <n v="2026"/>
    <s v="Q2"/>
    <n v="5"/>
    <s v="May"/>
  </r>
  <r>
    <n v="4274"/>
    <d v="2026-05-25T00:00:00"/>
    <n v="2026"/>
    <n v="5"/>
    <x v="4"/>
    <x v="1"/>
    <x v="1"/>
    <x v="12"/>
    <x v="3"/>
    <s v="Returning"/>
    <x v="4"/>
    <s v="Recovery Roller"/>
    <n v="2"/>
    <n v="36.18"/>
    <n v="0"/>
    <n v="13.71"/>
    <n v="72.36"/>
    <n v="27.42"/>
    <n v="44.94"/>
    <n v="0.62106135986733002"/>
    <n v="2026"/>
    <s v="Q2"/>
    <n v="5"/>
    <s v="May"/>
  </r>
  <r>
    <n v="4364"/>
    <d v="2026-05-25T00:00:00"/>
    <n v="2026"/>
    <n v="5"/>
    <x v="4"/>
    <x v="1"/>
    <x v="0"/>
    <x v="15"/>
    <x v="2"/>
    <s v="Returning"/>
    <x v="4"/>
    <s v="Resistance Band Set"/>
    <n v="1"/>
    <n v="41"/>
    <n v="0.05"/>
    <n v="14.51"/>
    <n v="38.949999999999996"/>
    <n v="14.51"/>
    <n v="24.439999999999998"/>
    <n v="0.62747111681643131"/>
    <n v="2026"/>
    <s v="Q2"/>
    <n v="5"/>
    <s v="May"/>
  </r>
  <r>
    <n v="4896"/>
    <d v="2026-05-25T00:00:00"/>
    <n v="2026"/>
    <n v="5"/>
    <x v="4"/>
    <x v="1"/>
    <x v="2"/>
    <x v="5"/>
    <x v="0"/>
    <s v="Returning"/>
    <x v="1"/>
    <s v="Trekking Poles"/>
    <n v="1"/>
    <n v="72.33"/>
    <n v="0.1"/>
    <n v="32.61"/>
    <n v="65.096999999999994"/>
    <n v="32.61"/>
    <n v="32.486999999999995"/>
    <n v="0.49905525600258072"/>
    <n v="2026"/>
    <s v="Q2"/>
    <n v="5"/>
    <s v="May"/>
  </r>
  <r>
    <n v="5109"/>
    <d v="2026-05-25T00:00:00"/>
    <n v="2026"/>
    <n v="5"/>
    <x v="4"/>
    <x v="1"/>
    <x v="3"/>
    <x v="4"/>
    <x v="0"/>
    <s v="Business"/>
    <x v="3"/>
    <s v="Compact Sleeping Bag"/>
    <n v="2"/>
    <n v="125.42"/>
    <n v="0"/>
    <n v="62.28"/>
    <n v="250.84"/>
    <n v="124.56"/>
    <n v="126.28"/>
    <n v="0.50342848030617127"/>
    <n v="2026"/>
    <s v="Q2"/>
    <n v="5"/>
    <s v="May"/>
  </r>
  <r>
    <n v="289"/>
    <d v="2026-05-26T00:00:00"/>
    <n v="2026"/>
    <n v="5"/>
    <x v="4"/>
    <x v="1"/>
    <x v="0"/>
    <x v="15"/>
    <x v="0"/>
    <s v="Business"/>
    <x v="0"/>
    <s v="Compact Repair Kit"/>
    <n v="2"/>
    <n v="41.29"/>
    <n v="0.15"/>
    <n v="16.43"/>
    <n v="70.192999999999998"/>
    <n v="32.86"/>
    <n v="37.332999999999998"/>
    <n v="0.531862151496588"/>
    <n v="2026"/>
    <s v="Q2"/>
    <n v="5"/>
    <s v="May"/>
  </r>
  <r>
    <n v="4092"/>
    <d v="2026-05-26T00:00:00"/>
    <n v="2026"/>
    <n v="5"/>
    <x v="4"/>
    <x v="1"/>
    <x v="3"/>
    <x v="8"/>
    <x v="1"/>
    <s v="Business"/>
    <x v="2"/>
    <s v="Carry-On Duffel"/>
    <n v="8"/>
    <n v="131.4"/>
    <n v="0.05"/>
    <n v="66.489999999999995"/>
    <n v="998.64"/>
    <n v="531.91999999999996"/>
    <n v="466.72"/>
    <n v="0.46735560362092449"/>
    <n v="2026"/>
    <s v="Q2"/>
    <n v="5"/>
    <s v="May"/>
  </r>
  <r>
    <n v="4727"/>
    <d v="2026-05-26T00:00:00"/>
    <n v="2026"/>
    <n v="5"/>
    <x v="4"/>
    <x v="1"/>
    <x v="2"/>
    <x v="16"/>
    <x v="0"/>
    <s v="New"/>
    <x v="1"/>
    <s v="Trail Boots"/>
    <n v="4"/>
    <n v="140.66999999999999"/>
    <n v="0"/>
    <n v="80.72"/>
    <n v="562.67999999999995"/>
    <n v="322.88"/>
    <n v="239.79999999999995"/>
    <n v="0.42617473519584842"/>
    <n v="2026"/>
    <s v="Q2"/>
    <n v="5"/>
    <s v="May"/>
  </r>
  <r>
    <n v="4753"/>
    <d v="2026-05-26T00:00:00"/>
    <n v="2026"/>
    <n v="5"/>
    <x v="4"/>
    <x v="1"/>
    <x v="3"/>
    <x v="8"/>
    <x v="0"/>
    <s v="Returning"/>
    <x v="4"/>
    <s v="Recovery Roller"/>
    <n v="1"/>
    <n v="36.659999999999997"/>
    <n v="0.05"/>
    <n v="13.51"/>
    <n v="34.826999999999998"/>
    <n v="13.51"/>
    <n v="21.317"/>
    <n v="0.61208257960777557"/>
    <n v="2026"/>
    <s v="Q2"/>
    <n v="5"/>
    <s v="May"/>
  </r>
  <r>
    <n v="942"/>
    <d v="2026-05-27T00:00:00"/>
    <n v="2026"/>
    <n v="5"/>
    <x v="4"/>
    <x v="1"/>
    <x v="3"/>
    <x v="4"/>
    <x v="0"/>
    <s v="Returning"/>
    <x v="2"/>
    <s v="Packing Cube Set"/>
    <n v="1"/>
    <n v="46.28"/>
    <n v="0.05"/>
    <n v="17.95"/>
    <n v="43.966000000000001"/>
    <n v="17.95"/>
    <n v="26.016000000000002"/>
    <n v="0.591729973161079"/>
    <n v="2026"/>
    <s v="Q2"/>
    <n v="5"/>
    <s v="May"/>
  </r>
  <r>
    <n v="1755"/>
    <d v="2026-05-27T00:00:00"/>
    <n v="2026"/>
    <n v="5"/>
    <x v="4"/>
    <x v="1"/>
    <x v="3"/>
    <x v="13"/>
    <x v="3"/>
    <s v="Returning"/>
    <x v="1"/>
    <s v="Hiking Daypack 20L"/>
    <n v="2"/>
    <n v="92.12"/>
    <n v="0"/>
    <n v="46.64"/>
    <n v="184.24"/>
    <n v="93.28"/>
    <n v="90.960000000000008"/>
    <n v="0.49370386452453324"/>
    <n v="2026"/>
    <s v="Q2"/>
    <n v="5"/>
    <s v="May"/>
  </r>
  <r>
    <n v="3073"/>
    <d v="2026-05-27T00:00:00"/>
    <n v="2026"/>
    <n v="5"/>
    <x v="4"/>
    <x v="1"/>
    <x v="3"/>
    <x v="13"/>
    <x v="0"/>
    <s v="Returning"/>
    <x v="4"/>
    <s v="Resistance Band Set"/>
    <n v="3"/>
    <n v="39.549999999999997"/>
    <n v="0"/>
    <n v="14.87"/>
    <n v="118.64999999999999"/>
    <n v="44.61"/>
    <n v="74.039999999999992"/>
    <n v="0.6240202275600506"/>
    <n v="2026"/>
    <s v="Q2"/>
    <n v="5"/>
    <s v="May"/>
  </r>
  <r>
    <n v="4230"/>
    <d v="2026-05-27T00:00:00"/>
    <n v="2026"/>
    <n v="5"/>
    <x v="4"/>
    <x v="1"/>
    <x v="0"/>
    <x v="0"/>
    <x v="2"/>
    <s v="New"/>
    <x v="0"/>
    <s v="Commuter Helmet"/>
    <n v="1"/>
    <n v="83.3"/>
    <n v="0"/>
    <n v="41.93"/>
    <n v="83.3"/>
    <n v="41.93"/>
    <n v="41.37"/>
    <n v="0.49663865546218489"/>
    <n v="2026"/>
    <s v="Q2"/>
    <n v="5"/>
    <s v="May"/>
  </r>
  <r>
    <n v="644"/>
    <d v="2026-05-28T00:00:00"/>
    <n v="2026"/>
    <n v="5"/>
    <x v="4"/>
    <x v="1"/>
    <x v="3"/>
    <x v="13"/>
    <x v="2"/>
    <s v="New"/>
    <x v="1"/>
    <s v="Hiking Daypack 20L"/>
    <n v="2"/>
    <n v="93.84"/>
    <n v="0"/>
    <n v="44.72"/>
    <n v="187.68"/>
    <n v="89.44"/>
    <n v="98.240000000000009"/>
    <n v="0.52344416027280483"/>
    <n v="2026"/>
    <s v="Q2"/>
    <n v="5"/>
    <s v="May"/>
  </r>
  <r>
    <n v="1122"/>
    <d v="2026-05-28T00:00:00"/>
    <n v="2026"/>
    <n v="5"/>
    <x v="4"/>
    <x v="1"/>
    <x v="2"/>
    <x v="16"/>
    <x v="0"/>
    <s v="Returning"/>
    <x v="0"/>
    <s v="Trail Bike Light"/>
    <n v="2"/>
    <n v="51.25"/>
    <n v="0"/>
    <n v="22.57"/>
    <n v="102.5"/>
    <n v="45.14"/>
    <n v="57.36"/>
    <n v="0.55960975609756092"/>
    <n v="2026"/>
    <s v="Q2"/>
    <n v="5"/>
    <s v="May"/>
  </r>
  <r>
    <n v="2019"/>
    <d v="2026-05-28T00:00:00"/>
    <n v="2026"/>
    <n v="5"/>
    <x v="4"/>
    <x v="1"/>
    <x v="3"/>
    <x v="13"/>
    <x v="1"/>
    <s v="Business"/>
    <x v="0"/>
    <s v="Commuter Helmet"/>
    <n v="8"/>
    <n v="80.13"/>
    <n v="0.1"/>
    <n v="43.8"/>
    <n v="576.93600000000004"/>
    <n v="350.4"/>
    <n v="226.53600000000006"/>
    <n v="0.39265360455925796"/>
    <n v="2026"/>
    <s v="Q2"/>
    <n v="5"/>
    <s v="May"/>
  </r>
  <r>
    <n v="2432"/>
    <d v="2026-05-28T00:00:00"/>
    <n v="2026"/>
    <n v="5"/>
    <x v="4"/>
    <x v="1"/>
    <x v="1"/>
    <x v="12"/>
    <x v="0"/>
    <s v="Returning"/>
    <x v="4"/>
    <s v="Resistance Band Set"/>
    <n v="1"/>
    <n v="41.13"/>
    <n v="0"/>
    <n v="14.8"/>
    <n v="41.13"/>
    <n v="14.8"/>
    <n v="26.330000000000002"/>
    <n v="0.64016532944322879"/>
    <n v="2026"/>
    <s v="Q2"/>
    <n v="5"/>
    <s v="May"/>
  </r>
  <r>
    <n v="2989"/>
    <d v="2026-05-28T00:00:00"/>
    <n v="2026"/>
    <n v="5"/>
    <x v="4"/>
    <x v="1"/>
    <x v="3"/>
    <x v="13"/>
    <x v="0"/>
    <s v="Returning"/>
    <x v="3"/>
    <s v="Portable Camp Stove"/>
    <n v="1"/>
    <n v="81.28"/>
    <n v="0.15"/>
    <n v="39.020000000000003"/>
    <n v="69.087999999999994"/>
    <n v="39.020000000000003"/>
    <n v="30.067999999999991"/>
    <n v="0.43521306160259371"/>
    <n v="2026"/>
    <s v="Q2"/>
    <n v="5"/>
    <s v="May"/>
  </r>
  <r>
    <n v="3019"/>
    <d v="2026-05-28T00:00:00"/>
    <n v="2026"/>
    <n v="5"/>
    <x v="4"/>
    <x v="1"/>
    <x v="2"/>
    <x v="3"/>
    <x v="0"/>
    <s v="Business"/>
    <x v="2"/>
    <s v="Packing Cube Set"/>
    <n v="1"/>
    <n v="46.19"/>
    <n v="0"/>
    <n v="18.329999999999998"/>
    <n v="46.19"/>
    <n v="18.329999999999998"/>
    <n v="27.86"/>
    <n v="0.60316085732842606"/>
    <n v="2026"/>
    <s v="Q2"/>
    <n v="5"/>
    <s v="May"/>
  </r>
  <r>
    <n v="3798"/>
    <d v="2026-05-28T00:00:00"/>
    <n v="2026"/>
    <n v="5"/>
    <x v="4"/>
    <x v="1"/>
    <x v="3"/>
    <x v="8"/>
    <x v="0"/>
    <s v="Returning"/>
    <x v="1"/>
    <s v="Summit Backpack 45L"/>
    <n v="3"/>
    <n v="156.58000000000001"/>
    <n v="0"/>
    <n v="79.099999999999994"/>
    <n v="469.74"/>
    <n v="237.29999999999998"/>
    <n v="232.44000000000003"/>
    <n v="0.49482692553327379"/>
    <n v="2026"/>
    <s v="Q2"/>
    <n v="5"/>
    <s v="May"/>
  </r>
  <r>
    <n v="3862"/>
    <d v="2026-05-28T00:00:00"/>
    <n v="2026"/>
    <n v="5"/>
    <x v="4"/>
    <x v="1"/>
    <x v="3"/>
    <x v="13"/>
    <x v="3"/>
    <s v="New"/>
    <x v="4"/>
    <s v="Weighted Vest"/>
    <n v="1"/>
    <n v="123.91"/>
    <n v="0"/>
    <n v="68.89"/>
    <n v="123.91"/>
    <n v="68.89"/>
    <n v="55.019999999999996"/>
    <n v="0.44403195867968687"/>
    <n v="2026"/>
    <s v="Q2"/>
    <n v="5"/>
    <s v="May"/>
  </r>
  <r>
    <n v="4281"/>
    <d v="2026-05-28T00:00:00"/>
    <n v="2026"/>
    <n v="5"/>
    <x v="4"/>
    <x v="1"/>
    <x v="2"/>
    <x v="2"/>
    <x v="3"/>
    <s v="New"/>
    <x v="0"/>
    <s v="Trail Bike Light"/>
    <n v="1"/>
    <n v="50.64"/>
    <n v="0"/>
    <n v="22.97"/>
    <n v="50.64"/>
    <n v="22.97"/>
    <n v="27.67"/>
    <n v="0.54640600315955767"/>
    <n v="2026"/>
    <s v="Q2"/>
    <n v="5"/>
    <s v="May"/>
  </r>
  <r>
    <n v="191"/>
    <d v="2026-05-29T00:00:00"/>
    <n v="2026"/>
    <n v="5"/>
    <x v="4"/>
    <x v="1"/>
    <x v="2"/>
    <x v="5"/>
    <x v="0"/>
    <s v="Returning"/>
    <x v="1"/>
    <s v="Trekking Poles"/>
    <n v="2"/>
    <n v="70.48"/>
    <n v="0.1"/>
    <n v="33.229999999999997"/>
    <n v="126.864"/>
    <n v="66.459999999999994"/>
    <n v="60.404000000000011"/>
    <n v="0.47613192079707412"/>
    <n v="2026"/>
    <s v="Q2"/>
    <n v="5"/>
    <s v="May"/>
  </r>
  <r>
    <n v="1039"/>
    <d v="2026-05-29T00:00:00"/>
    <n v="2026"/>
    <n v="5"/>
    <x v="4"/>
    <x v="1"/>
    <x v="1"/>
    <x v="11"/>
    <x v="3"/>
    <s v="New"/>
    <x v="0"/>
    <s v="Compact Repair Kit"/>
    <n v="1"/>
    <n v="41.27"/>
    <n v="0.05"/>
    <n v="17.149999999999999"/>
    <n v="39.206499999999998"/>
    <n v="17.149999999999999"/>
    <n v="22.0565"/>
    <n v="0.56257253261576523"/>
    <n v="2026"/>
    <s v="Q2"/>
    <n v="5"/>
    <s v="May"/>
  </r>
  <r>
    <n v="2641"/>
    <d v="2026-05-29T00:00:00"/>
    <n v="2026"/>
    <n v="5"/>
    <x v="4"/>
    <x v="1"/>
    <x v="0"/>
    <x v="15"/>
    <x v="3"/>
    <s v="Returning"/>
    <x v="4"/>
    <s v="Recovery Roller"/>
    <n v="2"/>
    <n v="36.9"/>
    <n v="0"/>
    <n v="14.07"/>
    <n v="73.8"/>
    <n v="28.14"/>
    <n v="45.66"/>
    <n v="0.61869918699186988"/>
    <n v="2026"/>
    <s v="Q2"/>
    <n v="5"/>
    <s v="May"/>
  </r>
  <r>
    <n v="3058"/>
    <d v="2026-05-29T00:00:00"/>
    <n v="2026"/>
    <n v="5"/>
    <x v="4"/>
    <x v="1"/>
    <x v="1"/>
    <x v="11"/>
    <x v="0"/>
    <s v="Returning"/>
    <x v="3"/>
    <s v="Trail Tent 2P"/>
    <n v="1"/>
    <n v="196.91"/>
    <n v="0"/>
    <n v="106.31"/>
    <n v="196.91"/>
    <n v="106.31"/>
    <n v="90.6"/>
    <n v="0.46010867909197095"/>
    <n v="2026"/>
    <s v="Q2"/>
    <n v="5"/>
    <s v="May"/>
  </r>
  <r>
    <n v="3110"/>
    <d v="2026-05-29T00:00:00"/>
    <n v="2026"/>
    <n v="5"/>
    <x v="4"/>
    <x v="1"/>
    <x v="1"/>
    <x v="6"/>
    <x v="2"/>
    <s v="Business"/>
    <x v="4"/>
    <s v="Recovery Roller"/>
    <n v="3"/>
    <n v="35.79"/>
    <n v="0"/>
    <n v="13.67"/>
    <n v="107.37"/>
    <n v="41.01"/>
    <n v="66.360000000000014"/>
    <n v="0.61804973456272716"/>
    <n v="2026"/>
    <s v="Q2"/>
    <n v="5"/>
    <s v="May"/>
  </r>
  <r>
    <n v="3981"/>
    <d v="2026-05-29T00:00:00"/>
    <n v="2026"/>
    <n v="5"/>
    <x v="4"/>
    <x v="1"/>
    <x v="3"/>
    <x v="13"/>
    <x v="0"/>
    <s v="New"/>
    <x v="0"/>
    <s v="Commuter Helmet"/>
    <n v="2"/>
    <n v="82.22"/>
    <n v="0.05"/>
    <n v="42.35"/>
    <n v="156.21799999999999"/>
    <n v="84.7"/>
    <n v="71.517999999999986"/>
    <n v="0.45780895927485943"/>
    <n v="2026"/>
    <s v="Q2"/>
    <n v="5"/>
    <s v="May"/>
  </r>
  <r>
    <n v="4663"/>
    <d v="2026-05-29T00:00:00"/>
    <n v="2026"/>
    <n v="5"/>
    <x v="4"/>
    <x v="1"/>
    <x v="2"/>
    <x v="5"/>
    <x v="0"/>
    <s v="New"/>
    <x v="0"/>
    <s v="Compact Repair Kit"/>
    <n v="1"/>
    <n v="40.57"/>
    <n v="0"/>
    <n v="16.809999999999999"/>
    <n v="40.57"/>
    <n v="16.809999999999999"/>
    <n v="23.76"/>
    <n v="0.58565442445156524"/>
    <n v="2026"/>
    <s v="Q2"/>
    <n v="5"/>
    <s v="May"/>
  </r>
  <r>
    <n v="5021"/>
    <d v="2026-05-29T00:00:00"/>
    <n v="2026"/>
    <n v="5"/>
    <x v="4"/>
    <x v="1"/>
    <x v="2"/>
    <x v="10"/>
    <x v="2"/>
    <s v="Returning"/>
    <x v="3"/>
    <s v="Trail Tent 2P"/>
    <n v="1"/>
    <n v="191.62"/>
    <n v="0.05"/>
    <n v="106.15"/>
    <n v="182.03899999999999"/>
    <n v="106.15"/>
    <n v="75.888999999999982"/>
    <n v="0.41688319535923613"/>
    <n v="2026"/>
    <s v="Q2"/>
    <n v="5"/>
    <s v="May"/>
  </r>
  <r>
    <n v="5107"/>
    <d v="2026-05-29T00:00:00"/>
    <n v="2026"/>
    <n v="5"/>
    <x v="4"/>
    <x v="1"/>
    <x v="1"/>
    <x v="6"/>
    <x v="3"/>
    <s v="Returning"/>
    <x v="1"/>
    <s v="Summit Backpack 45L"/>
    <n v="1"/>
    <n v="154.07"/>
    <n v="0.05"/>
    <n v="78.400000000000006"/>
    <n v="146.36649999999997"/>
    <n v="78.400000000000006"/>
    <n v="67.966499999999968"/>
    <n v="0.46435830603314271"/>
    <n v="2026"/>
    <s v="Q2"/>
    <n v="5"/>
    <s v="May"/>
  </r>
  <r>
    <n v="454"/>
    <d v="2026-05-30T00:00:00"/>
    <n v="2026"/>
    <n v="5"/>
    <x v="4"/>
    <x v="1"/>
    <x v="2"/>
    <x v="10"/>
    <x v="3"/>
    <s v="Returning"/>
    <x v="3"/>
    <s v="Compact Sleeping Bag"/>
    <n v="1"/>
    <n v="120.8"/>
    <n v="0"/>
    <n v="61.4"/>
    <n v="120.8"/>
    <n v="61.4"/>
    <n v="59.4"/>
    <n v="0.49172185430463577"/>
    <n v="2026"/>
    <s v="Q2"/>
    <n v="5"/>
    <s v="May"/>
  </r>
  <r>
    <n v="873"/>
    <d v="2026-05-30T00:00:00"/>
    <n v="2026"/>
    <n v="5"/>
    <x v="4"/>
    <x v="1"/>
    <x v="2"/>
    <x v="10"/>
    <x v="0"/>
    <s v="Business"/>
    <x v="0"/>
    <s v="Compact Repair Kit"/>
    <n v="1"/>
    <n v="40.15"/>
    <n v="0"/>
    <n v="16.82"/>
    <n v="40.15"/>
    <n v="16.82"/>
    <n v="23.33"/>
    <n v="0.58107098381070976"/>
    <n v="2026"/>
    <s v="Q2"/>
    <n v="5"/>
    <s v="May"/>
  </r>
  <r>
    <n v="1116"/>
    <d v="2026-05-30T00:00:00"/>
    <n v="2026"/>
    <n v="5"/>
    <x v="4"/>
    <x v="1"/>
    <x v="1"/>
    <x v="12"/>
    <x v="1"/>
    <s v="Business"/>
    <x v="2"/>
    <s v="Carry-On Duffel"/>
    <n v="5"/>
    <n v="134.4"/>
    <n v="0.15"/>
    <n v="67.709999999999994"/>
    <n v="571.19999999999993"/>
    <n v="338.54999999999995"/>
    <n v="232.64999999999998"/>
    <n v="0.40730042016806722"/>
    <n v="2026"/>
    <s v="Q2"/>
    <n v="5"/>
    <s v="May"/>
  </r>
  <r>
    <n v="1206"/>
    <d v="2026-05-30T00:00:00"/>
    <n v="2026"/>
    <n v="5"/>
    <x v="4"/>
    <x v="1"/>
    <x v="3"/>
    <x v="13"/>
    <x v="0"/>
    <s v="Returning"/>
    <x v="2"/>
    <s v="Insulated Bottle"/>
    <n v="2"/>
    <n v="37.130000000000003"/>
    <n v="0.05"/>
    <n v="13.44"/>
    <n v="70.546999999999997"/>
    <n v="26.88"/>
    <n v="43.667000000000002"/>
    <n v="0.6189774193091131"/>
    <n v="2026"/>
    <s v="Q2"/>
    <n v="5"/>
    <s v="May"/>
  </r>
  <r>
    <n v="1576"/>
    <d v="2026-05-30T00:00:00"/>
    <n v="2026"/>
    <n v="5"/>
    <x v="4"/>
    <x v="1"/>
    <x v="1"/>
    <x v="1"/>
    <x v="0"/>
    <s v="Business"/>
    <x v="3"/>
    <s v="Compact Sleeping Bag"/>
    <n v="6"/>
    <n v="123.82"/>
    <n v="0"/>
    <n v="61.91"/>
    <n v="742.92"/>
    <n v="371.46"/>
    <n v="371.46"/>
    <n v="0.5"/>
    <n v="2026"/>
    <s v="Q2"/>
    <n v="5"/>
    <s v="May"/>
  </r>
  <r>
    <n v="2634"/>
    <d v="2026-05-30T00:00:00"/>
    <n v="2026"/>
    <n v="5"/>
    <x v="4"/>
    <x v="1"/>
    <x v="2"/>
    <x v="16"/>
    <x v="3"/>
    <s v="Returning"/>
    <x v="2"/>
    <s v="Insulated Bottle"/>
    <n v="2"/>
    <n v="36.94"/>
    <n v="0.05"/>
    <n v="13.82"/>
    <n v="70.185999999999993"/>
    <n v="27.64"/>
    <n v="42.545999999999992"/>
    <n v="0.60618926851508848"/>
    <n v="2026"/>
    <s v="Q2"/>
    <n v="5"/>
    <s v="May"/>
  </r>
  <r>
    <n v="2649"/>
    <d v="2026-05-30T00:00:00"/>
    <n v="2026"/>
    <n v="5"/>
    <x v="4"/>
    <x v="1"/>
    <x v="0"/>
    <x v="0"/>
    <x v="0"/>
    <s v="New"/>
    <x v="3"/>
    <s v="Trail Tent 2P"/>
    <n v="3"/>
    <n v="199.17"/>
    <n v="0.05"/>
    <n v="105.24"/>
    <n v="567.6345"/>
    <n v="315.71999999999997"/>
    <n v="251.91450000000003"/>
    <n v="0.4437970207941907"/>
    <n v="2026"/>
    <s v="Q2"/>
    <n v="5"/>
    <s v="May"/>
  </r>
  <r>
    <n v="2774"/>
    <d v="2026-05-30T00:00:00"/>
    <n v="2026"/>
    <n v="5"/>
    <x v="4"/>
    <x v="1"/>
    <x v="0"/>
    <x v="9"/>
    <x v="0"/>
    <s v="Returning"/>
    <x v="3"/>
    <s v="Portable Camp Stove"/>
    <n v="3"/>
    <n v="83.17"/>
    <n v="0"/>
    <n v="40.520000000000003"/>
    <n v="249.51"/>
    <n v="121.56"/>
    <n v="127.94999999999999"/>
    <n v="0.51280509799206442"/>
    <n v="2026"/>
    <s v="Q2"/>
    <n v="5"/>
    <s v="May"/>
  </r>
  <r>
    <n v="3037"/>
    <d v="2026-05-30T00:00:00"/>
    <n v="2026"/>
    <n v="5"/>
    <x v="4"/>
    <x v="1"/>
    <x v="1"/>
    <x v="6"/>
    <x v="0"/>
    <s v="Business"/>
    <x v="2"/>
    <s v="Packing Cube Set"/>
    <n v="1"/>
    <n v="45.8"/>
    <n v="0.05"/>
    <n v="17.88"/>
    <n v="43.51"/>
    <n v="17.88"/>
    <n v="25.63"/>
    <n v="0.58905998621006661"/>
    <n v="2026"/>
    <s v="Q2"/>
    <n v="5"/>
    <s v="May"/>
  </r>
  <r>
    <n v="3138"/>
    <d v="2026-05-30T00:00:00"/>
    <n v="2026"/>
    <n v="5"/>
    <x v="4"/>
    <x v="1"/>
    <x v="2"/>
    <x v="2"/>
    <x v="3"/>
    <s v="Returning"/>
    <x v="1"/>
    <s v="Summit Backpack 45L"/>
    <n v="1"/>
    <n v="154.85"/>
    <n v="0"/>
    <n v="80.17"/>
    <n v="154.85"/>
    <n v="80.17"/>
    <n v="74.679999999999993"/>
    <n v="0.48227316758153049"/>
    <n v="2026"/>
    <s v="Q2"/>
    <n v="5"/>
    <s v="May"/>
  </r>
  <r>
    <n v="3228"/>
    <d v="2026-05-30T00:00:00"/>
    <n v="2026"/>
    <n v="5"/>
    <x v="4"/>
    <x v="1"/>
    <x v="3"/>
    <x v="13"/>
    <x v="0"/>
    <s v="Business"/>
    <x v="3"/>
    <s v="Trail Tent 2P"/>
    <n v="1"/>
    <n v="194.99"/>
    <n v="0"/>
    <n v="101.21"/>
    <n v="194.99"/>
    <n v="101.21"/>
    <n v="93.780000000000015"/>
    <n v="0.48094774090979031"/>
    <n v="2026"/>
    <s v="Q2"/>
    <n v="5"/>
    <s v="May"/>
  </r>
  <r>
    <n v="3401"/>
    <d v="2026-05-30T00:00:00"/>
    <n v="2026"/>
    <n v="5"/>
    <x v="4"/>
    <x v="1"/>
    <x v="2"/>
    <x v="10"/>
    <x v="0"/>
    <s v="Returning"/>
    <x v="4"/>
    <s v="Recovery Roller"/>
    <n v="1"/>
    <n v="36.31"/>
    <n v="0"/>
    <n v="13.93"/>
    <n v="36.31"/>
    <n v="13.93"/>
    <n v="22.380000000000003"/>
    <n v="0.61635912971633167"/>
    <n v="2026"/>
    <s v="Q2"/>
    <n v="5"/>
    <s v="May"/>
  </r>
  <r>
    <n v="3511"/>
    <d v="2026-05-30T00:00:00"/>
    <n v="2026"/>
    <n v="5"/>
    <x v="4"/>
    <x v="1"/>
    <x v="0"/>
    <x v="0"/>
    <x v="0"/>
    <s v="Returning"/>
    <x v="2"/>
    <s v="Packing Cube Set"/>
    <n v="1"/>
    <n v="47.19"/>
    <n v="0"/>
    <n v="18.54"/>
    <n v="47.19"/>
    <n v="18.54"/>
    <n v="28.65"/>
    <n v="0.60712015257469798"/>
    <n v="2026"/>
    <s v="Q2"/>
    <n v="5"/>
    <s v="May"/>
  </r>
  <r>
    <n v="4485"/>
    <d v="2026-05-30T00:00:00"/>
    <n v="2026"/>
    <n v="5"/>
    <x v="4"/>
    <x v="1"/>
    <x v="3"/>
    <x v="8"/>
    <x v="0"/>
    <s v="New"/>
    <x v="4"/>
    <s v="Weighted Vest"/>
    <n v="1"/>
    <n v="124.14"/>
    <n v="0"/>
    <n v="70.900000000000006"/>
    <n v="124.14"/>
    <n v="70.900000000000006"/>
    <n v="53.239999999999995"/>
    <n v="0.42887062993394548"/>
    <n v="2026"/>
    <s v="Q2"/>
    <n v="5"/>
    <s v="May"/>
  </r>
  <r>
    <n v="447"/>
    <d v="2026-05-31T00:00:00"/>
    <n v="2026"/>
    <n v="5"/>
    <x v="4"/>
    <x v="1"/>
    <x v="3"/>
    <x v="8"/>
    <x v="0"/>
    <s v="Returning"/>
    <x v="2"/>
    <s v="Carry-On Duffel"/>
    <n v="1"/>
    <n v="131.94999999999999"/>
    <n v="0"/>
    <n v="65.17"/>
    <n v="131.94999999999999"/>
    <n v="65.17"/>
    <n v="66.779999999999987"/>
    <n v="0.50610079575596811"/>
    <n v="2026"/>
    <s v="Q2"/>
    <n v="5"/>
    <s v="May"/>
  </r>
  <r>
    <n v="1208"/>
    <d v="2026-05-31T00:00:00"/>
    <n v="2026"/>
    <n v="5"/>
    <x v="4"/>
    <x v="1"/>
    <x v="3"/>
    <x v="8"/>
    <x v="3"/>
    <s v="New"/>
    <x v="0"/>
    <s v="Cycling Pack 12L"/>
    <n v="1"/>
    <n v="102.24"/>
    <n v="0"/>
    <n v="50.75"/>
    <n v="102.24"/>
    <n v="50.75"/>
    <n v="51.489999999999995"/>
    <n v="0.50361893583724571"/>
    <n v="2026"/>
    <s v="Q2"/>
    <n v="5"/>
    <s v="May"/>
  </r>
  <r>
    <n v="1355"/>
    <d v="2026-05-31T00:00:00"/>
    <n v="2026"/>
    <n v="5"/>
    <x v="4"/>
    <x v="1"/>
    <x v="3"/>
    <x v="13"/>
    <x v="3"/>
    <s v="New"/>
    <x v="1"/>
    <s v="Summit Backpack 45L"/>
    <n v="2"/>
    <n v="152.07"/>
    <n v="0"/>
    <n v="76.849999999999994"/>
    <n v="304.14"/>
    <n v="153.69999999999999"/>
    <n v="150.44"/>
    <n v="0.49464062602748737"/>
    <n v="2026"/>
    <s v="Q2"/>
    <n v="5"/>
    <s v="May"/>
  </r>
  <r>
    <n v="1474"/>
    <d v="2026-05-31T00:00:00"/>
    <n v="2026"/>
    <n v="5"/>
    <x v="4"/>
    <x v="1"/>
    <x v="2"/>
    <x v="3"/>
    <x v="0"/>
    <s v="New"/>
    <x v="3"/>
    <s v="Compact Sleeping Bag"/>
    <n v="2"/>
    <n v="123.34"/>
    <n v="0.05"/>
    <n v="58.96"/>
    <n v="234.346"/>
    <n v="117.92"/>
    <n v="116.426"/>
    <n v="0.49681240558831813"/>
    <n v="2026"/>
    <s v="Q2"/>
    <n v="5"/>
    <s v="May"/>
  </r>
  <r>
    <n v="1625"/>
    <d v="2026-05-31T00:00:00"/>
    <n v="2026"/>
    <n v="5"/>
    <x v="4"/>
    <x v="1"/>
    <x v="2"/>
    <x v="2"/>
    <x v="2"/>
    <s v="Returning"/>
    <x v="1"/>
    <s v="Summit Backpack 45L"/>
    <n v="1"/>
    <n v="155.81"/>
    <n v="0"/>
    <n v="80.31"/>
    <n v="155.81"/>
    <n v="80.31"/>
    <n v="75.5"/>
    <n v="0.48456453372697517"/>
    <n v="2026"/>
    <s v="Q2"/>
    <n v="5"/>
    <s v="May"/>
  </r>
  <r>
    <n v="1877"/>
    <d v="2026-05-31T00:00:00"/>
    <n v="2026"/>
    <n v="5"/>
    <x v="4"/>
    <x v="1"/>
    <x v="2"/>
    <x v="16"/>
    <x v="0"/>
    <s v="Returning"/>
    <x v="2"/>
    <s v="Travel Backpack 35L"/>
    <n v="1"/>
    <n v="163.19"/>
    <n v="0.05"/>
    <n v="87.95"/>
    <n v="155.03049999999999"/>
    <n v="87.95"/>
    <n v="67.080499999999986"/>
    <n v="0.4326922766810401"/>
    <n v="2026"/>
    <s v="Q2"/>
    <n v="5"/>
    <s v="May"/>
  </r>
  <r>
    <n v="1978"/>
    <d v="2026-05-31T00:00:00"/>
    <n v="2026"/>
    <n v="5"/>
    <x v="4"/>
    <x v="1"/>
    <x v="1"/>
    <x v="12"/>
    <x v="0"/>
    <s v="Returning"/>
    <x v="1"/>
    <s v="Trail Boots"/>
    <n v="1"/>
    <n v="147.30000000000001"/>
    <n v="0.05"/>
    <n v="81.510000000000005"/>
    <n v="139.935"/>
    <n v="81.510000000000005"/>
    <n v="58.424999999999997"/>
    <n v="0.41751527494908347"/>
    <n v="2026"/>
    <s v="Q2"/>
    <n v="5"/>
    <s v="May"/>
  </r>
  <r>
    <n v="3616"/>
    <d v="2026-05-31T00:00:00"/>
    <n v="2026"/>
    <n v="5"/>
    <x v="4"/>
    <x v="1"/>
    <x v="2"/>
    <x v="2"/>
    <x v="0"/>
    <s v="Returning"/>
    <x v="4"/>
    <s v="Weighted Vest"/>
    <n v="5"/>
    <n v="126.16"/>
    <n v="0"/>
    <n v="68.59"/>
    <n v="630.79999999999995"/>
    <n v="342.95000000000005"/>
    <n v="287.84999999999991"/>
    <n v="0.45632530120481918"/>
    <n v="2026"/>
    <s v="Q2"/>
    <n v="5"/>
    <s v="May"/>
  </r>
  <r>
    <n v="3992"/>
    <d v="2026-05-31T00:00:00"/>
    <n v="2026"/>
    <n v="5"/>
    <x v="4"/>
    <x v="1"/>
    <x v="3"/>
    <x v="8"/>
    <x v="0"/>
    <s v="New"/>
    <x v="2"/>
    <s v="Travel Backpack 35L"/>
    <n v="2"/>
    <n v="163.57"/>
    <n v="0"/>
    <n v="85.72"/>
    <n v="327.14"/>
    <n v="171.44"/>
    <n v="155.69999999999999"/>
    <n v="0.47594302133643085"/>
    <n v="2026"/>
    <s v="Q2"/>
    <n v="5"/>
    <s v="May"/>
  </r>
  <r>
    <n v="4091"/>
    <d v="2026-05-31T00:00:00"/>
    <n v="2026"/>
    <n v="5"/>
    <x v="4"/>
    <x v="1"/>
    <x v="2"/>
    <x v="16"/>
    <x v="0"/>
    <s v="New"/>
    <x v="1"/>
    <s v="Trail Boots"/>
    <n v="1"/>
    <n v="142.06"/>
    <n v="0"/>
    <n v="77.36"/>
    <n v="142.06"/>
    <n v="77.36"/>
    <n v="64.7"/>
    <n v="0.45544136280444886"/>
    <n v="2026"/>
    <s v="Q2"/>
    <n v="5"/>
    <s v="May"/>
  </r>
  <r>
    <n v="4204"/>
    <d v="2026-05-31T00:00:00"/>
    <n v="2026"/>
    <n v="5"/>
    <x v="4"/>
    <x v="1"/>
    <x v="1"/>
    <x v="11"/>
    <x v="0"/>
    <s v="New"/>
    <x v="0"/>
    <s v="Commuter Helmet"/>
    <n v="1"/>
    <n v="81.37"/>
    <n v="0"/>
    <n v="42.01"/>
    <n v="81.37"/>
    <n v="42.01"/>
    <n v="39.360000000000007"/>
    <n v="0.48371635737986979"/>
    <n v="2026"/>
    <s v="Q2"/>
    <n v="5"/>
    <s v="May"/>
  </r>
  <r>
    <n v="4234"/>
    <d v="2026-05-31T00:00:00"/>
    <n v="2026"/>
    <n v="5"/>
    <x v="4"/>
    <x v="1"/>
    <x v="3"/>
    <x v="8"/>
    <x v="2"/>
    <s v="New"/>
    <x v="3"/>
    <s v="Compact Sleeping Bag"/>
    <n v="1"/>
    <n v="120.75"/>
    <n v="0"/>
    <n v="61.21"/>
    <n v="120.75"/>
    <n v="61.21"/>
    <n v="59.54"/>
    <n v="0.49308488612836437"/>
    <n v="2026"/>
    <s v="Q2"/>
    <n v="5"/>
    <s v="May"/>
  </r>
  <r>
    <n v="4696"/>
    <d v="2026-05-31T00:00:00"/>
    <n v="2026"/>
    <n v="5"/>
    <x v="4"/>
    <x v="1"/>
    <x v="1"/>
    <x v="14"/>
    <x v="0"/>
    <s v="New"/>
    <x v="0"/>
    <s v="Commuter Helmet"/>
    <n v="4"/>
    <n v="81.790000000000006"/>
    <n v="0"/>
    <n v="42.96"/>
    <n v="327.16000000000003"/>
    <n v="171.84"/>
    <n v="155.32000000000002"/>
    <n v="0.47475241472062601"/>
    <n v="2026"/>
    <s v="Q2"/>
    <n v="5"/>
    <s v="May"/>
  </r>
  <r>
    <n v="4755"/>
    <d v="2026-05-31T00:00:00"/>
    <n v="2026"/>
    <n v="5"/>
    <x v="4"/>
    <x v="1"/>
    <x v="0"/>
    <x v="15"/>
    <x v="0"/>
    <s v="New"/>
    <x v="3"/>
    <s v="Portable Camp Stove"/>
    <n v="1"/>
    <n v="81.2"/>
    <n v="0.1"/>
    <n v="40.270000000000003"/>
    <n v="73.08"/>
    <n v="40.270000000000003"/>
    <n v="32.809999999999995"/>
    <n v="0.44896004378762994"/>
    <n v="2026"/>
    <s v="Q2"/>
    <n v="5"/>
    <s v="May"/>
  </r>
  <r>
    <n v="5090"/>
    <d v="2026-05-31T00:00:00"/>
    <n v="2026"/>
    <n v="5"/>
    <x v="4"/>
    <x v="1"/>
    <x v="1"/>
    <x v="1"/>
    <x v="3"/>
    <s v="New"/>
    <x v="2"/>
    <s v="Packing Cube Set"/>
    <n v="2"/>
    <n v="46.52"/>
    <n v="0.05"/>
    <n v="18.739999999999998"/>
    <n v="88.388000000000005"/>
    <n v="37.479999999999997"/>
    <n v="50.908000000000008"/>
    <n v="0.57596053762954258"/>
    <n v="2026"/>
    <s v="Q2"/>
    <n v="5"/>
    <s v="May"/>
  </r>
  <r>
    <n v="27"/>
    <d v="2026-06-01T00:00:00"/>
    <n v="2026"/>
    <n v="6"/>
    <x v="5"/>
    <x v="1"/>
    <x v="3"/>
    <x v="13"/>
    <x v="0"/>
    <s v="Returning"/>
    <x v="3"/>
    <s v="Trail Tent 2P"/>
    <n v="1"/>
    <n v="195.22"/>
    <n v="0"/>
    <n v="105.91"/>
    <n v="195.22"/>
    <n v="105.91"/>
    <n v="89.31"/>
    <n v="0.45748386435816002"/>
    <n v="2026"/>
    <s v="Q2"/>
    <n v="6"/>
    <s v="Jun"/>
  </r>
  <r>
    <n v="463"/>
    <d v="2026-06-01T00:00:00"/>
    <n v="2026"/>
    <n v="6"/>
    <x v="5"/>
    <x v="1"/>
    <x v="3"/>
    <x v="4"/>
    <x v="0"/>
    <s v="New"/>
    <x v="0"/>
    <s v="Compact Repair Kit"/>
    <n v="1"/>
    <n v="40.71"/>
    <n v="0.05"/>
    <n v="16.559999999999999"/>
    <n v="38.674500000000002"/>
    <n v="16.559999999999999"/>
    <n v="22.114500000000003"/>
    <n v="0.57181088314005357"/>
    <n v="2026"/>
    <s v="Q2"/>
    <n v="6"/>
    <s v="Jun"/>
  </r>
  <r>
    <n v="653"/>
    <d v="2026-06-01T00:00:00"/>
    <n v="2026"/>
    <n v="6"/>
    <x v="5"/>
    <x v="1"/>
    <x v="1"/>
    <x v="11"/>
    <x v="0"/>
    <s v="Returning"/>
    <x v="4"/>
    <s v="Resistance Band Set"/>
    <n v="1"/>
    <n v="41.26"/>
    <n v="0.05"/>
    <n v="14.32"/>
    <n v="39.196999999999996"/>
    <n v="14.32"/>
    <n v="24.876999999999995"/>
    <n v="0.63466591831007468"/>
    <n v="2026"/>
    <s v="Q2"/>
    <n v="6"/>
    <s v="Jun"/>
  </r>
  <r>
    <n v="1485"/>
    <d v="2026-06-01T00:00:00"/>
    <n v="2026"/>
    <n v="6"/>
    <x v="5"/>
    <x v="1"/>
    <x v="1"/>
    <x v="11"/>
    <x v="2"/>
    <s v="New"/>
    <x v="4"/>
    <s v="Resistance Band Set"/>
    <n v="2"/>
    <n v="40.840000000000003"/>
    <n v="0"/>
    <n v="14.48"/>
    <n v="81.680000000000007"/>
    <n v="28.96"/>
    <n v="52.720000000000006"/>
    <n v="0.64544564152791384"/>
    <n v="2026"/>
    <s v="Q2"/>
    <n v="6"/>
    <s v="Jun"/>
  </r>
  <r>
    <n v="1925"/>
    <d v="2026-06-01T00:00:00"/>
    <n v="2026"/>
    <n v="6"/>
    <x v="5"/>
    <x v="1"/>
    <x v="3"/>
    <x v="4"/>
    <x v="0"/>
    <s v="Returning"/>
    <x v="1"/>
    <s v="Trail Boots"/>
    <n v="1"/>
    <n v="143.32"/>
    <n v="0"/>
    <n v="80.36"/>
    <n v="143.32"/>
    <n v="80.36"/>
    <n v="62.959999999999994"/>
    <n v="0.43929667876081496"/>
    <n v="2026"/>
    <s v="Q2"/>
    <n v="6"/>
    <s v="Jun"/>
  </r>
  <r>
    <n v="1952"/>
    <d v="2026-06-01T00:00:00"/>
    <n v="2026"/>
    <n v="6"/>
    <x v="5"/>
    <x v="1"/>
    <x v="0"/>
    <x v="15"/>
    <x v="0"/>
    <s v="New"/>
    <x v="1"/>
    <s v="Summit Backpack 45L"/>
    <n v="2"/>
    <n v="156.31"/>
    <n v="0"/>
    <n v="79.87"/>
    <n v="312.62"/>
    <n v="159.74"/>
    <n v="152.88"/>
    <n v="0.4890282131661442"/>
    <n v="2026"/>
    <s v="Q2"/>
    <n v="6"/>
    <s v="Jun"/>
  </r>
  <r>
    <n v="2010"/>
    <d v="2026-06-01T00:00:00"/>
    <n v="2026"/>
    <n v="6"/>
    <x v="5"/>
    <x v="1"/>
    <x v="3"/>
    <x v="8"/>
    <x v="0"/>
    <s v="New"/>
    <x v="0"/>
    <s v="Cycling Pack 12L"/>
    <n v="3"/>
    <n v="100.69"/>
    <n v="0.1"/>
    <n v="51.31"/>
    <n v="271.863"/>
    <n v="153.93"/>
    <n v="117.93299999999999"/>
    <n v="0.43379569856876438"/>
    <n v="2026"/>
    <s v="Q2"/>
    <n v="6"/>
    <s v="Jun"/>
  </r>
  <r>
    <n v="2114"/>
    <d v="2026-06-01T00:00:00"/>
    <n v="2026"/>
    <n v="6"/>
    <x v="5"/>
    <x v="1"/>
    <x v="3"/>
    <x v="13"/>
    <x v="2"/>
    <s v="Business"/>
    <x v="2"/>
    <s v="Packing Cube Set"/>
    <n v="2"/>
    <n v="45.54"/>
    <n v="0.1"/>
    <n v="18.309999999999999"/>
    <n v="81.971999999999994"/>
    <n v="36.619999999999997"/>
    <n v="45.351999999999997"/>
    <n v="0.5532620894939736"/>
    <n v="2026"/>
    <s v="Q2"/>
    <n v="6"/>
    <s v="Jun"/>
  </r>
  <r>
    <n v="3104"/>
    <d v="2026-06-01T00:00:00"/>
    <n v="2026"/>
    <n v="6"/>
    <x v="5"/>
    <x v="1"/>
    <x v="2"/>
    <x v="3"/>
    <x v="1"/>
    <s v="Business"/>
    <x v="1"/>
    <s v="Summit Backpack 45L"/>
    <n v="5"/>
    <n v="153.97"/>
    <n v="0.15"/>
    <n v="79.81"/>
    <n v="654.37249999999995"/>
    <n v="399.05"/>
    <n v="255.32249999999993"/>
    <n v="0.39017914108554369"/>
    <n v="2026"/>
    <s v="Q2"/>
    <n v="6"/>
    <s v="Jun"/>
  </r>
  <r>
    <n v="3230"/>
    <d v="2026-06-01T00:00:00"/>
    <n v="2026"/>
    <n v="6"/>
    <x v="5"/>
    <x v="1"/>
    <x v="2"/>
    <x v="16"/>
    <x v="2"/>
    <s v="Returning"/>
    <x v="4"/>
    <s v="Weighted Vest"/>
    <n v="1"/>
    <n v="124.17"/>
    <n v="0"/>
    <n v="71.040000000000006"/>
    <n v="124.17"/>
    <n v="71.040000000000006"/>
    <n v="53.129999999999995"/>
    <n v="0.4278811307079004"/>
    <n v="2026"/>
    <s v="Q2"/>
    <n v="6"/>
    <s v="Jun"/>
  </r>
  <r>
    <n v="3415"/>
    <d v="2026-06-01T00:00:00"/>
    <n v="2026"/>
    <n v="6"/>
    <x v="5"/>
    <x v="1"/>
    <x v="2"/>
    <x v="5"/>
    <x v="2"/>
    <s v="Returning"/>
    <x v="1"/>
    <s v="Summit Backpack 45L"/>
    <n v="1"/>
    <n v="152.94999999999999"/>
    <n v="0.05"/>
    <n v="76.97"/>
    <n v="145.30249999999998"/>
    <n v="76.97"/>
    <n v="68.332499999999982"/>
    <n v="0.47027752447480248"/>
    <n v="2026"/>
    <s v="Q2"/>
    <n v="6"/>
    <s v="Jun"/>
  </r>
  <r>
    <n v="4130"/>
    <d v="2026-06-01T00:00:00"/>
    <n v="2026"/>
    <n v="6"/>
    <x v="5"/>
    <x v="1"/>
    <x v="3"/>
    <x v="13"/>
    <x v="0"/>
    <s v="New"/>
    <x v="0"/>
    <s v="Commuter Helmet"/>
    <n v="3"/>
    <n v="80.099999999999994"/>
    <n v="0"/>
    <n v="43.51"/>
    <n v="240.29999999999998"/>
    <n v="130.53"/>
    <n v="109.76999999999998"/>
    <n v="0.45680399500624214"/>
    <n v="2026"/>
    <s v="Q2"/>
    <n v="6"/>
    <s v="Jun"/>
  </r>
  <r>
    <n v="4314"/>
    <d v="2026-06-01T00:00:00"/>
    <n v="2026"/>
    <n v="6"/>
    <x v="5"/>
    <x v="1"/>
    <x v="3"/>
    <x v="4"/>
    <x v="2"/>
    <s v="New"/>
    <x v="4"/>
    <s v="Recovery Roller"/>
    <n v="2"/>
    <n v="36.61"/>
    <n v="0"/>
    <n v="14.15"/>
    <n v="73.22"/>
    <n v="28.3"/>
    <n v="44.92"/>
    <n v="0.61349358098880091"/>
    <n v="2026"/>
    <s v="Q2"/>
    <n v="6"/>
    <s v="Jun"/>
  </r>
  <r>
    <n v="998"/>
    <d v="2026-06-02T00:00:00"/>
    <n v="2026"/>
    <n v="6"/>
    <x v="5"/>
    <x v="1"/>
    <x v="1"/>
    <x v="11"/>
    <x v="0"/>
    <s v="Returning"/>
    <x v="2"/>
    <s v="Carry-On Duffel"/>
    <n v="2"/>
    <n v="131.81"/>
    <n v="0.05"/>
    <n v="66.09"/>
    <n v="250.43899999999999"/>
    <n v="132.18"/>
    <n v="118.25899999999999"/>
    <n v="0.47220680485068217"/>
    <n v="2026"/>
    <s v="Q2"/>
    <n v="6"/>
    <s v="Jun"/>
  </r>
  <r>
    <n v="1172"/>
    <d v="2026-06-02T00:00:00"/>
    <n v="2026"/>
    <n v="6"/>
    <x v="5"/>
    <x v="1"/>
    <x v="0"/>
    <x v="15"/>
    <x v="0"/>
    <s v="Returning"/>
    <x v="1"/>
    <s v="Summit Backpack 45L"/>
    <n v="1"/>
    <n v="153.43"/>
    <n v="0.05"/>
    <n v="78.16"/>
    <n v="145.7585"/>
    <n v="78.16"/>
    <n v="67.598500000000001"/>
    <n v="0.46377055197467043"/>
    <n v="2026"/>
    <s v="Q2"/>
    <n v="6"/>
    <s v="Jun"/>
  </r>
  <r>
    <n v="1261"/>
    <d v="2026-06-02T00:00:00"/>
    <n v="2026"/>
    <n v="6"/>
    <x v="5"/>
    <x v="1"/>
    <x v="1"/>
    <x v="14"/>
    <x v="0"/>
    <s v="New"/>
    <x v="0"/>
    <s v="Commuter Helmet"/>
    <n v="2"/>
    <n v="80.06"/>
    <n v="0"/>
    <n v="42.87"/>
    <n v="160.12"/>
    <n v="85.74"/>
    <n v="74.38000000000001"/>
    <n v="0.4645266050462154"/>
    <n v="2026"/>
    <s v="Q2"/>
    <n v="6"/>
    <s v="Jun"/>
  </r>
  <r>
    <n v="1762"/>
    <d v="2026-06-02T00:00:00"/>
    <n v="2026"/>
    <n v="6"/>
    <x v="5"/>
    <x v="1"/>
    <x v="3"/>
    <x v="13"/>
    <x v="2"/>
    <s v="Business"/>
    <x v="4"/>
    <s v="Resistance Band Set"/>
    <n v="1"/>
    <n v="40.549999999999997"/>
    <n v="0"/>
    <n v="15.16"/>
    <n v="40.549999999999997"/>
    <n v="15.16"/>
    <n v="25.389999999999997"/>
    <n v="0.62614056720098643"/>
    <n v="2026"/>
    <s v="Q2"/>
    <n v="6"/>
    <s v="Jun"/>
  </r>
  <r>
    <n v="1851"/>
    <d v="2026-06-02T00:00:00"/>
    <n v="2026"/>
    <n v="6"/>
    <x v="5"/>
    <x v="1"/>
    <x v="1"/>
    <x v="6"/>
    <x v="0"/>
    <s v="New"/>
    <x v="2"/>
    <s v="Packing Cube Set"/>
    <n v="3"/>
    <n v="45.43"/>
    <n v="0.15"/>
    <n v="17.850000000000001"/>
    <n v="115.84649999999999"/>
    <n v="53.550000000000004"/>
    <n v="62.296499999999988"/>
    <n v="0.53775038520801222"/>
    <n v="2026"/>
    <s v="Q2"/>
    <n v="6"/>
    <s v="Jun"/>
  </r>
  <r>
    <n v="3205"/>
    <d v="2026-06-02T00:00:00"/>
    <n v="2026"/>
    <n v="6"/>
    <x v="5"/>
    <x v="1"/>
    <x v="3"/>
    <x v="4"/>
    <x v="1"/>
    <s v="Business"/>
    <x v="1"/>
    <s v="Trail Boots"/>
    <n v="6"/>
    <n v="146.85"/>
    <n v="0.15"/>
    <n v="80.45"/>
    <n v="748.93499999999995"/>
    <n v="482.70000000000005"/>
    <n v="266.2349999999999"/>
    <n v="0.35548478839952724"/>
    <n v="2026"/>
    <s v="Q2"/>
    <n v="6"/>
    <s v="Jun"/>
  </r>
  <r>
    <n v="1396"/>
    <d v="2026-06-03T00:00:00"/>
    <n v="2026"/>
    <n v="6"/>
    <x v="5"/>
    <x v="1"/>
    <x v="2"/>
    <x v="3"/>
    <x v="0"/>
    <s v="Business"/>
    <x v="3"/>
    <s v="Trail Tent 2P"/>
    <n v="1"/>
    <n v="192.33"/>
    <n v="0.1"/>
    <n v="105.15"/>
    <n v="173.09700000000001"/>
    <n v="105.15"/>
    <n v="67.947000000000003"/>
    <n v="0.39253713235931298"/>
    <n v="2026"/>
    <s v="Q2"/>
    <n v="6"/>
    <s v="Jun"/>
  </r>
  <r>
    <n v="1441"/>
    <d v="2026-06-03T00:00:00"/>
    <n v="2026"/>
    <n v="6"/>
    <x v="5"/>
    <x v="1"/>
    <x v="2"/>
    <x v="10"/>
    <x v="3"/>
    <s v="New"/>
    <x v="2"/>
    <s v="Carry-On Duffel"/>
    <n v="3"/>
    <n v="135.4"/>
    <n v="0"/>
    <n v="65.16"/>
    <n v="406.20000000000005"/>
    <n v="195.48"/>
    <n v="210.72000000000006"/>
    <n v="0.51875923190546536"/>
    <n v="2026"/>
    <s v="Q2"/>
    <n v="6"/>
    <s v="Jun"/>
  </r>
  <r>
    <n v="1511"/>
    <d v="2026-06-03T00:00:00"/>
    <n v="2026"/>
    <n v="6"/>
    <x v="5"/>
    <x v="1"/>
    <x v="2"/>
    <x v="5"/>
    <x v="0"/>
    <s v="New"/>
    <x v="4"/>
    <s v="Recovery Roller"/>
    <n v="2"/>
    <n v="36.08"/>
    <n v="0.05"/>
    <n v="13.73"/>
    <n v="68.551999999999992"/>
    <n v="27.46"/>
    <n v="41.091999999999992"/>
    <n v="0.59942817131520587"/>
    <n v="2026"/>
    <s v="Q2"/>
    <n v="6"/>
    <s v="Jun"/>
  </r>
  <r>
    <n v="1701"/>
    <d v="2026-06-03T00:00:00"/>
    <n v="2026"/>
    <n v="6"/>
    <x v="5"/>
    <x v="1"/>
    <x v="0"/>
    <x v="9"/>
    <x v="0"/>
    <s v="New"/>
    <x v="2"/>
    <s v="Packing Cube Set"/>
    <n v="1"/>
    <n v="46.16"/>
    <n v="0"/>
    <n v="18.36"/>
    <n v="46.16"/>
    <n v="18.36"/>
    <n v="27.799999999999997"/>
    <n v="0.60225303292894283"/>
    <n v="2026"/>
    <s v="Q2"/>
    <n v="6"/>
    <s v="Jun"/>
  </r>
  <r>
    <n v="1984"/>
    <d v="2026-06-03T00:00:00"/>
    <n v="2026"/>
    <n v="6"/>
    <x v="5"/>
    <x v="1"/>
    <x v="1"/>
    <x v="1"/>
    <x v="0"/>
    <s v="Returning"/>
    <x v="0"/>
    <s v="Trail Bike Light"/>
    <n v="2"/>
    <n v="50.77"/>
    <n v="0"/>
    <n v="22.93"/>
    <n v="101.54"/>
    <n v="45.86"/>
    <n v="55.680000000000007"/>
    <n v="0.54835532794957653"/>
    <n v="2026"/>
    <s v="Q2"/>
    <n v="6"/>
    <s v="Jun"/>
  </r>
  <r>
    <n v="2572"/>
    <d v="2026-06-03T00:00:00"/>
    <n v="2026"/>
    <n v="6"/>
    <x v="5"/>
    <x v="1"/>
    <x v="3"/>
    <x v="8"/>
    <x v="3"/>
    <s v="Business"/>
    <x v="1"/>
    <s v="Trekking Poles"/>
    <n v="2"/>
    <n v="70.97"/>
    <n v="0.05"/>
    <n v="32.54"/>
    <n v="134.84299999999999"/>
    <n v="65.08"/>
    <n v="69.762999999999991"/>
    <n v="0.51736463887632278"/>
    <n v="2026"/>
    <s v="Q2"/>
    <n v="6"/>
    <s v="Jun"/>
  </r>
  <r>
    <n v="2833"/>
    <d v="2026-06-03T00:00:00"/>
    <n v="2026"/>
    <n v="6"/>
    <x v="5"/>
    <x v="1"/>
    <x v="3"/>
    <x v="13"/>
    <x v="0"/>
    <s v="Returning"/>
    <x v="1"/>
    <s v="Trail Boots"/>
    <n v="3"/>
    <n v="141.6"/>
    <n v="0"/>
    <n v="78.02"/>
    <n v="424.79999999999995"/>
    <n v="234.06"/>
    <n v="190.73999999999995"/>
    <n v="0.44901129943502821"/>
    <n v="2026"/>
    <s v="Q2"/>
    <n v="6"/>
    <s v="Jun"/>
  </r>
  <r>
    <n v="3522"/>
    <d v="2026-06-03T00:00:00"/>
    <n v="2026"/>
    <n v="6"/>
    <x v="5"/>
    <x v="1"/>
    <x v="3"/>
    <x v="13"/>
    <x v="0"/>
    <s v="New"/>
    <x v="0"/>
    <s v="Compact Repair Kit"/>
    <n v="1"/>
    <n v="40.57"/>
    <n v="0"/>
    <n v="16.329999999999998"/>
    <n v="40.57"/>
    <n v="16.329999999999998"/>
    <n v="24.240000000000002"/>
    <n v="0.59748582696573826"/>
    <n v="2026"/>
    <s v="Q2"/>
    <n v="6"/>
    <s v="Jun"/>
  </r>
  <r>
    <n v="146"/>
    <d v="2026-06-04T00:00:00"/>
    <n v="2026"/>
    <n v="6"/>
    <x v="5"/>
    <x v="1"/>
    <x v="1"/>
    <x v="14"/>
    <x v="3"/>
    <s v="Returning"/>
    <x v="0"/>
    <s v="Commuter Helmet"/>
    <n v="2"/>
    <n v="81.81"/>
    <n v="0"/>
    <n v="42.54"/>
    <n v="163.62"/>
    <n v="85.08"/>
    <n v="78.540000000000006"/>
    <n v="0.48001466813348004"/>
    <n v="2026"/>
    <s v="Q2"/>
    <n v="6"/>
    <s v="Jun"/>
  </r>
  <r>
    <n v="161"/>
    <d v="2026-06-04T00:00:00"/>
    <n v="2026"/>
    <n v="6"/>
    <x v="5"/>
    <x v="1"/>
    <x v="0"/>
    <x v="0"/>
    <x v="3"/>
    <s v="Returning"/>
    <x v="0"/>
    <s v="Trail Bike Light"/>
    <n v="2"/>
    <n v="50.09"/>
    <n v="0"/>
    <n v="22.91"/>
    <n v="100.18"/>
    <n v="45.82"/>
    <n v="54.360000000000007"/>
    <n v="0.54262327809942112"/>
    <n v="2026"/>
    <s v="Q2"/>
    <n v="6"/>
    <s v="Jun"/>
  </r>
  <r>
    <n v="819"/>
    <d v="2026-06-04T00:00:00"/>
    <n v="2026"/>
    <n v="6"/>
    <x v="5"/>
    <x v="1"/>
    <x v="3"/>
    <x v="8"/>
    <x v="0"/>
    <s v="Returning"/>
    <x v="1"/>
    <s v="Trekking Poles"/>
    <n v="1"/>
    <n v="72.38"/>
    <n v="0"/>
    <n v="32.68"/>
    <n v="72.38"/>
    <n v="32.68"/>
    <n v="39.699999999999996"/>
    <n v="0.54849405913235694"/>
    <n v="2026"/>
    <s v="Q2"/>
    <n v="6"/>
    <s v="Jun"/>
  </r>
  <r>
    <n v="2104"/>
    <d v="2026-06-04T00:00:00"/>
    <n v="2026"/>
    <n v="6"/>
    <x v="5"/>
    <x v="1"/>
    <x v="1"/>
    <x v="1"/>
    <x v="0"/>
    <s v="New"/>
    <x v="1"/>
    <s v="Hiking Daypack 20L"/>
    <n v="1"/>
    <n v="92.31"/>
    <n v="0"/>
    <n v="45.58"/>
    <n v="92.31"/>
    <n v="45.58"/>
    <n v="46.730000000000004"/>
    <n v="0.50622901094139316"/>
    <n v="2026"/>
    <s v="Q2"/>
    <n v="6"/>
    <s v="Jun"/>
  </r>
  <r>
    <n v="2678"/>
    <d v="2026-06-04T00:00:00"/>
    <n v="2026"/>
    <n v="6"/>
    <x v="5"/>
    <x v="1"/>
    <x v="3"/>
    <x v="8"/>
    <x v="1"/>
    <s v="Returning"/>
    <x v="2"/>
    <s v="Packing Cube Set"/>
    <n v="12"/>
    <n v="47.6"/>
    <n v="0.15"/>
    <n v="18.670000000000002"/>
    <n v="485.52000000000004"/>
    <n v="224.04000000000002"/>
    <n v="261.48"/>
    <n v="0.53855659911023235"/>
    <n v="2026"/>
    <s v="Q2"/>
    <n v="6"/>
    <s v="Jun"/>
  </r>
  <r>
    <n v="3015"/>
    <d v="2026-06-04T00:00:00"/>
    <n v="2026"/>
    <n v="6"/>
    <x v="5"/>
    <x v="1"/>
    <x v="1"/>
    <x v="14"/>
    <x v="0"/>
    <s v="Returning"/>
    <x v="2"/>
    <s v="Packing Cube Set"/>
    <n v="1"/>
    <n v="45.5"/>
    <n v="0.05"/>
    <n v="18.89"/>
    <n v="43.225000000000001"/>
    <n v="18.89"/>
    <n v="24.335000000000001"/>
    <n v="0.56298438403701567"/>
    <n v="2026"/>
    <s v="Q2"/>
    <n v="6"/>
    <s v="Jun"/>
  </r>
  <r>
    <n v="3243"/>
    <d v="2026-06-04T00:00:00"/>
    <n v="2026"/>
    <n v="6"/>
    <x v="5"/>
    <x v="1"/>
    <x v="2"/>
    <x v="5"/>
    <x v="0"/>
    <s v="Returning"/>
    <x v="4"/>
    <s v="Recovery Roller"/>
    <n v="1"/>
    <n v="35.99"/>
    <n v="0"/>
    <n v="14.05"/>
    <n v="35.99"/>
    <n v="14.05"/>
    <n v="21.94"/>
    <n v="0.60961378160600166"/>
    <n v="2026"/>
    <s v="Q2"/>
    <n v="6"/>
    <s v="Jun"/>
  </r>
  <r>
    <n v="3283"/>
    <d v="2026-06-04T00:00:00"/>
    <n v="2026"/>
    <n v="6"/>
    <x v="5"/>
    <x v="1"/>
    <x v="1"/>
    <x v="12"/>
    <x v="3"/>
    <s v="Returning"/>
    <x v="4"/>
    <s v="Weighted Vest"/>
    <n v="1"/>
    <n v="122.55"/>
    <n v="0"/>
    <n v="68.97"/>
    <n v="122.55"/>
    <n v="68.97"/>
    <n v="53.58"/>
    <n v="0.43720930232558142"/>
    <n v="2026"/>
    <s v="Q2"/>
    <n v="6"/>
    <s v="Jun"/>
  </r>
  <r>
    <n v="3966"/>
    <d v="2026-06-04T00:00:00"/>
    <n v="2026"/>
    <n v="6"/>
    <x v="5"/>
    <x v="1"/>
    <x v="3"/>
    <x v="8"/>
    <x v="0"/>
    <s v="New"/>
    <x v="4"/>
    <s v="Weighted Vest"/>
    <n v="3"/>
    <n v="126.22"/>
    <n v="0"/>
    <n v="69.599999999999994"/>
    <n v="378.65999999999997"/>
    <n v="208.79999999999998"/>
    <n v="169.85999999999999"/>
    <n v="0.4485818412295991"/>
    <n v="2026"/>
    <s v="Q2"/>
    <n v="6"/>
    <s v="Jun"/>
  </r>
  <r>
    <n v="1349"/>
    <d v="2026-06-05T00:00:00"/>
    <n v="2026"/>
    <n v="6"/>
    <x v="5"/>
    <x v="1"/>
    <x v="0"/>
    <x v="15"/>
    <x v="2"/>
    <s v="Returning"/>
    <x v="1"/>
    <s v="Hiking Daypack 20L"/>
    <n v="6"/>
    <n v="91.98"/>
    <n v="0.05"/>
    <n v="46.46"/>
    <n v="524.28599999999994"/>
    <n v="278.76"/>
    <n v="245.52599999999995"/>
    <n v="0.46830546686350577"/>
    <n v="2026"/>
    <s v="Q2"/>
    <n v="6"/>
    <s v="Jun"/>
  </r>
  <r>
    <n v="2333"/>
    <d v="2026-06-05T00:00:00"/>
    <n v="2026"/>
    <n v="6"/>
    <x v="5"/>
    <x v="1"/>
    <x v="2"/>
    <x v="5"/>
    <x v="0"/>
    <s v="Business"/>
    <x v="3"/>
    <s v="Compact Sleeping Bag"/>
    <n v="1"/>
    <n v="125.32"/>
    <n v="0"/>
    <n v="59.03"/>
    <n v="125.32"/>
    <n v="59.03"/>
    <n v="66.289999999999992"/>
    <n v="0.52896584743057773"/>
    <n v="2026"/>
    <s v="Q2"/>
    <n v="6"/>
    <s v="Jun"/>
  </r>
  <r>
    <n v="2628"/>
    <d v="2026-06-05T00:00:00"/>
    <n v="2026"/>
    <n v="6"/>
    <x v="5"/>
    <x v="1"/>
    <x v="3"/>
    <x v="8"/>
    <x v="3"/>
    <s v="Returning"/>
    <x v="2"/>
    <s v="Travel Backpack 35L"/>
    <n v="2"/>
    <n v="167.26"/>
    <n v="0"/>
    <n v="89.65"/>
    <n v="334.52"/>
    <n v="179.3"/>
    <n v="155.21999999999997"/>
    <n v="0.46400813105344968"/>
    <n v="2026"/>
    <s v="Q2"/>
    <n v="6"/>
    <s v="Jun"/>
  </r>
  <r>
    <n v="2718"/>
    <d v="2026-06-05T00:00:00"/>
    <n v="2026"/>
    <n v="6"/>
    <x v="5"/>
    <x v="1"/>
    <x v="0"/>
    <x v="0"/>
    <x v="3"/>
    <s v="Returning"/>
    <x v="0"/>
    <s v="Commuter Helmet"/>
    <n v="1"/>
    <n v="80.19"/>
    <n v="0"/>
    <n v="42.18"/>
    <n v="80.19"/>
    <n v="42.18"/>
    <n v="38.01"/>
    <n v="0.47399925177702956"/>
    <n v="2026"/>
    <s v="Q2"/>
    <n v="6"/>
    <s v="Jun"/>
  </r>
  <r>
    <n v="3185"/>
    <d v="2026-06-05T00:00:00"/>
    <n v="2026"/>
    <n v="6"/>
    <x v="5"/>
    <x v="1"/>
    <x v="0"/>
    <x v="15"/>
    <x v="0"/>
    <s v="New"/>
    <x v="0"/>
    <s v="Trail Bike Light"/>
    <n v="1"/>
    <n v="49.86"/>
    <n v="0"/>
    <n v="22.72"/>
    <n v="49.86"/>
    <n v="22.72"/>
    <n v="27.14"/>
    <n v="0.5443241075010028"/>
    <n v="2026"/>
    <s v="Q2"/>
    <n v="6"/>
    <s v="Jun"/>
  </r>
  <r>
    <n v="4495"/>
    <d v="2026-06-05T00:00:00"/>
    <n v="2026"/>
    <n v="6"/>
    <x v="5"/>
    <x v="1"/>
    <x v="2"/>
    <x v="10"/>
    <x v="2"/>
    <s v="New"/>
    <x v="3"/>
    <s v="Trail Tent 2P"/>
    <n v="2"/>
    <n v="195.51"/>
    <n v="0"/>
    <n v="102.97"/>
    <n v="391.02"/>
    <n v="205.94"/>
    <n v="185.07999999999998"/>
    <n v="0.47332617257429288"/>
    <n v="2026"/>
    <s v="Q2"/>
    <n v="6"/>
    <s v="Jun"/>
  </r>
  <r>
    <n v="815"/>
    <d v="2026-06-06T00:00:00"/>
    <n v="2026"/>
    <n v="6"/>
    <x v="5"/>
    <x v="1"/>
    <x v="0"/>
    <x v="0"/>
    <x v="2"/>
    <s v="New"/>
    <x v="4"/>
    <s v="Resistance Band Set"/>
    <n v="1"/>
    <n v="39.61"/>
    <n v="0"/>
    <n v="14.75"/>
    <n v="39.61"/>
    <n v="14.75"/>
    <n v="24.86"/>
    <n v="0.62761928805857103"/>
    <n v="2026"/>
    <s v="Q2"/>
    <n v="6"/>
    <s v="Jun"/>
  </r>
  <r>
    <n v="1140"/>
    <d v="2026-06-06T00:00:00"/>
    <n v="2026"/>
    <n v="6"/>
    <x v="5"/>
    <x v="1"/>
    <x v="1"/>
    <x v="1"/>
    <x v="2"/>
    <s v="Returning"/>
    <x v="1"/>
    <s v="Trekking Poles"/>
    <n v="1"/>
    <n v="70.86"/>
    <n v="0"/>
    <n v="31.47"/>
    <n v="70.86"/>
    <n v="31.47"/>
    <n v="39.39"/>
    <n v="0.55588484335309063"/>
    <n v="2026"/>
    <s v="Q2"/>
    <n v="6"/>
    <s v="Jun"/>
  </r>
  <r>
    <n v="1544"/>
    <d v="2026-06-06T00:00:00"/>
    <n v="2026"/>
    <n v="6"/>
    <x v="5"/>
    <x v="1"/>
    <x v="3"/>
    <x v="7"/>
    <x v="1"/>
    <s v="Returning"/>
    <x v="4"/>
    <s v="Resistance Band Set"/>
    <n v="8"/>
    <n v="40.46"/>
    <n v="0.2"/>
    <n v="14.7"/>
    <n v="258.94400000000002"/>
    <n v="117.6"/>
    <n v="141.34400000000002"/>
    <n v="0.54584775086505199"/>
    <n v="2026"/>
    <s v="Q2"/>
    <n v="6"/>
    <s v="Jun"/>
  </r>
  <r>
    <n v="2420"/>
    <d v="2026-06-06T00:00:00"/>
    <n v="2026"/>
    <n v="6"/>
    <x v="5"/>
    <x v="1"/>
    <x v="2"/>
    <x v="5"/>
    <x v="0"/>
    <s v="New"/>
    <x v="2"/>
    <s v="Carry-On Duffel"/>
    <n v="1"/>
    <n v="131.79"/>
    <n v="0"/>
    <n v="68.22"/>
    <n v="131.79"/>
    <n v="68.22"/>
    <n v="63.569999999999993"/>
    <n v="0.48235829729114499"/>
    <n v="2026"/>
    <s v="Q2"/>
    <n v="6"/>
    <s v="Jun"/>
  </r>
  <r>
    <n v="2805"/>
    <d v="2026-06-06T00:00:00"/>
    <n v="2026"/>
    <n v="6"/>
    <x v="5"/>
    <x v="1"/>
    <x v="2"/>
    <x v="10"/>
    <x v="1"/>
    <s v="Returning"/>
    <x v="3"/>
    <s v="Alpine Tent 4P"/>
    <n v="12"/>
    <n v="338.45"/>
    <n v="0.1"/>
    <n v="196.78"/>
    <n v="3655.2599999999998"/>
    <n v="2361.36"/>
    <n v="1293.8999999999996"/>
    <n v="0.35398302719915947"/>
    <n v="2026"/>
    <s v="Q2"/>
    <n v="6"/>
    <s v="Jun"/>
  </r>
  <r>
    <n v="3160"/>
    <d v="2026-06-06T00:00:00"/>
    <n v="2026"/>
    <n v="6"/>
    <x v="5"/>
    <x v="1"/>
    <x v="2"/>
    <x v="3"/>
    <x v="2"/>
    <s v="Returning"/>
    <x v="4"/>
    <s v="Resistance Band Set"/>
    <n v="2"/>
    <n v="40.99"/>
    <n v="0"/>
    <n v="14.53"/>
    <n v="81.98"/>
    <n v="29.06"/>
    <n v="52.92"/>
    <n v="0.64552329836545497"/>
    <n v="2026"/>
    <s v="Q2"/>
    <n v="6"/>
    <s v="Jun"/>
  </r>
  <r>
    <n v="3278"/>
    <d v="2026-06-06T00:00:00"/>
    <n v="2026"/>
    <n v="6"/>
    <x v="5"/>
    <x v="1"/>
    <x v="1"/>
    <x v="12"/>
    <x v="2"/>
    <s v="Returning"/>
    <x v="0"/>
    <s v="Cycling Pack 12L"/>
    <n v="1"/>
    <n v="101.85"/>
    <n v="0"/>
    <n v="51.59"/>
    <n v="101.85"/>
    <n v="51.59"/>
    <n v="50.259999999999991"/>
    <n v="0.49347079037800679"/>
    <n v="2026"/>
    <s v="Q2"/>
    <n v="6"/>
    <s v="Jun"/>
  </r>
  <r>
    <n v="3555"/>
    <d v="2026-06-06T00:00:00"/>
    <n v="2026"/>
    <n v="6"/>
    <x v="5"/>
    <x v="1"/>
    <x v="2"/>
    <x v="2"/>
    <x v="1"/>
    <s v="Business"/>
    <x v="3"/>
    <s v="Alpine Tent 4P"/>
    <n v="4"/>
    <n v="346.14"/>
    <n v="0.05"/>
    <n v="198.97"/>
    <n v="1315.3319999999999"/>
    <n v="795.88"/>
    <n v="519.45199999999988"/>
    <n v="0.39492082607280893"/>
    <n v="2026"/>
    <s v="Q2"/>
    <n v="6"/>
    <s v="Jun"/>
  </r>
  <r>
    <n v="3702"/>
    <d v="2026-06-06T00:00:00"/>
    <n v="2026"/>
    <n v="6"/>
    <x v="5"/>
    <x v="1"/>
    <x v="0"/>
    <x v="9"/>
    <x v="2"/>
    <s v="Business"/>
    <x v="0"/>
    <s v="Commuter Helmet"/>
    <n v="2"/>
    <n v="83.28"/>
    <n v="0"/>
    <n v="43.56"/>
    <n v="166.56"/>
    <n v="87.12"/>
    <n v="79.44"/>
    <n v="0.47694524495677232"/>
    <n v="2026"/>
    <s v="Q2"/>
    <n v="6"/>
    <s v="Jun"/>
  </r>
  <r>
    <n v="4349"/>
    <d v="2026-06-06T00:00:00"/>
    <n v="2026"/>
    <n v="6"/>
    <x v="5"/>
    <x v="1"/>
    <x v="3"/>
    <x v="7"/>
    <x v="2"/>
    <s v="Business"/>
    <x v="0"/>
    <s v="Commuter Helmet"/>
    <n v="1"/>
    <n v="80.349999999999994"/>
    <n v="0.15"/>
    <n v="43.51"/>
    <n v="68.297499999999999"/>
    <n v="43.51"/>
    <n v="24.787500000000001"/>
    <n v="0.3629342216040119"/>
    <n v="2026"/>
    <s v="Q2"/>
    <n v="6"/>
    <s v="Jun"/>
  </r>
  <r>
    <n v="4989"/>
    <d v="2026-06-06T00:00:00"/>
    <n v="2026"/>
    <n v="6"/>
    <x v="5"/>
    <x v="1"/>
    <x v="1"/>
    <x v="1"/>
    <x v="0"/>
    <s v="Returning"/>
    <x v="0"/>
    <s v="Compact Repair Kit"/>
    <n v="1"/>
    <n v="40.86"/>
    <n v="0.05"/>
    <n v="16.899999999999999"/>
    <n v="38.817"/>
    <n v="16.899999999999999"/>
    <n v="21.917000000000002"/>
    <n v="0.564623747327202"/>
    <n v="2026"/>
    <s v="Q2"/>
    <n v="6"/>
    <s v="Jun"/>
  </r>
  <r>
    <n v="713"/>
    <d v="2026-06-07T00:00:00"/>
    <n v="2026"/>
    <n v="6"/>
    <x v="5"/>
    <x v="1"/>
    <x v="1"/>
    <x v="6"/>
    <x v="2"/>
    <s v="Returning"/>
    <x v="2"/>
    <s v="Insulated Bottle"/>
    <n v="4"/>
    <n v="36.299999999999997"/>
    <n v="0.05"/>
    <n v="13.16"/>
    <n v="137.93999999999997"/>
    <n v="52.64"/>
    <n v="85.299999999999969"/>
    <n v="0.61838480498767567"/>
    <n v="2026"/>
    <s v="Q2"/>
    <n v="6"/>
    <s v="Jun"/>
  </r>
  <r>
    <n v="3355"/>
    <d v="2026-06-07T00:00:00"/>
    <n v="2026"/>
    <n v="6"/>
    <x v="5"/>
    <x v="1"/>
    <x v="0"/>
    <x v="15"/>
    <x v="1"/>
    <s v="New"/>
    <x v="3"/>
    <s v="Alpine Tent 4P"/>
    <n v="10"/>
    <n v="338.26"/>
    <n v="0.05"/>
    <n v="197.42"/>
    <n v="3213.47"/>
    <n v="1974.1999999999998"/>
    <n v="1239.27"/>
    <n v="0.38564853569505864"/>
    <n v="2026"/>
    <s v="Q2"/>
    <n v="6"/>
    <s v="Jun"/>
  </r>
  <r>
    <n v="3879"/>
    <d v="2026-06-07T00:00:00"/>
    <n v="2026"/>
    <n v="6"/>
    <x v="5"/>
    <x v="1"/>
    <x v="0"/>
    <x v="9"/>
    <x v="3"/>
    <s v="Returning"/>
    <x v="0"/>
    <s v="Compact Repair Kit"/>
    <n v="2"/>
    <n v="41.25"/>
    <n v="0"/>
    <n v="17.13"/>
    <n v="82.5"/>
    <n v="34.26"/>
    <n v="48.24"/>
    <n v="0.58472727272727276"/>
    <n v="2026"/>
    <s v="Q2"/>
    <n v="6"/>
    <s v="Jun"/>
  </r>
  <r>
    <n v="3989"/>
    <d v="2026-06-07T00:00:00"/>
    <n v="2026"/>
    <n v="6"/>
    <x v="5"/>
    <x v="1"/>
    <x v="1"/>
    <x v="12"/>
    <x v="0"/>
    <s v="Returning"/>
    <x v="1"/>
    <s v="Hiking Daypack 20L"/>
    <n v="2"/>
    <n v="92"/>
    <n v="0"/>
    <n v="44.27"/>
    <n v="184"/>
    <n v="88.54"/>
    <n v="95.46"/>
    <n v="0.51880434782608698"/>
    <n v="2026"/>
    <s v="Q2"/>
    <n v="6"/>
    <s v="Jun"/>
  </r>
  <r>
    <n v="4193"/>
    <d v="2026-06-07T00:00:00"/>
    <n v="2026"/>
    <n v="6"/>
    <x v="5"/>
    <x v="1"/>
    <x v="1"/>
    <x v="6"/>
    <x v="0"/>
    <s v="New"/>
    <x v="3"/>
    <s v="Portable Camp Stove"/>
    <n v="1"/>
    <n v="80.89"/>
    <n v="0.1"/>
    <n v="40.32"/>
    <n v="72.801000000000002"/>
    <n v="40.32"/>
    <n v="32.481000000000002"/>
    <n v="0.44616145382618372"/>
    <n v="2026"/>
    <s v="Q2"/>
    <n v="6"/>
    <s v="Jun"/>
  </r>
  <r>
    <n v="4413"/>
    <d v="2026-06-07T00:00:00"/>
    <n v="2026"/>
    <n v="6"/>
    <x v="5"/>
    <x v="1"/>
    <x v="0"/>
    <x v="0"/>
    <x v="2"/>
    <s v="New"/>
    <x v="3"/>
    <s v="Trail Tent 2P"/>
    <n v="1"/>
    <n v="194.73"/>
    <n v="0"/>
    <n v="101.91"/>
    <n v="194.73"/>
    <n v="101.91"/>
    <n v="92.82"/>
    <n v="0.47665999075643195"/>
    <n v="2026"/>
    <s v="Q2"/>
    <n v="6"/>
    <s v="Jun"/>
  </r>
  <r>
    <n v="4598"/>
    <d v="2026-06-07T00:00:00"/>
    <n v="2026"/>
    <n v="6"/>
    <x v="5"/>
    <x v="1"/>
    <x v="3"/>
    <x v="4"/>
    <x v="1"/>
    <s v="Business"/>
    <x v="1"/>
    <s v="Hiking Daypack 20L"/>
    <n v="5"/>
    <n v="93.82"/>
    <n v="0.15"/>
    <n v="46.06"/>
    <n v="398.73499999999996"/>
    <n v="230.3"/>
    <n v="168.43499999999995"/>
    <n v="0.4224234140469233"/>
    <n v="2026"/>
    <s v="Q2"/>
    <n v="6"/>
    <s v="Jun"/>
  </r>
  <r>
    <n v="72"/>
    <d v="2026-06-08T00:00:00"/>
    <n v="2026"/>
    <n v="6"/>
    <x v="5"/>
    <x v="1"/>
    <x v="2"/>
    <x v="10"/>
    <x v="2"/>
    <s v="New"/>
    <x v="1"/>
    <s v="Trail Boots"/>
    <n v="3"/>
    <n v="142.53"/>
    <n v="0"/>
    <n v="80.67"/>
    <n v="427.59000000000003"/>
    <n v="242.01"/>
    <n v="185.58000000000004"/>
    <n v="0.43401389181225014"/>
    <n v="2026"/>
    <s v="Q2"/>
    <n v="6"/>
    <s v="Jun"/>
  </r>
  <r>
    <n v="176"/>
    <d v="2026-06-08T00:00:00"/>
    <n v="2026"/>
    <n v="6"/>
    <x v="5"/>
    <x v="1"/>
    <x v="1"/>
    <x v="14"/>
    <x v="0"/>
    <s v="Returning"/>
    <x v="3"/>
    <s v="Trail Tent 2P"/>
    <n v="1"/>
    <n v="196.33"/>
    <n v="0"/>
    <n v="103.27"/>
    <n v="196.33"/>
    <n v="103.27"/>
    <n v="93.060000000000016"/>
    <n v="0.47399786074466466"/>
    <n v="2026"/>
    <s v="Q2"/>
    <n v="6"/>
    <s v="Jun"/>
  </r>
  <r>
    <n v="205"/>
    <d v="2026-06-08T00:00:00"/>
    <n v="2026"/>
    <n v="6"/>
    <x v="5"/>
    <x v="1"/>
    <x v="3"/>
    <x v="7"/>
    <x v="0"/>
    <s v="New"/>
    <x v="0"/>
    <s v="Compact Repair Kit"/>
    <n v="2"/>
    <n v="41.05"/>
    <n v="0"/>
    <n v="16.690000000000001"/>
    <n v="82.1"/>
    <n v="33.380000000000003"/>
    <n v="48.719999999999992"/>
    <n v="0.59342265529841653"/>
    <n v="2026"/>
    <s v="Q2"/>
    <n v="6"/>
    <s v="Jun"/>
  </r>
  <r>
    <n v="896"/>
    <d v="2026-06-08T00:00:00"/>
    <n v="2026"/>
    <n v="6"/>
    <x v="5"/>
    <x v="1"/>
    <x v="3"/>
    <x v="8"/>
    <x v="0"/>
    <s v="New"/>
    <x v="4"/>
    <s v="Weighted Vest"/>
    <n v="1"/>
    <n v="123.09"/>
    <n v="0"/>
    <n v="68.03"/>
    <n v="123.09"/>
    <n v="68.03"/>
    <n v="55.06"/>
    <n v="0.44731497278414167"/>
    <n v="2026"/>
    <s v="Q2"/>
    <n v="6"/>
    <s v="Jun"/>
  </r>
  <r>
    <n v="1697"/>
    <d v="2026-06-08T00:00:00"/>
    <n v="2026"/>
    <n v="6"/>
    <x v="5"/>
    <x v="1"/>
    <x v="1"/>
    <x v="12"/>
    <x v="0"/>
    <s v="Business"/>
    <x v="1"/>
    <s v="Trail Boots"/>
    <n v="2"/>
    <n v="141.09"/>
    <n v="0"/>
    <n v="81.69"/>
    <n v="282.18"/>
    <n v="163.38"/>
    <n v="118.80000000000001"/>
    <n v="0.42100786731873274"/>
    <n v="2026"/>
    <s v="Q2"/>
    <n v="6"/>
    <s v="Jun"/>
  </r>
  <r>
    <n v="2159"/>
    <d v="2026-06-08T00:00:00"/>
    <n v="2026"/>
    <n v="6"/>
    <x v="5"/>
    <x v="1"/>
    <x v="2"/>
    <x v="10"/>
    <x v="2"/>
    <s v="New"/>
    <x v="1"/>
    <s v="Summit Backpack 45L"/>
    <n v="1"/>
    <n v="157.04"/>
    <n v="0"/>
    <n v="77.540000000000006"/>
    <n v="157.04"/>
    <n v="77.540000000000006"/>
    <n v="79.499999999999986"/>
    <n v="0.5062404482934284"/>
    <n v="2026"/>
    <s v="Q2"/>
    <n v="6"/>
    <s v="Jun"/>
  </r>
  <r>
    <n v="2772"/>
    <d v="2026-06-08T00:00:00"/>
    <n v="2026"/>
    <n v="6"/>
    <x v="5"/>
    <x v="1"/>
    <x v="3"/>
    <x v="7"/>
    <x v="2"/>
    <s v="New"/>
    <x v="2"/>
    <s v="Carry-On Duffel"/>
    <n v="6"/>
    <n v="136.46"/>
    <n v="0"/>
    <n v="68.61"/>
    <n v="818.76"/>
    <n v="411.65999999999997"/>
    <n v="407.1"/>
    <n v="0.49721530118716112"/>
    <n v="2026"/>
    <s v="Q2"/>
    <n v="6"/>
    <s v="Jun"/>
  </r>
  <r>
    <n v="3091"/>
    <d v="2026-06-08T00:00:00"/>
    <n v="2026"/>
    <n v="6"/>
    <x v="5"/>
    <x v="1"/>
    <x v="0"/>
    <x v="0"/>
    <x v="0"/>
    <s v="New"/>
    <x v="4"/>
    <s v="Recovery Roller"/>
    <n v="1"/>
    <n v="36.1"/>
    <n v="0"/>
    <n v="13.65"/>
    <n v="36.1"/>
    <n v="13.65"/>
    <n v="22.450000000000003"/>
    <n v="0.62188365650969535"/>
    <n v="2026"/>
    <s v="Q2"/>
    <n v="6"/>
    <s v="Jun"/>
  </r>
  <r>
    <n v="4241"/>
    <d v="2026-06-08T00:00:00"/>
    <n v="2026"/>
    <n v="6"/>
    <x v="5"/>
    <x v="1"/>
    <x v="3"/>
    <x v="13"/>
    <x v="0"/>
    <s v="New"/>
    <x v="1"/>
    <s v="Hiking Daypack 20L"/>
    <n v="3"/>
    <n v="92.73"/>
    <n v="0"/>
    <n v="44.68"/>
    <n v="278.19"/>
    <n v="134.04"/>
    <n v="144.15"/>
    <n v="0.51817103418526911"/>
    <n v="2026"/>
    <s v="Q2"/>
    <n v="6"/>
    <s v="Jun"/>
  </r>
  <r>
    <n v="5185"/>
    <d v="2026-06-08T00:00:00"/>
    <n v="2026"/>
    <n v="6"/>
    <x v="5"/>
    <x v="1"/>
    <x v="1"/>
    <x v="12"/>
    <x v="0"/>
    <s v="New"/>
    <x v="2"/>
    <s v="Travel Backpack 35L"/>
    <n v="3"/>
    <n v="164.31"/>
    <n v="0.05"/>
    <n v="86"/>
    <n v="468.2835"/>
    <n v="258"/>
    <n v="210.2835"/>
    <n v="0.44905169624810615"/>
    <n v="2026"/>
    <s v="Q2"/>
    <n v="6"/>
    <s v="Jun"/>
  </r>
  <r>
    <n v="1437"/>
    <d v="2026-06-09T00:00:00"/>
    <n v="2026"/>
    <n v="6"/>
    <x v="5"/>
    <x v="1"/>
    <x v="3"/>
    <x v="8"/>
    <x v="3"/>
    <s v="New"/>
    <x v="2"/>
    <s v="Insulated Bottle"/>
    <n v="2"/>
    <n v="36.85"/>
    <n v="0.1"/>
    <n v="13.92"/>
    <n v="66.33"/>
    <n v="27.84"/>
    <n v="38.489999999999995"/>
    <n v="0.58028041610131154"/>
    <n v="2026"/>
    <s v="Q2"/>
    <n v="6"/>
    <s v="Jun"/>
  </r>
  <r>
    <n v="2316"/>
    <d v="2026-06-09T00:00:00"/>
    <n v="2026"/>
    <n v="6"/>
    <x v="5"/>
    <x v="1"/>
    <x v="1"/>
    <x v="11"/>
    <x v="3"/>
    <s v="New"/>
    <x v="4"/>
    <s v="Recovery Roller"/>
    <n v="1"/>
    <n v="35.619999999999997"/>
    <n v="0"/>
    <n v="14.05"/>
    <n v="35.619999999999997"/>
    <n v="14.05"/>
    <n v="21.569999999999997"/>
    <n v="0.60555867490174053"/>
    <n v="2026"/>
    <s v="Q2"/>
    <n v="6"/>
    <s v="Jun"/>
  </r>
  <r>
    <n v="2329"/>
    <d v="2026-06-09T00:00:00"/>
    <n v="2026"/>
    <n v="6"/>
    <x v="5"/>
    <x v="1"/>
    <x v="3"/>
    <x v="8"/>
    <x v="0"/>
    <s v="New"/>
    <x v="1"/>
    <s v="Summit Backpack 45L"/>
    <n v="3"/>
    <n v="157.43"/>
    <n v="0.15"/>
    <n v="77.56"/>
    <n v="401.44650000000001"/>
    <n v="232.68"/>
    <n v="168.76650000000001"/>
    <n v="0.42039599299034863"/>
    <n v="2026"/>
    <s v="Q2"/>
    <n v="6"/>
    <s v="Jun"/>
  </r>
  <r>
    <n v="3036"/>
    <d v="2026-06-09T00:00:00"/>
    <n v="2026"/>
    <n v="6"/>
    <x v="5"/>
    <x v="1"/>
    <x v="1"/>
    <x v="12"/>
    <x v="2"/>
    <s v="New"/>
    <x v="0"/>
    <s v="Commuter Helmet"/>
    <n v="1"/>
    <n v="81.2"/>
    <n v="0.1"/>
    <n v="41.64"/>
    <n v="73.08"/>
    <n v="41.64"/>
    <n v="31.439999999999998"/>
    <n v="0.43021346469622329"/>
    <n v="2026"/>
    <s v="Q2"/>
    <n v="6"/>
    <s v="Jun"/>
  </r>
  <r>
    <n v="3429"/>
    <d v="2026-06-09T00:00:00"/>
    <n v="2026"/>
    <n v="6"/>
    <x v="5"/>
    <x v="1"/>
    <x v="3"/>
    <x v="13"/>
    <x v="0"/>
    <s v="Returning"/>
    <x v="1"/>
    <s v="Hiking Daypack 20L"/>
    <n v="4"/>
    <n v="93.58"/>
    <n v="0.1"/>
    <n v="44.56"/>
    <n v="336.88799999999998"/>
    <n v="178.24"/>
    <n v="158.64799999999997"/>
    <n v="0.4709220868656645"/>
    <n v="2026"/>
    <s v="Q2"/>
    <n v="6"/>
    <s v="Jun"/>
  </r>
  <r>
    <n v="3615"/>
    <d v="2026-06-09T00:00:00"/>
    <n v="2026"/>
    <n v="6"/>
    <x v="5"/>
    <x v="1"/>
    <x v="1"/>
    <x v="14"/>
    <x v="0"/>
    <s v="New"/>
    <x v="1"/>
    <s v="Summit Backpack 45L"/>
    <n v="4"/>
    <n v="155.22"/>
    <n v="0"/>
    <n v="77.209999999999994"/>
    <n v="620.88"/>
    <n v="308.83999999999997"/>
    <n v="312.04000000000002"/>
    <n v="0.50257698750161062"/>
    <n v="2026"/>
    <s v="Q2"/>
    <n v="6"/>
    <s v="Jun"/>
  </r>
  <r>
    <n v="3661"/>
    <d v="2026-06-09T00:00:00"/>
    <n v="2026"/>
    <n v="6"/>
    <x v="5"/>
    <x v="1"/>
    <x v="3"/>
    <x v="8"/>
    <x v="0"/>
    <s v="New"/>
    <x v="0"/>
    <s v="Cycling Pack 12L"/>
    <n v="4"/>
    <n v="100.33"/>
    <n v="0"/>
    <n v="49.99"/>
    <n v="401.32"/>
    <n v="199.96"/>
    <n v="201.35999999999999"/>
    <n v="0.5017442439948171"/>
    <n v="2026"/>
    <s v="Q2"/>
    <n v="6"/>
    <s v="Jun"/>
  </r>
  <r>
    <n v="3831"/>
    <d v="2026-06-09T00:00:00"/>
    <n v="2026"/>
    <n v="6"/>
    <x v="5"/>
    <x v="1"/>
    <x v="2"/>
    <x v="3"/>
    <x v="0"/>
    <s v="Business"/>
    <x v="2"/>
    <s v="Carry-On Duffel"/>
    <n v="2"/>
    <n v="134.28"/>
    <n v="0"/>
    <n v="69.12"/>
    <n v="268.56"/>
    <n v="138.24"/>
    <n v="130.32"/>
    <n v="0.48525469168900803"/>
    <n v="2026"/>
    <s v="Q2"/>
    <n v="6"/>
    <s v="Jun"/>
  </r>
  <r>
    <n v="4394"/>
    <d v="2026-06-09T00:00:00"/>
    <n v="2026"/>
    <n v="6"/>
    <x v="5"/>
    <x v="1"/>
    <x v="2"/>
    <x v="2"/>
    <x v="0"/>
    <s v="New"/>
    <x v="4"/>
    <s v="Training Mat"/>
    <n v="2"/>
    <n v="51.16"/>
    <n v="0"/>
    <n v="21.57"/>
    <n v="102.32"/>
    <n v="43.14"/>
    <n v="59.179999999999993"/>
    <n v="0.57838154808444098"/>
    <n v="2026"/>
    <s v="Q2"/>
    <n v="6"/>
    <s v="Jun"/>
  </r>
  <r>
    <n v="372"/>
    <d v="2026-06-10T00:00:00"/>
    <n v="2026"/>
    <n v="6"/>
    <x v="5"/>
    <x v="1"/>
    <x v="1"/>
    <x v="12"/>
    <x v="0"/>
    <s v="Returning"/>
    <x v="4"/>
    <s v="Recovery Roller"/>
    <n v="3"/>
    <n v="35.94"/>
    <n v="0.1"/>
    <n v="14.04"/>
    <n v="97.037999999999997"/>
    <n v="42.12"/>
    <n v="54.917999999999999"/>
    <n v="0.56594323873121866"/>
    <n v="2026"/>
    <s v="Q2"/>
    <n v="6"/>
    <s v="Jun"/>
  </r>
  <r>
    <n v="532"/>
    <d v="2026-06-10T00:00:00"/>
    <n v="2026"/>
    <n v="6"/>
    <x v="5"/>
    <x v="1"/>
    <x v="2"/>
    <x v="10"/>
    <x v="2"/>
    <s v="Returning"/>
    <x v="1"/>
    <s v="Trail Boots"/>
    <n v="1"/>
    <n v="145.34"/>
    <n v="0.05"/>
    <n v="77.89"/>
    <n v="138.07300000000001"/>
    <n v="77.89"/>
    <n v="60.183000000000007"/>
    <n v="0.43587812244247609"/>
    <n v="2026"/>
    <s v="Q2"/>
    <n v="6"/>
    <s v="Jun"/>
  </r>
  <r>
    <n v="910"/>
    <d v="2026-06-10T00:00:00"/>
    <n v="2026"/>
    <n v="6"/>
    <x v="5"/>
    <x v="1"/>
    <x v="2"/>
    <x v="16"/>
    <x v="0"/>
    <s v="Business"/>
    <x v="2"/>
    <s v="Insulated Bottle"/>
    <n v="1"/>
    <n v="35.950000000000003"/>
    <n v="0.1"/>
    <n v="13.63"/>
    <n v="32.355000000000004"/>
    <n v="13.63"/>
    <n v="18.725000000000001"/>
    <n v="0.57873589862463293"/>
    <n v="2026"/>
    <s v="Q2"/>
    <n v="6"/>
    <s v="Jun"/>
  </r>
  <r>
    <n v="938"/>
    <d v="2026-06-10T00:00:00"/>
    <n v="2026"/>
    <n v="6"/>
    <x v="5"/>
    <x v="1"/>
    <x v="3"/>
    <x v="13"/>
    <x v="2"/>
    <s v="Business"/>
    <x v="4"/>
    <s v="Training Mat"/>
    <n v="1"/>
    <n v="51.09"/>
    <n v="0"/>
    <n v="22.4"/>
    <n v="51.09"/>
    <n v="22.4"/>
    <n v="28.690000000000005"/>
    <n v="0.56155803484047762"/>
    <n v="2026"/>
    <s v="Q2"/>
    <n v="6"/>
    <s v="Jun"/>
  </r>
  <r>
    <n v="1079"/>
    <d v="2026-06-10T00:00:00"/>
    <n v="2026"/>
    <n v="6"/>
    <x v="5"/>
    <x v="1"/>
    <x v="1"/>
    <x v="14"/>
    <x v="2"/>
    <s v="Returning"/>
    <x v="3"/>
    <s v="Trail Tent 2P"/>
    <n v="2"/>
    <n v="198.69"/>
    <n v="0.15"/>
    <n v="104.25"/>
    <n v="337.77299999999997"/>
    <n v="208.5"/>
    <n v="129.27299999999997"/>
    <n v="0.38272153191640534"/>
    <n v="2026"/>
    <s v="Q2"/>
    <n v="6"/>
    <s v="Jun"/>
  </r>
  <r>
    <n v="1662"/>
    <d v="2026-06-10T00:00:00"/>
    <n v="2026"/>
    <n v="6"/>
    <x v="5"/>
    <x v="1"/>
    <x v="1"/>
    <x v="6"/>
    <x v="2"/>
    <s v="New"/>
    <x v="0"/>
    <s v="Commuter Helmet"/>
    <n v="3"/>
    <n v="83.45"/>
    <n v="0"/>
    <n v="43.73"/>
    <n v="250.35000000000002"/>
    <n v="131.19"/>
    <n v="119.16000000000003"/>
    <n v="0.47597363690832839"/>
    <n v="2026"/>
    <s v="Q2"/>
    <n v="6"/>
    <s v="Jun"/>
  </r>
  <r>
    <n v="2748"/>
    <d v="2026-06-10T00:00:00"/>
    <n v="2026"/>
    <n v="6"/>
    <x v="5"/>
    <x v="1"/>
    <x v="2"/>
    <x v="2"/>
    <x v="0"/>
    <s v="New"/>
    <x v="4"/>
    <s v="Resistance Band Set"/>
    <n v="2"/>
    <n v="40.86"/>
    <n v="0"/>
    <n v="14.59"/>
    <n v="81.72"/>
    <n v="29.18"/>
    <n v="52.54"/>
    <n v="0.64292706803720023"/>
    <n v="2026"/>
    <s v="Q2"/>
    <n v="6"/>
    <s v="Jun"/>
  </r>
  <r>
    <n v="3354"/>
    <d v="2026-06-10T00:00:00"/>
    <n v="2026"/>
    <n v="6"/>
    <x v="5"/>
    <x v="1"/>
    <x v="1"/>
    <x v="6"/>
    <x v="2"/>
    <s v="New"/>
    <x v="3"/>
    <s v="Portable Camp Stove"/>
    <n v="1"/>
    <n v="82.21"/>
    <n v="0.05"/>
    <n v="39.04"/>
    <n v="78.099499999999992"/>
    <n v="39.04"/>
    <n v="39.059499999999993"/>
    <n v="0.50012484074802011"/>
    <n v="2026"/>
    <s v="Q2"/>
    <n v="6"/>
    <s v="Jun"/>
  </r>
  <r>
    <n v="3532"/>
    <d v="2026-06-10T00:00:00"/>
    <n v="2026"/>
    <n v="6"/>
    <x v="5"/>
    <x v="1"/>
    <x v="2"/>
    <x v="10"/>
    <x v="3"/>
    <s v="Business"/>
    <x v="4"/>
    <s v="Recovery Roller"/>
    <n v="1"/>
    <n v="35.93"/>
    <n v="0.1"/>
    <n v="13.52"/>
    <n v="32.337000000000003"/>
    <n v="13.52"/>
    <n v="18.817000000000004"/>
    <n v="0.58190308315551853"/>
    <n v="2026"/>
    <s v="Q2"/>
    <n v="6"/>
    <s v="Jun"/>
  </r>
  <r>
    <n v="3636"/>
    <d v="2026-06-10T00:00:00"/>
    <n v="2026"/>
    <n v="6"/>
    <x v="5"/>
    <x v="1"/>
    <x v="0"/>
    <x v="0"/>
    <x v="3"/>
    <s v="New"/>
    <x v="2"/>
    <s v="Travel Backpack 35L"/>
    <n v="2"/>
    <n v="164.77"/>
    <n v="0"/>
    <n v="89.07"/>
    <n v="329.54"/>
    <n v="178.14"/>
    <n v="151.40000000000003"/>
    <n v="0.45942829398555568"/>
    <n v="2026"/>
    <s v="Q2"/>
    <n v="6"/>
    <s v="Jun"/>
  </r>
  <r>
    <n v="3810"/>
    <d v="2026-06-10T00:00:00"/>
    <n v="2026"/>
    <n v="6"/>
    <x v="5"/>
    <x v="1"/>
    <x v="2"/>
    <x v="2"/>
    <x v="1"/>
    <s v="Business"/>
    <x v="2"/>
    <s v="Packing Cube Set"/>
    <n v="4"/>
    <n v="47.36"/>
    <n v="0.1"/>
    <n v="18.87"/>
    <n v="170.49600000000001"/>
    <n v="75.48"/>
    <n v="95.016000000000005"/>
    <n v="0.55729166666666663"/>
    <n v="2026"/>
    <s v="Q2"/>
    <n v="6"/>
    <s v="Jun"/>
  </r>
  <r>
    <n v="4137"/>
    <d v="2026-06-10T00:00:00"/>
    <n v="2026"/>
    <n v="6"/>
    <x v="5"/>
    <x v="1"/>
    <x v="3"/>
    <x v="8"/>
    <x v="0"/>
    <s v="Returning"/>
    <x v="1"/>
    <s v="Hiking Daypack 20L"/>
    <n v="1"/>
    <n v="90.7"/>
    <n v="0"/>
    <n v="44.18"/>
    <n v="90.7"/>
    <n v="44.18"/>
    <n v="46.52"/>
    <n v="0.51289966923925034"/>
    <n v="2026"/>
    <s v="Q2"/>
    <n v="6"/>
    <s v="Jun"/>
  </r>
  <r>
    <n v="4303"/>
    <d v="2026-06-10T00:00:00"/>
    <n v="2026"/>
    <n v="6"/>
    <x v="5"/>
    <x v="1"/>
    <x v="2"/>
    <x v="10"/>
    <x v="3"/>
    <s v="Returning"/>
    <x v="2"/>
    <s v="Packing Cube Set"/>
    <n v="1"/>
    <n v="45.59"/>
    <n v="0"/>
    <n v="18.57"/>
    <n v="45.59"/>
    <n v="18.57"/>
    <n v="27.020000000000003"/>
    <n v="0.59267383198069756"/>
    <n v="2026"/>
    <s v="Q2"/>
    <n v="6"/>
    <s v="Jun"/>
  </r>
  <r>
    <n v="4991"/>
    <d v="2026-06-10T00:00:00"/>
    <n v="2026"/>
    <n v="6"/>
    <x v="5"/>
    <x v="1"/>
    <x v="3"/>
    <x v="4"/>
    <x v="0"/>
    <s v="New"/>
    <x v="1"/>
    <s v="Trail Boots"/>
    <n v="3"/>
    <n v="146.55000000000001"/>
    <n v="0.1"/>
    <n v="79.59"/>
    <n v="395.68500000000006"/>
    <n v="238.77"/>
    <n v="156.91500000000005"/>
    <n v="0.39656544978960545"/>
    <n v="2026"/>
    <s v="Q2"/>
    <n v="6"/>
    <s v="Jun"/>
  </r>
  <r>
    <n v="39"/>
    <d v="2026-06-11T00:00:00"/>
    <n v="2026"/>
    <n v="6"/>
    <x v="5"/>
    <x v="1"/>
    <x v="3"/>
    <x v="8"/>
    <x v="3"/>
    <s v="Business"/>
    <x v="0"/>
    <s v="Compact Repair Kit"/>
    <n v="4"/>
    <n v="40.33"/>
    <n v="0.1"/>
    <n v="17.170000000000002"/>
    <n v="145.18799999999999"/>
    <n v="68.680000000000007"/>
    <n v="76.507999999999981"/>
    <n v="0.52695815081136177"/>
    <n v="2026"/>
    <s v="Q2"/>
    <n v="6"/>
    <s v="Jun"/>
  </r>
  <r>
    <n v="206"/>
    <d v="2026-06-11T00:00:00"/>
    <n v="2026"/>
    <n v="6"/>
    <x v="5"/>
    <x v="1"/>
    <x v="0"/>
    <x v="0"/>
    <x v="2"/>
    <s v="New"/>
    <x v="0"/>
    <s v="Trail Bike Light"/>
    <n v="2"/>
    <n v="51.83"/>
    <n v="0.1"/>
    <n v="23.1"/>
    <n v="93.293999999999997"/>
    <n v="46.2"/>
    <n v="47.093999999999994"/>
    <n v="0.50479130490706792"/>
    <n v="2026"/>
    <s v="Q2"/>
    <n v="6"/>
    <s v="Jun"/>
  </r>
  <r>
    <n v="397"/>
    <d v="2026-06-11T00:00:00"/>
    <n v="2026"/>
    <n v="6"/>
    <x v="5"/>
    <x v="1"/>
    <x v="3"/>
    <x v="8"/>
    <x v="0"/>
    <s v="Business"/>
    <x v="3"/>
    <s v="Compact Sleeping Bag"/>
    <n v="2"/>
    <n v="121.19"/>
    <n v="0.05"/>
    <n v="58.91"/>
    <n v="230.261"/>
    <n v="117.82"/>
    <n v="112.441"/>
    <n v="0.48831977625390321"/>
    <n v="2026"/>
    <s v="Q2"/>
    <n v="6"/>
    <s v="Jun"/>
  </r>
  <r>
    <n v="763"/>
    <d v="2026-06-11T00:00:00"/>
    <n v="2026"/>
    <n v="6"/>
    <x v="5"/>
    <x v="1"/>
    <x v="3"/>
    <x v="13"/>
    <x v="2"/>
    <s v="New"/>
    <x v="1"/>
    <s v="Summit Backpack 45L"/>
    <n v="1"/>
    <n v="154.09"/>
    <n v="0"/>
    <n v="77.37"/>
    <n v="154.09"/>
    <n v="77.37"/>
    <n v="76.72"/>
    <n v="0.49789084301382308"/>
    <n v="2026"/>
    <s v="Q2"/>
    <n v="6"/>
    <s v="Jun"/>
  </r>
  <r>
    <n v="1059"/>
    <d v="2026-06-11T00:00:00"/>
    <n v="2026"/>
    <n v="6"/>
    <x v="5"/>
    <x v="1"/>
    <x v="0"/>
    <x v="0"/>
    <x v="0"/>
    <s v="New"/>
    <x v="0"/>
    <s v="Commuter Helmet"/>
    <n v="1"/>
    <n v="80.64"/>
    <n v="0.05"/>
    <n v="43.85"/>
    <n v="76.60799999999999"/>
    <n v="43.85"/>
    <n v="32.757999999999988"/>
    <n v="0.42760547201336668"/>
    <n v="2026"/>
    <s v="Q2"/>
    <n v="6"/>
    <s v="Jun"/>
  </r>
  <r>
    <n v="1332"/>
    <d v="2026-06-11T00:00:00"/>
    <n v="2026"/>
    <n v="6"/>
    <x v="5"/>
    <x v="1"/>
    <x v="1"/>
    <x v="12"/>
    <x v="3"/>
    <s v="Returning"/>
    <x v="1"/>
    <s v="Hiking Daypack 20L"/>
    <n v="1"/>
    <n v="94.01"/>
    <n v="0.15"/>
    <n v="46.12"/>
    <n v="79.908500000000004"/>
    <n v="46.12"/>
    <n v="33.788500000000006"/>
    <n v="0.42283987310486376"/>
    <n v="2026"/>
    <s v="Q2"/>
    <n v="6"/>
    <s v="Jun"/>
  </r>
  <r>
    <n v="1447"/>
    <d v="2026-06-11T00:00:00"/>
    <n v="2026"/>
    <n v="6"/>
    <x v="5"/>
    <x v="1"/>
    <x v="1"/>
    <x v="6"/>
    <x v="0"/>
    <s v="Returning"/>
    <x v="0"/>
    <s v="Trail Bike Light"/>
    <n v="1"/>
    <n v="51.09"/>
    <n v="0"/>
    <n v="22.78"/>
    <n v="51.09"/>
    <n v="22.78"/>
    <n v="28.310000000000002"/>
    <n v="0.55412018007437858"/>
    <n v="2026"/>
    <s v="Q2"/>
    <n v="6"/>
    <s v="Jun"/>
  </r>
  <r>
    <n v="2990"/>
    <d v="2026-06-11T00:00:00"/>
    <n v="2026"/>
    <n v="6"/>
    <x v="5"/>
    <x v="1"/>
    <x v="1"/>
    <x v="6"/>
    <x v="3"/>
    <s v="Returning"/>
    <x v="1"/>
    <s v="Trail Boots"/>
    <n v="1"/>
    <n v="146.66"/>
    <n v="0"/>
    <n v="78.709999999999994"/>
    <n v="146.66"/>
    <n v="78.709999999999994"/>
    <n v="67.95"/>
    <n v="0.4633165143870176"/>
    <n v="2026"/>
    <s v="Q2"/>
    <n v="6"/>
    <s v="Jun"/>
  </r>
  <r>
    <n v="3769"/>
    <d v="2026-06-11T00:00:00"/>
    <n v="2026"/>
    <n v="6"/>
    <x v="5"/>
    <x v="1"/>
    <x v="1"/>
    <x v="12"/>
    <x v="2"/>
    <s v="New"/>
    <x v="3"/>
    <s v="Trail Tent 2P"/>
    <n v="2"/>
    <n v="199.03"/>
    <n v="0"/>
    <n v="104.7"/>
    <n v="398.06"/>
    <n v="209.4"/>
    <n v="188.66"/>
    <n v="0.47394865095714211"/>
    <n v="2026"/>
    <s v="Q2"/>
    <n v="6"/>
    <s v="Jun"/>
  </r>
  <r>
    <n v="4152"/>
    <d v="2026-06-11T00:00:00"/>
    <n v="2026"/>
    <n v="6"/>
    <x v="5"/>
    <x v="1"/>
    <x v="2"/>
    <x v="2"/>
    <x v="0"/>
    <s v="Returning"/>
    <x v="0"/>
    <s v="Compact Repair Kit"/>
    <n v="5"/>
    <n v="41.18"/>
    <n v="0.05"/>
    <n v="16.87"/>
    <n v="195.60499999999999"/>
    <n v="84.350000000000009"/>
    <n v="111.25499999999998"/>
    <n v="0.56877380435060443"/>
    <n v="2026"/>
    <s v="Q2"/>
    <n v="6"/>
    <s v="Jun"/>
  </r>
  <r>
    <n v="4242"/>
    <d v="2026-06-11T00:00:00"/>
    <n v="2026"/>
    <n v="6"/>
    <x v="5"/>
    <x v="1"/>
    <x v="1"/>
    <x v="12"/>
    <x v="2"/>
    <s v="Business"/>
    <x v="1"/>
    <s v="Trail Boots"/>
    <n v="2"/>
    <n v="141.18"/>
    <n v="0"/>
    <n v="78.66"/>
    <n v="282.36"/>
    <n v="157.32"/>
    <n v="125.04000000000002"/>
    <n v="0.44283892902677441"/>
    <n v="2026"/>
    <s v="Q2"/>
    <n v="6"/>
    <s v="Jun"/>
  </r>
  <r>
    <n v="4780"/>
    <d v="2026-06-11T00:00:00"/>
    <n v="2026"/>
    <n v="6"/>
    <x v="5"/>
    <x v="1"/>
    <x v="1"/>
    <x v="12"/>
    <x v="2"/>
    <s v="Returning"/>
    <x v="0"/>
    <s v="Commuter Helmet"/>
    <n v="1"/>
    <n v="82.47"/>
    <n v="0.1"/>
    <n v="42.73"/>
    <n v="74.222999999999999"/>
    <n v="42.73"/>
    <n v="31.493000000000002"/>
    <n v="0.42430243994449163"/>
    <n v="2026"/>
    <s v="Q2"/>
    <n v="6"/>
    <s v="Jun"/>
  </r>
  <r>
    <n v="63"/>
    <d v="2026-06-12T00:00:00"/>
    <n v="2026"/>
    <n v="6"/>
    <x v="5"/>
    <x v="1"/>
    <x v="1"/>
    <x v="1"/>
    <x v="3"/>
    <s v="Returning"/>
    <x v="2"/>
    <s v="Travel Backpack 35L"/>
    <n v="1"/>
    <n v="166.91"/>
    <n v="0"/>
    <n v="85.58"/>
    <n v="166.91"/>
    <n v="85.58"/>
    <n v="81.33"/>
    <n v="0.48726858786172189"/>
    <n v="2026"/>
    <s v="Q2"/>
    <n v="6"/>
    <s v="Jun"/>
  </r>
  <r>
    <n v="190"/>
    <d v="2026-06-12T00:00:00"/>
    <n v="2026"/>
    <n v="6"/>
    <x v="5"/>
    <x v="1"/>
    <x v="0"/>
    <x v="0"/>
    <x v="2"/>
    <s v="Business"/>
    <x v="2"/>
    <s v="Packing Cube Set"/>
    <n v="1"/>
    <n v="45.99"/>
    <n v="0"/>
    <n v="18.579999999999998"/>
    <n v="45.99"/>
    <n v="18.579999999999998"/>
    <n v="27.410000000000004"/>
    <n v="0.59599913024570561"/>
    <n v="2026"/>
    <s v="Q2"/>
    <n v="6"/>
    <s v="Jun"/>
  </r>
  <r>
    <n v="268"/>
    <d v="2026-06-12T00:00:00"/>
    <n v="2026"/>
    <n v="6"/>
    <x v="5"/>
    <x v="1"/>
    <x v="3"/>
    <x v="13"/>
    <x v="2"/>
    <s v="Business"/>
    <x v="4"/>
    <s v="Recovery Roller"/>
    <n v="1"/>
    <n v="37.01"/>
    <n v="0.05"/>
    <n v="14.18"/>
    <n v="35.159499999999994"/>
    <n v="14.18"/>
    <n v="20.979499999999994"/>
    <n v="0.59669506107879799"/>
    <n v="2026"/>
    <s v="Q2"/>
    <n v="6"/>
    <s v="Jun"/>
  </r>
  <r>
    <n v="691"/>
    <d v="2026-06-12T00:00:00"/>
    <n v="2026"/>
    <n v="6"/>
    <x v="5"/>
    <x v="1"/>
    <x v="3"/>
    <x v="8"/>
    <x v="3"/>
    <s v="Business"/>
    <x v="1"/>
    <s v="Trail Boots"/>
    <n v="5"/>
    <n v="140.9"/>
    <n v="0"/>
    <n v="80.16"/>
    <n v="704.5"/>
    <n v="400.79999999999995"/>
    <n v="303.70000000000005"/>
    <n v="0.43108587650816188"/>
    <n v="2026"/>
    <s v="Q2"/>
    <n v="6"/>
    <s v="Jun"/>
  </r>
  <r>
    <n v="810"/>
    <d v="2026-06-12T00:00:00"/>
    <n v="2026"/>
    <n v="6"/>
    <x v="5"/>
    <x v="1"/>
    <x v="1"/>
    <x v="12"/>
    <x v="2"/>
    <s v="New"/>
    <x v="4"/>
    <s v="Recovery Roller"/>
    <n v="3"/>
    <n v="36.659999999999997"/>
    <n v="0"/>
    <n v="13.55"/>
    <n v="109.97999999999999"/>
    <n v="40.650000000000006"/>
    <n v="69.329999999999984"/>
    <n v="0.63038734315330047"/>
    <n v="2026"/>
    <s v="Q2"/>
    <n v="6"/>
    <s v="Jun"/>
  </r>
  <r>
    <n v="855"/>
    <d v="2026-06-12T00:00:00"/>
    <n v="2026"/>
    <n v="6"/>
    <x v="5"/>
    <x v="1"/>
    <x v="1"/>
    <x v="6"/>
    <x v="0"/>
    <s v="Business"/>
    <x v="2"/>
    <s v="Insulated Bottle"/>
    <n v="1"/>
    <n v="36.299999999999997"/>
    <n v="0.1"/>
    <n v="13.69"/>
    <n v="32.67"/>
    <n v="13.69"/>
    <n v="18.980000000000004"/>
    <n v="0.58096112641567199"/>
    <n v="2026"/>
    <s v="Q2"/>
    <n v="6"/>
    <s v="Jun"/>
  </r>
  <r>
    <n v="1612"/>
    <d v="2026-06-12T00:00:00"/>
    <n v="2026"/>
    <n v="6"/>
    <x v="5"/>
    <x v="1"/>
    <x v="2"/>
    <x v="16"/>
    <x v="0"/>
    <s v="New"/>
    <x v="3"/>
    <s v="Compact Sleeping Bag"/>
    <n v="2"/>
    <n v="120.64"/>
    <n v="0"/>
    <n v="61.66"/>
    <n v="241.28"/>
    <n v="123.32"/>
    <n v="117.96000000000001"/>
    <n v="0.48889257294429711"/>
    <n v="2026"/>
    <s v="Q2"/>
    <n v="6"/>
    <s v="Jun"/>
  </r>
  <r>
    <n v="1704"/>
    <d v="2026-06-12T00:00:00"/>
    <n v="2026"/>
    <n v="6"/>
    <x v="5"/>
    <x v="1"/>
    <x v="2"/>
    <x v="16"/>
    <x v="0"/>
    <s v="Returning"/>
    <x v="2"/>
    <s v="Packing Cube Set"/>
    <n v="1"/>
    <n v="47.07"/>
    <n v="0"/>
    <n v="18.7"/>
    <n v="47.07"/>
    <n v="18.7"/>
    <n v="28.37"/>
    <n v="0.60271935415338862"/>
    <n v="2026"/>
    <s v="Q2"/>
    <n v="6"/>
    <s v="Jun"/>
  </r>
  <r>
    <n v="1857"/>
    <d v="2026-06-12T00:00:00"/>
    <n v="2026"/>
    <n v="6"/>
    <x v="5"/>
    <x v="1"/>
    <x v="2"/>
    <x v="3"/>
    <x v="3"/>
    <s v="Business"/>
    <x v="1"/>
    <s v="Summit Backpack 45L"/>
    <n v="2"/>
    <n v="154.94"/>
    <n v="0.05"/>
    <n v="77.260000000000005"/>
    <n v="294.38599999999997"/>
    <n v="154.52000000000001"/>
    <n v="139.86599999999996"/>
    <n v="0.47511090880680457"/>
    <n v="2026"/>
    <s v="Q2"/>
    <n v="6"/>
    <s v="Jun"/>
  </r>
  <r>
    <n v="1888"/>
    <d v="2026-06-12T00:00:00"/>
    <n v="2026"/>
    <n v="6"/>
    <x v="5"/>
    <x v="1"/>
    <x v="1"/>
    <x v="12"/>
    <x v="0"/>
    <s v="Returning"/>
    <x v="2"/>
    <s v="Packing Cube Set"/>
    <n v="1"/>
    <n v="45.97"/>
    <n v="0.05"/>
    <n v="18.41"/>
    <n v="43.671499999999995"/>
    <n v="18.41"/>
    <n v="25.261499999999995"/>
    <n v="0.57844360738696854"/>
    <n v="2026"/>
    <s v="Q2"/>
    <n v="6"/>
    <s v="Jun"/>
  </r>
  <r>
    <n v="2683"/>
    <d v="2026-06-12T00:00:00"/>
    <n v="2026"/>
    <n v="6"/>
    <x v="5"/>
    <x v="1"/>
    <x v="3"/>
    <x v="8"/>
    <x v="0"/>
    <s v="Returning"/>
    <x v="3"/>
    <s v="Trail Tent 2P"/>
    <n v="1"/>
    <n v="198.64"/>
    <n v="0.05"/>
    <n v="101.89"/>
    <n v="188.70799999999997"/>
    <n v="101.89"/>
    <n v="86.817999999999969"/>
    <n v="0.46006528605040581"/>
    <n v="2026"/>
    <s v="Q2"/>
    <n v="6"/>
    <s v="Jun"/>
  </r>
  <r>
    <n v="4211"/>
    <d v="2026-06-12T00:00:00"/>
    <n v="2026"/>
    <n v="6"/>
    <x v="5"/>
    <x v="1"/>
    <x v="2"/>
    <x v="3"/>
    <x v="0"/>
    <s v="New"/>
    <x v="2"/>
    <s v="Travel Backpack 35L"/>
    <n v="5"/>
    <n v="168.57"/>
    <n v="0"/>
    <n v="88.65"/>
    <n v="842.84999999999991"/>
    <n v="443.25"/>
    <n v="399.59999999999991"/>
    <n v="0.47410571276027758"/>
    <n v="2026"/>
    <s v="Q2"/>
    <n v="6"/>
    <s v="Jun"/>
  </r>
  <r>
    <n v="4353"/>
    <d v="2026-06-12T00:00:00"/>
    <n v="2026"/>
    <n v="6"/>
    <x v="5"/>
    <x v="1"/>
    <x v="1"/>
    <x v="6"/>
    <x v="2"/>
    <s v="New"/>
    <x v="2"/>
    <s v="Insulated Bottle"/>
    <n v="1"/>
    <n v="36.65"/>
    <n v="0"/>
    <n v="13.97"/>
    <n v="36.65"/>
    <n v="13.97"/>
    <n v="22.68"/>
    <n v="0.61882673942701227"/>
    <n v="2026"/>
    <s v="Q2"/>
    <n v="6"/>
    <s v="Jun"/>
  </r>
  <r>
    <n v="5020"/>
    <d v="2026-06-12T00:00:00"/>
    <n v="2026"/>
    <n v="6"/>
    <x v="5"/>
    <x v="1"/>
    <x v="2"/>
    <x v="5"/>
    <x v="2"/>
    <s v="Returning"/>
    <x v="2"/>
    <s v="Insulated Bottle"/>
    <n v="2"/>
    <n v="35.450000000000003"/>
    <n v="0.05"/>
    <n v="13.39"/>
    <n v="67.355000000000004"/>
    <n v="26.78"/>
    <n v="40.575000000000003"/>
    <n v="0.60240516665429444"/>
    <n v="2026"/>
    <s v="Q2"/>
    <n v="6"/>
    <s v="Jun"/>
  </r>
  <r>
    <n v="564"/>
    <d v="2026-06-13T00:00:00"/>
    <n v="2026"/>
    <n v="6"/>
    <x v="5"/>
    <x v="1"/>
    <x v="2"/>
    <x v="5"/>
    <x v="2"/>
    <s v="New"/>
    <x v="2"/>
    <s v="Packing Cube Set"/>
    <n v="3"/>
    <n v="45.82"/>
    <n v="0.1"/>
    <n v="18.61"/>
    <n v="123.71400000000001"/>
    <n v="55.83"/>
    <n v="67.884000000000015"/>
    <n v="0.54871720258014456"/>
    <n v="2026"/>
    <s v="Q2"/>
    <n v="6"/>
    <s v="Jun"/>
  </r>
  <r>
    <n v="736"/>
    <d v="2026-06-13T00:00:00"/>
    <n v="2026"/>
    <n v="6"/>
    <x v="5"/>
    <x v="1"/>
    <x v="3"/>
    <x v="13"/>
    <x v="2"/>
    <s v="Business"/>
    <x v="1"/>
    <s v="Summit Backpack 45L"/>
    <n v="1"/>
    <n v="152.78"/>
    <n v="0"/>
    <n v="78.540000000000006"/>
    <n v="152.78"/>
    <n v="78.540000000000006"/>
    <n v="74.239999999999995"/>
    <n v="0.48592747741851022"/>
    <n v="2026"/>
    <s v="Q2"/>
    <n v="6"/>
    <s v="Jun"/>
  </r>
  <r>
    <n v="1300"/>
    <d v="2026-06-13T00:00:00"/>
    <n v="2026"/>
    <n v="6"/>
    <x v="5"/>
    <x v="1"/>
    <x v="1"/>
    <x v="6"/>
    <x v="0"/>
    <s v="New"/>
    <x v="0"/>
    <s v="Trail Bike Light"/>
    <n v="1"/>
    <n v="49.76"/>
    <n v="0.05"/>
    <n v="22.58"/>
    <n v="47.271999999999998"/>
    <n v="22.58"/>
    <n v="24.692"/>
    <n v="0.52233880521238796"/>
    <n v="2026"/>
    <s v="Q2"/>
    <n v="6"/>
    <s v="Jun"/>
  </r>
  <r>
    <n v="1948"/>
    <d v="2026-06-13T00:00:00"/>
    <n v="2026"/>
    <n v="6"/>
    <x v="5"/>
    <x v="1"/>
    <x v="3"/>
    <x v="8"/>
    <x v="2"/>
    <s v="New"/>
    <x v="1"/>
    <s v="Summit Backpack 45L"/>
    <n v="1"/>
    <n v="157.6"/>
    <n v="0.05"/>
    <n v="79.34"/>
    <n v="149.72"/>
    <n v="79.34"/>
    <n v="70.38"/>
    <n v="0.47007747795885652"/>
    <n v="2026"/>
    <s v="Q2"/>
    <n v="6"/>
    <s v="Jun"/>
  </r>
  <r>
    <n v="2272"/>
    <d v="2026-06-13T00:00:00"/>
    <n v="2026"/>
    <n v="6"/>
    <x v="5"/>
    <x v="1"/>
    <x v="3"/>
    <x v="8"/>
    <x v="0"/>
    <s v="Returning"/>
    <x v="4"/>
    <s v="Weighted Vest"/>
    <n v="1"/>
    <n v="125.01"/>
    <n v="0.15"/>
    <n v="70.39"/>
    <n v="106.2585"/>
    <n v="70.39"/>
    <n v="35.868499999999997"/>
    <n v="0.33755887764272974"/>
    <n v="2026"/>
    <s v="Q2"/>
    <n v="6"/>
    <s v="Jun"/>
  </r>
  <r>
    <n v="2680"/>
    <d v="2026-06-13T00:00:00"/>
    <n v="2026"/>
    <n v="6"/>
    <x v="5"/>
    <x v="1"/>
    <x v="1"/>
    <x v="14"/>
    <x v="0"/>
    <s v="Returning"/>
    <x v="1"/>
    <s v="Hiking Daypack 20L"/>
    <n v="1"/>
    <n v="93.59"/>
    <n v="0.15"/>
    <n v="46.48"/>
    <n v="79.551500000000004"/>
    <n v="46.48"/>
    <n v="33.071500000000007"/>
    <n v="0.41572440494522422"/>
    <n v="2026"/>
    <s v="Q2"/>
    <n v="6"/>
    <s v="Jun"/>
  </r>
  <r>
    <n v="4178"/>
    <d v="2026-06-13T00:00:00"/>
    <n v="2026"/>
    <n v="6"/>
    <x v="5"/>
    <x v="1"/>
    <x v="2"/>
    <x v="2"/>
    <x v="2"/>
    <s v="Returning"/>
    <x v="1"/>
    <s v="Trail Boots"/>
    <n v="4"/>
    <n v="143.9"/>
    <n v="0.05"/>
    <n v="79.709999999999994"/>
    <n v="546.82000000000005"/>
    <n v="318.83999999999997"/>
    <n v="227.98000000000008"/>
    <n v="0.41691964448996022"/>
    <n v="2026"/>
    <s v="Q2"/>
    <n v="6"/>
    <s v="Jun"/>
  </r>
  <r>
    <n v="4272"/>
    <d v="2026-06-13T00:00:00"/>
    <n v="2026"/>
    <n v="6"/>
    <x v="5"/>
    <x v="1"/>
    <x v="3"/>
    <x v="7"/>
    <x v="3"/>
    <s v="Returning"/>
    <x v="3"/>
    <s v="Trail Tent 2P"/>
    <n v="4"/>
    <n v="190.97"/>
    <n v="0"/>
    <n v="103.36"/>
    <n v="763.88"/>
    <n v="413.44"/>
    <n v="350.44"/>
    <n v="0.45876315651673039"/>
    <n v="2026"/>
    <s v="Q2"/>
    <n v="6"/>
    <s v="Jun"/>
  </r>
  <r>
    <n v="4713"/>
    <d v="2026-06-13T00:00:00"/>
    <n v="2026"/>
    <n v="6"/>
    <x v="5"/>
    <x v="1"/>
    <x v="3"/>
    <x v="13"/>
    <x v="2"/>
    <s v="Business"/>
    <x v="4"/>
    <s v="Recovery Roller"/>
    <n v="1"/>
    <n v="35.78"/>
    <n v="0"/>
    <n v="14"/>
    <n v="35.78"/>
    <n v="14"/>
    <n v="21.78"/>
    <n v="0.60871995528228062"/>
    <n v="2026"/>
    <s v="Q2"/>
    <n v="6"/>
    <s v="Jun"/>
  </r>
  <r>
    <n v="5166"/>
    <d v="2026-06-13T00:00:00"/>
    <n v="2026"/>
    <n v="6"/>
    <x v="5"/>
    <x v="1"/>
    <x v="3"/>
    <x v="7"/>
    <x v="3"/>
    <s v="New"/>
    <x v="3"/>
    <s v="Compact Sleeping Bag"/>
    <n v="3"/>
    <n v="125.25"/>
    <n v="0.05"/>
    <n v="58.95"/>
    <n v="356.96249999999998"/>
    <n v="176.85000000000002"/>
    <n v="180.11249999999995"/>
    <n v="0.50456980775291516"/>
    <n v="2026"/>
    <s v="Q2"/>
    <n v="6"/>
    <s v="Jun"/>
  </r>
  <r>
    <n v="486"/>
    <d v="2026-06-14T00:00:00"/>
    <n v="2026"/>
    <n v="6"/>
    <x v="5"/>
    <x v="1"/>
    <x v="0"/>
    <x v="9"/>
    <x v="1"/>
    <s v="Business"/>
    <x v="1"/>
    <s v="Trekking Poles"/>
    <n v="8"/>
    <n v="72.36"/>
    <n v="0.1"/>
    <n v="32.229999999999997"/>
    <n v="520.99199999999996"/>
    <n v="257.83999999999997"/>
    <n v="263.15199999999999"/>
    <n v="0.5050979669553467"/>
    <n v="2026"/>
    <s v="Q2"/>
    <n v="6"/>
    <s v="Jun"/>
  </r>
  <r>
    <n v="1507"/>
    <d v="2026-06-14T00:00:00"/>
    <n v="2026"/>
    <n v="6"/>
    <x v="5"/>
    <x v="1"/>
    <x v="0"/>
    <x v="15"/>
    <x v="2"/>
    <s v="Returning"/>
    <x v="2"/>
    <s v="Travel Backpack 35L"/>
    <n v="1"/>
    <n v="162.51"/>
    <n v="0"/>
    <n v="88.29"/>
    <n v="162.51"/>
    <n v="88.29"/>
    <n v="74.219999999999985"/>
    <n v="0.45671035628576695"/>
    <n v="2026"/>
    <s v="Q2"/>
    <n v="6"/>
    <s v="Jun"/>
  </r>
  <r>
    <n v="1821"/>
    <d v="2026-06-14T00:00:00"/>
    <n v="2026"/>
    <n v="6"/>
    <x v="5"/>
    <x v="1"/>
    <x v="0"/>
    <x v="15"/>
    <x v="2"/>
    <s v="Business"/>
    <x v="1"/>
    <s v="Trekking Poles"/>
    <n v="3"/>
    <n v="70.52"/>
    <n v="0"/>
    <n v="33.119999999999997"/>
    <n v="211.56"/>
    <n v="99.359999999999985"/>
    <n v="112.20000000000002"/>
    <n v="0.53034600113442998"/>
    <n v="2026"/>
    <s v="Q2"/>
    <n v="6"/>
    <s v="Jun"/>
  </r>
  <r>
    <n v="2588"/>
    <d v="2026-06-14T00:00:00"/>
    <n v="2026"/>
    <n v="6"/>
    <x v="5"/>
    <x v="1"/>
    <x v="3"/>
    <x v="8"/>
    <x v="3"/>
    <s v="Returning"/>
    <x v="1"/>
    <s v="Hiking Daypack 20L"/>
    <n v="1"/>
    <n v="90.28"/>
    <n v="0"/>
    <n v="46.04"/>
    <n v="90.28"/>
    <n v="46.04"/>
    <n v="44.24"/>
    <n v="0.4900310146211786"/>
    <n v="2026"/>
    <s v="Q2"/>
    <n v="6"/>
    <s v="Jun"/>
  </r>
  <r>
    <n v="2815"/>
    <d v="2026-06-14T00:00:00"/>
    <n v="2026"/>
    <n v="6"/>
    <x v="5"/>
    <x v="1"/>
    <x v="3"/>
    <x v="13"/>
    <x v="3"/>
    <s v="New"/>
    <x v="3"/>
    <s v="Alpine Tent 4P"/>
    <n v="2"/>
    <n v="342.25"/>
    <n v="0"/>
    <n v="196.86"/>
    <n v="684.5"/>
    <n v="393.72"/>
    <n v="290.77999999999997"/>
    <n v="0.42480642804967128"/>
    <n v="2026"/>
    <s v="Q2"/>
    <n v="6"/>
    <s v="Jun"/>
  </r>
  <r>
    <n v="3258"/>
    <d v="2026-06-14T00:00:00"/>
    <n v="2026"/>
    <n v="6"/>
    <x v="5"/>
    <x v="1"/>
    <x v="1"/>
    <x v="1"/>
    <x v="0"/>
    <s v="Business"/>
    <x v="0"/>
    <s v="Trail Bike Light"/>
    <n v="6"/>
    <n v="50.92"/>
    <n v="0.05"/>
    <n v="22.87"/>
    <n v="290.24399999999997"/>
    <n v="137.22"/>
    <n v="153.02399999999997"/>
    <n v="0.52722536899987593"/>
    <n v="2026"/>
    <s v="Q2"/>
    <n v="6"/>
    <s v="Jun"/>
  </r>
  <r>
    <n v="3361"/>
    <d v="2026-06-14T00:00:00"/>
    <n v="2026"/>
    <n v="6"/>
    <x v="5"/>
    <x v="1"/>
    <x v="0"/>
    <x v="0"/>
    <x v="2"/>
    <s v="Returning"/>
    <x v="2"/>
    <s v="Insulated Bottle"/>
    <n v="5"/>
    <n v="36.72"/>
    <n v="0.15"/>
    <n v="13.2"/>
    <n v="156.06"/>
    <n v="66"/>
    <n v="90.06"/>
    <n v="0.57708573625528647"/>
    <n v="2026"/>
    <s v="Q2"/>
    <n v="6"/>
    <s v="Jun"/>
  </r>
  <r>
    <n v="3629"/>
    <d v="2026-06-14T00:00:00"/>
    <n v="2026"/>
    <n v="6"/>
    <x v="5"/>
    <x v="1"/>
    <x v="0"/>
    <x v="15"/>
    <x v="0"/>
    <s v="New"/>
    <x v="3"/>
    <s v="Alpine Tent 4P"/>
    <n v="4"/>
    <n v="348.96"/>
    <n v="0.15"/>
    <n v="197.02"/>
    <n v="1186.4639999999999"/>
    <n v="788.08"/>
    <n v="398.3839999999999"/>
    <n v="0.3357741996385899"/>
    <n v="2026"/>
    <s v="Q2"/>
    <n v="6"/>
    <s v="Jun"/>
  </r>
  <r>
    <n v="3750"/>
    <d v="2026-06-14T00:00:00"/>
    <n v="2026"/>
    <n v="6"/>
    <x v="5"/>
    <x v="1"/>
    <x v="0"/>
    <x v="0"/>
    <x v="0"/>
    <s v="Returning"/>
    <x v="1"/>
    <s v="Trekking Poles"/>
    <n v="1"/>
    <n v="71.28"/>
    <n v="0"/>
    <n v="31.92"/>
    <n v="71.28"/>
    <n v="31.92"/>
    <n v="39.36"/>
    <n v="0.55218855218855212"/>
    <n v="2026"/>
    <s v="Q2"/>
    <n v="6"/>
    <s v="Jun"/>
  </r>
  <r>
    <n v="5088"/>
    <d v="2026-06-14T00:00:00"/>
    <n v="2026"/>
    <n v="6"/>
    <x v="5"/>
    <x v="1"/>
    <x v="1"/>
    <x v="12"/>
    <x v="0"/>
    <s v="New"/>
    <x v="2"/>
    <s v="Travel Backpack 35L"/>
    <n v="1"/>
    <n v="160.99"/>
    <n v="0.05"/>
    <n v="89.15"/>
    <n v="152.94050000000001"/>
    <n v="89.15"/>
    <n v="63.790500000000009"/>
    <n v="0.41709357560619981"/>
    <n v="2026"/>
    <s v="Q2"/>
    <n v="6"/>
    <s v="Jun"/>
  </r>
  <r>
    <n v="1450"/>
    <d v="2026-06-15T00:00:00"/>
    <n v="2026"/>
    <n v="6"/>
    <x v="5"/>
    <x v="1"/>
    <x v="1"/>
    <x v="14"/>
    <x v="0"/>
    <s v="Returning"/>
    <x v="4"/>
    <s v="Weighted Vest"/>
    <n v="1"/>
    <n v="124.19"/>
    <n v="0.05"/>
    <n v="67.209999999999994"/>
    <n v="117.98049999999999"/>
    <n v="67.209999999999994"/>
    <n v="50.770499999999998"/>
    <n v="0.43032958836417884"/>
    <n v="2026"/>
    <s v="Q2"/>
    <n v="6"/>
    <s v="Jun"/>
  </r>
  <r>
    <n v="2330"/>
    <d v="2026-06-15T00:00:00"/>
    <n v="2026"/>
    <n v="6"/>
    <x v="5"/>
    <x v="1"/>
    <x v="1"/>
    <x v="1"/>
    <x v="0"/>
    <s v="New"/>
    <x v="2"/>
    <s v="Insulated Bottle"/>
    <n v="2"/>
    <n v="36.11"/>
    <n v="0.05"/>
    <n v="13.29"/>
    <n v="68.608999999999995"/>
    <n v="26.58"/>
    <n v="42.028999999999996"/>
    <n v="0.6125872698917052"/>
    <n v="2026"/>
    <s v="Q2"/>
    <n v="6"/>
    <s v="Jun"/>
  </r>
  <r>
    <n v="4655"/>
    <d v="2026-06-15T00:00:00"/>
    <n v="2026"/>
    <n v="6"/>
    <x v="5"/>
    <x v="1"/>
    <x v="0"/>
    <x v="0"/>
    <x v="1"/>
    <s v="Business"/>
    <x v="4"/>
    <s v="Resistance Band Set"/>
    <n v="4"/>
    <n v="40.909999999999997"/>
    <n v="0.05"/>
    <n v="14.42"/>
    <n v="155.45799999999997"/>
    <n v="57.68"/>
    <n v="97.777999999999963"/>
    <n v="0.62896730949838531"/>
    <n v="2026"/>
    <s v="Q2"/>
    <n v="6"/>
    <s v="Jun"/>
  </r>
  <r>
    <n v="137"/>
    <d v="2026-06-16T00:00:00"/>
    <n v="2026"/>
    <n v="6"/>
    <x v="5"/>
    <x v="1"/>
    <x v="1"/>
    <x v="6"/>
    <x v="0"/>
    <s v="Returning"/>
    <x v="1"/>
    <s v="Trail Boots"/>
    <n v="5"/>
    <n v="141.66999999999999"/>
    <n v="0.1"/>
    <n v="80.59"/>
    <n v="637.51499999999999"/>
    <n v="402.95000000000005"/>
    <n v="234.56499999999994"/>
    <n v="0.36793644071119885"/>
    <n v="2026"/>
    <s v="Q2"/>
    <n v="6"/>
    <s v="Jun"/>
  </r>
  <r>
    <n v="141"/>
    <d v="2026-06-16T00:00:00"/>
    <n v="2026"/>
    <n v="6"/>
    <x v="5"/>
    <x v="1"/>
    <x v="3"/>
    <x v="7"/>
    <x v="0"/>
    <s v="Returning"/>
    <x v="2"/>
    <s v="Packing Cube Set"/>
    <n v="1"/>
    <n v="47.53"/>
    <n v="0.05"/>
    <n v="18.5"/>
    <n v="45.153500000000001"/>
    <n v="18.5"/>
    <n v="26.653500000000001"/>
    <n v="0.59028646727274736"/>
    <n v="2026"/>
    <s v="Q2"/>
    <n v="6"/>
    <s v="Jun"/>
  </r>
  <r>
    <n v="335"/>
    <d v="2026-06-16T00:00:00"/>
    <n v="2026"/>
    <n v="6"/>
    <x v="5"/>
    <x v="1"/>
    <x v="3"/>
    <x v="8"/>
    <x v="0"/>
    <s v="Returning"/>
    <x v="2"/>
    <s v="Travel Backpack 35L"/>
    <n v="3"/>
    <n v="163.65"/>
    <n v="0.15"/>
    <n v="85.8"/>
    <n v="417.3075"/>
    <n v="257.39999999999998"/>
    <n v="159.90750000000003"/>
    <n v="0.38318865584730688"/>
    <n v="2026"/>
    <s v="Q2"/>
    <n v="6"/>
    <s v="Jun"/>
  </r>
  <r>
    <n v="498"/>
    <d v="2026-06-16T00:00:00"/>
    <n v="2026"/>
    <n v="6"/>
    <x v="5"/>
    <x v="1"/>
    <x v="0"/>
    <x v="15"/>
    <x v="1"/>
    <s v="Business"/>
    <x v="2"/>
    <s v="Carry-On Duffel"/>
    <n v="5"/>
    <n v="130.94999999999999"/>
    <n v="0.15"/>
    <n v="68.47"/>
    <n v="556.53750000000002"/>
    <n v="342.35"/>
    <n v="214.1875"/>
    <n v="0.38485726478449339"/>
    <n v="2026"/>
    <s v="Q2"/>
    <n v="6"/>
    <s v="Jun"/>
  </r>
  <r>
    <n v="2611"/>
    <d v="2026-06-16T00:00:00"/>
    <n v="2026"/>
    <n v="6"/>
    <x v="5"/>
    <x v="1"/>
    <x v="3"/>
    <x v="13"/>
    <x v="0"/>
    <s v="Returning"/>
    <x v="2"/>
    <s v="Travel Backpack 35L"/>
    <n v="5"/>
    <n v="160.82"/>
    <n v="0"/>
    <n v="90.14"/>
    <n v="804.09999999999991"/>
    <n v="450.7"/>
    <n v="353.39999999999992"/>
    <n v="0.43949757492849145"/>
    <n v="2026"/>
    <s v="Q2"/>
    <n v="6"/>
    <s v="Jun"/>
  </r>
  <r>
    <n v="3197"/>
    <d v="2026-06-16T00:00:00"/>
    <n v="2026"/>
    <n v="6"/>
    <x v="5"/>
    <x v="1"/>
    <x v="1"/>
    <x v="12"/>
    <x v="2"/>
    <s v="New"/>
    <x v="0"/>
    <s v="Compact Repair Kit"/>
    <n v="3"/>
    <n v="40.51"/>
    <n v="0"/>
    <n v="16.940000000000001"/>
    <n v="121.53"/>
    <n v="50.820000000000007"/>
    <n v="70.709999999999994"/>
    <n v="0.58183164650703523"/>
    <n v="2026"/>
    <s v="Q2"/>
    <n v="6"/>
    <s v="Jun"/>
  </r>
  <r>
    <n v="4668"/>
    <d v="2026-06-16T00:00:00"/>
    <n v="2026"/>
    <n v="6"/>
    <x v="5"/>
    <x v="1"/>
    <x v="1"/>
    <x v="11"/>
    <x v="0"/>
    <s v="Business"/>
    <x v="0"/>
    <s v="Commuter Helmet"/>
    <n v="1"/>
    <n v="81.08"/>
    <n v="0"/>
    <n v="41.52"/>
    <n v="81.08"/>
    <n v="41.52"/>
    <n v="39.559999999999995"/>
    <n v="0.48791317217562896"/>
    <n v="2026"/>
    <s v="Q2"/>
    <n v="6"/>
    <s v="Jun"/>
  </r>
  <r>
    <n v="4994"/>
    <d v="2026-06-16T00:00:00"/>
    <n v="2026"/>
    <n v="6"/>
    <x v="5"/>
    <x v="1"/>
    <x v="2"/>
    <x v="10"/>
    <x v="1"/>
    <s v="Business"/>
    <x v="1"/>
    <s v="Summit Backpack 45L"/>
    <n v="4"/>
    <n v="150.43"/>
    <n v="0.1"/>
    <n v="77.650000000000006"/>
    <n v="541.548"/>
    <n v="310.60000000000002"/>
    <n v="230.94799999999998"/>
    <n v="0.42645896577957998"/>
    <n v="2026"/>
    <s v="Q2"/>
    <n v="6"/>
    <s v="Jun"/>
  </r>
  <r>
    <n v="512"/>
    <d v="2026-06-17T00:00:00"/>
    <n v="2026"/>
    <n v="6"/>
    <x v="5"/>
    <x v="1"/>
    <x v="1"/>
    <x v="12"/>
    <x v="3"/>
    <s v="Returning"/>
    <x v="3"/>
    <s v="Trail Tent 2P"/>
    <n v="1"/>
    <n v="192.42"/>
    <n v="0"/>
    <n v="103.31"/>
    <n v="192.42"/>
    <n v="103.31"/>
    <n v="89.109999999999985"/>
    <n v="0.46310154869556175"/>
    <n v="2026"/>
    <s v="Q2"/>
    <n v="6"/>
    <s v="Jun"/>
  </r>
  <r>
    <n v="717"/>
    <d v="2026-06-17T00:00:00"/>
    <n v="2026"/>
    <n v="6"/>
    <x v="5"/>
    <x v="1"/>
    <x v="3"/>
    <x v="7"/>
    <x v="1"/>
    <s v="Business"/>
    <x v="3"/>
    <s v="Alpine Tent 4P"/>
    <n v="10"/>
    <n v="333.14"/>
    <n v="0.15"/>
    <n v="194.52"/>
    <n v="2831.6899999999996"/>
    <n v="1945.2"/>
    <n v="886.48999999999955"/>
    <n v="0.31306039856057677"/>
    <n v="2026"/>
    <s v="Q2"/>
    <n v="6"/>
    <s v="Jun"/>
  </r>
  <r>
    <n v="952"/>
    <d v="2026-06-17T00:00:00"/>
    <n v="2026"/>
    <n v="6"/>
    <x v="5"/>
    <x v="1"/>
    <x v="0"/>
    <x v="0"/>
    <x v="0"/>
    <s v="Business"/>
    <x v="3"/>
    <s v="Portable Camp Stove"/>
    <n v="1"/>
    <n v="79.900000000000006"/>
    <n v="0.05"/>
    <n v="40.19"/>
    <n v="75.905000000000001"/>
    <n v="40.19"/>
    <n v="35.715000000000003"/>
    <n v="0.47052236348066667"/>
    <n v="2026"/>
    <s v="Q2"/>
    <n v="6"/>
    <s v="Jun"/>
  </r>
  <r>
    <n v="1081"/>
    <d v="2026-06-17T00:00:00"/>
    <n v="2026"/>
    <n v="6"/>
    <x v="5"/>
    <x v="1"/>
    <x v="3"/>
    <x v="13"/>
    <x v="0"/>
    <s v="Returning"/>
    <x v="0"/>
    <s v="Trail Bike Light"/>
    <n v="1"/>
    <n v="51.12"/>
    <n v="0"/>
    <n v="22.43"/>
    <n v="51.12"/>
    <n v="22.43"/>
    <n v="28.689999999999998"/>
    <n v="0.56122848200312991"/>
    <n v="2026"/>
    <s v="Q2"/>
    <n v="6"/>
    <s v="Jun"/>
  </r>
  <r>
    <n v="2043"/>
    <d v="2026-06-17T00:00:00"/>
    <n v="2026"/>
    <n v="6"/>
    <x v="5"/>
    <x v="1"/>
    <x v="1"/>
    <x v="6"/>
    <x v="0"/>
    <s v="New"/>
    <x v="1"/>
    <s v="Hiking Daypack 20L"/>
    <n v="2"/>
    <n v="90.33"/>
    <n v="0"/>
    <n v="46.3"/>
    <n v="180.66"/>
    <n v="92.6"/>
    <n v="88.06"/>
    <n v="0.48743496069965686"/>
    <n v="2026"/>
    <s v="Q2"/>
    <n v="6"/>
    <s v="Jun"/>
  </r>
  <r>
    <n v="4040"/>
    <d v="2026-06-17T00:00:00"/>
    <n v="2026"/>
    <n v="6"/>
    <x v="5"/>
    <x v="1"/>
    <x v="3"/>
    <x v="7"/>
    <x v="0"/>
    <s v="Business"/>
    <x v="2"/>
    <s v="Insulated Bottle"/>
    <n v="2"/>
    <n v="36.799999999999997"/>
    <n v="0.05"/>
    <n v="13.94"/>
    <n v="69.919999999999987"/>
    <n v="27.88"/>
    <n v="42.039999999999992"/>
    <n v="0.60125858123569798"/>
    <n v="2026"/>
    <s v="Q2"/>
    <n v="6"/>
    <s v="Jun"/>
  </r>
  <r>
    <n v="2295"/>
    <d v="2026-06-18T00:00:00"/>
    <n v="2026"/>
    <n v="6"/>
    <x v="5"/>
    <x v="1"/>
    <x v="1"/>
    <x v="11"/>
    <x v="3"/>
    <s v="New"/>
    <x v="2"/>
    <s v="Packing Cube Set"/>
    <n v="1"/>
    <n v="45.7"/>
    <n v="0.1"/>
    <n v="18.600000000000001"/>
    <n v="41.13"/>
    <n v="18.600000000000001"/>
    <n v="22.53"/>
    <n v="0.5477753464624362"/>
    <n v="2026"/>
    <s v="Q2"/>
    <n v="6"/>
    <s v="Jun"/>
  </r>
  <r>
    <n v="2670"/>
    <d v="2026-06-18T00:00:00"/>
    <n v="2026"/>
    <n v="6"/>
    <x v="5"/>
    <x v="1"/>
    <x v="2"/>
    <x v="5"/>
    <x v="3"/>
    <s v="Returning"/>
    <x v="2"/>
    <s v="Travel Backpack 35L"/>
    <n v="3"/>
    <n v="162.30000000000001"/>
    <n v="0.1"/>
    <n v="86.43"/>
    <n v="438.21000000000004"/>
    <n v="259.29000000000002"/>
    <n v="178.92000000000002"/>
    <n v="0.40829739166153217"/>
    <n v="2026"/>
    <s v="Q2"/>
    <n v="6"/>
    <s v="Jun"/>
  </r>
  <r>
    <n v="2777"/>
    <d v="2026-06-18T00:00:00"/>
    <n v="2026"/>
    <n v="6"/>
    <x v="5"/>
    <x v="1"/>
    <x v="1"/>
    <x v="14"/>
    <x v="1"/>
    <s v="Business"/>
    <x v="1"/>
    <s v="Trekking Poles"/>
    <n v="5"/>
    <n v="72.37"/>
    <n v="0.2"/>
    <n v="32.840000000000003"/>
    <n v="289.48"/>
    <n v="164.20000000000002"/>
    <n v="125.28"/>
    <n v="0.43277601215973466"/>
    <n v="2026"/>
    <s v="Q2"/>
    <n v="6"/>
    <s v="Jun"/>
  </r>
  <r>
    <n v="2780"/>
    <d v="2026-06-18T00:00:00"/>
    <n v="2026"/>
    <n v="6"/>
    <x v="5"/>
    <x v="1"/>
    <x v="2"/>
    <x v="3"/>
    <x v="0"/>
    <s v="New"/>
    <x v="4"/>
    <s v="Recovery Roller"/>
    <n v="2"/>
    <n v="35.61"/>
    <n v="0.15"/>
    <n v="13.96"/>
    <n v="60.536999999999999"/>
    <n v="27.92"/>
    <n v="32.616999999999997"/>
    <n v="0.53879445628293432"/>
    <n v="2026"/>
    <s v="Q2"/>
    <n v="6"/>
    <s v="Jun"/>
  </r>
  <r>
    <n v="3209"/>
    <d v="2026-06-18T00:00:00"/>
    <n v="2026"/>
    <n v="6"/>
    <x v="5"/>
    <x v="1"/>
    <x v="3"/>
    <x v="13"/>
    <x v="0"/>
    <s v="Returning"/>
    <x v="2"/>
    <s v="Carry-On Duffel"/>
    <n v="2"/>
    <n v="133.12"/>
    <n v="0"/>
    <n v="67.02"/>
    <n v="266.24"/>
    <n v="134.04"/>
    <n v="132.20000000000002"/>
    <n v="0.4965444711538462"/>
    <n v="2026"/>
    <s v="Q2"/>
    <n v="6"/>
    <s v="Jun"/>
  </r>
  <r>
    <n v="3414"/>
    <d v="2026-06-18T00:00:00"/>
    <n v="2026"/>
    <n v="6"/>
    <x v="5"/>
    <x v="1"/>
    <x v="0"/>
    <x v="15"/>
    <x v="3"/>
    <s v="Returning"/>
    <x v="0"/>
    <s v="Trail Bike Light"/>
    <n v="1"/>
    <n v="51.23"/>
    <n v="0.05"/>
    <n v="23.12"/>
    <n v="48.668499999999995"/>
    <n v="23.12"/>
    <n v="25.548499999999994"/>
    <n v="0.5249494025909982"/>
    <n v="2026"/>
    <s v="Q2"/>
    <n v="6"/>
    <s v="Jun"/>
  </r>
  <r>
    <n v="3846"/>
    <d v="2026-06-18T00:00:00"/>
    <n v="2026"/>
    <n v="6"/>
    <x v="5"/>
    <x v="1"/>
    <x v="1"/>
    <x v="12"/>
    <x v="0"/>
    <s v="Business"/>
    <x v="1"/>
    <s v="Hiking Daypack 20L"/>
    <n v="1"/>
    <n v="93.5"/>
    <n v="0"/>
    <n v="46.63"/>
    <n v="93.5"/>
    <n v="46.63"/>
    <n v="46.87"/>
    <n v="0.50128342245989299"/>
    <n v="2026"/>
    <s v="Q2"/>
    <n v="6"/>
    <s v="Jun"/>
  </r>
  <r>
    <n v="4120"/>
    <d v="2026-06-18T00:00:00"/>
    <n v="2026"/>
    <n v="6"/>
    <x v="5"/>
    <x v="1"/>
    <x v="3"/>
    <x v="4"/>
    <x v="2"/>
    <s v="Returning"/>
    <x v="4"/>
    <s v="Resistance Band Set"/>
    <n v="3"/>
    <n v="41.16"/>
    <n v="0"/>
    <n v="14.79"/>
    <n v="123.47999999999999"/>
    <n v="44.37"/>
    <n v="79.109999999999985"/>
    <n v="0.64067055393586003"/>
    <n v="2026"/>
    <s v="Q2"/>
    <n v="6"/>
    <s v="Jun"/>
  </r>
  <r>
    <n v="4217"/>
    <d v="2026-06-18T00:00:00"/>
    <n v="2026"/>
    <n v="6"/>
    <x v="5"/>
    <x v="1"/>
    <x v="1"/>
    <x v="12"/>
    <x v="3"/>
    <s v="New"/>
    <x v="4"/>
    <s v="Resistance Band Set"/>
    <n v="1"/>
    <n v="39.74"/>
    <n v="0.05"/>
    <n v="14.39"/>
    <n v="37.753"/>
    <n v="14.39"/>
    <n v="23.363"/>
    <n v="0.6188382380208195"/>
    <n v="2026"/>
    <s v="Q2"/>
    <n v="6"/>
    <s v="Jun"/>
  </r>
  <r>
    <n v="4786"/>
    <d v="2026-06-18T00:00:00"/>
    <n v="2026"/>
    <n v="6"/>
    <x v="5"/>
    <x v="1"/>
    <x v="3"/>
    <x v="7"/>
    <x v="0"/>
    <s v="Returning"/>
    <x v="2"/>
    <s v="Packing Cube Set"/>
    <n v="3"/>
    <n v="46.79"/>
    <n v="0.1"/>
    <n v="18.25"/>
    <n v="126.33300000000001"/>
    <n v="54.75"/>
    <n v="71.583000000000013"/>
    <n v="0.56662154781411034"/>
    <n v="2026"/>
    <s v="Q2"/>
    <n v="6"/>
    <s v="Jun"/>
  </r>
  <r>
    <n v="23"/>
    <d v="2026-06-19T00:00:00"/>
    <n v="2026"/>
    <n v="6"/>
    <x v="5"/>
    <x v="1"/>
    <x v="3"/>
    <x v="13"/>
    <x v="1"/>
    <s v="Business"/>
    <x v="1"/>
    <s v="Hiking Daypack 20L"/>
    <n v="4"/>
    <n v="91.74"/>
    <n v="0.2"/>
    <n v="44.74"/>
    <n v="293.56799999999998"/>
    <n v="178.96"/>
    <n v="114.60799999999998"/>
    <n v="0.39039677349029861"/>
    <n v="2026"/>
    <s v="Q2"/>
    <n v="6"/>
    <s v="Jun"/>
  </r>
  <r>
    <n v="99"/>
    <d v="2026-06-19T00:00:00"/>
    <n v="2026"/>
    <n v="6"/>
    <x v="5"/>
    <x v="1"/>
    <x v="3"/>
    <x v="13"/>
    <x v="0"/>
    <s v="New"/>
    <x v="4"/>
    <s v="Recovery Roller"/>
    <n v="1"/>
    <n v="36.28"/>
    <n v="0.1"/>
    <n v="13.8"/>
    <n v="32.652000000000001"/>
    <n v="13.8"/>
    <n v="18.852"/>
    <n v="0.5773612642410878"/>
    <n v="2026"/>
    <s v="Q2"/>
    <n v="6"/>
    <s v="Jun"/>
  </r>
  <r>
    <n v="269"/>
    <d v="2026-06-19T00:00:00"/>
    <n v="2026"/>
    <n v="6"/>
    <x v="5"/>
    <x v="1"/>
    <x v="3"/>
    <x v="13"/>
    <x v="1"/>
    <s v="Returning"/>
    <x v="1"/>
    <s v="Trekking Poles"/>
    <n v="3"/>
    <n v="73.02"/>
    <n v="0.1"/>
    <n v="32.69"/>
    <n v="197.154"/>
    <n v="98.07"/>
    <n v="99.084000000000003"/>
    <n v="0.50257159377948202"/>
    <n v="2026"/>
    <s v="Q2"/>
    <n v="6"/>
    <s v="Jun"/>
  </r>
  <r>
    <n v="1772"/>
    <d v="2026-06-19T00:00:00"/>
    <n v="2026"/>
    <n v="6"/>
    <x v="5"/>
    <x v="1"/>
    <x v="3"/>
    <x v="4"/>
    <x v="0"/>
    <s v="New"/>
    <x v="1"/>
    <s v="Summit Backpack 45L"/>
    <n v="4"/>
    <n v="153.38"/>
    <n v="0"/>
    <n v="76.92"/>
    <n v="613.52"/>
    <n v="307.68"/>
    <n v="305.83999999999997"/>
    <n v="0.49850045638283996"/>
    <n v="2026"/>
    <s v="Q2"/>
    <n v="6"/>
    <s v="Jun"/>
  </r>
  <r>
    <n v="1906"/>
    <d v="2026-06-19T00:00:00"/>
    <n v="2026"/>
    <n v="6"/>
    <x v="5"/>
    <x v="1"/>
    <x v="3"/>
    <x v="8"/>
    <x v="3"/>
    <s v="Returning"/>
    <x v="3"/>
    <s v="Compact Sleeping Bag"/>
    <n v="2"/>
    <n v="125.5"/>
    <n v="0"/>
    <n v="61.67"/>
    <n v="251"/>
    <n v="123.34"/>
    <n v="127.66"/>
    <n v="0.50860557768924297"/>
    <n v="2026"/>
    <s v="Q2"/>
    <n v="6"/>
    <s v="Jun"/>
  </r>
  <r>
    <n v="2473"/>
    <d v="2026-06-19T00:00:00"/>
    <n v="2026"/>
    <n v="6"/>
    <x v="5"/>
    <x v="1"/>
    <x v="0"/>
    <x v="0"/>
    <x v="1"/>
    <s v="Returning"/>
    <x v="0"/>
    <s v="Commuter Helmet"/>
    <n v="3"/>
    <n v="80.75"/>
    <n v="0.15"/>
    <n v="42.81"/>
    <n v="205.91249999999999"/>
    <n v="128.43"/>
    <n v="77.482499999999987"/>
    <n v="0.37628847204516475"/>
    <n v="2026"/>
    <s v="Q2"/>
    <n v="6"/>
    <s v="Jun"/>
  </r>
  <r>
    <n v="2549"/>
    <d v="2026-06-19T00:00:00"/>
    <n v="2026"/>
    <n v="6"/>
    <x v="5"/>
    <x v="1"/>
    <x v="3"/>
    <x v="13"/>
    <x v="1"/>
    <s v="Returning"/>
    <x v="4"/>
    <s v="Recovery Roller"/>
    <n v="8"/>
    <n v="36.15"/>
    <n v="0.05"/>
    <n v="13.55"/>
    <n v="274.73999999999995"/>
    <n v="108.4"/>
    <n v="166.33999999999995"/>
    <n v="0.60544514814005956"/>
    <n v="2026"/>
    <s v="Q2"/>
    <n v="6"/>
    <s v="Jun"/>
  </r>
  <r>
    <n v="3341"/>
    <d v="2026-06-19T00:00:00"/>
    <n v="2026"/>
    <n v="6"/>
    <x v="5"/>
    <x v="1"/>
    <x v="0"/>
    <x v="15"/>
    <x v="0"/>
    <s v="New"/>
    <x v="1"/>
    <s v="Trail Boots"/>
    <n v="2"/>
    <n v="143.1"/>
    <n v="0"/>
    <n v="78.11"/>
    <n v="286.2"/>
    <n v="156.22"/>
    <n v="129.97999999999999"/>
    <n v="0.45415793151642209"/>
    <n v="2026"/>
    <s v="Q2"/>
    <n v="6"/>
    <s v="Jun"/>
  </r>
  <r>
    <n v="3351"/>
    <d v="2026-06-19T00:00:00"/>
    <n v="2026"/>
    <n v="6"/>
    <x v="5"/>
    <x v="1"/>
    <x v="1"/>
    <x v="1"/>
    <x v="3"/>
    <s v="New"/>
    <x v="3"/>
    <s v="Compact Sleeping Bag"/>
    <n v="4"/>
    <n v="123.89"/>
    <n v="0"/>
    <n v="59.42"/>
    <n v="495.56"/>
    <n v="237.68"/>
    <n v="257.88"/>
    <n v="0.5203809831301961"/>
    <n v="2026"/>
    <s v="Q2"/>
    <n v="6"/>
    <s v="Jun"/>
  </r>
  <r>
    <n v="3366"/>
    <d v="2026-06-19T00:00:00"/>
    <n v="2026"/>
    <n v="6"/>
    <x v="5"/>
    <x v="1"/>
    <x v="1"/>
    <x v="11"/>
    <x v="0"/>
    <s v="Business"/>
    <x v="2"/>
    <s v="Carry-On Duffel"/>
    <n v="1"/>
    <n v="135.41999999999999"/>
    <n v="0.05"/>
    <n v="68.180000000000007"/>
    <n v="128.64899999999997"/>
    <n v="68.180000000000007"/>
    <n v="60.468999999999966"/>
    <n v="0.47003085915941811"/>
    <n v="2026"/>
    <s v="Q2"/>
    <n v="6"/>
    <s v="Jun"/>
  </r>
  <r>
    <n v="3691"/>
    <d v="2026-06-19T00:00:00"/>
    <n v="2026"/>
    <n v="6"/>
    <x v="5"/>
    <x v="1"/>
    <x v="1"/>
    <x v="6"/>
    <x v="2"/>
    <s v="Returning"/>
    <x v="1"/>
    <s v="Hiking Daypack 20L"/>
    <n v="1"/>
    <n v="93.48"/>
    <n v="0.05"/>
    <n v="44.31"/>
    <n v="88.805999999999997"/>
    <n v="44.31"/>
    <n v="44.495999999999995"/>
    <n v="0.50104722653874734"/>
    <n v="2026"/>
    <s v="Q2"/>
    <n v="6"/>
    <s v="Jun"/>
  </r>
  <r>
    <n v="3909"/>
    <d v="2026-06-19T00:00:00"/>
    <n v="2026"/>
    <n v="6"/>
    <x v="5"/>
    <x v="1"/>
    <x v="1"/>
    <x v="1"/>
    <x v="3"/>
    <s v="Returning"/>
    <x v="1"/>
    <s v="Summit Backpack 45L"/>
    <n v="1"/>
    <n v="156.05000000000001"/>
    <n v="0.05"/>
    <n v="81.28"/>
    <n v="148.2475"/>
    <n v="81.28"/>
    <n v="66.967500000000001"/>
    <n v="0.45172768512116562"/>
    <n v="2026"/>
    <s v="Q2"/>
    <n v="6"/>
    <s v="Jun"/>
  </r>
  <r>
    <n v="4862"/>
    <d v="2026-06-19T00:00:00"/>
    <n v="2026"/>
    <n v="6"/>
    <x v="5"/>
    <x v="1"/>
    <x v="1"/>
    <x v="6"/>
    <x v="0"/>
    <s v="Returning"/>
    <x v="4"/>
    <s v="Recovery Roller"/>
    <n v="1"/>
    <n v="36.74"/>
    <n v="0"/>
    <n v="14.15"/>
    <n v="36.74"/>
    <n v="14.15"/>
    <n v="22.590000000000003"/>
    <n v="0.61486118671747425"/>
    <n v="2026"/>
    <s v="Q2"/>
    <n v="6"/>
    <s v="Jun"/>
  </r>
  <r>
    <n v="5096"/>
    <d v="2026-06-19T00:00:00"/>
    <n v="2026"/>
    <n v="6"/>
    <x v="5"/>
    <x v="1"/>
    <x v="0"/>
    <x v="15"/>
    <x v="0"/>
    <s v="Returning"/>
    <x v="3"/>
    <s v="Trail Tent 2P"/>
    <n v="2"/>
    <n v="199.28"/>
    <n v="0"/>
    <n v="102.85"/>
    <n v="398.56"/>
    <n v="205.7"/>
    <n v="192.86"/>
    <n v="0.48389201124046571"/>
    <n v="2026"/>
    <s v="Q2"/>
    <n v="6"/>
    <s v="Jun"/>
  </r>
  <r>
    <n v="5112"/>
    <d v="2026-06-19T00:00:00"/>
    <n v="2026"/>
    <n v="6"/>
    <x v="5"/>
    <x v="1"/>
    <x v="0"/>
    <x v="0"/>
    <x v="3"/>
    <s v="Returning"/>
    <x v="4"/>
    <s v="Recovery Roller"/>
    <n v="2"/>
    <n v="37.04"/>
    <n v="0.05"/>
    <n v="13.76"/>
    <n v="70.375999999999991"/>
    <n v="27.52"/>
    <n v="42.855999999999995"/>
    <n v="0.60895759918153913"/>
    <n v="2026"/>
    <s v="Q2"/>
    <n v="6"/>
    <s v="Jun"/>
  </r>
  <r>
    <n v="501"/>
    <d v="2026-06-20T00:00:00"/>
    <n v="2026"/>
    <n v="6"/>
    <x v="5"/>
    <x v="1"/>
    <x v="3"/>
    <x v="4"/>
    <x v="0"/>
    <s v="New"/>
    <x v="3"/>
    <s v="Portable Camp Stove"/>
    <n v="2"/>
    <n v="80.95"/>
    <n v="0.1"/>
    <n v="39.44"/>
    <n v="145.71"/>
    <n v="78.88"/>
    <n v="66.830000000000013"/>
    <n v="0.45865074462974409"/>
    <n v="2026"/>
    <s v="Q2"/>
    <n v="6"/>
    <s v="Jun"/>
  </r>
  <r>
    <n v="540"/>
    <d v="2026-06-20T00:00:00"/>
    <n v="2026"/>
    <n v="6"/>
    <x v="5"/>
    <x v="1"/>
    <x v="0"/>
    <x v="9"/>
    <x v="3"/>
    <s v="Returning"/>
    <x v="1"/>
    <s v="Summit Backpack 45L"/>
    <n v="1"/>
    <n v="151.46"/>
    <n v="0.05"/>
    <n v="77.98"/>
    <n v="143.887"/>
    <n v="77.98"/>
    <n v="65.906999999999996"/>
    <n v="0.45804693961233467"/>
    <n v="2026"/>
    <s v="Q2"/>
    <n v="6"/>
    <s v="Jun"/>
  </r>
  <r>
    <n v="2255"/>
    <d v="2026-06-20T00:00:00"/>
    <n v="2026"/>
    <n v="6"/>
    <x v="5"/>
    <x v="1"/>
    <x v="0"/>
    <x v="9"/>
    <x v="0"/>
    <s v="Business"/>
    <x v="1"/>
    <s v="Hiking Daypack 20L"/>
    <n v="5"/>
    <n v="90.1"/>
    <n v="0"/>
    <n v="44.32"/>
    <n v="450.5"/>
    <n v="221.6"/>
    <n v="228.9"/>
    <n v="0.50810210876803552"/>
    <n v="2026"/>
    <s v="Q2"/>
    <n v="6"/>
    <s v="Jun"/>
  </r>
  <r>
    <n v="3126"/>
    <d v="2026-06-20T00:00:00"/>
    <n v="2026"/>
    <n v="6"/>
    <x v="5"/>
    <x v="1"/>
    <x v="0"/>
    <x v="0"/>
    <x v="3"/>
    <s v="Business"/>
    <x v="1"/>
    <s v="Summit Backpack 45L"/>
    <n v="1"/>
    <n v="155.69"/>
    <n v="0.1"/>
    <n v="79.42"/>
    <n v="140.12100000000001"/>
    <n v="79.42"/>
    <n v="60.701000000000008"/>
    <n v="0.43320415926235184"/>
    <n v="2026"/>
    <s v="Q2"/>
    <n v="6"/>
    <s v="Jun"/>
  </r>
  <r>
    <n v="3223"/>
    <d v="2026-06-20T00:00:00"/>
    <n v="2026"/>
    <n v="6"/>
    <x v="5"/>
    <x v="1"/>
    <x v="1"/>
    <x v="14"/>
    <x v="2"/>
    <s v="Returning"/>
    <x v="4"/>
    <s v="Training Mat"/>
    <n v="1"/>
    <n v="50.11"/>
    <n v="0.05"/>
    <n v="21.38"/>
    <n v="47.604499999999994"/>
    <n v="21.38"/>
    <n v="26.224499999999995"/>
    <n v="0.55088279469377888"/>
    <n v="2026"/>
    <s v="Q2"/>
    <n v="6"/>
    <s v="Jun"/>
  </r>
  <r>
    <n v="3260"/>
    <d v="2026-06-20T00:00:00"/>
    <n v="2026"/>
    <n v="6"/>
    <x v="5"/>
    <x v="1"/>
    <x v="2"/>
    <x v="2"/>
    <x v="2"/>
    <s v="Returning"/>
    <x v="1"/>
    <s v="Trail Boots"/>
    <n v="1"/>
    <n v="142.55000000000001"/>
    <n v="0.1"/>
    <n v="79.709999999999994"/>
    <n v="128.29500000000002"/>
    <n v="79.709999999999994"/>
    <n v="48.585000000000022"/>
    <n v="0.37869753302934656"/>
    <n v="2026"/>
    <s v="Q2"/>
    <n v="6"/>
    <s v="Jun"/>
  </r>
  <r>
    <n v="3404"/>
    <d v="2026-06-20T00:00:00"/>
    <n v="2026"/>
    <n v="6"/>
    <x v="5"/>
    <x v="1"/>
    <x v="3"/>
    <x v="8"/>
    <x v="0"/>
    <s v="New"/>
    <x v="3"/>
    <s v="Trail Tent 2P"/>
    <n v="3"/>
    <n v="191.11"/>
    <n v="0.05"/>
    <n v="102.82"/>
    <n v="544.6635"/>
    <n v="308.45999999999998"/>
    <n v="236.20350000000002"/>
    <n v="0.43366867800026992"/>
    <n v="2026"/>
    <s v="Q2"/>
    <n v="6"/>
    <s v="Jun"/>
  </r>
  <r>
    <n v="4267"/>
    <d v="2026-06-20T00:00:00"/>
    <n v="2026"/>
    <n v="6"/>
    <x v="5"/>
    <x v="1"/>
    <x v="3"/>
    <x v="13"/>
    <x v="1"/>
    <s v="Business"/>
    <x v="0"/>
    <s v="Compact Repair Kit"/>
    <n v="6"/>
    <n v="40.229999999999997"/>
    <n v="0.15"/>
    <n v="17.079999999999998"/>
    <n v="205.173"/>
    <n v="102.47999999999999"/>
    <n v="102.69300000000001"/>
    <n v="0.50051907414718322"/>
    <n v="2026"/>
    <s v="Q2"/>
    <n v="6"/>
    <s v="Jun"/>
  </r>
  <r>
    <n v="5082"/>
    <d v="2026-06-20T00:00:00"/>
    <n v="2026"/>
    <n v="6"/>
    <x v="5"/>
    <x v="1"/>
    <x v="1"/>
    <x v="11"/>
    <x v="0"/>
    <s v="Business"/>
    <x v="0"/>
    <s v="Commuter Helmet"/>
    <n v="2"/>
    <n v="81.489999999999995"/>
    <n v="0"/>
    <n v="42.15"/>
    <n v="162.97999999999999"/>
    <n v="84.3"/>
    <n v="78.679999999999993"/>
    <n v="0.48275862068965514"/>
    <n v="2026"/>
    <s v="Q2"/>
    <n v="6"/>
    <s v="Jun"/>
  </r>
  <r>
    <n v="5108"/>
    <d v="2026-06-20T00:00:00"/>
    <n v="2026"/>
    <n v="6"/>
    <x v="5"/>
    <x v="1"/>
    <x v="1"/>
    <x v="6"/>
    <x v="1"/>
    <s v="Business"/>
    <x v="2"/>
    <s v="Travel Backpack 35L"/>
    <n v="8"/>
    <n v="162.71"/>
    <n v="0.2"/>
    <n v="85.27"/>
    <n v="1041.3440000000001"/>
    <n v="682.16"/>
    <n v="359.18400000000008"/>
    <n v="0.34492348349824847"/>
    <n v="2026"/>
    <s v="Q2"/>
    <n v="6"/>
    <s v="Jun"/>
  </r>
  <r>
    <n v="1105"/>
    <d v="2026-06-21T00:00:00"/>
    <n v="2026"/>
    <n v="6"/>
    <x v="5"/>
    <x v="1"/>
    <x v="2"/>
    <x v="5"/>
    <x v="3"/>
    <s v="Returning"/>
    <x v="2"/>
    <s v="Insulated Bottle"/>
    <n v="1"/>
    <n v="36.479999999999997"/>
    <n v="0.1"/>
    <n v="13.9"/>
    <n v="32.832000000000001"/>
    <n v="13.9"/>
    <n v="18.932000000000002"/>
    <n v="0.57663255360623789"/>
    <n v="2026"/>
    <s v="Q2"/>
    <n v="6"/>
    <s v="Jun"/>
  </r>
  <r>
    <n v="2757"/>
    <d v="2026-06-21T00:00:00"/>
    <n v="2026"/>
    <n v="6"/>
    <x v="5"/>
    <x v="1"/>
    <x v="1"/>
    <x v="6"/>
    <x v="1"/>
    <s v="Business"/>
    <x v="2"/>
    <s v="Carry-On Duffel"/>
    <n v="6"/>
    <n v="136.65"/>
    <n v="0.15"/>
    <n v="68.56"/>
    <n v="696.91500000000008"/>
    <n v="411.36"/>
    <n v="285.55500000000006"/>
    <n v="0.4097415036266977"/>
    <n v="2026"/>
    <s v="Q2"/>
    <n v="6"/>
    <s v="Jun"/>
  </r>
  <r>
    <n v="3325"/>
    <d v="2026-06-21T00:00:00"/>
    <n v="2026"/>
    <n v="6"/>
    <x v="5"/>
    <x v="1"/>
    <x v="2"/>
    <x v="2"/>
    <x v="0"/>
    <s v="New"/>
    <x v="0"/>
    <s v="Trail Bike Light"/>
    <n v="4"/>
    <n v="50.57"/>
    <n v="0"/>
    <n v="21.85"/>
    <n v="202.28"/>
    <n v="87.4"/>
    <n v="114.88"/>
    <n v="0.56792564761716435"/>
    <n v="2026"/>
    <s v="Q2"/>
    <n v="6"/>
    <s v="Jun"/>
  </r>
  <r>
    <n v="4070"/>
    <d v="2026-06-21T00:00:00"/>
    <n v="2026"/>
    <n v="6"/>
    <x v="5"/>
    <x v="1"/>
    <x v="3"/>
    <x v="8"/>
    <x v="0"/>
    <s v="New"/>
    <x v="0"/>
    <s v="Cycling Pack 12L"/>
    <n v="3"/>
    <n v="103.72"/>
    <n v="0"/>
    <n v="50.34"/>
    <n v="311.15999999999997"/>
    <n v="151.02000000000001"/>
    <n v="160.13999999999996"/>
    <n v="0.51465483995372152"/>
    <n v="2026"/>
    <s v="Q2"/>
    <n v="6"/>
    <s v="Jun"/>
  </r>
  <r>
    <n v="4339"/>
    <d v="2026-06-21T00:00:00"/>
    <n v="2026"/>
    <n v="6"/>
    <x v="5"/>
    <x v="1"/>
    <x v="2"/>
    <x v="16"/>
    <x v="3"/>
    <s v="Returning"/>
    <x v="2"/>
    <s v="Carry-On Duffel"/>
    <n v="1"/>
    <n v="132.49"/>
    <n v="0"/>
    <n v="67.09"/>
    <n v="132.49"/>
    <n v="67.09"/>
    <n v="65.400000000000006"/>
    <n v="0.49362216016303118"/>
    <n v="2026"/>
    <s v="Q2"/>
    <n v="6"/>
    <s v="Jun"/>
  </r>
  <r>
    <n v="731"/>
    <d v="2026-06-22T00:00:00"/>
    <n v="2026"/>
    <n v="6"/>
    <x v="5"/>
    <x v="1"/>
    <x v="2"/>
    <x v="3"/>
    <x v="0"/>
    <s v="New"/>
    <x v="3"/>
    <s v="Portable Camp Stove"/>
    <n v="2"/>
    <n v="80.650000000000006"/>
    <n v="0"/>
    <n v="39.18"/>
    <n v="161.30000000000001"/>
    <n v="78.36"/>
    <n v="82.940000000000012"/>
    <n v="0.51419714817110973"/>
    <n v="2026"/>
    <s v="Q2"/>
    <n v="6"/>
    <s v="Jun"/>
  </r>
  <r>
    <n v="1362"/>
    <d v="2026-06-22T00:00:00"/>
    <n v="2026"/>
    <n v="6"/>
    <x v="5"/>
    <x v="1"/>
    <x v="1"/>
    <x v="1"/>
    <x v="2"/>
    <s v="New"/>
    <x v="4"/>
    <s v="Recovery Roller"/>
    <n v="1"/>
    <n v="35.409999999999997"/>
    <n v="0.05"/>
    <n v="13.9"/>
    <n v="33.639499999999998"/>
    <n v="13.9"/>
    <n v="19.7395"/>
    <n v="0.58679528530447833"/>
    <n v="2026"/>
    <s v="Q2"/>
    <n v="6"/>
    <s v="Jun"/>
  </r>
  <r>
    <n v="1512"/>
    <d v="2026-06-22T00:00:00"/>
    <n v="2026"/>
    <n v="6"/>
    <x v="5"/>
    <x v="1"/>
    <x v="0"/>
    <x v="0"/>
    <x v="3"/>
    <s v="Returning"/>
    <x v="4"/>
    <s v="Resistance Band Set"/>
    <n v="3"/>
    <n v="41.01"/>
    <n v="0"/>
    <n v="14.33"/>
    <n v="123.03"/>
    <n v="42.99"/>
    <n v="80.039999999999992"/>
    <n v="0.65057303096805652"/>
    <n v="2026"/>
    <s v="Q2"/>
    <n v="6"/>
    <s v="Jun"/>
  </r>
  <r>
    <n v="1647"/>
    <d v="2026-06-22T00:00:00"/>
    <n v="2026"/>
    <n v="6"/>
    <x v="5"/>
    <x v="1"/>
    <x v="3"/>
    <x v="8"/>
    <x v="0"/>
    <s v="Business"/>
    <x v="2"/>
    <s v="Insulated Bottle"/>
    <n v="1"/>
    <n v="36.01"/>
    <n v="0"/>
    <n v="13.23"/>
    <n v="36.01"/>
    <n v="13.23"/>
    <n v="22.779999999999998"/>
    <n v="0.63260205498472644"/>
    <n v="2026"/>
    <s v="Q2"/>
    <n v="6"/>
    <s v="Jun"/>
  </r>
  <r>
    <n v="2358"/>
    <d v="2026-06-22T00:00:00"/>
    <n v="2026"/>
    <n v="6"/>
    <x v="5"/>
    <x v="1"/>
    <x v="0"/>
    <x v="0"/>
    <x v="3"/>
    <s v="Returning"/>
    <x v="4"/>
    <s v="Training Mat"/>
    <n v="2"/>
    <n v="50.21"/>
    <n v="0.05"/>
    <n v="21.74"/>
    <n v="95.399000000000001"/>
    <n v="43.48"/>
    <n v="51.919000000000004"/>
    <n v="0.54423002337550708"/>
    <n v="2026"/>
    <s v="Q2"/>
    <n v="6"/>
    <s v="Jun"/>
  </r>
  <r>
    <n v="2366"/>
    <d v="2026-06-22T00:00:00"/>
    <n v="2026"/>
    <n v="6"/>
    <x v="5"/>
    <x v="1"/>
    <x v="2"/>
    <x v="10"/>
    <x v="3"/>
    <s v="Returning"/>
    <x v="0"/>
    <s v="Cycling Pack 12L"/>
    <n v="3"/>
    <n v="100.3"/>
    <n v="0"/>
    <n v="49.26"/>
    <n v="300.89999999999998"/>
    <n v="147.78"/>
    <n v="153.11999999999998"/>
    <n v="0.5088733798604187"/>
    <n v="2026"/>
    <s v="Q2"/>
    <n v="6"/>
    <s v="Jun"/>
  </r>
  <r>
    <n v="3481"/>
    <d v="2026-06-22T00:00:00"/>
    <n v="2026"/>
    <n v="6"/>
    <x v="5"/>
    <x v="1"/>
    <x v="3"/>
    <x v="8"/>
    <x v="2"/>
    <s v="New"/>
    <x v="2"/>
    <s v="Packing Cube Set"/>
    <n v="1"/>
    <n v="47.7"/>
    <n v="0.1"/>
    <n v="18.760000000000002"/>
    <n v="42.930000000000007"/>
    <n v="18.760000000000002"/>
    <n v="24.170000000000005"/>
    <n v="0.56300955043093415"/>
    <n v="2026"/>
    <s v="Q2"/>
    <n v="6"/>
    <s v="Jun"/>
  </r>
  <r>
    <n v="3595"/>
    <d v="2026-06-22T00:00:00"/>
    <n v="2026"/>
    <n v="6"/>
    <x v="5"/>
    <x v="1"/>
    <x v="1"/>
    <x v="14"/>
    <x v="0"/>
    <s v="New"/>
    <x v="0"/>
    <s v="Compact Repair Kit"/>
    <n v="2"/>
    <n v="40.94"/>
    <n v="0.1"/>
    <n v="16.88"/>
    <n v="73.691999999999993"/>
    <n v="33.76"/>
    <n v="39.931999999999995"/>
    <n v="0.54187700157411933"/>
    <n v="2026"/>
    <s v="Q2"/>
    <n v="6"/>
    <s v="Jun"/>
  </r>
  <r>
    <n v="3766"/>
    <d v="2026-06-22T00:00:00"/>
    <n v="2026"/>
    <n v="6"/>
    <x v="5"/>
    <x v="1"/>
    <x v="3"/>
    <x v="8"/>
    <x v="2"/>
    <s v="Returning"/>
    <x v="1"/>
    <s v="Hiking Daypack 20L"/>
    <n v="1"/>
    <n v="93.78"/>
    <n v="0"/>
    <n v="46.62"/>
    <n v="93.78"/>
    <n v="46.62"/>
    <n v="47.160000000000004"/>
    <n v="0.50287907869481774"/>
    <n v="2026"/>
    <s v="Q2"/>
    <n v="6"/>
    <s v="Jun"/>
  </r>
  <r>
    <n v="3933"/>
    <d v="2026-06-22T00:00:00"/>
    <n v="2026"/>
    <n v="6"/>
    <x v="5"/>
    <x v="1"/>
    <x v="3"/>
    <x v="4"/>
    <x v="2"/>
    <s v="New"/>
    <x v="4"/>
    <s v="Training Mat"/>
    <n v="2"/>
    <n v="51.42"/>
    <n v="0"/>
    <n v="22.19"/>
    <n v="102.84"/>
    <n v="44.38"/>
    <n v="58.46"/>
    <n v="0.56845585375340335"/>
    <n v="2026"/>
    <s v="Q2"/>
    <n v="6"/>
    <s v="Jun"/>
  </r>
  <r>
    <n v="3951"/>
    <d v="2026-06-22T00:00:00"/>
    <n v="2026"/>
    <n v="6"/>
    <x v="5"/>
    <x v="1"/>
    <x v="2"/>
    <x v="2"/>
    <x v="2"/>
    <s v="New"/>
    <x v="2"/>
    <s v="Travel Backpack 35L"/>
    <n v="1"/>
    <n v="164.99"/>
    <n v="0.1"/>
    <n v="86.6"/>
    <n v="148.49100000000001"/>
    <n v="86.6"/>
    <n v="61.89100000000002"/>
    <n v="0.41679967136055396"/>
    <n v="2026"/>
    <s v="Q2"/>
    <n v="6"/>
    <s v="Jun"/>
  </r>
  <r>
    <n v="4078"/>
    <d v="2026-06-22T00:00:00"/>
    <n v="2026"/>
    <n v="6"/>
    <x v="5"/>
    <x v="1"/>
    <x v="2"/>
    <x v="5"/>
    <x v="3"/>
    <s v="Returning"/>
    <x v="1"/>
    <s v="Trail Boots"/>
    <n v="1"/>
    <n v="145.65"/>
    <n v="0"/>
    <n v="79.87"/>
    <n v="145.65"/>
    <n v="79.87"/>
    <n v="65.78"/>
    <n v="0.45163062135255749"/>
    <n v="2026"/>
    <s v="Q2"/>
    <n v="6"/>
    <s v="Jun"/>
  </r>
  <r>
    <n v="4182"/>
    <d v="2026-06-22T00:00:00"/>
    <n v="2026"/>
    <n v="6"/>
    <x v="5"/>
    <x v="1"/>
    <x v="1"/>
    <x v="11"/>
    <x v="0"/>
    <s v="New"/>
    <x v="4"/>
    <s v="Weighted Vest"/>
    <n v="4"/>
    <n v="120.94"/>
    <n v="0.05"/>
    <n v="70.84"/>
    <n v="459.57199999999995"/>
    <n v="283.36"/>
    <n v="176.21199999999993"/>
    <n v="0.38342631840059871"/>
    <n v="2026"/>
    <s v="Q2"/>
    <n v="6"/>
    <s v="Jun"/>
  </r>
  <r>
    <n v="323"/>
    <d v="2026-06-23T00:00:00"/>
    <n v="2026"/>
    <n v="6"/>
    <x v="5"/>
    <x v="1"/>
    <x v="3"/>
    <x v="13"/>
    <x v="0"/>
    <s v="Returning"/>
    <x v="2"/>
    <s v="Insulated Bottle"/>
    <n v="1"/>
    <n v="36.94"/>
    <n v="0"/>
    <n v="13.25"/>
    <n v="36.94"/>
    <n v="13.25"/>
    <n v="23.689999999999998"/>
    <n v="0.64131023280996213"/>
    <n v="2026"/>
    <s v="Q2"/>
    <n v="6"/>
    <s v="Jun"/>
  </r>
  <r>
    <n v="544"/>
    <d v="2026-06-23T00:00:00"/>
    <n v="2026"/>
    <n v="6"/>
    <x v="5"/>
    <x v="1"/>
    <x v="0"/>
    <x v="15"/>
    <x v="0"/>
    <s v="Business"/>
    <x v="1"/>
    <s v="Hiking Daypack 20L"/>
    <n v="1"/>
    <n v="90.3"/>
    <n v="0.05"/>
    <n v="45.07"/>
    <n v="85.784999999999997"/>
    <n v="45.07"/>
    <n v="40.714999999999996"/>
    <n v="0.47461677449437545"/>
    <n v="2026"/>
    <s v="Q2"/>
    <n v="6"/>
    <s v="Jun"/>
  </r>
  <r>
    <n v="1570"/>
    <d v="2026-06-23T00:00:00"/>
    <n v="2026"/>
    <n v="6"/>
    <x v="5"/>
    <x v="1"/>
    <x v="3"/>
    <x v="13"/>
    <x v="3"/>
    <s v="Returning"/>
    <x v="3"/>
    <s v="Alpine Tent 4P"/>
    <n v="1"/>
    <n v="335.05"/>
    <n v="0"/>
    <n v="191.67"/>
    <n v="335.05"/>
    <n v="191.67"/>
    <n v="143.38000000000002"/>
    <n v="0.42793612893597976"/>
    <n v="2026"/>
    <s v="Q2"/>
    <n v="6"/>
    <s v="Jun"/>
  </r>
  <r>
    <n v="1932"/>
    <d v="2026-06-23T00:00:00"/>
    <n v="2026"/>
    <n v="6"/>
    <x v="5"/>
    <x v="1"/>
    <x v="3"/>
    <x v="8"/>
    <x v="0"/>
    <s v="New"/>
    <x v="2"/>
    <s v="Insulated Bottle"/>
    <n v="1"/>
    <n v="35.9"/>
    <n v="0.05"/>
    <n v="13.81"/>
    <n v="34.104999999999997"/>
    <n v="13.81"/>
    <n v="20.294999999999995"/>
    <n v="0.59507403606509301"/>
    <n v="2026"/>
    <s v="Q2"/>
    <n v="6"/>
    <s v="Jun"/>
  </r>
  <r>
    <n v="4352"/>
    <d v="2026-06-23T00:00:00"/>
    <n v="2026"/>
    <n v="6"/>
    <x v="5"/>
    <x v="1"/>
    <x v="3"/>
    <x v="13"/>
    <x v="0"/>
    <s v="Returning"/>
    <x v="0"/>
    <s v="Trail Bike Light"/>
    <n v="6"/>
    <n v="51.34"/>
    <n v="0.1"/>
    <n v="22.47"/>
    <n v="277.23600000000005"/>
    <n v="134.82"/>
    <n v="142.41600000000005"/>
    <n v="0.51369951954291659"/>
    <n v="2026"/>
    <s v="Q2"/>
    <n v="6"/>
    <s v="Jun"/>
  </r>
  <r>
    <n v="4561"/>
    <d v="2026-06-23T00:00:00"/>
    <n v="2026"/>
    <n v="6"/>
    <x v="5"/>
    <x v="1"/>
    <x v="0"/>
    <x v="0"/>
    <x v="2"/>
    <s v="Returning"/>
    <x v="1"/>
    <s v="Summit Backpack 45L"/>
    <n v="1"/>
    <n v="157.91"/>
    <n v="0"/>
    <n v="77.12"/>
    <n v="157.91"/>
    <n v="77.12"/>
    <n v="80.789999999999992"/>
    <n v="0.51162054334747642"/>
    <n v="2026"/>
    <s v="Q2"/>
    <n v="6"/>
    <s v="Jun"/>
  </r>
  <r>
    <n v="4741"/>
    <d v="2026-06-23T00:00:00"/>
    <n v="2026"/>
    <n v="6"/>
    <x v="5"/>
    <x v="1"/>
    <x v="3"/>
    <x v="13"/>
    <x v="0"/>
    <s v="New"/>
    <x v="0"/>
    <s v="Compact Repair Kit"/>
    <n v="3"/>
    <n v="41.09"/>
    <n v="0.05"/>
    <n v="16.809999999999999"/>
    <n v="117.10650000000001"/>
    <n v="50.429999999999993"/>
    <n v="66.676500000000019"/>
    <n v="0.569366346018368"/>
    <n v="2026"/>
    <s v="Q2"/>
    <n v="6"/>
    <s v="Jun"/>
  </r>
  <r>
    <n v="4882"/>
    <d v="2026-06-23T00:00:00"/>
    <n v="2026"/>
    <n v="6"/>
    <x v="5"/>
    <x v="1"/>
    <x v="1"/>
    <x v="12"/>
    <x v="0"/>
    <s v="Returning"/>
    <x v="3"/>
    <s v="Compact Sleeping Bag"/>
    <n v="2"/>
    <n v="120.18"/>
    <n v="0.05"/>
    <n v="59.4"/>
    <n v="228.34200000000001"/>
    <n v="118.8"/>
    <n v="109.54200000000002"/>
    <n v="0.47972777675591882"/>
    <n v="2026"/>
    <s v="Q2"/>
    <n v="6"/>
    <s v="Jun"/>
  </r>
  <r>
    <n v="4885"/>
    <d v="2026-06-23T00:00:00"/>
    <n v="2026"/>
    <n v="6"/>
    <x v="5"/>
    <x v="1"/>
    <x v="3"/>
    <x v="13"/>
    <x v="3"/>
    <s v="New"/>
    <x v="3"/>
    <s v="Trail Tent 2P"/>
    <n v="1"/>
    <n v="198.1"/>
    <n v="0.1"/>
    <n v="103.46"/>
    <n v="178.29"/>
    <n v="103.46"/>
    <n v="74.83"/>
    <n v="0.41970946211228899"/>
    <n v="2026"/>
    <s v="Q2"/>
    <n v="6"/>
    <s v="Jun"/>
  </r>
  <r>
    <n v="4982"/>
    <d v="2026-06-23T00:00:00"/>
    <n v="2026"/>
    <n v="6"/>
    <x v="5"/>
    <x v="1"/>
    <x v="2"/>
    <x v="10"/>
    <x v="0"/>
    <s v="Returning"/>
    <x v="2"/>
    <s v="Insulated Bottle"/>
    <n v="1"/>
    <n v="36.700000000000003"/>
    <n v="0.15"/>
    <n v="13.59"/>
    <n v="31.195"/>
    <n v="13.59"/>
    <n v="17.605"/>
    <n v="0.56435326174066358"/>
    <n v="2026"/>
    <s v="Q2"/>
    <n v="6"/>
    <s v="Jun"/>
  </r>
  <r>
    <n v="40"/>
    <d v="2026-06-24T00:00:00"/>
    <n v="2026"/>
    <n v="6"/>
    <x v="5"/>
    <x v="1"/>
    <x v="3"/>
    <x v="7"/>
    <x v="2"/>
    <s v="New"/>
    <x v="2"/>
    <s v="Travel Backpack 35L"/>
    <n v="1"/>
    <n v="167.23"/>
    <n v="0.05"/>
    <n v="85.14"/>
    <n v="158.86849999999998"/>
    <n v="85.14"/>
    <n v="73.728499999999983"/>
    <n v="0.46408507665144438"/>
    <n v="2026"/>
    <s v="Q2"/>
    <n v="6"/>
    <s v="Jun"/>
  </r>
  <r>
    <n v="110"/>
    <d v="2026-06-24T00:00:00"/>
    <n v="2026"/>
    <n v="6"/>
    <x v="5"/>
    <x v="1"/>
    <x v="1"/>
    <x v="12"/>
    <x v="2"/>
    <s v="Business"/>
    <x v="1"/>
    <s v="Trekking Poles"/>
    <n v="2"/>
    <n v="72.97"/>
    <n v="0"/>
    <n v="31.57"/>
    <n v="145.94"/>
    <n v="63.14"/>
    <n v="82.8"/>
    <n v="0.56735644785528294"/>
    <n v="2026"/>
    <s v="Q2"/>
    <n v="6"/>
    <s v="Jun"/>
  </r>
  <r>
    <n v="1169"/>
    <d v="2026-06-24T00:00:00"/>
    <n v="2026"/>
    <n v="6"/>
    <x v="5"/>
    <x v="1"/>
    <x v="1"/>
    <x v="11"/>
    <x v="2"/>
    <s v="New"/>
    <x v="0"/>
    <s v="Commuter Helmet"/>
    <n v="3"/>
    <n v="82.91"/>
    <n v="0"/>
    <n v="42.29"/>
    <n v="248.73"/>
    <n v="126.87"/>
    <n v="121.85999999999999"/>
    <n v="0.4899288384995778"/>
    <n v="2026"/>
    <s v="Q2"/>
    <n v="6"/>
    <s v="Jun"/>
  </r>
  <r>
    <n v="2211"/>
    <d v="2026-06-24T00:00:00"/>
    <n v="2026"/>
    <n v="6"/>
    <x v="5"/>
    <x v="1"/>
    <x v="2"/>
    <x v="10"/>
    <x v="3"/>
    <s v="New"/>
    <x v="4"/>
    <s v="Resistance Band Set"/>
    <n v="2"/>
    <n v="41.25"/>
    <n v="0"/>
    <n v="14.72"/>
    <n v="82.5"/>
    <n v="29.44"/>
    <n v="53.06"/>
    <n v="0.64315151515151514"/>
    <n v="2026"/>
    <s v="Q2"/>
    <n v="6"/>
    <s v="Jun"/>
  </r>
  <r>
    <n v="3494"/>
    <d v="2026-06-24T00:00:00"/>
    <n v="2026"/>
    <n v="6"/>
    <x v="5"/>
    <x v="1"/>
    <x v="3"/>
    <x v="8"/>
    <x v="1"/>
    <s v="Business"/>
    <x v="3"/>
    <s v="Trail Tent 2P"/>
    <n v="6"/>
    <n v="194.79"/>
    <n v="0.15"/>
    <n v="106.78"/>
    <n v="993.42899999999997"/>
    <n v="640.68000000000006"/>
    <n v="352.74899999999991"/>
    <n v="0.3550822454347517"/>
    <n v="2026"/>
    <s v="Q2"/>
    <n v="6"/>
    <s v="Jun"/>
  </r>
  <r>
    <n v="3586"/>
    <d v="2026-06-24T00:00:00"/>
    <n v="2026"/>
    <n v="6"/>
    <x v="5"/>
    <x v="1"/>
    <x v="0"/>
    <x v="15"/>
    <x v="1"/>
    <s v="Business"/>
    <x v="3"/>
    <s v="Trail Tent 2P"/>
    <n v="6"/>
    <n v="193.13"/>
    <n v="0.15"/>
    <n v="106.49"/>
    <n v="984.96299999999997"/>
    <n v="638.93999999999994"/>
    <n v="346.02300000000002"/>
    <n v="0.35130558203709178"/>
    <n v="2026"/>
    <s v="Q2"/>
    <n v="6"/>
    <s v="Jun"/>
  </r>
  <r>
    <n v="3660"/>
    <d v="2026-06-24T00:00:00"/>
    <n v="2026"/>
    <n v="6"/>
    <x v="5"/>
    <x v="1"/>
    <x v="2"/>
    <x v="3"/>
    <x v="0"/>
    <s v="New"/>
    <x v="0"/>
    <s v="Commuter Helmet"/>
    <n v="1"/>
    <n v="82.7"/>
    <n v="0.05"/>
    <n v="42.16"/>
    <n v="78.564999999999998"/>
    <n v="42.16"/>
    <n v="36.405000000000001"/>
    <n v="0.46337427607713361"/>
    <n v="2026"/>
    <s v="Q2"/>
    <n v="6"/>
    <s v="Jun"/>
  </r>
  <r>
    <n v="4307"/>
    <d v="2026-06-24T00:00:00"/>
    <n v="2026"/>
    <n v="6"/>
    <x v="5"/>
    <x v="1"/>
    <x v="3"/>
    <x v="8"/>
    <x v="0"/>
    <s v="Business"/>
    <x v="0"/>
    <s v="Compact Repair Kit"/>
    <n v="1"/>
    <n v="40.33"/>
    <n v="0"/>
    <n v="16.48"/>
    <n v="40.33"/>
    <n v="16.48"/>
    <n v="23.849999999999998"/>
    <n v="0.59137118770146291"/>
    <n v="2026"/>
    <s v="Q2"/>
    <n v="6"/>
    <s v="Jun"/>
  </r>
  <r>
    <n v="5133"/>
    <d v="2026-06-24T00:00:00"/>
    <n v="2026"/>
    <n v="6"/>
    <x v="5"/>
    <x v="1"/>
    <x v="0"/>
    <x v="0"/>
    <x v="0"/>
    <s v="Business"/>
    <x v="3"/>
    <s v="Portable Camp Stove"/>
    <n v="1"/>
    <n v="81.99"/>
    <n v="0.15"/>
    <n v="40.29"/>
    <n v="69.691499999999991"/>
    <n v="40.29"/>
    <n v="29.401499999999992"/>
    <n v="0.4218807171606293"/>
    <n v="2026"/>
    <s v="Q2"/>
    <n v="6"/>
    <s v="Jun"/>
  </r>
  <r>
    <n v="472"/>
    <d v="2026-06-25T00:00:00"/>
    <n v="2026"/>
    <n v="6"/>
    <x v="5"/>
    <x v="1"/>
    <x v="1"/>
    <x v="6"/>
    <x v="2"/>
    <s v="Business"/>
    <x v="2"/>
    <s v="Packing Cube Set"/>
    <n v="3"/>
    <n v="46.29"/>
    <n v="0"/>
    <n v="18.309999999999999"/>
    <n v="138.87"/>
    <n v="54.929999999999993"/>
    <n v="83.940000000000012"/>
    <n v="0.60445020522791104"/>
    <n v="2026"/>
    <s v="Q2"/>
    <n v="6"/>
    <s v="Jun"/>
  </r>
  <r>
    <n v="689"/>
    <d v="2026-06-25T00:00:00"/>
    <n v="2026"/>
    <n v="6"/>
    <x v="5"/>
    <x v="1"/>
    <x v="3"/>
    <x v="7"/>
    <x v="0"/>
    <s v="New"/>
    <x v="0"/>
    <s v="Compact Repair Kit"/>
    <n v="1"/>
    <n v="39.729999999999997"/>
    <n v="0"/>
    <n v="16.55"/>
    <n v="39.729999999999997"/>
    <n v="16.55"/>
    <n v="23.179999999999996"/>
    <n v="0.58343820790334755"/>
    <n v="2026"/>
    <s v="Q2"/>
    <n v="6"/>
    <s v="Jun"/>
  </r>
  <r>
    <n v="864"/>
    <d v="2026-06-25T00:00:00"/>
    <n v="2026"/>
    <n v="6"/>
    <x v="5"/>
    <x v="1"/>
    <x v="3"/>
    <x v="8"/>
    <x v="0"/>
    <s v="New"/>
    <x v="2"/>
    <s v="Carry-On Duffel"/>
    <n v="4"/>
    <n v="131.02000000000001"/>
    <n v="0.05"/>
    <n v="67.42"/>
    <n v="497.87600000000003"/>
    <n v="269.68"/>
    <n v="228.19600000000003"/>
    <n v="0.45833902417469413"/>
    <n v="2026"/>
    <s v="Q2"/>
    <n v="6"/>
    <s v="Jun"/>
  </r>
  <r>
    <n v="1163"/>
    <d v="2026-06-25T00:00:00"/>
    <n v="2026"/>
    <n v="6"/>
    <x v="5"/>
    <x v="1"/>
    <x v="1"/>
    <x v="12"/>
    <x v="0"/>
    <s v="New"/>
    <x v="2"/>
    <s v="Packing Cube Set"/>
    <n v="2"/>
    <n v="46.69"/>
    <n v="0.05"/>
    <n v="18.23"/>
    <n v="88.710999999999999"/>
    <n v="36.46"/>
    <n v="52.250999999999998"/>
    <n v="0.58900249123558523"/>
    <n v="2026"/>
    <s v="Q2"/>
    <n v="6"/>
    <s v="Jun"/>
  </r>
  <r>
    <n v="1323"/>
    <d v="2026-06-25T00:00:00"/>
    <n v="2026"/>
    <n v="6"/>
    <x v="5"/>
    <x v="1"/>
    <x v="1"/>
    <x v="12"/>
    <x v="0"/>
    <s v="Returning"/>
    <x v="4"/>
    <s v="Resistance Band Set"/>
    <n v="2"/>
    <n v="39.57"/>
    <n v="0.1"/>
    <n v="14.64"/>
    <n v="71.225999999999999"/>
    <n v="29.28"/>
    <n v="41.945999999999998"/>
    <n v="0.58891416055934631"/>
    <n v="2026"/>
    <s v="Q2"/>
    <n v="6"/>
    <s v="Jun"/>
  </r>
  <r>
    <n v="2098"/>
    <d v="2026-06-25T00:00:00"/>
    <n v="2026"/>
    <n v="6"/>
    <x v="5"/>
    <x v="1"/>
    <x v="2"/>
    <x v="2"/>
    <x v="0"/>
    <s v="Returning"/>
    <x v="1"/>
    <s v="Trail Boots"/>
    <n v="1"/>
    <n v="146.46"/>
    <n v="0.15"/>
    <n v="80.760000000000005"/>
    <n v="124.491"/>
    <n v="80.760000000000005"/>
    <n v="43.730999999999995"/>
    <n v="0.35127840566787955"/>
    <n v="2026"/>
    <s v="Q2"/>
    <n v="6"/>
    <s v="Jun"/>
  </r>
  <r>
    <n v="2190"/>
    <d v="2026-06-25T00:00:00"/>
    <n v="2026"/>
    <n v="6"/>
    <x v="5"/>
    <x v="1"/>
    <x v="1"/>
    <x v="6"/>
    <x v="2"/>
    <s v="Business"/>
    <x v="0"/>
    <s v="Trail Bike Light"/>
    <n v="5"/>
    <n v="50.78"/>
    <n v="0"/>
    <n v="22.68"/>
    <n v="253.9"/>
    <n v="113.4"/>
    <n v="140.5"/>
    <n v="0.55336746750689247"/>
    <n v="2026"/>
    <s v="Q2"/>
    <n v="6"/>
    <s v="Jun"/>
  </r>
  <r>
    <n v="2664"/>
    <d v="2026-06-25T00:00:00"/>
    <n v="2026"/>
    <n v="6"/>
    <x v="5"/>
    <x v="1"/>
    <x v="2"/>
    <x v="10"/>
    <x v="3"/>
    <s v="Returning"/>
    <x v="2"/>
    <s v="Packing Cube Set"/>
    <n v="3"/>
    <n v="47.61"/>
    <n v="0"/>
    <n v="18.21"/>
    <n v="142.82999999999998"/>
    <n v="54.63"/>
    <n v="88.199999999999989"/>
    <n v="0.61751732829237549"/>
    <n v="2026"/>
    <s v="Q2"/>
    <n v="6"/>
    <s v="Jun"/>
  </r>
  <r>
    <n v="2992"/>
    <d v="2026-06-25T00:00:00"/>
    <n v="2026"/>
    <n v="6"/>
    <x v="5"/>
    <x v="1"/>
    <x v="2"/>
    <x v="16"/>
    <x v="0"/>
    <s v="New"/>
    <x v="0"/>
    <s v="Trail Bike Light"/>
    <n v="1"/>
    <n v="50.75"/>
    <n v="0.1"/>
    <n v="22.94"/>
    <n v="45.675000000000004"/>
    <n v="22.94"/>
    <n v="22.735000000000003"/>
    <n v="0.49775588396278053"/>
    <n v="2026"/>
    <s v="Q2"/>
    <n v="6"/>
    <s v="Jun"/>
  </r>
  <r>
    <n v="3120"/>
    <d v="2026-06-25T00:00:00"/>
    <n v="2026"/>
    <n v="6"/>
    <x v="5"/>
    <x v="1"/>
    <x v="2"/>
    <x v="5"/>
    <x v="3"/>
    <s v="Returning"/>
    <x v="4"/>
    <s v="Training Mat"/>
    <n v="1"/>
    <n v="50.33"/>
    <n v="0"/>
    <n v="21.66"/>
    <n v="50.33"/>
    <n v="21.66"/>
    <n v="28.669999999999998"/>
    <n v="0.56964037353467112"/>
    <n v="2026"/>
    <s v="Q2"/>
    <n v="6"/>
    <s v="Jun"/>
  </r>
  <r>
    <n v="189"/>
    <d v="2026-06-26T00:00:00"/>
    <n v="2026"/>
    <n v="6"/>
    <x v="5"/>
    <x v="1"/>
    <x v="2"/>
    <x v="10"/>
    <x v="0"/>
    <s v="Business"/>
    <x v="2"/>
    <s v="Packing Cube Set"/>
    <n v="1"/>
    <n v="47.5"/>
    <n v="0.1"/>
    <n v="18.8"/>
    <n v="42.75"/>
    <n v="18.8"/>
    <n v="23.95"/>
    <n v="0.56023391812865497"/>
    <n v="2026"/>
    <s v="Q2"/>
    <n v="6"/>
    <s v="Jun"/>
  </r>
  <r>
    <n v="927"/>
    <d v="2026-06-26T00:00:00"/>
    <n v="2026"/>
    <n v="6"/>
    <x v="5"/>
    <x v="1"/>
    <x v="2"/>
    <x v="10"/>
    <x v="3"/>
    <s v="Returning"/>
    <x v="2"/>
    <s v="Carry-On Duffel"/>
    <n v="2"/>
    <n v="130.33000000000001"/>
    <n v="0.1"/>
    <n v="67.319999999999993"/>
    <n v="234.59400000000002"/>
    <n v="134.63999999999999"/>
    <n v="99.954000000000036"/>
    <n v="0.42607227806337772"/>
    <n v="2026"/>
    <s v="Q2"/>
    <n v="6"/>
    <s v="Jun"/>
  </r>
  <r>
    <n v="1388"/>
    <d v="2026-06-26T00:00:00"/>
    <n v="2026"/>
    <n v="6"/>
    <x v="5"/>
    <x v="1"/>
    <x v="1"/>
    <x v="14"/>
    <x v="0"/>
    <s v="Returning"/>
    <x v="1"/>
    <s v="Summit Backpack 45L"/>
    <n v="3"/>
    <n v="156.76"/>
    <n v="0.05"/>
    <n v="78.63"/>
    <n v="446.76599999999996"/>
    <n v="235.89"/>
    <n v="210.87599999999998"/>
    <n v="0.47200547937846654"/>
    <n v="2026"/>
    <s v="Q2"/>
    <n v="6"/>
    <s v="Jun"/>
  </r>
  <r>
    <n v="3932"/>
    <d v="2026-06-26T00:00:00"/>
    <n v="2026"/>
    <n v="6"/>
    <x v="5"/>
    <x v="1"/>
    <x v="2"/>
    <x v="10"/>
    <x v="0"/>
    <s v="New"/>
    <x v="4"/>
    <s v="Recovery Roller"/>
    <n v="4"/>
    <n v="35.770000000000003"/>
    <n v="0"/>
    <n v="13.75"/>
    <n v="143.08000000000001"/>
    <n v="55"/>
    <n v="88.080000000000013"/>
    <n v="0.61559966452334358"/>
    <n v="2026"/>
    <s v="Q2"/>
    <n v="6"/>
    <s v="Jun"/>
  </r>
  <r>
    <n v="4008"/>
    <d v="2026-06-26T00:00:00"/>
    <n v="2026"/>
    <n v="6"/>
    <x v="5"/>
    <x v="1"/>
    <x v="1"/>
    <x v="14"/>
    <x v="0"/>
    <s v="Returning"/>
    <x v="0"/>
    <s v="Cycling Pack 12L"/>
    <n v="2"/>
    <n v="102.49"/>
    <n v="0"/>
    <n v="50.07"/>
    <n v="204.98"/>
    <n v="100.14"/>
    <n v="104.83999999999999"/>
    <n v="0.51146453312518292"/>
    <n v="2026"/>
    <s v="Q2"/>
    <n v="6"/>
    <s v="Jun"/>
  </r>
  <r>
    <n v="4701"/>
    <d v="2026-06-26T00:00:00"/>
    <n v="2026"/>
    <n v="6"/>
    <x v="5"/>
    <x v="1"/>
    <x v="0"/>
    <x v="0"/>
    <x v="1"/>
    <s v="Business"/>
    <x v="0"/>
    <s v="Commuter Helmet"/>
    <n v="8"/>
    <n v="82.47"/>
    <n v="0.15"/>
    <n v="42.58"/>
    <n v="560.79599999999994"/>
    <n v="340.64"/>
    <n v="220.15599999999995"/>
    <n v="0.39257769313618496"/>
    <n v="2026"/>
    <s v="Q2"/>
    <n v="6"/>
    <s v="Jun"/>
  </r>
  <r>
    <n v="4805"/>
    <d v="2026-06-26T00:00:00"/>
    <n v="2026"/>
    <n v="6"/>
    <x v="5"/>
    <x v="1"/>
    <x v="2"/>
    <x v="10"/>
    <x v="0"/>
    <s v="Returning"/>
    <x v="3"/>
    <s v="Compact Sleeping Bag"/>
    <n v="1"/>
    <n v="121.44"/>
    <n v="0"/>
    <n v="62.34"/>
    <n v="121.44"/>
    <n v="62.34"/>
    <n v="59.099999999999994"/>
    <n v="0.48666007905138337"/>
    <n v="2026"/>
    <s v="Q2"/>
    <n v="6"/>
    <s v="Jun"/>
  </r>
  <r>
    <n v="912"/>
    <d v="2026-06-27T00:00:00"/>
    <n v="2026"/>
    <n v="6"/>
    <x v="5"/>
    <x v="1"/>
    <x v="0"/>
    <x v="0"/>
    <x v="3"/>
    <s v="New"/>
    <x v="2"/>
    <s v="Packing Cube Set"/>
    <n v="4"/>
    <n v="46.44"/>
    <n v="0.05"/>
    <n v="18.2"/>
    <n v="176.47199999999998"/>
    <n v="72.8"/>
    <n v="103.67199999999998"/>
    <n v="0.58746996690693143"/>
    <n v="2026"/>
    <s v="Q2"/>
    <n v="6"/>
    <s v="Jun"/>
  </r>
  <r>
    <n v="1837"/>
    <d v="2026-06-27T00:00:00"/>
    <n v="2026"/>
    <n v="6"/>
    <x v="5"/>
    <x v="1"/>
    <x v="0"/>
    <x v="0"/>
    <x v="3"/>
    <s v="Business"/>
    <x v="3"/>
    <s v="Trail Tent 2P"/>
    <n v="2"/>
    <n v="194.13"/>
    <n v="0.1"/>
    <n v="106.51"/>
    <n v="349.43400000000003"/>
    <n v="213.02"/>
    <n v="136.41400000000002"/>
    <n v="0.39038559499075648"/>
    <n v="2026"/>
    <s v="Q2"/>
    <n v="6"/>
    <s v="Jun"/>
  </r>
  <r>
    <n v="2216"/>
    <d v="2026-06-27T00:00:00"/>
    <n v="2026"/>
    <n v="6"/>
    <x v="5"/>
    <x v="1"/>
    <x v="0"/>
    <x v="9"/>
    <x v="0"/>
    <s v="Business"/>
    <x v="0"/>
    <s v="Commuter Helmet"/>
    <n v="4"/>
    <n v="81.86"/>
    <n v="0.05"/>
    <n v="42.22"/>
    <n v="311.06799999999998"/>
    <n v="168.88"/>
    <n v="142.18799999999999"/>
    <n v="0.45709619761595532"/>
    <n v="2026"/>
    <s v="Q2"/>
    <n v="6"/>
    <s v="Jun"/>
  </r>
  <r>
    <n v="2451"/>
    <d v="2026-06-27T00:00:00"/>
    <n v="2026"/>
    <n v="6"/>
    <x v="5"/>
    <x v="1"/>
    <x v="0"/>
    <x v="9"/>
    <x v="1"/>
    <s v="Business"/>
    <x v="2"/>
    <s v="Travel Backpack 35L"/>
    <n v="4"/>
    <n v="162.61000000000001"/>
    <n v="0.05"/>
    <n v="88.64"/>
    <n v="617.91800000000001"/>
    <n v="354.56"/>
    <n v="263.358"/>
    <n v="0.4262021821665658"/>
    <n v="2026"/>
    <s v="Q2"/>
    <n v="6"/>
    <s v="Jun"/>
  </r>
  <r>
    <n v="2874"/>
    <d v="2026-06-27T00:00:00"/>
    <n v="2026"/>
    <n v="6"/>
    <x v="5"/>
    <x v="1"/>
    <x v="1"/>
    <x v="12"/>
    <x v="2"/>
    <s v="New"/>
    <x v="0"/>
    <s v="Compact Repair Kit"/>
    <n v="1"/>
    <n v="40.26"/>
    <n v="0"/>
    <n v="16.62"/>
    <n v="40.26"/>
    <n v="16.62"/>
    <n v="23.639999999999997"/>
    <n v="0.58718330849478384"/>
    <n v="2026"/>
    <s v="Q2"/>
    <n v="6"/>
    <s v="Jun"/>
  </r>
  <r>
    <n v="2885"/>
    <d v="2026-06-27T00:00:00"/>
    <n v="2026"/>
    <n v="6"/>
    <x v="5"/>
    <x v="1"/>
    <x v="0"/>
    <x v="0"/>
    <x v="0"/>
    <s v="Business"/>
    <x v="2"/>
    <s v="Packing Cube Set"/>
    <n v="1"/>
    <n v="47.23"/>
    <n v="0.1"/>
    <n v="17.829999999999998"/>
    <n v="42.506999999999998"/>
    <n v="17.829999999999998"/>
    <n v="24.677"/>
    <n v="0.58053967581810062"/>
    <n v="2026"/>
    <s v="Q2"/>
    <n v="6"/>
    <s v="Jun"/>
  </r>
  <r>
    <n v="3014"/>
    <d v="2026-06-27T00:00:00"/>
    <n v="2026"/>
    <n v="6"/>
    <x v="5"/>
    <x v="1"/>
    <x v="2"/>
    <x v="10"/>
    <x v="0"/>
    <s v="New"/>
    <x v="4"/>
    <s v="Training Mat"/>
    <n v="1"/>
    <n v="50.13"/>
    <n v="0.15"/>
    <n v="22.22"/>
    <n v="42.610500000000002"/>
    <n v="22.22"/>
    <n v="20.390500000000003"/>
    <n v="0.47853228664296366"/>
    <n v="2026"/>
    <s v="Q2"/>
    <n v="6"/>
    <s v="Jun"/>
  </r>
  <r>
    <n v="3273"/>
    <d v="2026-06-27T00:00:00"/>
    <n v="2026"/>
    <n v="6"/>
    <x v="5"/>
    <x v="1"/>
    <x v="2"/>
    <x v="3"/>
    <x v="0"/>
    <s v="Business"/>
    <x v="3"/>
    <s v="Alpine Tent 4P"/>
    <n v="2"/>
    <n v="345.82"/>
    <n v="0.05"/>
    <n v="196.24"/>
    <n v="657.05799999999999"/>
    <n v="392.48"/>
    <n v="264.57799999999997"/>
    <n v="0.40267069269379563"/>
    <n v="2026"/>
    <s v="Q2"/>
    <n v="6"/>
    <s v="Jun"/>
  </r>
  <r>
    <n v="5041"/>
    <d v="2026-06-27T00:00:00"/>
    <n v="2026"/>
    <n v="6"/>
    <x v="5"/>
    <x v="1"/>
    <x v="0"/>
    <x v="15"/>
    <x v="2"/>
    <s v="New"/>
    <x v="3"/>
    <s v="Compact Sleeping Bag"/>
    <n v="1"/>
    <n v="126.12"/>
    <n v="0"/>
    <n v="62.18"/>
    <n v="126.12"/>
    <n v="62.18"/>
    <n v="63.940000000000005"/>
    <n v="0.50697748176339996"/>
    <n v="2026"/>
    <s v="Q2"/>
    <n v="6"/>
    <s v="Jun"/>
  </r>
  <r>
    <n v="312"/>
    <d v="2026-06-28T00:00:00"/>
    <n v="2026"/>
    <n v="6"/>
    <x v="5"/>
    <x v="1"/>
    <x v="3"/>
    <x v="7"/>
    <x v="3"/>
    <s v="Returning"/>
    <x v="4"/>
    <s v="Recovery Roller"/>
    <n v="1"/>
    <n v="36"/>
    <n v="0"/>
    <n v="13.95"/>
    <n v="36"/>
    <n v="13.95"/>
    <n v="22.05"/>
    <n v="0.61250000000000004"/>
    <n v="2026"/>
    <s v="Q2"/>
    <n v="6"/>
    <s v="Jun"/>
  </r>
  <r>
    <n v="647"/>
    <d v="2026-06-28T00:00:00"/>
    <n v="2026"/>
    <n v="6"/>
    <x v="5"/>
    <x v="1"/>
    <x v="0"/>
    <x v="0"/>
    <x v="0"/>
    <s v="Returning"/>
    <x v="2"/>
    <s v="Travel Backpack 35L"/>
    <n v="1"/>
    <n v="162.25"/>
    <n v="0.05"/>
    <n v="89.28"/>
    <n v="154.13749999999999"/>
    <n v="89.28"/>
    <n v="64.857499999999987"/>
    <n v="0.42077690373854509"/>
    <n v="2026"/>
    <s v="Q2"/>
    <n v="6"/>
    <s v="Jun"/>
  </r>
  <r>
    <n v="708"/>
    <d v="2026-06-28T00:00:00"/>
    <n v="2026"/>
    <n v="6"/>
    <x v="5"/>
    <x v="1"/>
    <x v="1"/>
    <x v="11"/>
    <x v="0"/>
    <s v="Returning"/>
    <x v="1"/>
    <s v="Summit Backpack 45L"/>
    <n v="1"/>
    <n v="150.44"/>
    <n v="0"/>
    <n v="80.5"/>
    <n v="150.44"/>
    <n v="80.5"/>
    <n v="69.94"/>
    <n v="0.46490295134272797"/>
    <n v="2026"/>
    <s v="Q2"/>
    <n v="6"/>
    <s v="Jun"/>
  </r>
  <r>
    <n v="886"/>
    <d v="2026-06-28T00:00:00"/>
    <n v="2026"/>
    <n v="6"/>
    <x v="5"/>
    <x v="1"/>
    <x v="0"/>
    <x v="0"/>
    <x v="2"/>
    <s v="Business"/>
    <x v="3"/>
    <s v="Compact Sleeping Bag"/>
    <n v="2"/>
    <n v="126.17"/>
    <n v="0.05"/>
    <n v="61.13"/>
    <n v="239.72299999999998"/>
    <n v="122.26"/>
    <n v="117.46299999999998"/>
    <n v="0.48999470221881081"/>
    <n v="2026"/>
    <s v="Q2"/>
    <n v="6"/>
    <s v="Jun"/>
  </r>
  <r>
    <n v="944"/>
    <d v="2026-06-28T00:00:00"/>
    <n v="2026"/>
    <n v="6"/>
    <x v="5"/>
    <x v="1"/>
    <x v="3"/>
    <x v="7"/>
    <x v="3"/>
    <s v="Returning"/>
    <x v="3"/>
    <s v="Portable Camp Stove"/>
    <n v="2"/>
    <n v="83.72"/>
    <n v="0"/>
    <n v="38.96"/>
    <n v="167.44"/>
    <n v="77.92"/>
    <n v="89.52"/>
    <n v="0.53463927376970855"/>
    <n v="2026"/>
    <s v="Q2"/>
    <n v="6"/>
    <s v="Jun"/>
  </r>
  <r>
    <n v="1050"/>
    <d v="2026-06-28T00:00:00"/>
    <n v="2026"/>
    <n v="6"/>
    <x v="5"/>
    <x v="1"/>
    <x v="3"/>
    <x v="8"/>
    <x v="3"/>
    <s v="New"/>
    <x v="1"/>
    <s v="Trekking Poles"/>
    <n v="1"/>
    <n v="70.58"/>
    <n v="0"/>
    <n v="32.78"/>
    <n v="70.58"/>
    <n v="32.78"/>
    <n v="37.799999999999997"/>
    <n v="0.53556248228960046"/>
    <n v="2026"/>
    <s v="Q2"/>
    <n v="6"/>
    <s v="Jun"/>
  </r>
  <r>
    <n v="1677"/>
    <d v="2026-06-28T00:00:00"/>
    <n v="2026"/>
    <n v="6"/>
    <x v="5"/>
    <x v="1"/>
    <x v="3"/>
    <x v="13"/>
    <x v="1"/>
    <s v="Business"/>
    <x v="3"/>
    <s v="Portable Camp Stove"/>
    <n v="5"/>
    <n v="81.96"/>
    <n v="0.05"/>
    <n v="39.130000000000003"/>
    <n v="389.30999999999995"/>
    <n v="195.65"/>
    <n v="193.65999999999994"/>
    <n v="0.497444196141892"/>
    <n v="2026"/>
    <s v="Q2"/>
    <n v="6"/>
    <s v="Jun"/>
  </r>
  <r>
    <n v="2109"/>
    <d v="2026-06-28T00:00:00"/>
    <n v="2026"/>
    <n v="6"/>
    <x v="5"/>
    <x v="1"/>
    <x v="1"/>
    <x v="14"/>
    <x v="0"/>
    <s v="New"/>
    <x v="0"/>
    <s v="Compact Repair Kit"/>
    <n v="1"/>
    <n v="40.67"/>
    <n v="0"/>
    <n v="16.5"/>
    <n v="40.67"/>
    <n v="16.5"/>
    <n v="24.17"/>
    <n v="0.59429554954511932"/>
    <n v="2026"/>
    <s v="Q2"/>
    <n v="6"/>
    <s v="Jun"/>
  </r>
  <r>
    <n v="3688"/>
    <d v="2026-06-28T00:00:00"/>
    <n v="2026"/>
    <n v="6"/>
    <x v="5"/>
    <x v="1"/>
    <x v="2"/>
    <x v="16"/>
    <x v="2"/>
    <s v="New"/>
    <x v="4"/>
    <s v="Resistance Band Set"/>
    <n v="1"/>
    <n v="40.94"/>
    <n v="0"/>
    <n v="14.47"/>
    <n v="40.94"/>
    <n v="14.47"/>
    <n v="26.47"/>
    <n v="0.64655593551538837"/>
    <n v="2026"/>
    <s v="Q2"/>
    <n v="6"/>
    <s v="Jun"/>
  </r>
  <r>
    <n v="521"/>
    <d v="2026-06-29T00:00:00"/>
    <n v="2026"/>
    <n v="6"/>
    <x v="5"/>
    <x v="1"/>
    <x v="3"/>
    <x v="8"/>
    <x v="1"/>
    <s v="Business"/>
    <x v="0"/>
    <s v="Cycling Pack 12L"/>
    <n v="3"/>
    <n v="100.89"/>
    <n v="0.05"/>
    <n v="49.08"/>
    <n v="287.53649999999999"/>
    <n v="147.24"/>
    <n v="140.29649999999998"/>
    <n v="0.48792588071427451"/>
    <n v="2026"/>
    <s v="Q2"/>
    <n v="6"/>
    <s v="Jun"/>
  </r>
  <r>
    <n v="557"/>
    <d v="2026-06-29T00:00:00"/>
    <n v="2026"/>
    <n v="6"/>
    <x v="5"/>
    <x v="1"/>
    <x v="1"/>
    <x v="12"/>
    <x v="1"/>
    <s v="Business"/>
    <x v="0"/>
    <s v="Compact Repair Kit"/>
    <n v="3"/>
    <n v="39.78"/>
    <n v="0.15"/>
    <n v="16.850000000000001"/>
    <n v="101.43900000000001"/>
    <n v="50.550000000000004"/>
    <n v="50.889000000000003"/>
    <n v="0.50167095495815217"/>
    <n v="2026"/>
    <s v="Q2"/>
    <n v="6"/>
    <s v="Jun"/>
  </r>
  <r>
    <n v="929"/>
    <d v="2026-06-29T00:00:00"/>
    <n v="2026"/>
    <n v="6"/>
    <x v="5"/>
    <x v="1"/>
    <x v="0"/>
    <x v="0"/>
    <x v="0"/>
    <s v="Returning"/>
    <x v="4"/>
    <s v="Resistance Band Set"/>
    <n v="1"/>
    <n v="40.299999999999997"/>
    <n v="0.05"/>
    <n v="14.79"/>
    <n v="38.284999999999997"/>
    <n v="14.79"/>
    <n v="23.494999999999997"/>
    <n v="0.61368682251534545"/>
    <n v="2026"/>
    <s v="Q2"/>
    <n v="6"/>
    <s v="Jun"/>
  </r>
  <r>
    <n v="1089"/>
    <d v="2026-06-29T00:00:00"/>
    <n v="2026"/>
    <n v="6"/>
    <x v="5"/>
    <x v="1"/>
    <x v="1"/>
    <x v="11"/>
    <x v="2"/>
    <s v="Returning"/>
    <x v="1"/>
    <s v="Hiking Daypack 20L"/>
    <n v="1"/>
    <n v="90.91"/>
    <n v="0.05"/>
    <n v="45.9"/>
    <n v="86.364499999999992"/>
    <n v="45.9"/>
    <n v="40.464499999999994"/>
    <n v="0.46853163047316893"/>
    <n v="2026"/>
    <s v="Q2"/>
    <n v="6"/>
    <s v="Jun"/>
  </r>
  <r>
    <n v="1655"/>
    <d v="2026-06-29T00:00:00"/>
    <n v="2026"/>
    <n v="6"/>
    <x v="5"/>
    <x v="1"/>
    <x v="0"/>
    <x v="0"/>
    <x v="1"/>
    <s v="Business"/>
    <x v="2"/>
    <s v="Travel Backpack 35L"/>
    <n v="5"/>
    <n v="162.29"/>
    <n v="0.15"/>
    <n v="86.66"/>
    <n v="689.73249999999996"/>
    <n v="433.29999999999995"/>
    <n v="256.4325"/>
    <n v="0.37178543855770174"/>
    <n v="2026"/>
    <s v="Q2"/>
    <n v="6"/>
    <s v="Jun"/>
  </r>
  <r>
    <n v="1897"/>
    <d v="2026-06-29T00:00:00"/>
    <n v="2026"/>
    <n v="6"/>
    <x v="5"/>
    <x v="1"/>
    <x v="1"/>
    <x v="11"/>
    <x v="0"/>
    <s v="Business"/>
    <x v="0"/>
    <s v="Trail Bike Light"/>
    <n v="2"/>
    <n v="51.03"/>
    <n v="0"/>
    <n v="22.59"/>
    <n v="102.06"/>
    <n v="45.18"/>
    <n v="56.88"/>
    <n v="0.55731922398589062"/>
    <n v="2026"/>
    <s v="Q2"/>
    <n v="6"/>
    <s v="Jun"/>
  </r>
  <r>
    <n v="2417"/>
    <d v="2026-06-29T00:00:00"/>
    <n v="2026"/>
    <n v="6"/>
    <x v="5"/>
    <x v="1"/>
    <x v="1"/>
    <x v="12"/>
    <x v="0"/>
    <s v="Business"/>
    <x v="4"/>
    <s v="Training Mat"/>
    <n v="1"/>
    <n v="50.67"/>
    <n v="0"/>
    <n v="22.18"/>
    <n v="50.67"/>
    <n v="22.18"/>
    <n v="28.490000000000002"/>
    <n v="0.56226564041839355"/>
    <n v="2026"/>
    <s v="Q2"/>
    <n v="6"/>
    <s v="Jun"/>
  </r>
  <r>
    <n v="3474"/>
    <d v="2026-06-29T00:00:00"/>
    <n v="2026"/>
    <n v="6"/>
    <x v="5"/>
    <x v="1"/>
    <x v="3"/>
    <x v="8"/>
    <x v="1"/>
    <s v="Returning"/>
    <x v="2"/>
    <s v="Carry-On Duffel"/>
    <n v="10"/>
    <n v="130.62"/>
    <n v="0.05"/>
    <n v="67.05"/>
    <n v="1240.8899999999999"/>
    <n v="670.5"/>
    <n v="570.38999999999987"/>
    <n v="0.45966201677828006"/>
    <n v="2026"/>
    <s v="Q2"/>
    <n v="6"/>
    <s v="Jun"/>
  </r>
  <r>
    <n v="4079"/>
    <d v="2026-06-29T00:00:00"/>
    <n v="2026"/>
    <n v="6"/>
    <x v="5"/>
    <x v="1"/>
    <x v="2"/>
    <x v="5"/>
    <x v="0"/>
    <s v="New"/>
    <x v="3"/>
    <s v="Trail Tent 2P"/>
    <n v="4"/>
    <n v="194.6"/>
    <n v="0"/>
    <n v="104.64"/>
    <n v="778.4"/>
    <n v="418.56"/>
    <n v="359.84"/>
    <n v="0.46228160328879753"/>
    <n v="2026"/>
    <s v="Q2"/>
    <n v="6"/>
    <s v="Jun"/>
  </r>
  <r>
    <n v="45"/>
    <d v="2026-06-30T00:00:00"/>
    <n v="2026"/>
    <n v="6"/>
    <x v="5"/>
    <x v="1"/>
    <x v="2"/>
    <x v="2"/>
    <x v="2"/>
    <s v="New"/>
    <x v="1"/>
    <s v="Hiking Daypack 20L"/>
    <n v="1"/>
    <n v="94"/>
    <n v="0"/>
    <n v="45.62"/>
    <n v="94"/>
    <n v="45.62"/>
    <n v="48.38"/>
    <n v="0.51468085106382977"/>
    <n v="2026"/>
    <s v="Q2"/>
    <n v="6"/>
    <s v="Jun"/>
  </r>
  <r>
    <n v="2895"/>
    <d v="2026-06-30T00:00:00"/>
    <n v="2026"/>
    <n v="6"/>
    <x v="5"/>
    <x v="1"/>
    <x v="3"/>
    <x v="8"/>
    <x v="0"/>
    <s v="Returning"/>
    <x v="4"/>
    <s v="Resistance Band Set"/>
    <n v="2"/>
    <n v="40.46"/>
    <n v="0"/>
    <n v="15.15"/>
    <n v="80.92"/>
    <n v="30.3"/>
    <n v="50.620000000000005"/>
    <n v="0.62555610479485912"/>
    <n v="2026"/>
    <s v="Q2"/>
    <n v="6"/>
    <s v="Jun"/>
  </r>
  <r>
    <n v="5158"/>
    <d v="2026-06-30T00:00:00"/>
    <n v="2026"/>
    <n v="6"/>
    <x v="5"/>
    <x v="1"/>
    <x v="1"/>
    <x v="6"/>
    <x v="2"/>
    <s v="New"/>
    <x v="1"/>
    <s v="Summit Backpack 45L"/>
    <n v="1"/>
    <n v="156.11000000000001"/>
    <n v="0"/>
    <n v="79.52"/>
    <n v="156.11000000000001"/>
    <n v="79.52"/>
    <n v="76.590000000000018"/>
    <n v="0.49061559157004681"/>
    <n v="2026"/>
    <s v="Q2"/>
    <n v="6"/>
    <s v="Jun"/>
  </r>
  <r>
    <n v="1217"/>
    <d v="2026-07-01T00:00:00"/>
    <n v="2026"/>
    <n v="7"/>
    <x v="6"/>
    <x v="2"/>
    <x v="2"/>
    <x v="3"/>
    <x v="0"/>
    <s v="Returning"/>
    <x v="3"/>
    <s v="Compact Sleeping Bag"/>
    <n v="2"/>
    <n v="121.78"/>
    <n v="0.1"/>
    <n v="59.62"/>
    <n v="219.20400000000001"/>
    <n v="119.24"/>
    <n v="99.964000000000013"/>
    <n v="0.45603182423678407"/>
    <n v="2026"/>
    <s v="Q3"/>
    <n v="7"/>
    <s v="Jul"/>
  </r>
  <r>
    <n v="2249"/>
    <d v="2026-07-01T00:00:00"/>
    <n v="2026"/>
    <n v="7"/>
    <x v="6"/>
    <x v="2"/>
    <x v="0"/>
    <x v="15"/>
    <x v="3"/>
    <s v="New"/>
    <x v="4"/>
    <s v="Recovery Roller"/>
    <n v="3"/>
    <n v="36.22"/>
    <n v="0.1"/>
    <n v="13.83"/>
    <n v="97.793999999999997"/>
    <n v="41.49"/>
    <n v="56.303999999999995"/>
    <n v="0.57574084299650286"/>
    <n v="2026"/>
    <s v="Q3"/>
    <n v="7"/>
    <s v="Jul"/>
  </r>
  <r>
    <n v="2650"/>
    <d v="2026-07-01T00:00:00"/>
    <n v="2026"/>
    <n v="7"/>
    <x v="6"/>
    <x v="2"/>
    <x v="3"/>
    <x v="7"/>
    <x v="1"/>
    <s v="Business"/>
    <x v="2"/>
    <s v="Travel Backpack 35L"/>
    <n v="10"/>
    <n v="161.78"/>
    <n v="0.1"/>
    <n v="85.11"/>
    <n v="1456.02"/>
    <n v="851.1"/>
    <n v="604.91999999999996"/>
    <n v="0.4154613260806857"/>
    <n v="2026"/>
    <s v="Q3"/>
    <n v="7"/>
    <s v="Jul"/>
  </r>
  <r>
    <n v="3937"/>
    <d v="2026-07-01T00:00:00"/>
    <n v="2026"/>
    <n v="7"/>
    <x v="6"/>
    <x v="2"/>
    <x v="3"/>
    <x v="7"/>
    <x v="0"/>
    <s v="Business"/>
    <x v="3"/>
    <s v="Compact Sleeping Bag"/>
    <n v="3"/>
    <n v="126.23"/>
    <n v="0.05"/>
    <n v="61.81"/>
    <n v="359.75549999999998"/>
    <n v="185.43"/>
    <n v="174.32549999999998"/>
    <n v="0.4845666014835075"/>
    <n v="2026"/>
    <s v="Q3"/>
    <n v="7"/>
    <s v="Jul"/>
  </r>
  <r>
    <n v="4122"/>
    <d v="2026-07-01T00:00:00"/>
    <n v="2026"/>
    <n v="7"/>
    <x v="6"/>
    <x v="2"/>
    <x v="3"/>
    <x v="8"/>
    <x v="0"/>
    <s v="Returning"/>
    <x v="0"/>
    <s v="Commuter Helmet"/>
    <n v="4"/>
    <n v="79.97"/>
    <n v="0.1"/>
    <n v="43.36"/>
    <n v="287.892"/>
    <n v="173.44"/>
    <n v="114.452"/>
    <n v="0.39755185972517471"/>
    <n v="2026"/>
    <s v="Q3"/>
    <n v="7"/>
    <s v="Jul"/>
  </r>
  <r>
    <n v="4589"/>
    <d v="2026-07-01T00:00:00"/>
    <n v="2026"/>
    <n v="7"/>
    <x v="6"/>
    <x v="2"/>
    <x v="3"/>
    <x v="8"/>
    <x v="2"/>
    <s v="New"/>
    <x v="0"/>
    <s v="Cycling Pack 12L"/>
    <n v="2"/>
    <n v="102.37"/>
    <n v="0"/>
    <n v="50.25"/>
    <n v="204.74"/>
    <n v="100.5"/>
    <n v="104.24000000000001"/>
    <n v="0.50913353521539517"/>
    <n v="2026"/>
    <s v="Q3"/>
    <n v="7"/>
    <s v="Jul"/>
  </r>
  <r>
    <n v="4873"/>
    <d v="2026-07-01T00:00:00"/>
    <n v="2026"/>
    <n v="7"/>
    <x v="6"/>
    <x v="2"/>
    <x v="3"/>
    <x v="13"/>
    <x v="0"/>
    <s v="New"/>
    <x v="0"/>
    <s v="Cycling Pack 12L"/>
    <n v="1"/>
    <n v="102.13"/>
    <n v="0"/>
    <n v="49.17"/>
    <n v="102.13"/>
    <n v="49.17"/>
    <n v="52.959999999999994"/>
    <n v="0.5185547831195535"/>
    <n v="2026"/>
    <s v="Q3"/>
    <n v="7"/>
    <s v="Jul"/>
  </r>
  <r>
    <n v="729"/>
    <d v="2026-07-02T00:00:00"/>
    <n v="2026"/>
    <n v="7"/>
    <x v="6"/>
    <x v="2"/>
    <x v="2"/>
    <x v="2"/>
    <x v="0"/>
    <s v="Returning"/>
    <x v="2"/>
    <s v="Travel Backpack 35L"/>
    <n v="1"/>
    <n v="161.82"/>
    <n v="0"/>
    <n v="87.15"/>
    <n v="161.82"/>
    <n v="87.15"/>
    <n v="74.669999999999987"/>
    <n v="0.46143863552094916"/>
    <n v="2026"/>
    <s v="Q3"/>
    <n v="7"/>
    <s v="Jul"/>
  </r>
  <r>
    <n v="906"/>
    <d v="2026-07-02T00:00:00"/>
    <n v="2026"/>
    <n v="7"/>
    <x v="6"/>
    <x v="2"/>
    <x v="3"/>
    <x v="8"/>
    <x v="0"/>
    <s v="New"/>
    <x v="0"/>
    <s v="Commuter Helmet"/>
    <n v="2"/>
    <n v="83.29"/>
    <n v="0"/>
    <n v="42.45"/>
    <n v="166.58"/>
    <n v="84.9"/>
    <n v="81.680000000000007"/>
    <n v="0.49033497418657701"/>
    <n v="2026"/>
    <s v="Q3"/>
    <n v="7"/>
    <s v="Jul"/>
  </r>
  <r>
    <n v="1531"/>
    <d v="2026-07-02T00:00:00"/>
    <n v="2026"/>
    <n v="7"/>
    <x v="6"/>
    <x v="2"/>
    <x v="2"/>
    <x v="16"/>
    <x v="0"/>
    <s v="New"/>
    <x v="2"/>
    <s v="Carry-On Duffel"/>
    <n v="2"/>
    <n v="136.72999999999999"/>
    <n v="0"/>
    <n v="66.03"/>
    <n v="273.45999999999998"/>
    <n v="132.06"/>
    <n v="141.39999999999998"/>
    <n v="0.5170774519125283"/>
    <n v="2026"/>
    <s v="Q3"/>
    <n v="7"/>
    <s v="Jul"/>
  </r>
  <r>
    <n v="1683"/>
    <d v="2026-07-02T00:00:00"/>
    <n v="2026"/>
    <n v="7"/>
    <x v="6"/>
    <x v="2"/>
    <x v="2"/>
    <x v="2"/>
    <x v="3"/>
    <s v="Returning"/>
    <x v="1"/>
    <s v="Summit Backpack 45L"/>
    <n v="2"/>
    <n v="152.44"/>
    <n v="0"/>
    <n v="81.23"/>
    <n v="304.88"/>
    <n v="162.46"/>
    <n v="142.41999999999999"/>
    <n v="0.46713461033849379"/>
    <n v="2026"/>
    <s v="Q3"/>
    <n v="7"/>
    <s v="Jul"/>
  </r>
  <r>
    <n v="2363"/>
    <d v="2026-07-02T00:00:00"/>
    <n v="2026"/>
    <n v="7"/>
    <x v="6"/>
    <x v="2"/>
    <x v="3"/>
    <x v="7"/>
    <x v="0"/>
    <s v="New"/>
    <x v="1"/>
    <s v="Trekking Poles"/>
    <n v="2"/>
    <n v="71.28"/>
    <n v="0.1"/>
    <n v="32.67"/>
    <n v="128.304"/>
    <n v="65.34"/>
    <n v="62.963999999999999"/>
    <n v="0.4907407407407407"/>
    <n v="2026"/>
    <s v="Q3"/>
    <n v="7"/>
    <s v="Jul"/>
  </r>
  <r>
    <n v="3858"/>
    <d v="2026-07-02T00:00:00"/>
    <n v="2026"/>
    <n v="7"/>
    <x v="6"/>
    <x v="2"/>
    <x v="2"/>
    <x v="3"/>
    <x v="3"/>
    <s v="Returning"/>
    <x v="0"/>
    <s v="Commuter Helmet"/>
    <n v="1"/>
    <n v="80.290000000000006"/>
    <n v="0.1"/>
    <n v="43.47"/>
    <n v="72.26100000000001"/>
    <n v="43.47"/>
    <n v="28.791000000000011"/>
    <n v="0.39843068875326948"/>
    <n v="2026"/>
    <s v="Q3"/>
    <n v="7"/>
    <s v="Jul"/>
  </r>
  <r>
    <n v="4233"/>
    <d v="2026-07-02T00:00:00"/>
    <n v="2026"/>
    <n v="7"/>
    <x v="6"/>
    <x v="2"/>
    <x v="1"/>
    <x v="6"/>
    <x v="3"/>
    <s v="New"/>
    <x v="1"/>
    <s v="Trail Boots"/>
    <n v="1"/>
    <n v="142.38"/>
    <n v="0.05"/>
    <n v="77.17"/>
    <n v="135.261"/>
    <n v="77.17"/>
    <n v="58.090999999999994"/>
    <n v="0.42947338848596417"/>
    <n v="2026"/>
    <s v="Q3"/>
    <n v="7"/>
    <s v="Jul"/>
  </r>
  <r>
    <n v="5071"/>
    <d v="2026-07-02T00:00:00"/>
    <n v="2026"/>
    <n v="7"/>
    <x v="6"/>
    <x v="2"/>
    <x v="3"/>
    <x v="7"/>
    <x v="0"/>
    <s v="New"/>
    <x v="1"/>
    <s v="Hiking Daypack 20L"/>
    <n v="3"/>
    <n v="91.47"/>
    <n v="0.05"/>
    <n v="45.6"/>
    <n v="260.68949999999995"/>
    <n v="136.80000000000001"/>
    <n v="123.88949999999994"/>
    <n v="0.47523778287963253"/>
    <n v="2026"/>
    <s v="Q3"/>
    <n v="7"/>
    <s v="Jul"/>
  </r>
  <r>
    <n v="5174"/>
    <d v="2026-07-02T00:00:00"/>
    <n v="2026"/>
    <n v="7"/>
    <x v="6"/>
    <x v="2"/>
    <x v="1"/>
    <x v="11"/>
    <x v="2"/>
    <s v="New"/>
    <x v="2"/>
    <s v="Packing Cube Set"/>
    <n v="1"/>
    <n v="45.92"/>
    <n v="0.05"/>
    <n v="17.91"/>
    <n v="43.624000000000002"/>
    <n v="17.91"/>
    <n v="25.714000000000002"/>
    <n v="0.58944617641665142"/>
    <n v="2026"/>
    <s v="Q3"/>
    <n v="7"/>
    <s v="Jul"/>
  </r>
  <r>
    <n v="727"/>
    <d v="2026-07-03T00:00:00"/>
    <n v="2026"/>
    <n v="7"/>
    <x v="6"/>
    <x v="2"/>
    <x v="3"/>
    <x v="4"/>
    <x v="2"/>
    <s v="New"/>
    <x v="4"/>
    <s v="Recovery Roller"/>
    <n v="1"/>
    <n v="36.01"/>
    <n v="0"/>
    <n v="14.11"/>
    <n v="36.01"/>
    <n v="14.11"/>
    <n v="21.9"/>
    <n v="0.60816439877811723"/>
    <n v="2026"/>
    <s v="Q3"/>
    <n v="7"/>
    <s v="Jul"/>
  </r>
  <r>
    <n v="1546"/>
    <d v="2026-07-03T00:00:00"/>
    <n v="2026"/>
    <n v="7"/>
    <x v="6"/>
    <x v="2"/>
    <x v="3"/>
    <x v="13"/>
    <x v="0"/>
    <s v="Business"/>
    <x v="2"/>
    <s v="Travel Backpack 35L"/>
    <n v="1"/>
    <n v="165.8"/>
    <n v="0.1"/>
    <n v="88.32"/>
    <n v="149.22000000000003"/>
    <n v="88.32"/>
    <n v="60.900000000000034"/>
    <n v="0.40812223562525146"/>
    <n v="2026"/>
    <s v="Q3"/>
    <n v="7"/>
    <s v="Jul"/>
  </r>
  <r>
    <n v="3610"/>
    <d v="2026-07-03T00:00:00"/>
    <n v="2026"/>
    <n v="7"/>
    <x v="6"/>
    <x v="2"/>
    <x v="2"/>
    <x v="2"/>
    <x v="1"/>
    <s v="Business"/>
    <x v="4"/>
    <s v="Resistance Band Set"/>
    <n v="5"/>
    <n v="40.36"/>
    <n v="0.15"/>
    <n v="14.57"/>
    <n v="171.53"/>
    <n v="72.849999999999994"/>
    <n v="98.68"/>
    <n v="0.57529295167026184"/>
    <n v="2026"/>
    <s v="Q3"/>
    <n v="7"/>
    <s v="Jul"/>
  </r>
  <r>
    <n v="3931"/>
    <d v="2026-07-03T00:00:00"/>
    <n v="2026"/>
    <n v="7"/>
    <x v="6"/>
    <x v="2"/>
    <x v="2"/>
    <x v="16"/>
    <x v="1"/>
    <s v="Business"/>
    <x v="1"/>
    <s v="Trail Boots"/>
    <n v="12"/>
    <n v="143.77000000000001"/>
    <n v="0.1"/>
    <n v="81.680000000000007"/>
    <n v="1552.7160000000003"/>
    <n v="980.16000000000008"/>
    <n v="572.55600000000027"/>
    <n v="0.3687448316369511"/>
    <n v="2026"/>
    <s v="Q3"/>
    <n v="7"/>
    <s v="Jul"/>
  </r>
  <r>
    <n v="3942"/>
    <d v="2026-07-03T00:00:00"/>
    <n v="2026"/>
    <n v="7"/>
    <x v="6"/>
    <x v="2"/>
    <x v="1"/>
    <x v="12"/>
    <x v="0"/>
    <s v="New"/>
    <x v="1"/>
    <s v="Trekking Poles"/>
    <n v="2"/>
    <n v="70.5"/>
    <n v="0"/>
    <n v="32.51"/>
    <n v="141"/>
    <n v="65.02"/>
    <n v="75.98"/>
    <n v="0.53886524822695037"/>
    <n v="2026"/>
    <s v="Q3"/>
    <n v="7"/>
    <s v="Jul"/>
  </r>
  <r>
    <n v="4165"/>
    <d v="2026-07-03T00:00:00"/>
    <n v="2026"/>
    <n v="7"/>
    <x v="6"/>
    <x v="2"/>
    <x v="1"/>
    <x v="14"/>
    <x v="0"/>
    <s v="New"/>
    <x v="1"/>
    <s v="Summit Backpack 45L"/>
    <n v="2"/>
    <n v="152.88999999999999"/>
    <n v="0"/>
    <n v="81.34"/>
    <n v="305.77999999999997"/>
    <n v="162.68"/>
    <n v="143.09999999999997"/>
    <n v="0.46798351756164558"/>
    <n v="2026"/>
    <s v="Q3"/>
    <n v="7"/>
    <s v="Jul"/>
  </r>
  <r>
    <n v="1149"/>
    <d v="2026-07-04T00:00:00"/>
    <n v="2026"/>
    <n v="7"/>
    <x v="6"/>
    <x v="2"/>
    <x v="0"/>
    <x v="15"/>
    <x v="0"/>
    <s v="New"/>
    <x v="0"/>
    <s v="Commuter Helmet"/>
    <n v="2"/>
    <n v="81.900000000000006"/>
    <n v="0"/>
    <n v="42.61"/>
    <n v="163.80000000000001"/>
    <n v="85.22"/>
    <n v="78.580000000000013"/>
    <n v="0.47973137973137975"/>
    <n v="2026"/>
    <s v="Q3"/>
    <n v="7"/>
    <s v="Jul"/>
  </r>
  <r>
    <n v="1310"/>
    <d v="2026-07-04T00:00:00"/>
    <n v="2026"/>
    <n v="7"/>
    <x v="6"/>
    <x v="2"/>
    <x v="2"/>
    <x v="10"/>
    <x v="2"/>
    <s v="New"/>
    <x v="0"/>
    <s v="Cycling Pack 12L"/>
    <n v="1"/>
    <n v="103.58"/>
    <n v="0"/>
    <n v="51.94"/>
    <n v="103.58"/>
    <n v="51.94"/>
    <n v="51.64"/>
    <n v="0.49855184398532537"/>
    <n v="2026"/>
    <s v="Q3"/>
    <n v="7"/>
    <s v="Jul"/>
  </r>
  <r>
    <n v="2352"/>
    <d v="2026-07-04T00:00:00"/>
    <n v="2026"/>
    <n v="7"/>
    <x v="6"/>
    <x v="2"/>
    <x v="2"/>
    <x v="3"/>
    <x v="1"/>
    <s v="Returning"/>
    <x v="1"/>
    <s v="Trekking Poles"/>
    <n v="4"/>
    <n v="69.7"/>
    <n v="0.1"/>
    <n v="32.799999999999997"/>
    <n v="250.92000000000002"/>
    <n v="131.19999999999999"/>
    <n v="119.72000000000003"/>
    <n v="0.47712418300653603"/>
    <n v="2026"/>
    <s v="Q3"/>
    <n v="7"/>
    <s v="Jul"/>
  </r>
  <r>
    <n v="2547"/>
    <d v="2026-07-04T00:00:00"/>
    <n v="2026"/>
    <n v="7"/>
    <x v="6"/>
    <x v="2"/>
    <x v="1"/>
    <x v="12"/>
    <x v="0"/>
    <s v="Business"/>
    <x v="4"/>
    <s v="Resistance Band Set"/>
    <n v="1"/>
    <n v="40.549999999999997"/>
    <n v="0.05"/>
    <n v="14.44"/>
    <n v="38.522499999999994"/>
    <n v="14.44"/>
    <n v="24.082499999999996"/>
    <n v="0.62515413070283599"/>
    <n v="2026"/>
    <s v="Q3"/>
    <n v="7"/>
    <s v="Jul"/>
  </r>
  <r>
    <n v="2720"/>
    <d v="2026-07-04T00:00:00"/>
    <n v="2026"/>
    <n v="7"/>
    <x v="6"/>
    <x v="2"/>
    <x v="3"/>
    <x v="8"/>
    <x v="0"/>
    <s v="New"/>
    <x v="1"/>
    <s v="Trail Boots"/>
    <n v="2"/>
    <n v="145.88999999999999"/>
    <n v="0"/>
    <n v="80.709999999999994"/>
    <n v="291.77999999999997"/>
    <n v="161.41999999999999"/>
    <n v="130.35999999999999"/>
    <n v="0.4467749674412228"/>
    <n v="2026"/>
    <s v="Q3"/>
    <n v="7"/>
    <s v="Jul"/>
  </r>
  <r>
    <n v="3591"/>
    <d v="2026-07-04T00:00:00"/>
    <n v="2026"/>
    <n v="7"/>
    <x v="6"/>
    <x v="2"/>
    <x v="3"/>
    <x v="13"/>
    <x v="0"/>
    <s v="Returning"/>
    <x v="2"/>
    <s v="Travel Backpack 35L"/>
    <n v="1"/>
    <n v="163.25"/>
    <n v="0"/>
    <n v="89.71"/>
    <n v="163.25"/>
    <n v="89.71"/>
    <n v="73.540000000000006"/>
    <n v="0.45047473200612559"/>
    <n v="2026"/>
    <s v="Q3"/>
    <n v="7"/>
    <s v="Jul"/>
  </r>
  <r>
    <n v="3819"/>
    <d v="2026-07-04T00:00:00"/>
    <n v="2026"/>
    <n v="7"/>
    <x v="6"/>
    <x v="2"/>
    <x v="1"/>
    <x v="1"/>
    <x v="0"/>
    <s v="Returning"/>
    <x v="4"/>
    <s v="Resistance Band Set"/>
    <n v="1"/>
    <n v="40.39"/>
    <n v="0.1"/>
    <n v="14.38"/>
    <n v="36.350999999999999"/>
    <n v="14.38"/>
    <n v="21.970999999999997"/>
    <n v="0.60441253335534095"/>
    <n v="2026"/>
    <s v="Q3"/>
    <n v="7"/>
    <s v="Jul"/>
  </r>
  <r>
    <n v="4869"/>
    <d v="2026-07-04T00:00:00"/>
    <n v="2026"/>
    <n v="7"/>
    <x v="6"/>
    <x v="2"/>
    <x v="0"/>
    <x v="15"/>
    <x v="2"/>
    <s v="Returning"/>
    <x v="3"/>
    <s v="Trail Tent 2P"/>
    <n v="1"/>
    <n v="200.22"/>
    <n v="0"/>
    <n v="104.38"/>
    <n v="200.22"/>
    <n v="104.38"/>
    <n v="95.84"/>
    <n v="0.47867345919488563"/>
    <n v="2026"/>
    <s v="Q3"/>
    <n v="7"/>
    <s v="Jul"/>
  </r>
  <r>
    <n v="4940"/>
    <d v="2026-07-04T00:00:00"/>
    <n v="2026"/>
    <n v="7"/>
    <x v="6"/>
    <x v="2"/>
    <x v="1"/>
    <x v="6"/>
    <x v="0"/>
    <s v="Returning"/>
    <x v="2"/>
    <s v="Travel Backpack 35L"/>
    <n v="1"/>
    <n v="164.78"/>
    <n v="0.1"/>
    <n v="88.72"/>
    <n v="148.30199999999999"/>
    <n v="88.72"/>
    <n v="59.581999999999994"/>
    <n v="0.4017612709201494"/>
    <n v="2026"/>
    <s v="Q3"/>
    <n v="7"/>
    <s v="Jul"/>
  </r>
  <r>
    <n v="5164"/>
    <d v="2026-07-04T00:00:00"/>
    <n v="2026"/>
    <n v="7"/>
    <x v="6"/>
    <x v="2"/>
    <x v="1"/>
    <x v="14"/>
    <x v="0"/>
    <s v="Returning"/>
    <x v="1"/>
    <s v="Trail Boots"/>
    <n v="4"/>
    <n v="142.86000000000001"/>
    <n v="0"/>
    <n v="81.62"/>
    <n v="571.44000000000005"/>
    <n v="326.48"/>
    <n v="244.96000000000004"/>
    <n v="0.42867142657146862"/>
    <n v="2026"/>
    <s v="Q3"/>
    <n v="7"/>
    <s v="Jul"/>
  </r>
  <r>
    <n v="659"/>
    <d v="2026-07-05T00:00:00"/>
    <n v="2026"/>
    <n v="7"/>
    <x v="6"/>
    <x v="2"/>
    <x v="3"/>
    <x v="13"/>
    <x v="3"/>
    <s v="Business"/>
    <x v="0"/>
    <s v="Compact Repair Kit"/>
    <n v="1"/>
    <n v="41.18"/>
    <n v="0"/>
    <n v="16.25"/>
    <n v="41.18"/>
    <n v="16.25"/>
    <n v="24.93"/>
    <n v="0.6053909664885867"/>
    <n v="2026"/>
    <s v="Q3"/>
    <n v="7"/>
    <s v="Jul"/>
  </r>
  <r>
    <n v="969"/>
    <d v="2026-07-05T00:00:00"/>
    <n v="2026"/>
    <n v="7"/>
    <x v="6"/>
    <x v="2"/>
    <x v="1"/>
    <x v="11"/>
    <x v="1"/>
    <s v="Business"/>
    <x v="4"/>
    <s v="Recovery Roller"/>
    <n v="12"/>
    <n v="35.81"/>
    <n v="0.15"/>
    <n v="14.29"/>
    <n v="365.262"/>
    <n v="171.48"/>
    <n v="193.78200000000001"/>
    <n v="0.53052877112866936"/>
    <n v="2026"/>
    <s v="Q3"/>
    <n v="7"/>
    <s v="Jul"/>
  </r>
  <r>
    <n v="1096"/>
    <d v="2026-07-05T00:00:00"/>
    <n v="2026"/>
    <n v="7"/>
    <x v="6"/>
    <x v="2"/>
    <x v="1"/>
    <x v="14"/>
    <x v="2"/>
    <s v="New"/>
    <x v="3"/>
    <s v="Alpine Tent 4P"/>
    <n v="3"/>
    <n v="345.42"/>
    <n v="0"/>
    <n v="198.69"/>
    <n v="1036.26"/>
    <n v="596.06999999999994"/>
    <n v="440.19000000000005"/>
    <n v="0.42478721556366167"/>
    <n v="2026"/>
    <s v="Q3"/>
    <n v="7"/>
    <s v="Jul"/>
  </r>
  <r>
    <n v="1440"/>
    <d v="2026-07-05T00:00:00"/>
    <n v="2026"/>
    <n v="7"/>
    <x v="6"/>
    <x v="2"/>
    <x v="3"/>
    <x v="8"/>
    <x v="0"/>
    <s v="Returning"/>
    <x v="0"/>
    <s v="Cycling Pack 12L"/>
    <n v="4"/>
    <n v="101.66"/>
    <n v="0.1"/>
    <n v="51.55"/>
    <n v="365.976"/>
    <n v="206.2"/>
    <n v="159.77600000000001"/>
    <n v="0.43657507596126527"/>
    <n v="2026"/>
    <s v="Q3"/>
    <n v="7"/>
    <s v="Jul"/>
  </r>
  <r>
    <n v="2052"/>
    <d v="2026-07-05T00:00:00"/>
    <n v="2026"/>
    <n v="7"/>
    <x v="6"/>
    <x v="2"/>
    <x v="3"/>
    <x v="13"/>
    <x v="0"/>
    <s v="Business"/>
    <x v="1"/>
    <s v="Trail Boots"/>
    <n v="3"/>
    <n v="146.88999999999999"/>
    <n v="0"/>
    <n v="77.650000000000006"/>
    <n v="440.66999999999996"/>
    <n v="232.95000000000002"/>
    <n v="207.71999999999994"/>
    <n v="0.47137313636054179"/>
    <n v="2026"/>
    <s v="Q3"/>
    <n v="7"/>
    <s v="Jul"/>
  </r>
  <r>
    <n v="2096"/>
    <d v="2026-07-05T00:00:00"/>
    <n v="2026"/>
    <n v="7"/>
    <x v="6"/>
    <x v="2"/>
    <x v="3"/>
    <x v="13"/>
    <x v="3"/>
    <s v="Returning"/>
    <x v="2"/>
    <s v="Travel Backpack 35L"/>
    <n v="2"/>
    <n v="161.21"/>
    <n v="0"/>
    <n v="85.2"/>
    <n v="322.42"/>
    <n v="170.4"/>
    <n v="152.02000000000001"/>
    <n v="0.47149680540909372"/>
    <n v="2026"/>
    <s v="Q3"/>
    <n v="7"/>
    <s v="Jul"/>
  </r>
  <r>
    <n v="2488"/>
    <d v="2026-07-05T00:00:00"/>
    <n v="2026"/>
    <n v="7"/>
    <x v="6"/>
    <x v="2"/>
    <x v="3"/>
    <x v="8"/>
    <x v="2"/>
    <s v="New"/>
    <x v="1"/>
    <s v="Trekking Poles"/>
    <n v="2"/>
    <n v="71.27"/>
    <n v="0.05"/>
    <n v="32.85"/>
    <n v="135.41299999999998"/>
    <n v="65.7"/>
    <n v="69.71299999999998"/>
    <n v="0.5148176319851121"/>
    <n v="2026"/>
    <s v="Q3"/>
    <n v="7"/>
    <s v="Jul"/>
  </r>
  <r>
    <n v="3220"/>
    <d v="2026-07-05T00:00:00"/>
    <n v="2026"/>
    <n v="7"/>
    <x v="6"/>
    <x v="2"/>
    <x v="0"/>
    <x v="9"/>
    <x v="2"/>
    <s v="Returning"/>
    <x v="4"/>
    <s v="Training Mat"/>
    <n v="3"/>
    <n v="50.16"/>
    <n v="0.05"/>
    <n v="22.24"/>
    <n v="142.95599999999999"/>
    <n v="66.72"/>
    <n v="76.23599999999999"/>
    <n v="0.53328296818601528"/>
    <n v="2026"/>
    <s v="Q3"/>
    <n v="7"/>
    <s v="Jul"/>
  </r>
  <r>
    <n v="3711"/>
    <d v="2026-07-05T00:00:00"/>
    <n v="2026"/>
    <n v="7"/>
    <x v="6"/>
    <x v="2"/>
    <x v="3"/>
    <x v="4"/>
    <x v="3"/>
    <s v="New"/>
    <x v="1"/>
    <s v="Trail Boots"/>
    <n v="1"/>
    <n v="145.37"/>
    <n v="0.05"/>
    <n v="81.02"/>
    <n v="138.10149999999999"/>
    <n v="81.02"/>
    <n v="57.081499999999991"/>
    <n v="0.41333005072356199"/>
    <n v="2026"/>
    <s v="Q3"/>
    <n v="7"/>
    <s v="Jul"/>
  </r>
  <r>
    <n v="3823"/>
    <d v="2026-07-05T00:00:00"/>
    <n v="2026"/>
    <n v="7"/>
    <x v="6"/>
    <x v="2"/>
    <x v="3"/>
    <x v="7"/>
    <x v="2"/>
    <s v="New"/>
    <x v="2"/>
    <s v="Packing Cube Set"/>
    <n v="2"/>
    <n v="47.1"/>
    <n v="0"/>
    <n v="17.920000000000002"/>
    <n v="94.2"/>
    <n v="35.840000000000003"/>
    <n v="58.36"/>
    <n v="0.6195329087048832"/>
    <n v="2026"/>
    <s v="Q3"/>
    <n v="7"/>
    <s v="Jul"/>
  </r>
  <r>
    <n v="4058"/>
    <d v="2026-07-05T00:00:00"/>
    <n v="2026"/>
    <n v="7"/>
    <x v="6"/>
    <x v="2"/>
    <x v="3"/>
    <x v="13"/>
    <x v="1"/>
    <s v="Business"/>
    <x v="1"/>
    <s v="Summit Backpack 45L"/>
    <n v="5"/>
    <n v="155.09"/>
    <n v="0.1"/>
    <n v="78.52"/>
    <n v="697.90500000000009"/>
    <n v="392.59999999999997"/>
    <n v="305.30500000000012"/>
    <n v="0.43745925305020034"/>
    <n v="2026"/>
    <s v="Q3"/>
    <n v="7"/>
    <s v="Jul"/>
  </r>
  <r>
    <n v="4126"/>
    <d v="2026-07-05T00:00:00"/>
    <n v="2026"/>
    <n v="7"/>
    <x v="6"/>
    <x v="2"/>
    <x v="3"/>
    <x v="13"/>
    <x v="0"/>
    <s v="New"/>
    <x v="0"/>
    <s v="Commuter Helmet"/>
    <n v="3"/>
    <n v="82.89"/>
    <n v="0"/>
    <n v="42.31"/>
    <n v="248.67000000000002"/>
    <n v="126.93"/>
    <n v="121.74000000000001"/>
    <n v="0.48956448304982508"/>
    <n v="2026"/>
    <s v="Q3"/>
    <n v="7"/>
    <s v="Jul"/>
  </r>
  <r>
    <n v="5080"/>
    <d v="2026-07-05T00:00:00"/>
    <n v="2026"/>
    <n v="7"/>
    <x v="6"/>
    <x v="2"/>
    <x v="2"/>
    <x v="3"/>
    <x v="2"/>
    <s v="New"/>
    <x v="0"/>
    <s v="Commuter Helmet"/>
    <n v="2"/>
    <n v="80.8"/>
    <n v="0"/>
    <n v="42.21"/>
    <n v="161.6"/>
    <n v="84.42"/>
    <n v="77.179999999999993"/>
    <n v="0.47759900990099008"/>
    <n v="2026"/>
    <s v="Q3"/>
    <n v="7"/>
    <s v="Jul"/>
  </r>
  <r>
    <n v="923"/>
    <d v="2026-07-06T00:00:00"/>
    <n v="2026"/>
    <n v="7"/>
    <x v="6"/>
    <x v="2"/>
    <x v="2"/>
    <x v="5"/>
    <x v="0"/>
    <s v="New"/>
    <x v="4"/>
    <s v="Resistance Band Set"/>
    <n v="2"/>
    <n v="39.54"/>
    <n v="0.05"/>
    <n v="14.68"/>
    <n v="75.125999999999991"/>
    <n v="29.36"/>
    <n v="45.765999999999991"/>
    <n v="0.60918989431089099"/>
    <n v="2026"/>
    <s v="Q3"/>
    <n v="7"/>
    <s v="Jul"/>
  </r>
  <r>
    <n v="1549"/>
    <d v="2026-07-06T00:00:00"/>
    <n v="2026"/>
    <n v="7"/>
    <x v="6"/>
    <x v="2"/>
    <x v="2"/>
    <x v="2"/>
    <x v="0"/>
    <s v="New"/>
    <x v="4"/>
    <s v="Weighted Vest"/>
    <n v="2"/>
    <n v="121.35"/>
    <n v="0"/>
    <n v="71.06"/>
    <n v="242.7"/>
    <n v="142.12"/>
    <n v="100.57999999999998"/>
    <n v="0.41442109600329619"/>
    <n v="2026"/>
    <s v="Q3"/>
    <n v="7"/>
    <s v="Jul"/>
  </r>
  <r>
    <n v="1839"/>
    <d v="2026-07-06T00:00:00"/>
    <n v="2026"/>
    <n v="7"/>
    <x v="6"/>
    <x v="2"/>
    <x v="3"/>
    <x v="8"/>
    <x v="2"/>
    <s v="Returning"/>
    <x v="4"/>
    <s v="Resistance Band Set"/>
    <n v="1"/>
    <n v="41.37"/>
    <n v="0"/>
    <n v="15.12"/>
    <n v="41.37"/>
    <n v="15.12"/>
    <n v="26.25"/>
    <n v="0.63451776649746194"/>
    <n v="2026"/>
    <s v="Q3"/>
    <n v="7"/>
    <s v="Jul"/>
  </r>
  <r>
    <n v="2053"/>
    <d v="2026-07-06T00:00:00"/>
    <n v="2026"/>
    <n v="7"/>
    <x v="6"/>
    <x v="2"/>
    <x v="1"/>
    <x v="12"/>
    <x v="0"/>
    <s v="New"/>
    <x v="0"/>
    <s v="Commuter Helmet"/>
    <n v="5"/>
    <n v="81.63"/>
    <n v="0.05"/>
    <n v="42.36"/>
    <n v="387.74249999999995"/>
    <n v="211.8"/>
    <n v="175.94249999999994"/>
    <n v="0.45376119460724568"/>
    <n v="2026"/>
    <s v="Q3"/>
    <n v="7"/>
    <s v="Jul"/>
  </r>
  <r>
    <n v="2342"/>
    <d v="2026-07-06T00:00:00"/>
    <n v="2026"/>
    <n v="7"/>
    <x v="6"/>
    <x v="2"/>
    <x v="1"/>
    <x v="1"/>
    <x v="0"/>
    <s v="Returning"/>
    <x v="4"/>
    <s v="Recovery Roller"/>
    <n v="1"/>
    <n v="36.19"/>
    <n v="0"/>
    <n v="13.91"/>
    <n v="36.19"/>
    <n v="13.91"/>
    <n v="22.279999999999998"/>
    <n v="0.61563967946946663"/>
    <n v="2026"/>
    <s v="Q3"/>
    <n v="7"/>
    <s v="Jul"/>
  </r>
  <r>
    <n v="2465"/>
    <d v="2026-07-06T00:00:00"/>
    <n v="2026"/>
    <n v="7"/>
    <x v="6"/>
    <x v="2"/>
    <x v="1"/>
    <x v="1"/>
    <x v="3"/>
    <s v="New"/>
    <x v="1"/>
    <s v="Trail Boots"/>
    <n v="1"/>
    <n v="142.04"/>
    <n v="0"/>
    <n v="81.67"/>
    <n v="142.04"/>
    <n v="81.67"/>
    <n v="60.36999999999999"/>
    <n v="0.4250211208110391"/>
    <n v="2026"/>
    <s v="Q3"/>
    <n v="7"/>
    <s v="Jul"/>
  </r>
  <r>
    <n v="3990"/>
    <d v="2026-07-06T00:00:00"/>
    <n v="2026"/>
    <n v="7"/>
    <x v="6"/>
    <x v="2"/>
    <x v="2"/>
    <x v="5"/>
    <x v="0"/>
    <s v="Business"/>
    <x v="2"/>
    <s v="Carry-On Duffel"/>
    <n v="1"/>
    <n v="133.66999999999999"/>
    <n v="0"/>
    <n v="68.25"/>
    <n v="133.66999999999999"/>
    <n v="68.25"/>
    <n v="65.419999999999987"/>
    <n v="0.48941422907159415"/>
    <n v="2026"/>
    <s v="Q3"/>
    <n v="7"/>
    <s v="Jul"/>
  </r>
  <r>
    <n v="4370"/>
    <d v="2026-07-06T00:00:00"/>
    <n v="2026"/>
    <n v="7"/>
    <x v="6"/>
    <x v="2"/>
    <x v="2"/>
    <x v="10"/>
    <x v="0"/>
    <s v="New"/>
    <x v="2"/>
    <s v="Travel Backpack 35L"/>
    <n v="6"/>
    <n v="166.6"/>
    <n v="0"/>
    <n v="88.14"/>
    <n v="999.59999999999991"/>
    <n v="528.84"/>
    <n v="470.75999999999988"/>
    <n v="0.47094837935174061"/>
    <n v="2026"/>
    <s v="Q3"/>
    <n v="7"/>
    <s v="Jul"/>
  </r>
  <r>
    <n v="4856"/>
    <d v="2026-07-06T00:00:00"/>
    <n v="2026"/>
    <n v="7"/>
    <x v="6"/>
    <x v="2"/>
    <x v="1"/>
    <x v="12"/>
    <x v="0"/>
    <s v="Returning"/>
    <x v="0"/>
    <s v="Cycling Pack 12L"/>
    <n v="2"/>
    <n v="99.93"/>
    <n v="0.1"/>
    <n v="51.96"/>
    <n v="179.87400000000002"/>
    <n v="103.92"/>
    <n v="75.954000000000022"/>
    <n v="0.422262250241836"/>
    <n v="2026"/>
    <s v="Q3"/>
    <n v="7"/>
    <s v="Jul"/>
  </r>
  <r>
    <n v="337"/>
    <d v="2026-07-07T00:00:00"/>
    <n v="2026"/>
    <n v="7"/>
    <x v="6"/>
    <x v="2"/>
    <x v="0"/>
    <x v="15"/>
    <x v="2"/>
    <s v="Returning"/>
    <x v="0"/>
    <s v="Cycling Pack 12L"/>
    <n v="6"/>
    <n v="100.56"/>
    <n v="0"/>
    <n v="49.47"/>
    <n v="603.36"/>
    <n v="296.82"/>
    <n v="306.54000000000002"/>
    <n v="0.508054892601432"/>
    <n v="2026"/>
    <s v="Q3"/>
    <n v="7"/>
    <s v="Jul"/>
  </r>
  <r>
    <n v="1001"/>
    <d v="2026-07-07T00:00:00"/>
    <n v="2026"/>
    <n v="7"/>
    <x v="6"/>
    <x v="2"/>
    <x v="0"/>
    <x v="9"/>
    <x v="0"/>
    <s v="Returning"/>
    <x v="3"/>
    <s v="Trail Tent 2P"/>
    <n v="1"/>
    <n v="200.48"/>
    <n v="0.05"/>
    <n v="104.11"/>
    <n v="190.45599999999999"/>
    <n v="104.11"/>
    <n v="86.345999999999989"/>
    <n v="0.45336455664300412"/>
    <n v="2026"/>
    <s v="Q3"/>
    <n v="7"/>
    <s v="Jul"/>
  </r>
  <r>
    <n v="2424"/>
    <d v="2026-07-07T00:00:00"/>
    <n v="2026"/>
    <n v="7"/>
    <x v="6"/>
    <x v="2"/>
    <x v="3"/>
    <x v="8"/>
    <x v="0"/>
    <s v="New"/>
    <x v="0"/>
    <s v="Trail Bike Light"/>
    <n v="1"/>
    <n v="51.06"/>
    <n v="0.15"/>
    <n v="22.56"/>
    <n v="43.401000000000003"/>
    <n v="22.56"/>
    <n v="20.841000000000005"/>
    <n v="0.48019630884081022"/>
    <n v="2026"/>
    <s v="Q3"/>
    <n v="7"/>
    <s v="Jul"/>
  </r>
  <r>
    <n v="2751"/>
    <d v="2026-07-07T00:00:00"/>
    <n v="2026"/>
    <n v="7"/>
    <x v="6"/>
    <x v="2"/>
    <x v="0"/>
    <x v="15"/>
    <x v="2"/>
    <s v="New"/>
    <x v="4"/>
    <s v="Weighted Vest"/>
    <n v="2"/>
    <n v="125.9"/>
    <n v="0.15"/>
    <n v="70.27"/>
    <n v="214.03"/>
    <n v="140.54"/>
    <n v="73.490000000000009"/>
    <n v="0.34336307994206422"/>
    <n v="2026"/>
    <s v="Q3"/>
    <n v="7"/>
    <s v="Jul"/>
  </r>
  <r>
    <n v="375"/>
    <d v="2026-07-08T00:00:00"/>
    <n v="2026"/>
    <n v="7"/>
    <x v="6"/>
    <x v="2"/>
    <x v="1"/>
    <x v="12"/>
    <x v="2"/>
    <s v="Returning"/>
    <x v="3"/>
    <s v="Trail Tent 2P"/>
    <n v="2"/>
    <n v="192.24"/>
    <n v="0.05"/>
    <n v="103.65"/>
    <n v="365.25599999999997"/>
    <n v="207.3"/>
    <n v="157.95599999999996"/>
    <n v="0.43245285498390162"/>
    <n v="2026"/>
    <s v="Q3"/>
    <n v="7"/>
    <s v="Jul"/>
  </r>
  <r>
    <n v="650"/>
    <d v="2026-07-08T00:00:00"/>
    <n v="2026"/>
    <n v="7"/>
    <x v="6"/>
    <x v="2"/>
    <x v="0"/>
    <x v="0"/>
    <x v="0"/>
    <s v="Business"/>
    <x v="4"/>
    <s v="Resistance Band Set"/>
    <n v="2"/>
    <n v="40.79"/>
    <n v="0"/>
    <n v="14.61"/>
    <n v="81.58"/>
    <n v="29.22"/>
    <n v="52.36"/>
    <n v="0.64182397646481981"/>
    <n v="2026"/>
    <s v="Q3"/>
    <n v="7"/>
    <s v="Jul"/>
  </r>
  <r>
    <n v="941"/>
    <d v="2026-07-08T00:00:00"/>
    <n v="2026"/>
    <n v="7"/>
    <x v="6"/>
    <x v="2"/>
    <x v="0"/>
    <x v="9"/>
    <x v="2"/>
    <s v="New"/>
    <x v="3"/>
    <s v="Compact Sleeping Bag"/>
    <n v="2"/>
    <n v="125.73"/>
    <n v="0.15"/>
    <n v="61.75"/>
    <n v="213.74100000000001"/>
    <n v="123.5"/>
    <n v="90.241000000000014"/>
    <n v="0.42219789371248384"/>
    <n v="2026"/>
    <s v="Q3"/>
    <n v="7"/>
    <s v="Jul"/>
  </r>
  <r>
    <n v="2719"/>
    <d v="2026-07-08T00:00:00"/>
    <n v="2026"/>
    <n v="7"/>
    <x v="6"/>
    <x v="2"/>
    <x v="0"/>
    <x v="15"/>
    <x v="0"/>
    <s v="Business"/>
    <x v="2"/>
    <s v="Travel Backpack 35L"/>
    <n v="1"/>
    <n v="164.92"/>
    <n v="0"/>
    <n v="89.47"/>
    <n v="164.92"/>
    <n v="89.47"/>
    <n v="75.449999999999989"/>
    <n v="0.45749454280863444"/>
    <n v="2026"/>
    <s v="Q3"/>
    <n v="7"/>
    <s v="Jul"/>
  </r>
  <r>
    <n v="3833"/>
    <d v="2026-07-08T00:00:00"/>
    <n v="2026"/>
    <n v="7"/>
    <x v="6"/>
    <x v="2"/>
    <x v="1"/>
    <x v="6"/>
    <x v="2"/>
    <s v="New"/>
    <x v="0"/>
    <s v="Cycling Pack 12L"/>
    <n v="5"/>
    <n v="103.91"/>
    <n v="0"/>
    <n v="51.19"/>
    <n v="519.54999999999995"/>
    <n v="255.95"/>
    <n v="263.59999999999997"/>
    <n v="0.50736214031373306"/>
    <n v="2026"/>
    <s v="Q3"/>
    <n v="7"/>
    <s v="Jul"/>
  </r>
  <r>
    <n v="211"/>
    <d v="2026-07-09T00:00:00"/>
    <n v="2026"/>
    <n v="7"/>
    <x v="6"/>
    <x v="2"/>
    <x v="2"/>
    <x v="16"/>
    <x v="1"/>
    <s v="Business"/>
    <x v="0"/>
    <s v="Trail Bike Light"/>
    <n v="10"/>
    <n v="49.69"/>
    <n v="0.1"/>
    <n v="21.82"/>
    <n v="447.21"/>
    <n v="218.2"/>
    <n v="229.01"/>
    <n v="0.51208604458755391"/>
    <n v="2026"/>
    <s v="Q3"/>
    <n v="7"/>
    <s v="Jul"/>
  </r>
  <r>
    <n v="392"/>
    <d v="2026-07-09T00:00:00"/>
    <n v="2026"/>
    <n v="7"/>
    <x v="6"/>
    <x v="2"/>
    <x v="3"/>
    <x v="7"/>
    <x v="2"/>
    <s v="Returning"/>
    <x v="1"/>
    <s v="Hiking Daypack 20L"/>
    <n v="3"/>
    <n v="94.19"/>
    <n v="0"/>
    <n v="44.1"/>
    <n v="282.57"/>
    <n v="132.30000000000001"/>
    <n v="150.26999999999998"/>
    <n v="0.53179743072512997"/>
    <n v="2026"/>
    <s v="Q3"/>
    <n v="7"/>
    <s v="Jul"/>
  </r>
  <r>
    <n v="1302"/>
    <d v="2026-07-09T00:00:00"/>
    <n v="2026"/>
    <n v="7"/>
    <x v="6"/>
    <x v="2"/>
    <x v="1"/>
    <x v="14"/>
    <x v="2"/>
    <s v="Returning"/>
    <x v="2"/>
    <s v="Packing Cube Set"/>
    <n v="1"/>
    <n v="46.87"/>
    <n v="0"/>
    <n v="18.649999999999999"/>
    <n v="46.87"/>
    <n v="18.649999999999999"/>
    <n v="28.22"/>
    <n v="0.60209088969490077"/>
    <n v="2026"/>
    <s v="Q3"/>
    <n v="7"/>
    <s v="Jul"/>
  </r>
  <r>
    <n v="1366"/>
    <d v="2026-07-09T00:00:00"/>
    <n v="2026"/>
    <n v="7"/>
    <x v="6"/>
    <x v="2"/>
    <x v="2"/>
    <x v="16"/>
    <x v="0"/>
    <s v="Returning"/>
    <x v="2"/>
    <s v="Insulated Bottle"/>
    <n v="1"/>
    <n v="36.99"/>
    <n v="0.1"/>
    <n v="13.2"/>
    <n v="33.291000000000004"/>
    <n v="13.2"/>
    <n v="20.091000000000005"/>
    <n v="0.60349644047940887"/>
    <n v="2026"/>
    <s v="Q3"/>
    <n v="7"/>
    <s v="Jul"/>
  </r>
  <r>
    <n v="1974"/>
    <d v="2026-07-09T00:00:00"/>
    <n v="2026"/>
    <n v="7"/>
    <x v="6"/>
    <x v="2"/>
    <x v="0"/>
    <x v="15"/>
    <x v="0"/>
    <s v="Returning"/>
    <x v="2"/>
    <s v="Carry-On Duffel"/>
    <n v="1"/>
    <n v="135.44"/>
    <n v="0"/>
    <n v="65.48"/>
    <n v="135.44"/>
    <n v="65.48"/>
    <n v="69.959999999999994"/>
    <n v="0.51653868871825159"/>
    <n v="2026"/>
    <s v="Q3"/>
    <n v="7"/>
    <s v="Jul"/>
  </r>
  <r>
    <n v="2716"/>
    <d v="2026-07-09T00:00:00"/>
    <n v="2026"/>
    <n v="7"/>
    <x v="6"/>
    <x v="2"/>
    <x v="1"/>
    <x v="1"/>
    <x v="0"/>
    <s v="New"/>
    <x v="1"/>
    <s v="Hiking Daypack 20L"/>
    <n v="3"/>
    <n v="92.25"/>
    <n v="0"/>
    <n v="46.27"/>
    <n v="276.75"/>
    <n v="138.81"/>
    <n v="137.94"/>
    <n v="0.49842818428184282"/>
    <n v="2026"/>
    <s v="Q3"/>
    <n v="7"/>
    <s v="Jul"/>
  </r>
  <r>
    <n v="3161"/>
    <d v="2026-07-09T00:00:00"/>
    <n v="2026"/>
    <n v="7"/>
    <x v="6"/>
    <x v="2"/>
    <x v="2"/>
    <x v="5"/>
    <x v="0"/>
    <s v="New"/>
    <x v="3"/>
    <s v="Trail Tent 2P"/>
    <n v="2"/>
    <n v="192.6"/>
    <n v="0"/>
    <n v="104.89"/>
    <n v="385.2"/>
    <n v="209.78"/>
    <n v="175.42"/>
    <n v="0.45539979231568017"/>
    <n v="2026"/>
    <s v="Q3"/>
    <n v="7"/>
    <s v="Jul"/>
  </r>
  <r>
    <n v="3240"/>
    <d v="2026-07-09T00:00:00"/>
    <n v="2026"/>
    <n v="7"/>
    <x v="6"/>
    <x v="2"/>
    <x v="3"/>
    <x v="8"/>
    <x v="0"/>
    <s v="Returning"/>
    <x v="0"/>
    <s v="Compact Repair Kit"/>
    <n v="1"/>
    <n v="39.94"/>
    <n v="0"/>
    <n v="16.89"/>
    <n v="39.94"/>
    <n v="16.89"/>
    <n v="23.049999999999997"/>
    <n v="0.57711567351026538"/>
    <n v="2026"/>
    <s v="Q3"/>
    <n v="7"/>
    <s v="Jul"/>
  </r>
  <r>
    <n v="3682"/>
    <d v="2026-07-09T00:00:00"/>
    <n v="2026"/>
    <n v="7"/>
    <x v="6"/>
    <x v="2"/>
    <x v="2"/>
    <x v="2"/>
    <x v="0"/>
    <s v="Returning"/>
    <x v="1"/>
    <s v="Summit Backpack 45L"/>
    <n v="3"/>
    <n v="150.61000000000001"/>
    <n v="0"/>
    <n v="79.900000000000006"/>
    <n v="451.83000000000004"/>
    <n v="239.70000000000002"/>
    <n v="212.13000000000002"/>
    <n v="0.46949073766682159"/>
    <n v="2026"/>
    <s v="Q3"/>
    <n v="7"/>
    <s v="Jul"/>
  </r>
  <r>
    <n v="4725"/>
    <d v="2026-07-09T00:00:00"/>
    <n v="2026"/>
    <n v="7"/>
    <x v="6"/>
    <x v="2"/>
    <x v="3"/>
    <x v="13"/>
    <x v="0"/>
    <s v="Returning"/>
    <x v="1"/>
    <s v="Trekking Poles"/>
    <n v="2"/>
    <n v="71.069999999999993"/>
    <n v="0"/>
    <n v="31.57"/>
    <n v="142.13999999999999"/>
    <n v="63.14"/>
    <n v="78.999999999999986"/>
    <n v="0.55579006613198245"/>
    <n v="2026"/>
    <s v="Q3"/>
    <n v="7"/>
    <s v="Jul"/>
  </r>
  <r>
    <n v="758"/>
    <d v="2026-07-10T00:00:00"/>
    <n v="2026"/>
    <n v="7"/>
    <x v="6"/>
    <x v="2"/>
    <x v="0"/>
    <x v="0"/>
    <x v="2"/>
    <s v="New"/>
    <x v="0"/>
    <s v="Trail Bike Light"/>
    <n v="1"/>
    <n v="50.78"/>
    <n v="0"/>
    <n v="22.29"/>
    <n v="50.78"/>
    <n v="22.29"/>
    <n v="28.490000000000002"/>
    <n v="0.56104765655769995"/>
    <n v="2026"/>
    <s v="Q3"/>
    <n v="7"/>
    <s v="Jul"/>
  </r>
  <r>
    <n v="1910"/>
    <d v="2026-07-10T00:00:00"/>
    <n v="2026"/>
    <n v="7"/>
    <x v="6"/>
    <x v="2"/>
    <x v="0"/>
    <x v="15"/>
    <x v="0"/>
    <s v="Returning"/>
    <x v="1"/>
    <s v="Trail Boots"/>
    <n v="2"/>
    <n v="141.51"/>
    <n v="0.05"/>
    <n v="77.040000000000006"/>
    <n v="268.86899999999997"/>
    <n v="154.08000000000001"/>
    <n v="114.78899999999996"/>
    <n v="0.42693281858451504"/>
    <n v="2026"/>
    <s v="Q3"/>
    <n v="7"/>
    <s v="Jul"/>
  </r>
  <r>
    <n v="1941"/>
    <d v="2026-07-10T00:00:00"/>
    <n v="2026"/>
    <n v="7"/>
    <x v="6"/>
    <x v="2"/>
    <x v="1"/>
    <x v="12"/>
    <x v="3"/>
    <s v="Returning"/>
    <x v="1"/>
    <s v="Summit Backpack 45L"/>
    <n v="1"/>
    <n v="156.44"/>
    <n v="0.1"/>
    <n v="80.72"/>
    <n v="140.79599999999999"/>
    <n v="80.72"/>
    <n v="60.075999999999993"/>
    <n v="0.42668825818915307"/>
    <n v="2026"/>
    <s v="Q3"/>
    <n v="7"/>
    <s v="Jul"/>
  </r>
  <r>
    <n v="2324"/>
    <d v="2026-07-10T00:00:00"/>
    <n v="2026"/>
    <n v="7"/>
    <x v="6"/>
    <x v="2"/>
    <x v="1"/>
    <x v="12"/>
    <x v="0"/>
    <s v="New"/>
    <x v="4"/>
    <s v="Training Mat"/>
    <n v="2"/>
    <n v="51.75"/>
    <n v="0"/>
    <n v="21.4"/>
    <n v="103.5"/>
    <n v="42.8"/>
    <n v="60.7"/>
    <n v="0.58647342995169083"/>
    <n v="2026"/>
    <s v="Q3"/>
    <n v="7"/>
    <s v="Jul"/>
  </r>
  <r>
    <n v="2869"/>
    <d v="2026-07-10T00:00:00"/>
    <n v="2026"/>
    <n v="7"/>
    <x v="6"/>
    <x v="2"/>
    <x v="2"/>
    <x v="5"/>
    <x v="3"/>
    <s v="New"/>
    <x v="3"/>
    <s v="Portable Camp Stove"/>
    <n v="1"/>
    <n v="82.23"/>
    <n v="0.1"/>
    <n v="38.340000000000003"/>
    <n v="74.007000000000005"/>
    <n v="38.340000000000003"/>
    <n v="35.667000000000002"/>
    <n v="0.48194089748267055"/>
    <n v="2026"/>
    <s v="Q3"/>
    <n v="7"/>
    <s v="Jul"/>
  </r>
  <r>
    <n v="3236"/>
    <d v="2026-07-10T00:00:00"/>
    <n v="2026"/>
    <n v="7"/>
    <x v="6"/>
    <x v="2"/>
    <x v="1"/>
    <x v="6"/>
    <x v="0"/>
    <s v="New"/>
    <x v="1"/>
    <s v="Trail Boots"/>
    <n v="1"/>
    <n v="144.16999999999999"/>
    <n v="0.1"/>
    <n v="78.13"/>
    <n v="129.75299999999999"/>
    <n v="78.13"/>
    <n v="51.62299999999999"/>
    <n v="0.39785592625989374"/>
    <n v="2026"/>
    <s v="Q3"/>
    <n v="7"/>
    <s v="Jul"/>
  </r>
  <r>
    <n v="3582"/>
    <d v="2026-07-10T00:00:00"/>
    <n v="2026"/>
    <n v="7"/>
    <x v="6"/>
    <x v="2"/>
    <x v="1"/>
    <x v="12"/>
    <x v="0"/>
    <s v="Returning"/>
    <x v="3"/>
    <s v="Portable Camp Stove"/>
    <n v="4"/>
    <n v="82.47"/>
    <n v="0"/>
    <n v="40.22"/>
    <n v="329.88"/>
    <n v="160.88"/>
    <n v="169"/>
    <n v="0.51230750575967021"/>
    <n v="2026"/>
    <s v="Q3"/>
    <n v="7"/>
    <s v="Jul"/>
  </r>
  <r>
    <n v="3715"/>
    <d v="2026-07-10T00:00:00"/>
    <n v="2026"/>
    <n v="7"/>
    <x v="6"/>
    <x v="2"/>
    <x v="3"/>
    <x v="8"/>
    <x v="0"/>
    <s v="New"/>
    <x v="3"/>
    <s v="Compact Sleeping Bag"/>
    <n v="1"/>
    <n v="122.14"/>
    <n v="0.15"/>
    <n v="59.87"/>
    <n v="103.819"/>
    <n v="59.87"/>
    <n v="43.949000000000005"/>
    <n v="0.42332328379198414"/>
    <n v="2026"/>
    <s v="Q3"/>
    <n v="7"/>
    <s v="Jul"/>
  </r>
  <r>
    <n v="3940"/>
    <d v="2026-07-10T00:00:00"/>
    <n v="2026"/>
    <n v="7"/>
    <x v="6"/>
    <x v="2"/>
    <x v="2"/>
    <x v="16"/>
    <x v="2"/>
    <s v="Returning"/>
    <x v="1"/>
    <s v="Trail Boots"/>
    <n v="3"/>
    <n v="143.59"/>
    <n v="0"/>
    <n v="78.91"/>
    <n v="430.77"/>
    <n v="236.73"/>
    <n v="194.04"/>
    <n v="0.45044919562643637"/>
    <n v="2026"/>
    <s v="Q3"/>
    <n v="7"/>
    <s v="Jul"/>
  </r>
  <r>
    <n v="4760"/>
    <d v="2026-07-10T00:00:00"/>
    <n v="2026"/>
    <n v="7"/>
    <x v="6"/>
    <x v="2"/>
    <x v="3"/>
    <x v="13"/>
    <x v="0"/>
    <s v="Business"/>
    <x v="1"/>
    <s v="Summit Backpack 45L"/>
    <n v="2"/>
    <n v="157.66"/>
    <n v="0"/>
    <n v="78.760000000000005"/>
    <n v="315.32"/>
    <n v="157.52000000000001"/>
    <n v="157.79999999999998"/>
    <n v="0.50044399340352652"/>
    <n v="2026"/>
    <s v="Q3"/>
    <n v="7"/>
    <s v="Jul"/>
  </r>
  <r>
    <n v="4768"/>
    <d v="2026-07-10T00:00:00"/>
    <n v="2026"/>
    <n v="7"/>
    <x v="6"/>
    <x v="2"/>
    <x v="1"/>
    <x v="1"/>
    <x v="0"/>
    <s v="Business"/>
    <x v="0"/>
    <s v="Cycling Pack 12L"/>
    <n v="1"/>
    <n v="101.58"/>
    <n v="0"/>
    <n v="49.83"/>
    <n v="101.58"/>
    <n v="49.83"/>
    <n v="51.75"/>
    <n v="0.50945067926757237"/>
    <n v="2026"/>
    <s v="Q3"/>
    <n v="7"/>
    <s v="Jul"/>
  </r>
  <r>
    <n v="5025"/>
    <d v="2026-07-10T00:00:00"/>
    <n v="2026"/>
    <n v="7"/>
    <x v="6"/>
    <x v="2"/>
    <x v="2"/>
    <x v="3"/>
    <x v="0"/>
    <s v="Returning"/>
    <x v="2"/>
    <s v="Travel Backpack 35L"/>
    <n v="4"/>
    <n v="166.71"/>
    <n v="0"/>
    <n v="86.55"/>
    <n v="666.84"/>
    <n v="346.2"/>
    <n v="320.64000000000004"/>
    <n v="0.48083498290444487"/>
    <n v="2026"/>
    <s v="Q3"/>
    <n v="7"/>
    <s v="Jul"/>
  </r>
  <r>
    <n v="165"/>
    <d v="2026-07-11T00:00:00"/>
    <n v="2026"/>
    <n v="7"/>
    <x v="6"/>
    <x v="2"/>
    <x v="1"/>
    <x v="12"/>
    <x v="2"/>
    <s v="New"/>
    <x v="0"/>
    <s v="Commuter Helmet"/>
    <n v="2"/>
    <n v="83.33"/>
    <n v="0"/>
    <n v="42.11"/>
    <n v="166.66"/>
    <n v="84.22"/>
    <n v="82.44"/>
    <n v="0.49465978639145564"/>
    <n v="2026"/>
    <s v="Q3"/>
    <n v="7"/>
    <s v="Jul"/>
  </r>
  <r>
    <n v="198"/>
    <d v="2026-07-11T00:00:00"/>
    <n v="2026"/>
    <n v="7"/>
    <x v="6"/>
    <x v="2"/>
    <x v="0"/>
    <x v="15"/>
    <x v="0"/>
    <s v="New"/>
    <x v="1"/>
    <s v="Trekking Poles"/>
    <n v="2"/>
    <n v="71.77"/>
    <n v="0.05"/>
    <n v="32.9"/>
    <n v="136.363"/>
    <n v="65.8"/>
    <n v="70.563000000000002"/>
    <n v="0.5174644148339359"/>
    <n v="2026"/>
    <s v="Q3"/>
    <n v="7"/>
    <s v="Jul"/>
  </r>
  <r>
    <n v="1480"/>
    <d v="2026-07-11T00:00:00"/>
    <n v="2026"/>
    <n v="7"/>
    <x v="6"/>
    <x v="2"/>
    <x v="0"/>
    <x v="15"/>
    <x v="0"/>
    <s v="New"/>
    <x v="2"/>
    <s v="Travel Backpack 35L"/>
    <n v="3"/>
    <n v="164.5"/>
    <n v="0"/>
    <n v="87.06"/>
    <n v="493.5"/>
    <n v="261.18"/>
    <n v="232.32"/>
    <n v="0.47075987841945288"/>
    <n v="2026"/>
    <s v="Q3"/>
    <n v="7"/>
    <s v="Jul"/>
  </r>
  <r>
    <n v="1990"/>
    <d v="2026-07-11T00:00:00"/>
    <n v="2026"/>
    <n v="7"/>
    <x v="6"/>
    <x v="2"/>
    <x v="0"/>
    <x v="15"/>
    <x v="0"/>
    <s v="Returning"/>
    <x v="3"/>
    <s v="Portable Camp Stove"/>
    <n v="3"/>
    <n v="82.28"/>
    <n v="0.1"/>
    <n v="39.51"/>
    <n v="222.15600000000001"/>
    <n v="118.53"/>
    <n v="103.626"/>
    <n v="0.46645600388915898"/>
    <n v="2026"/>
    <s v="Q3"/>
    <n v="7"/>
    <s v="Jul"/>
  </r>
  <r>
    <n v="2298"/>
    <d v="2026-07-11T00:00:00"/>
    <n v="2026"/>
    <n v="7"/>
    <x v="6"/>
    <x v="2"/>
    <x v="2"/>
    <x v="2"/>
    <x v="2"/>
    <s v="New"/>
    <x v="0"/>
    <s v="Cycling Pack 12L"/>
    <n v="2"/>
    <n v="103.17"/>
    <n v="0"/>
    <n v="50.49"/>
    <n v="206.34"/>
    <n v="100.98"/>
    <n v="105.36"/>
    <n v="0.51061355045071244"/>
    <n v="2026"/>
    <s v="Q3"/>
    <n v="7"/>
    <s v="Jul"/>
  </r>
  <r>
    <n v="2886"/>
    <d v="2026-07-11T00:00:00"/>
    <n v="2026"/>
    <n v="7"/>
    <x v="6"/>
    <x v="2"/>
    <x v="0"/>
    <x v="15"/>
    <x v="0"/>
    <s v="New"/>
    <x v="0"/>
    <s v="Trail Bike Light"/>
    <n v="1"/>
    <n v="50.33"/>
    <n v="0.05"/>
    <n v="22.06"/>
    <n v="47.813499999999998"/>
    <n v="22.06"/>
    <n v="25.753499999999999"/>
    <n v="0.53862402877848303"/>
    <n v="2026"/>
    <s v="Q3"/>
    <n v="7"/>
    <s v="Jul"/>
  </r>
  <r>
    <n v="2893"/>
    <d v="2026-07-11T00:00:00"/>
    <n v="2026"/>
    <n v="7"/>
    <x v="6"/>
    <x v="2"/>
    <x v="1"/>
    <x v="11"/>
    <x v="1"/>
    <s v="Business"/>
    <x v="1"/>
    <s v="Trail Boots"/>
    <n v="6"/>
    <n v="142.78"/>
    <n v="0.15"/>
    <n v="80.38"/>
    <n v="728.178"/>
    <n v="482.28"/>
    <n v="245.89800000000002"/>
    <n v="0.33768941110552642"/>
    <n v="2026"/>
    <s v="Q3"/>
    <n v="7"/>
    <s v="Jul"/>
  </r>
  <r>
    <n v="2939"/>
    <d v="2026-07-11T00:00:00"/>
    <n v="2026"/>
    <n v="7"/>
    <x v="6"/>
    <x v="2"/>
    <x v="1"/>
    <x v="6"/>
    <x v="0"/>
    <s v="New"/>
    <x v="3"/>
    <s v="Trail Tent 2P"/>
    <n v="1"/>
    <n v="195.38"/>
    <n v="0.05"/>
    <n v="101.67"/>
    <n v="185.61099999999999"/>
    <n v="101.67"/>
    <n v="83.940999999999988"/>
    <n v="0.45224151585843508"/>
    <n v="2026"/>
    <s v="Q3"/>
    <n v="7"/>
    <s v="Jul"/>
  </r>
  <r>
    <n v="3249"/>
    <d v="2026-07-11T00:00:00"/>
    <n v="2026"/>
    <n v="7"/>
    <x v="6"/>
    <x v="2"/>
    <x v="3"/>
    <x v="4"/>
    <x v="2"/>
    <s v="Returning"/>
    <x v="0"/>
    <s v="Cycling Pack 12L"/>
    <n v="5"/>
    <n v="104.8"/>
    <n v="0"/>
    <n v="50.94"/>
    <n v="524"/>
    <n v="254.7"/>
    <n v="269.3"/>
    <n v="0.51393129770992374"/>
    <n v="2026"/>
    <s v="Q3"/>
    <n v="7"/>
    <s v="Jul"/>
  </r>
  <r>
    <n v="3832"/>
    <d v="2026-07-11T00:00:00"/>
    <n v="2026"/>
    <n v="7"/>
    <x v="6"/>
    <x v="2"/>
    <x v="3"/>
    <x v="7"/>
    <x v="0"/>
    <s v="Returning"/>
    <x v="3"/>
    <s v="Portable Camp Stove"/>
    <n v="3"/>
    <n v="82.26"/>
    <n v="0"/>
    <n v="40.020000000000003"/>
    <n v="246.78000000000003"/>
    <n v="120.06"/>
    <n v="126.72000000000003"/>
    <n v="0.51349380014587898"/>
    <n v="2026"/>
    <s v="Q3"/>
    <n v="7"/>
    <s v="Jul"/>
  </r>
  <r>
    <n v="3868"/>
    <d v="2026-07-11T00:00:00"/>
    <n v="2026"/>
    <n v="7"/>
    <x v="6"/>
    <x v="2"/>
    <x v="2"/>
    <x v="10"/>
    <x v="0"/>
    <s v="Business"/>
    <x v="1"/>
    <s v="Hiking Daypack 20L"/>
    <n v="1"/>
    <n v="90.79"/>
    <n v="0"/>
    <n v="46.39"/>
    <n v="90.79"/>
    <n v="46.39"/>
    <n v="44.400000000000006"/>
    <n v="0.4890406432426479"/>
    <n v="2026"/>
    <s v="Q3"/>
    <n v="7"/>
    <s v="Jul"/>
  </r>
  <r>
    <n v="4365"/>
    <d v="2026-07-11T00:00:00"/>
    <n v="2026"/>
    <n v="7"/>
    <x v="6"/>
    <x v="2"/>
    <x v="1"/>
    <x v="11"/>
    <x v="0"/>
    <s v="Returning"/>
    <x v="0"/>
    <s v="Compact Repair Kit"/>
    <n v="1"/>
    <n v="41.33"/>
    <n v="0"/>
    <n v="17.2"/>
    <n v="41.33"/>
    <n v="17.2"/>
    <n v="24.13"/>
    <n v="0.58383740624243896"/>
    <n v="2026"/>
    <s v="Q3"/>
    <n v="7"/>
    <s v="Jul"/>
  </r>
  <r>
    <n v="314"/>
    <d v="2026-07-12T00:00:00"/>
    <n v="2026"/>
    <n v="7"/>
    <x v="6"/>
    <x v="2"/>
    <x v="2"/>
    <x v="2"/>
    <x v="0"/>
    <s v="Returning"/>
    <x v="4"/>
    <s v="Resistance Band Set"/>
    <n v="2"/>
    <n v="41.09"/>
    <n v="0.05"/>
    <n v="14.54"/>
    <n v="78.070999999999998"/>
    <n v="29.08"/>
    <n v="48.991"/>
    <n v="0.62751854081541159"/>
    <n v="2026"/>
    <s v="Q3"/>
    <n v="7"/>
    <s v="Jul"/>
  </r>
  <r>
    <n v="552"/>
    <d v="2026-07-12T00:00:00"/>
    <n v="2026"/>
    <n v="7"/>
    <x v="6"/>
    <x v="2"/>
    <x v="1"/>
    <x v="12"/>
    <x v="1"/>
    <s v="Business"/>
    <x v="3"/>
    <s v="Portable Camp Stove"/>
    <n v="5"/>
    <n v="82.39"/>
    <n v="0.05"/>
    <n v="39.479999999999997"/>
    <n v="391.35249999999996"/>
    <n v="197.39999999999998"/>
    <n v="193.95249999999999"/>
    <n v="0.49559540312122702"/>
    <n v="2026"/>
    <s v="Q3"/>
    <n v="7"/>
    <s v="Jul"/>
  </r>
  <r>
    <n v="1317"/>
    <d v="2026-07-12T00:00:00"/>
    <n v="2026"/>
    <n v="7"/>
    <x v="6"/>
    <x v="2"/>
    <x v="1"/>
    <x v="14"/>
    <x v="0"/>
    <s v="Business"/>
    <x v="4"/>
    <s v="Recovery Roller"/>
    <n v="3"/>
    <n v="37"/>
    <n v="0"/>
    <n v="13.69"/>
    <n v="111"/>
    <n v="41.07"/>
    <n v="69.930000000000007"/>
    <n v="0.63000000000000012"/>
    <n v="2026"/>
    <s v="Q3"/>
    <n v="7"/>
    <s v="Jul"/>
  </r>
  <r>
    <n v="1515"/>
    <d v="2026-07-12T00:00:00"/>
    <n v="2026"/>
    <n v="7"/>
    <x v="6"/>
    <x v="2"/>
    <x v="3"/>
    <x v="8"/>
    <x v="2"/>
    <s v="New"/>
    <x v="4"/>
    <s v="Resistance Band Set"/>
    <n v="2"/>
    <n v="40.9"/>
    <n v="0"/>
    <n v="14.81"/>
    <n v="81.8"/>
    <n v="29.62"/>
    <n v="52.179999999999993"/>
    <n v="0.63789731051344734"/>
    <n v="2026"/>
    <s v="Q3"/>
    <n v="7"/>
    <s v="Jul"/>
  </r>
  <r>
    <n v="1674"/>
    <d v="2026-07-12T00:00:00"/>
    <n v="2026"/>
    <n v="7"/>
    <x v="6"/>
    <x v="2"/>
    <x v="0"/>
    <x v="0"/>
    <x v="0"/>
    <s v="New"/>
    <x v="4"/>
    <s v="Weighted Vest"/>
    <n v="1"/>
    <n v="123.33"/>
    <n v="0.1"/>
    <n v="70.900000000000006"/>
    <n v="110.997"/>
    <n v="70.900000000000006"/>
    <n v="40.096999999999994"/>
    <n v="0.36124399758552028"/>
    <n v="2026"/>
    <s v="Q3"/>
    <n v="7"/>
    <s v="Jul"/>
  </r>
  <r>
    <n v="2407"/>
    <d v="2026-07-12T00:00:00"/>
    <n v="2026"/>
    <n v="7"/>
    <x v="6"/>
    <x v="2"/>
    <x v="1"/>
    <x v="12"/>
    <x v="3"/>
    <s v="Business"/>
    <x v="1"/>
    <s v="Summit Backpack 45L"/>
    <n v="1"/>
    <n v="153.25"/>
    <n v="0.15"/>
    <n v="78.28"/>
    <n v="130.26249999999999"/>
    <n v="78.28"/>
    <n v="51.982499999999987"/>
    <n v="0.39905959121005657"/>
    <n v="2026"/>
    <s v="Q3"/>
    <n v="7"/>
    <s v="Jul"/>
  </r>
  <r>
    <n v="2817"/>
    <d v="2026-07-12T00:00:00"/>
    <n v="2026"/>
    <n v="7"/>
    <x v="6"/>
    <x v="2"/>
    <x v="3"/>
    <x v="7"/>
    <x v="3"/>
    <s v="New"/>
    <x v="2"/>
    <s v="Carry-On Duffel"/>
    <n v="3"/>
    <n v="134.43"/>
    <n v="0.1"/>
    <n v="65.78"/>
    <n v="362.96100000000001"/>
    <n v="197.34"/>
    <n v="165.62100000000001"/>
    <n v="0.45630522287518493"/>
    <n v="2026"/>
    <s v="Q3"/>
    <n v="7"/>
    <s v="Jul"/>
  </r>
  <r>
    <n v="3059"/>
    <d v="2026-07-12T00:00:00"/>
    <n v="2026"/>
    <n v="7"/>
    <x v="6"/>
    <x v="2"/>
    <x v="0"/>
    <x v="0"/>
    <x v="0"/>
    <s v="Returning"/>
    <x v="1"/>
    <s v="Hiking Daypack 20L"/>
    <n v="1"/>
    <n v="93.73"/>
    <n v="0.05"/>
    <n v="44.51"/>
    <n v="89.043499999999995"/>
    <n v="44.51"/>
    <n v="44.533499999999997"/>
    <n v="0.50013195797559618"/>
    <n v="2026"/>
    <s v="Q3"/>
    <n v="7"/>
    <s v="Jul"/>
  </r>
  <r>
    <n v="3210"/>
    <d v="2026-07-12T00:00:00"/>
    <n v="2026"/>
    <n v="7"/>
    <x v="6"/>
    <x v="2"/>
    <x v="0"/>
    <x v="0"/>
    <x v="0"/>
    <s v="Returning"/>
    <x v="2"/>
    <s v="Insulated Bottle"/>
    <n v="1"/>
    <n v="37.090000000000003"/>
    <n v="0"/>
    <n v="13.43"/>
    <n v="37.090000000000003"/>
    <n v="13.43"/>
    <n v="23.660000000000004"/>
    <n v="0.63790779185764357"/>
    <n v="2026"/>
    <s v="Q3"/>
    <n v="7"/>
    <s v="Jul"/>
  </r>
  <r>
    <n v="3670"/>
    <d v="2026-07-12T00:00:00"/>
    <n v="2026"/>
    <n v="7"/>
    <x v="6"/>
    <x v="2"/>
    <x v="0"/>
    <x v="0"/>
    <x v="2"/>
    <s v="New"/>
    <x v="2"/>
    <s v="Packing Cube Set"/>
    <n v="1"/>
    <n v="45.43"/>
    <n v="0"/>
    <n v="18.66"/>
    <n v="45.43"/>
    <n v="18.66"/>
    <n v="26.77"/>
    <n v="0.58925819942769098"/>
    <n v="2026"/>
    <s v="Q3"/>
    <n v="7"/>
    <s v="Jul"/>
  </r>
  <r>
    <n v="4017"/>
    <d v="2026-07-12T00:00:00"/>
    <n v="2026"/>
    <n v="7"/>
    <x v="6"/>
    <x v="2"/>
    <x v="3"/>
    <x v="8"/>
    <x v="3"/>
    <s v="New"/>
    <x v="4"/>
    <s v="Resistance Band Set"/>
    <n v="1"/>
    <n v="39.5"/>
    <n v="0.1"/>
    <n v="14.86"/>
    <n v="35.550000000000004"/>
    <n v="14.86"/>
    <n v="20.690000000000005"/>
    <n v="0.58199718706047832"/>
    <n v="2026"/>
    <s v="Q3"/>
    <n v="7"/>
    <s v="Jul"/>
  </r>
  <r>
    <n v="5012"/>
    <d v="2026-07-12T00:00:00"/>
    <n v="2026"/>
    <n v="7"/>
    <x v="6"/>
    <x v="2"/>
    <x v="2"/>
    <x v="16"/>
    <x v="2"/>
    <s v="Returning"/>
    <x v="4"/>
    <s v="Weighted Vest"/>
    <n v="2"/>
    <n v="123.58"/>
    <n v="0.1"/>
    <n v="68.739999999999995"/>
    <n v="222.44399999999999"/>
    <n v="137.47999999999999"/>
    <n v="84.963999999999999"/>
    <n v="0.3819568071065077"/>
    <n v="2026"/>
    <s v="Q3"/>
    <n v="7"/>
    <s v="Jul"/>
  </r>
  <r>
    <n v="884"/>
    <d v="2026-07-13T00:00:00"/>
    <n v="2026"/>
    <n v="7"/>
    <x v="6"/>
    <x v="2"/>
    <x v="3"/>
    <x v="13"/>
    <x v="2"/>
    <s v="Returning"/>
    <x v="0"/>
    <s v="Cycling Pack 12L"/>
    <n v="1"/>
    <n v="103.61"/>
    <n v="0"/>
    <n v="51.84"/>
    <n v="103.61"/>
    <n v="51.84"/>
    <n v="51.769999999999996"/>
    <n v="0.49966219476884466"/>
    <n v="2026"/>
    <s v="Q3"/>
    <n v="7"/>
    <s v="Jul"/>
  </r>
  <r>
    <n v="1025"/>
    <d v="2026-07-13T00:00:00"/>
    <n v="2026"/>
    <n v="7"/>
    <x v="6"/>
    <x v="2"/>
    <x v="2"/>
    <x v="2"/>
    <x v="2"/>
    <s v="Returning"/>
    <x v="1"/>
    <s v="Trail Boots"/>
    <n v="2"/>
    <n v="145.75"/>
    <n v="0.05"/>
    <n v="79.319999999999993"/>
    <n v="276.92500000000001"/>
    <n v="158.63999999999999"/>
    <n v="118.28500000000003"/>
    <n v="0.42713731154644768"/>
    <n v="2026"/>
    <s v="Q3"/>
    <n v="7"/>
    <s v="Jul"/>
  </r>
  <r>
    <n v="1279"/>
    <d v="2026-07-13T00:00:00"/>
    <n v="2026"/>
    <n v="7"/>
    <x v="6"/>
    <x v="2"/>
    <x v="3"/>
    <x v="8"/>
    <x v="3"/>
    <s v="New"/>
    <x v="3"/>
    <s v="Trail Tent 2P"/>
    <n v="2"/>
    <n v="193.76"/>
    <n v="0.1"/>
    <n v="104.66"/>
    <n v="348.76799999999997"/>
    <n v="209.32"/>
    <n v="139.44799999999998"/>
    <n v="0.39983025965684921"/>
    <n v="2026"/>
    <s v="Q3"/>
    <n v="7"/>
    <s v="Jul"/>
  </r>
  <r>
    <n v="1534"/>
    <d v="2026-07-13T00:00:00"/>
    <n v="2026"/>
    <n v="7"/>
    <x v="6"/>
    <x v="2"/>
    <x v="2"/>
    <x v="16"/>
    <x v="0"/>
    <s v="Returning"/>
    <x v="1"/>
    <s v="Trail Boots"/>
    <n v="2"/>
    <n v="146.09"/>
    <n v="0.1"/>
    <n v="79.36"/>
    <n v="262.96199999999999"/>
    <n v="158.72"/>
    <n v="104.24199999999999"/>
    <n v="0.39641469109605187"/>
    <n v="2026"/>
    <s v="Q3"/>
    <n v="7"/>
    <s v="Jul"/>
  </r>
  <r>
    <n v="2147"/>
    <d v="2026-07-13T00:00:00"/>
    <n v="2026"/>
    <n v="7"/>
    <x v="6"/>
    <x v="2"/>
    <x v="1"/>
    <x v="14"/>
    <x v="2"/>
    <s v="New"/>
    <x v="2"/>
    <s v="Carry-On Duffel"/>
    <n v="1"/>
    <n v="131.91999999999999"/>
    <n v="0"/>
    <n v="66.19"/>
    <n v="131.91999999999999"/>
    <n v="66.19"/>
    <n v="65.72999999999999"/>
    <n v="0.49825651910248631"/>
    <n v="2026"/>
    <s v="Q3"/>
    <n v="7"/>
    <s v="Jul"/>
  </r>
  <r>
    <n v="2385"/>
    <d v="2026-07-13T00:00:00"/>
    <n v="2026"/>
    <n v="7"/>
    <x v="6"/>
    <x v="2"/>
    <x v="1"/>
    <x v="11"/>
    <x v="1"/>
    <s v="Business"/>
    <x v="3"/>
    <s v="Portable Camp Stove"/>
    <n v="6"/>
    <n v="83.28"/>
    <n v="0.15"/>
    <n v="38.76"/>
    <n v="424.72800000000001"/>
    <n v="232.56"/>
    <n v="192.16800000000001"/>
    <n v="0.45244956772334294"/>
    <n v="2026"/>
    <s v="Q3"/>
    <n v="7"/>
    <s v="Jul"/>
  </r>
  <r>
    <n v="2517"/>
    <d v="2026-07-13T00:00:00"/>
    <n v="2026"/>
    <n v="7"/>
    <x v="6"/>
    <x v="2"/>
    <x v="1"/>
    <x v="6"/>
    <x v="0"/>
    <s v="New"/>
    <x v="2"/>
    <s v="Insulated Bottle"/>
    <n v="1"/>
    <n v="36.479999999999997"/>
    <n v="0.05"/>
    <n v="13.22"/>
    <n v="34.655999999999999"/>
    <n v="13.22"/>
    <n v="21.436"/>
    <n v="0.61853647276084955"/>
    <n v="2026"/>
    <s v="Q3"/>
    <n v="7"/>
    <s v="Jul"/>
  </r>
  <r>
    <n v="2746"/>
    <d v="2026-07-13T00:00:00"/>
    <n v="2026"/>
    <n v="7"/>
    <x v="6"/>
    <x v="2"/>
    <x v="0"/>
    <x v="0"/>
    <x v="2"/>
    <s v="New"/>
    <x v="1"/>
    <s v="Summit Backpack 45L"/>
    <n v="3"/>
    <n v="155.44"/>
    <n v="0.05"/>
    <n v="79.95"/>
    <n v="443.00399999999996"/>
    <n v="239.85000000000002"/>
    <n v="203.15399999999994"/>
    <n v="0.45858276674702703"/>
    <n v="2026"/>
    <s v="Q3"/>
    <n v="7"/>
    <s v="Jul"/>
  </r>
  <r>
    <n v="3297"/>
    <d v="2026-07-13T00:00:00"/>
    <n v="2026"/>
    <n v="7"/>
    <x v="6"/>
    <x v="2"/>
    <x v="0"/>
    <x v="15"/>
    <x v="1"/>
    <s v="Returning"/>
    <x v="4"/>
    <s v="Resistance Band Set"/>
    <n v="6"/>
    <n v="40.58"/>
    <n v="0.15"/>
    <n v="15.06"/>
    <n v="206.958"/>
    <n v="90.36"/>
    <n v="116.598"/>
    <n v="0.5633896732670397"/>
    <n v="2026"/>
    <s v="Q3"/>
    <n v="7"/>
    <s v="Jul"/>
  </r>
  <r>
    <n v="772"/>
    <d v="2026-07-14T00:00:00"/>
    <n v="2026"/>
    <n v="7"/>
    <x v="6"/>
    <x v="2"/>
    <x v="3"/>
    <x v="13"/>
    <x v="0"/>
    <s v="Returning"/>
    <x v="0"/>
    <s v="Cycling Pack 12L"/>
    <n v="2"/>
    <n v="101.03"/>
    <n v="0.1"/>
    <n v="50.98"/>
    <n v="181.85400000000001"/>
    <n v="101.96"/>
    <n v="79.89400000000002"/>
    <n v="0.43933045190097558"/>
    <n v="2026"/>
    <s v="Q3"/>
    <n v="7"/>
    <s v="Jul"/>
  </r>
  <r>
    <n v="838"/>
    <d v="2026-07-14T00:00:00"/>
    <n v="2026"/>
    <n v="7"/>
    <x v="6"/>
    <x v="2"/>
    <x v="0"/>
    <x v="9"/>
    <x v="2"/>
    <s v="Returning"/>
    <x v="3"/>
    <s v="Portable Camp Stove"/>
    <n v="1"/>
    <n v="80.150000000000006"/>
    <n v="0.05"/>
    <n v="38.89"/>
    <n v="76.142499999999998"/>
    <n v="38.89"/>
    <n v="37.252499999999998"/>
    <n v="0.48924713530551267"/>
    <n v="2026"/>
    <s v="Q3"/>
    <n v="7"/>
    <s v="Jul"/>
  </r>
  <r>
    <n v="1144"/>
    <d v="2026-07-14T00:00:00"/>
    <n v="2026"/>
    <n v="7"/>
    <x v="6"/>
    <x v="2"/>
    <x v="2"/>
    <x v="2"/>
    <x v="2"/>
    <s v="New"/>
    <x v="3"/>
    <s v="Portable Camp Stove"/>
    <n v="1"/>
    <n v="83.74"/>
    <n v="0"/>
    <n v="38.96"/>
    <n v="83.74"/>
    <n v="38.96"/>
    <n v="44.779999999999994"/>
    <n v="0.53475041796035339"/>
    <n v="2026"/>
    <s v="Q3"/>
    <n v="7"/>
    <s v="Jul"/>
  </r>
  <r>
    <n v="1686"/>
    <d v="2026-07-14T00:00:00"/>
    <n v="2026"/>
    <n v="7"/>
    <x v="6"/>
    <x v="2"/>
    <x v="2"/>
    <x v="5"/>
    <x v="1"/>
    <s v="Returning"/>
    <x v="2"/>
    <s v="Insulated Bottle"/>
    <n v="8"/>
    <n v="35.75"/>
    <n v="0.15"/>
    <n v="13.56"/>
    <n v="243.1"/>
    <n v="108.48"/>
    <n v="134.62"/>
    <n v="0.55376388317564795"/>
    <n v="2026"/>
    <s v="Q3"/>
    <n v="7"/>
    <s v="Jul"/>
  </r>
  <r>
    <n v="2823"/>
    <d v="2026-07-14T00:00:00"/>
    <n v="2026"/>
    <n v="7"/>
    <x v="6"/>
    <x v="2"/>
    <x v="0"/>
    <x v="15"/>
    <x v="0"/>
    <s v="New"/>
    <x v="0"/>
    <s v="Commuter Helmet"/>
    <n v="3"/>
    <n v="81.39"/>
    <n v="0"/>
    <n v="43.54"/>
    <n v="244.17000000000002"/>
    <n v="130.62"/>
    <n v="113.55000000000001"/>
    <n v="0.46504484580415284"/>
    <n v="2026"/>
    <s v="Q3"/>
    <n v="7"/>
    <s v="Jul"/>
  </r>
  <r>
    <n v="2883"/>
    <d v="2026-07-14T00:00:00"/>
    <n v="2026"/>
    <n v="7"/>
    <x v="6"/>
    <x v="2"/>
    <x v="2"/>
    <x v="10"/>
    <x v="3"/>
    <s v="New"/>
    <x v="2"/>
    <s v="Insulated Bottle"/>
    <n v="1"/>
    <n v="36.799999999999997"/>
    <n v="0"/>
    <n v="13.91"/>
    <n v="36.799999999999997"/>
    <n v="13.91"/>
    <n v="22.889999999999997"/>
    <n v="0.62201086956521734"/>
    <n v="2026"/>
    <s v="Q3"/>
    <n v="7"/>
    <s v="Jul"/>
  </r>
  <r>
    <n v="3259"/>
    <d v="2026-07-14T00:00:00"/>
    <n v="2026"/>
    <n v="7"/>
    <x v="6"/>
    <x v="2"/>
    <x v="2"/>
    <x v="16"/>
    <x v="1"/>
    <s v="Returning"/>
    <x v="3"/>
    <s v="Trail Tent 2P"/>
    <n v="6"/>
    <n v="194.15"/>
    <n v="0.1"/>
    <n v="105.12"/>
    <n v="1048.4100000000001"/>
    <n v="630.72"/>
    <n v="417.69000000000005"/>
    <n v="0.3984032964202936"/>
    <n v="2026"/>
    <s v="Q3"/>
    <n v="7"/>
    <s v="Jul"/>
  </r>
  <r>
    <n v="3709"/>
    <d v="2026-07-14T00:00:00"/>
    <n v="2026"/>
    <n v="7"/>
    <x v="6"/>
    <x v="2"/>
    <x v="0"/>
    <x v="9"/>
    <x v="0"/>
    <s v="New"/>
    <x v="4"/>
    <s v="Training Mat"/>
    <n v="1"/>
    <n v="50.94"/>
    <n v="0"/>
    <n v="22.28"/>
    <n v="50.94"/>
    <n v="22.28"/>
    <n v="28.659999999999997"/>
    <n v="0.5626226933647428"/>
    <n v="2026"/>
    <s v="Q3"/>
    <n v="7"/>
    <s v="Jul"/>
  </r>
  <r>
    <n v="61"/>
    <d v="2026-07-15T00:00:00"/>
    <n v="2026"/>
    <n v="7"/>
    <x v="6"/>
    <x v="2"/>
    <x v="3"/>
    <x v="8"/>
    <x v="0"/>
    <s v="Returning"/>
    <x v="4"/>
    <s v="Weighted Vest"/>
    <n v="2"/>
    <n v="125.89"/>
    <n v="0"/>
    <n v="70.8"/>
    <n v="251.78"/>
    <n v="141.6"/>
    <n v="110.18"/>
    <n v="0.43760425768528083"/>
    <n v="2026"/>
    <s v="Q3"/>
    <n v="7"/>
    <s v="Jul"/>
  </r>
  <r>
    <n v="357"/>
    <d v="2026-07-15T00:00:00"/>
    <n v="2026"/>
    <n v="7"/>
    <x v="6"/>
    <x v="2"/>
    <x v="0"/>
    <x v="9"/>
    <x v="0"/>
    <s v="New"/>
    <x v="4"/>
    <s v="Training Mat"/>
    <n v="2"/>
    <n v="51.9"/>
    <n v="0"/>
    <n v="21.82"/>
    <n v="103.8"/>
    <n v="43.64"/>
    <n v="60.16"/>
    <n v="0.57957610789980729"/>
    <n v="2026"/>
    <s v="Q3"/>
    <n v="7"/>
    <s v="Jul"/>
  </r>
  <r>
    <n v="1607"/>
    <d v="2026-07-15T00:00:00"/>
    <n v="2026"/>
    <n v="7"/>
    <x v="6"/>
    <x v="2"/>
    <x v="0"/>
    <x v="0"/>
    <x v="2"/>
    <s v="New"/>
    <x v="4"/>
    <s v="Resistance Band Set"/>
    <n v="2"/>
    <n v="39.75"/>
    <n v="0"/>
    <n v="14.78"/>
    <n v="79.5"/>
    <n v="29.56"/>
    <n v="49.94"/>
    <n v="0.62817610062893081"/>
    <n v="2026"/>
    <s v="Q3"/>
    <n v="7"/>
    <s v="Jul"/>
  </r>
  <r>
    <n v="3295"/>
    <d v="2026-07-15T00:00:00"/>
    <n v="2026"/>
    <n v="7"/>
    <x v="6"/>
    <x v="2"/>
    <x v="1"/>
    <x v="12"/>
    <x v="3"/>
    <s v="Returning"/>
    <x v="1"/>
    <s v="Hiking Daypack 20L"/>
    <n v="1"/>
    <n v="93.46"/>
    <n v="0.15"/>
    <n v="46.65"/>
    <n v="79.440999999999988"/>
    <n v="46.65"/>
    <n v="32.79099999999999"/>
    <n v="0.41277174255107557"/>
    <n v="2026"/>
    <s v="Q3"/>
    <n v="7"/>
    <s v="Jul"/>
  </r>
  <r>
    <n v="4048"/>
    <d v="2026-07-15T00:00:00"/>
    <n v="2026"/>
    <n v="7"/>
    <x v="6"/>
    <x v="2"/>
    <x v="3"/>
    <x v="13"/>
    <x v="1"/>
    <s v="Business"/>
    <x v="0"/>
    <s v="Commuter Helmet"/>
    <n v="3"/>
    <n v="82.79"/>
    <n v="0.1"/>
    <n v="43.07"/>
    <n v="223.53300000000002"/>
    <n v="129.21"/>
    <n v="94.323000000000008"/>
    <n v="0.42196454214813922"/>
    <n v="2026"/>
    <s v="Q3"/>
    <n v="7"/>
    <s v="Jul"/>
  </r>
  <r>
    <n v="4424"/>
    <d v="2026-07-15T00:00:00"/>
    <n v="2026"/>
    <n v="7"/>
    <x v="6"/>
    <x v="2"/>
    <x v="2"/>
    <x v="2"/>
    <x v="2"/>
    <s v="Business"/>
    <x v="1"/>
    <s v="Hiking Daypack 20L"/>
    <n v="1"/>
    <n v="92.54"/>
    <n v="0"/>
    <n v="44.48"/>
    <n v="92.54"/>
    <n v="44.48"/>
    <n v="48.060000000000009"/>
    <n v="0.51934298681651181"/>
    <n v="2026"/>
    <s v="Q3"/>
    <n v="7"/>
    <s v="Jul"/>
  </r>
  <r>
    <n v="4732"/>
    <d v="2026-07-15T00:00:00"/>
    <n v="2026"/>
    <n v="7"/>
    <x v="6"/>
    <x v="2"/>
    <x v="1"/>
    <x v="14"/>
    <x v="2"/>
    <s v="New"/>
    <x v="2"/>
    <s v="Packing Cube Set"/>
    <n v="1"/>
    <n v="46.53"/>
    <n v="0"/>
    <n v="18.829999999999998"/>
    <n v="46.53"/>
    <n v="18.829999999999998"/>
    <n v="27.700000000000003"/>
    <n v="0.59531485063399958"/>
    <n v="2026"/>
    <s v="Q3"/>
    <n v="7"/>
    <s v="Jul"/>
  </r>
  <r>
    <n v="194"/>
    <d v="2026-07-16T00:00:00"/>
    <n v="2026"/>
    <n v="7"/>
    <x v="6"/>
    <x v="2"/>
    <x v="1"/>
    <x v="12"/>
    <x v="0"/>
    <s v="Returning"/>
    <x v="0"/>
    <s v="Trail Bike Light"/>
    <n v="2"/>
    <n v="49.69"/>
    <n v="0"/>
    <n v="21.97"/>
    <n v="99.38"/>
    <n v="43.94"/>
    <n v="55.44"/>
    <n v="0.557858724089354"/>
    <n v="2026"/>
    <s v="Q3"/>
    <n v="7"/>
    <s v="Jul"/>
  </r>
  <r>
    <n v="258"/>
    <d v="2026-07-16T00:00:00"/>
    <n v="2026"/>
    <n v="7"/>
    <x v="6"/>
    <x v="2"/>
    <x v="3"/>
    <x v="8"/>
    <x v="3"/>
    <s v="New"/>
    <x v="1"/>
    <s v="Trekking Poles"/>
    <n v="3"/>
    <n v="71.34"/>
    <n v="0.1"/>
    <n v="31.71"/>
    <n v="192.61800000000002"/>
    <n v="95.13"/>
    <n v="97.488000000000028"/>
    <n v="0.50612092327819835"/>
    <n v="2026"/>
    <s v="Q3"/>
    <n v="7"/>
    <s v="Jul"/>
  </r>
  <r>
    <n v="543"/>
    <d v="2026-07-16T00:00:00"/>
    <n v="2026"/>
    <n v="7"/>
    <x v="6"/>
    <x v="2"/>
    <x v="1"/>
    <x v="14"/>
    <x v="3"/>
    <s v="Returning"/>
    <x v="0"/>
    <s v="Commuter Helmet"/>
    <n v="1"/>
    <n v="83.03"/>
    <n v="0"/>
    <n v="42.41"/>
    <n v="83.03"/>
    <n v="42.41"/>
    <n v="40.620000000000005"/>
    <n v="0.48922076357942917"/>
    <n v="2026"/>
    <s v="Q3"/>
    <n v="7"/>
    <s v="Jul"/>
  </r>
  <r>
    <n v="972"/>
    <d v="2026-07-16T00:00:00"/>
    <n v="2026"/>
    <n v="7"/>
    <x v="6"/>
    <x v="2"/>
    <x v="3"/>
    <x v="4"/>
    <x v="0"/>
    <s v="Returning"/>
    <x v="4"/>
    <s v="Resistance Band Set"/>
    <n v="1"/>
    <n v="40.799999999999997"/>
    <n v="0"/>
    <n v="14.42"/>
    <n v="40.799999999999997"/>
    <n v="14.42"/>
    <n v="26.379999999999995"/>
    <n v="0.64656862745098032"/>
    <n v="2026"/>
    <s v="Q3"/>
    <n v="7"/>
    <s v="Jul"/>
  </r>
  <r>
    <n v="1146"/>
    <d v="2026-07-16T00:00:00"/>
    <n v="2026"/>
    <n v="7"/>
    <x v="6"/>
    <x v="2"/>
    <x v="1"/>
    <x v="6"/>
    <x v="3"/>
    <s v="Returning"/>
    <x v="3"/>
    <s v="Compact Sleeping Bag"/>
    <n v="2"/>
    <n v="125.34"/>
    <n v="0.15"/>
    <n v="59.04"/>
    <n v="213.078"/>
    <n v="118.08"/>
    <n v="94.998000000000005"/>
    <n v="0.44583673584321237"/>
    <n v="2026"/>
    <s v="Q3"/>
    <n v="7"/>
    <s v="Jul"/>
  </r>
  <r>
    <n v="1464"/>
    <d v="2026-07-16T00:00:00"/>
    <n v="2026"/>
    <n v="7"/>
    <x v="6"/>
    <x v="2"/>
    <x v="0"/>
    <x v="9"/>
    <x v="0"/>
    <s v="Returning"/>
    <x v="4"/>
    <s v="Weighted Vest"/>
    <n v="1"/>
    <n v="122.73"/>
    <n v="0.1"/>
    <n v="70.540000000000006"/>
    <n v="110.45700000000001"/>
    <n v="70.540000000000006"/>
    <n v="39.917000000000002"/>
    <n v="0.36138044668966202"/>
    <n v="2026"/>
    <s v="Q3"/>
    <n v="7"/>
    <s v="Jul"/>
  </r>
  <r>
    <n v="1581"/>
    <d v="2026-07-16T00:00:00"/>
    <n v="2026"/>
    <n v="7"/>
    <x v="6"/>
    <x v="2"/>
    <x v="2"/>
    <x v="5"/>
    <x v="2"/>
    <s v="New"/>
    <x v="1"/>
    <s v="Hiking Daypack 20L"/>
    <n v="5"/>
    <n v="92.72"/>
    <n v="0.1"/>
    <n v="46.2"/>
    <n v="417.24"/>
    <n v="231"/>
    <n v="186.24"/>
    <n v="0.44636180615473109"/>
    <n v="2026"/>
    <s v="Q3"/>
    <n v="7"/>
    <s v="Jul"/>
  </r>
  <r>
    <n v="1894"/>
    <d v="2026-07-16T00:00:00"/>
    <n v="2026"/>
    <n v="7"/>
    <x v="6"/>
    <x v="2"/>
    <x v="3"/>
    <x v="7"/>
    <x v="1"/>
    <s v="Business"/>
    <x v="4"/>
    <s v="Recovery Roller"/>
    <n v="5"/>
    <n v="36.29"/>
    <n v="0.05"/>
    <n v="13.52"/>
    <n v="172.37749999999997"/>
    <n v="67.599999999999994"/>
    <n v="104.77749999999997"/>
    <n v="0.60783744978317933"/>
    <n v="2026"/>
    <s v="Q3"/>
    <n v="7"/>
    <s v="Jul"/>
  </r>
  <r>
    <n v="2100"/>
    <d v="2026-07-16T00:00:00"/>
    <n v="2026"/>
    <n v="7"/>
    <x v="6"/>
    <x v="2"/>
    <x v="2"/>
    <x v="2"/>
    <x v="0"/>
    <s v="Business"/>
    <x v="0"/>
    <s v="Trail Bike Light"/>
    <n v="2"/>
    <n v="49.84"/>
    <n v="0.1"/>
    <n v="23.06"/>
    <n v="89.712000000000003"/>
    <n v="46.12"/>
    <n v="43.592000000000006"/>
    <n v="0.48591046905653651"/>
    <n v="2026"/>
    <s v="Q3"/>
    <n v="7"/>
    <s v="Jul"/>
  </r>
  <r>
    <n v="2902"/>
    <d v="2026-07-16T00:00:00"/>
    <n v="2026"/>
    <n v="7"/>
    <x v="6"/>
    <x v="2"/>
    <x v="1"/>
    <x v="12"/>
    <x v="3"/>
    <s v="Business"/>
    <x v="4"/>
    <s v="Recovery Roller"/>
    <n v="1"/>
    <n v="35.799999999999997"/>
    <n v="0"/>
    <n v="14.05"/>
    <n v="35.799999999999997"/>
    <n v="14.05"/>
    <n v="21.749999999999996"/>
    <n v="0.60754189944134074"/>
    <n v="2026"/>
    <s v="Q3"/>
    <n v="7"/>
    <s v="Jul"/>
  </r>
  <r>
    <n v="3115"/>
    <d v="2026-07-16T00:00:00"/>
    <n v="2026"/>
    <n v="7"/>
    <x v="6"/>
    <x v="2"/>
    <x v="3"/>
    <x v="13"/>
    <x v="0"/>
    <s v="New"/>
    <x v="3"/>
    <s v="Trail Tent 2P"/>
    <n v="1"/>
    <n v="195.12"/>
    <n v="0"/>
    <n v="101.14"/>
    <n v="195.12"/>
    <n v="101.14"/>
    <n v="93.98"/>
    <n v="0.48165231652316526"/>
    <n v="2026"/>
    <s v="Q3"/>
    <n v="7"/>
    <s v="Jul"/>
  </r>
  <r>
    <n v="3546"/>
    <d v="2026-07-16T00:00:00"/>
    <n v="2026"/>
    <n v="7"/>
    <x v="6"/>
    <x v="2"/>
    <x v="0"/>
    <x v="15"/>
    <x v="0"/>
    <s v="New"/>
    <x v="0"/>
    <s v="Compact Repair Kit"/>
    <n v="2"/>
    <n v="39.69"/>
    <n v="0.05"/>
    <n v="16.88"/>
    <n v="75.410999999999987"/>
    <n v="33.76"/>
    <n v="41.650999999999989"/>
    <n v="0.55231995332245953"/>
    <n v="2026"/>
    <s v="Q3"/>
    <n v="7"/>
    <s v="Jul"/>
  </r>
  <r>
    <n v="4224"/>
    <d v="2026-07-16T00:00:00"/>
    <n v="2026"/>
    <n v="7"/>
    <x v="6"/>
    <x v="2"/>
    <x v="2"/>
    <x v="3"/>
    <x v="2"/>
    <s v="Returning"/>
    <x v="3"/>
    <s v="Alpine Tent 4P"/>
    <n v="1"/>
    <n v="348.73"/>
    <n v="0.15"/>
    <n v="190.33"/>
    <n v="296.4205"/>
    <n v="190.33"/>
    <n v="106.09049999999999"/>
    <n v="0.35790540802677273"/>
    <n v="2026"/>
    <s v="Q3"/>
    <n v="7"/>
    <s v="Jul"/>
  </r>
  <r>
    <n v="4858"/>
    <d v="2026-07-16T00:00:00"/>
    <n v="2026"/>
    <n v="7"/>
    <x v="6"/>
    <x v="2"/>
    <x v="1"/>
    <x v="12"/>
    <x v="2"/>
    <s v="Returning"/>
    <x v="2"/>
    <s v="Insulated Bottle"/>
    <n v="1"/>
    <n v="35.5"/>
    <n v="0"/>
    <n v="13.26"/>
    <n v="35.5"/>
    <n v="13.26"/>
    <n v="22.240000000000002"/>
    <n v="0.62647887323943663"/>
    <n v="2026"/>
    <s v="Q3"/>
    <n v="7"/>
    <s v="Jul"/>
  </r>
  <r>
    <n v="768"/>
    <d v="2026-07-17T00:00:00"/>
    <n v="2026"/>
    <n v="7"/>
    <x v="6"/>
    <x v="2"/>
    <x v="0"/>
    <x v="9"/>
    <x v="0"/>
    <s v="Business"/>
    <x v="2"/>
    <s v="Packing Cube Set"/>
    <n v="1"/>
    <n v="46.44"/>
    <n v="0"/>
    <n v="18.47"/>
    <n v="46.44"/>
    <n v="18.47"/>
    <n v="27.97"/>
    <n v="0.60228251507321273"/>
    <n v="2026"/>
    <s v="Q3"/>
    <n v="7"/>
    <s v="Jul"/>
  </r>
  <r>
    <n v="1901"/>
    <d v="2026-07-17T00:00:00"/>
    <n v="2026"/>
    <n v="7"/>
    <x v="6"/>
    <x v="2"/>
    <x v="1"/>
    <x v="14"/>
    <x v="0"/>
    <s v="New"/>
    <x v="1"/>
    <s v="Trekking Poles"/>
    <n v="1"/>
    <n v="70.44"/>
    <n v="0.05"/>
    <n v="32.229999999999997"/>
    <n v="66.917999999999992"/>
    <n v="32.229999999999997"/>
    <n v="34.687999999999995"/>
    <n v="0.51836576108072563"/>
    <n v="2026"/>
    <s v="Q3"/>
    <n v="7"/>
    <s v="Jul"/>
  </r>
  <r>
    <n v="2226"/>
    <d v="2026-07-17T00:00:00"/>
    <n v="2026"/>
    <n v="7"/>
    <x v="6"/>
    <x v="2"/>
    <x v="0"/>
    <x v="15"/>
    <x v="2"/>
    <s v="New"/>
    <x v="1"/>
    <s v="Trekking Poles"/>
    <n v="1"/>
    <n v="69.78"/>
    <n v="0.05"/>
    <n v="32.83"/>
    <n v="66.290999999999997"/>
    <n v="32.83"/>
    <n v="33.460999999999999"/>
    <n v="0.50475931876121949"/>
    <n v="2026"/>
    <s v="Q3"/>
    <n v="7"/>
    <s v="Jul"/>
  </r>
  <r>
    <n v="2660"/>
    <d v="2026-07-17T00:00:00"/>
    <n v="2026"/>
    <n v="7"/>
    <x v="6"/>
    <x v="2"/>
    <x v="2"/>
    <x v="5"/>
    <x v="2"/>
    <s v="New"/>
    <x v="2"/>
    <s v="Insulated Bottle"/>
    <n v="4"/>
    <n v="35.450000000000003"/>
    <n v="0.1"/>
    <n v="13.83"/>
    <n v="127.62000000000002"/>
    <n v="55.32"/>
    <n v="72.300000000000011"/>
    <n v="0.56652562294311237"/>
    <n v="2026"/>
    <s v="Q3"/>
    <n v="7"/>
    <s v="Jul"/>
  </r>
  <r>
    <n v="3004"/>
    <d v="2026-07-17T00:00:00"/>
    <n v="2026"/>
    <n v="7"/>
    <x v="6"/>
    <x v="2"/>
    <x v="3"/>
    <x v="8"/>
    <x v="0"/>
    <s v="Returning"/>
    <x v="0"/>
    <s v="Trail Bike Light"/>
    <n v="1"/>
    <n v="50.82"/>
    <n v="0.05"/>
    <n v="22.36"/>
    <n v="48.278999999999996"/>
    <n v="22.36"/>
    <n v="25.918999999999997"/>
    <n v="0.5368586756146565"/>
    <n v="2026"/>
    <s v="Q3"/>
    <n v="7"/>
    <s v="Jul"/>
  </r>
  <r>
    <n v="4020"/>
    <d v="2026-07-17T00:00:00"/>
    <n v="2026"/>
    <n v="7"/>
    <x v="6"/>
    <x v="2"/>
    <x v="2"/>
    <x v="2"/>
    <x v="0"/>
    <s v="Returning"/>
    <x v="3"/>
    <s v="Compact Sleeping Bag"/>
    <n v="1"/>
    <n v="126.13"/>
    <n v="0.15"/>
    <n v="60.43"/>
    <n v="107.2105"/>
    <n v="60.43"/>
    <n v="46.780499999999996"/>
    <n v="0.43634252242084498"/>
    <n v="2026"/>
    <s v="Q3"/>
    <n v="7"/>
    <s v="Jul"/>
  </r>
  <r>
    <n v="4154"/>
    <d v="2026-07-17T00:00:00"/>
    <n v="2026"/>
    <n v="7"/>
    <x v="6"/>
    <x v="2"/>
    <x v="2"/>
    <x v="10"/>
    <x v="0"/>
    <s v="Returning"/>
    <x v="1"/>
    <s v="Trekking Poles"/>
    <n v="3"/>
    <n v="72.150000000000006"/>
    <n v="0"/>
    <n v="33.01"/>
    <n v="216.45000000000002"/>
    <n v="99.03"/>
    <n v="117.42000000000002"/>
    <n v="0.54248094248094247"/>
    <n v="2026"/>
    <s v="Q3"/>
    <n v="7"/>
    <s v="Jul"/>
  </r>
  <r>
    <n v="4957"/>
    <d v="2026-07-17T00:00:00"/>
    <n v="2026"/>
    <n v="7"/>
    <x v="6"/>
    <x v="2"/>
    <x v="1"/>
    <x v="1"/>
    <x v="0"/>
    <s v="Returning"/>
    <x v="4"/>
    <s v="Recovery Roller"/>
    <n v="1"/>
    <n v="35.58"/>
    <n v="0"/>
    <n v="13.68"/>
    <n v="35.58"/>
    <n v="13.68"/>
    <n v="21.9"/>
    <n v="0.61551433389544685"/>
    <n v="2026"/>
    <s v="Q3"/>
    <n v="7"/>
    <s v="Jul"/>
  </r>
  <r>
    <n v="945"/>
    <d v="2026-07-18T00:00:00"/>
    <n v="2026"/>
    <n v="7"/>
    <x v="6"/>
    <x v="2"/>
    <x v="2"/>
    <x v="3"/>
    <x v="0"/>
    <s v="New"/>
    <x v="1"/>
    <s v="Summit Backpack 45L"/>
    <n v="1"/>
    <n v="154.9"/>
    <n v="0.05"/>
    <n v="77.819999999999993"/>
    <n v="147.155"/>
    <n v="77.819999999999993"/>
    <n v="69.335000000000008"/>
    <n v="0.47116985491488572"/>
    <n v="2026"/>
    <s v="Q3"/>
    <n v="7"/>
    <s v="Jul"/>
  </r>
  <r>
    <n v="1726"/>
    <d v="2026-07-18T00:00:00"/>
    <n v="2026"/>
    <n v="7"/>
    <x v="6"/>
    <x v="2"/>
    <x v="1"/>
    <x v="14"/>
    <x v="2"/>
    <s v="Business"/>
    <x v="3"/>
    <s v="Portable Camp Stove"/>
    <n v="2"/>
    <n v="80.98"/>
    <n v="0.05"/>
    <n v="39.85"/>
    <n v="153.86199999999999"/>
    <n v="79.7"/>
    <n v="74.161999999999992"/>
    <n v="0.48200335365457353"/>
    <n v="2026"/>
    <s v="Q3"/>
    <n v="7"/>
    <s v="Jul"/>
  </r>
  <r>
    <n v="1790"/>
    <d v="2026-07-18T00:00:00"/>
    <n v="2026"/>
    <n v="7"/>
    <x v="6"/>
    <x v="2"/>
    <x v="1"/>
    <x v="12"/>
    <x v="0"/>
    <s v="New"/>
    <x v="1"/>
    <s v="Hiking Daypack 20L"/>
    <n v="1"/>
    <n v="91.36"/>
    <n v="0"/>
    <n v="44.86"/>
    <n v="91.36"/>
    <n v="44.86"/>
    <n v="46.5"/>
    <n v="0.50897548161120842"/>
    <n v="2026"/>
    <s v="Q3"/>
    <n v="7"/>
    <s v="Jul"/>
  </r>
  <r>
    <n v="2193"/>
    <d v="2026-07-18T00:00:00"/>
    <n v="2026"/>
    <n v="7"/>
    <x v="6"/>
    <x v="2"/>
    <x v="2"/>
    <x v="2"/>
    <x v="0"/>
    <s v="Returning"/>
    <x v="0"/>
    <s v="Compact Repair Kit"/>
    <n v="2"/>
    <n v="39.409999999999997"/>
    <n v="0"/>
    <n v="16.8"/>
    <n v="78.819999999999993"/>
    <n v="33.6"/>
    <n v="45.219999999999992"/>
    <n v="0.57371225577264651"/>
    <n v="2026"/>
    <s v="Q3"/>
    <n v="7"/>
    <s v="Jul"/>
  </r>
  <r>
    <n v="2781"/>
    <d v="2026-07-18T00:00:00"/>
    <n v="2026"/>
    <n v="7"/>
    <x v="6"/>
    <x v="2"/>
    <x v="0"/>
    <x v="0"/>
    <x v="0"/>
    <s v="Returning"/>
    <x v="2"/>
    <s v="Carry-On Duffel"/>
    <n v="2"/>
    <n v="134.99"/>
    <n v="0"/>
    <n v="68.77"/>
    <n v="269.98"/>
    <n v="137.54"/>
    <n v="132.44000000000003"/>
    <n v="0.49055485591525305"/>
    <n v="2026"/>
    <s v="Q3"/>
    <n v="7"/>
    <s v="Jul"/>
  </r>
  <r>
    <n v="3043"/>
    <d v="2026-07-18T00:00:00"/>
    <n v="2026"/>
    <n v="7"/>
    <x v="6"/>
    <x v="2"/>
    <x v="1"/>
    <x v="12"/>
    <x v="3"/>
    <s v="New"/>
    <x v="0"/>
    <s v="Compact Repair Kit"/>
    <n v="2"/>
    <n v="40.93"/>
    <n v="0.05"/>
    <n v="16.89"/>
    <n v="77.766999999999996"/>
    <n v="33.78"/>
    <n v="43.986999999999995"/>
    <n v="0.56562552239381736"/>
    <n v="2026"/>
    <s v="Q3"/>
    <n v="7"/>
    <s v="Jul"/>
  </r>
  <r>
    <n v="3102"/>
    <d v="2026-07-18T00:00:00"/>
    <n v="2026"/>
    <n v="7"/>
    <x v="6"/>
    <x v="2"/>
    <x v="3"/>
    <x v="13"/>
    <x v="3"/>
    <s v="Returning"/>
    <x v="1"/>
    <s v="Hiking Daypack 20L"/>
    <n v="1"/>
    <n v="90.02"/>
    <n v="0.05"/>
    <n v="45.83"/>
    <n v="85.518999999999991"/>
    <n v="45.83"/>
    <n v="39.688999999999993"/>
    <n v="0.46409569803201622"/>
    <n v="2026"/>
    <s v="Q3"/>
    <n v="7"/>
    <s v="Jul"/>
  </r>
  <r>
    <n v="3156"/>
    <d v="2026-07-18T00:00:00"/>
    <n v="2026"/>
    <n v="7"/>
    <x v="6"/>
    <x v="2"/>
    <x v="0"/>
    <x v="0"/>
    <x v="2"/>
    <s v="Returning"/>
    <x v="4"/>
    <s v="Training Mat"/>
    <n v="2"/>
    <n v="50.73"/>
    <n v="0"/>
    <n v="21.87"/>
    <n v="101.46"/>
    <n v="43.74"/>
    <n v="57.719999999999992"/>
    <n v="0.56889414547604966"/>
    <n v="2026"/>
    <s v="Q3"/>
    <n v="7"/>
    <s v="Jul"/>
  </r>
  <r>
    <n v="3308"/>
    <d v="2026-07-18T00:00:00"/>
    <n v="2026"/>
    <n v="7"/>
    <x v="6"/>
    <x v="2"/>
    <x v="3"/>
    <x v="13"/>
    <x v="2"/>
    <s v="New"/>
    <x v="4"/>
    <s v="Weighted Vest"/>
    <n v="3"/>
    <n v="121.05"/>
    <n v="0.05"/>
    <n v="68.56"/>
    <n v="344.99249999999995"/>
    <n v="205.68"/>
    <n v="139.31249999999994"/>
    <n v="0.40381312637231231"/>
    <n v="2026"/>
    <s v="Q3"/>
    <n v="7"/>
    <s v="Jul"/>
  </r>
  <r>
    <n v="3329"/>
    <d v="2026-07-18T00:00:00"/>
    <n v="2026"/>
    <n v="7"/>
    <x v="6"/>
    <x v="2"/>
    <x v="1"/>
    <x v="11"/>
    <x v="0"/>
    <s v="New"/>
    <x v="0"/>
    <s v="Commuter Helmet"/>
    <n v="2"/>
    <n v="81.739999999999995"/>
    <n v="0"/>
    <n v="42.75"/>
    <n v="163.47999999999999"/>
    <n v="85.5"/>
    <n v="77.97999999999999"/>
    <n v="0.47700024467824809"/>
    <n v="2026"/>
    <s v="Q3"/>
    <n v="7"/>
    <s v="Jul"/>
  </r>
  <r>
    <n v="4102"/>
    <d v="2026-07-18T00:00:00"/>
    <n v="2026"/>
    <n v="7"/>
    <x v="6"/>
    <x v="2"/>
    <x v="1"/>
    <x v="12"/>
    <x v="0"/>
    <s v="Returning"/>
    <x v="1"/>
    <s v="Summit Backpack 45L"/>
    <n v="3"/>
    <n v="154.01"/>
    <n v="0.1"/>
    <n v="78.78"/>
    <n v="415.827"/>
    <n v="236.34"/>
    <n v="179.48699999999999"/>
    <n v="0.43163863818366771"/>
    <n v="2026"/>
    <s v="Q3"/>
    <n v="7"/>
    <s v="Jul"/>
  </r>
  <r>
    <n v="4109"/>
    <d v="2026-07-18T00:00:00"/>
    <n v="2026"/>
    <n v="7"/>
    <x v="6"/>
    <x v="2"/>
    <x v="1"/>
    <x v="12"/>
    <x v="3"/>
    <s v="New"/>
    <x v="0"/>
    <s v="Cycling Pack 12L"/>
    <n v="4"/>
    <n v="101.61"/>
    <n v="0"/>
    <n v="51.68"/>
    <n v="406.44"/>
    <n v="206.72"/>
    <n v="199.72"/>
    <n v="0.49138864285011319"/>
    <n v="2026"/>
    <s v="Q3"/>
    <n v="7"/>
    <s v="Jul"/>
  </r>
  <r>
    <n v="4813"/>
    <d v="2026-07-18T00:00:00"/>
    <n v="2026"/>
    <n v="7"/>
    <x v="6"/>
    <x v="2"/>
    <x v="2"/>
    <x v="10"/>
    <x v="2"/>
    <s v="Returning"/>
    <x v="4"/>
    <s v="Recovery Roller"/>
    <n v="2"/>
    <n v="36.869999999999997"/>
    <n v="0.15"/>
    <n v="13.94"/>
    <n v="62.678999999999995"/>
    <n v="27.88"/>
    <n v="34.798999999999992"/>
    <n v="0.55519392459994565"/>
    <n v="2026"/>
    <s v="Q3"/>
    <n v="7"/>
    <s v="Jul"/>
  </r>
  <r>
    <n v="5054"/>
    <d v="2026-07-18T00:00:00"/>
    <n v="2026"/>
    <n v="7"/>
    <x v="6"/>
    <x v="2"/>
    <x v="3"/>
    <x v="8"/>
    <x v="0"/>
    <s v="New"/>
    <x v="3"/>
    <s v="Compact Sleeping Bag"/>
    <n v="2"/>
    <n v="121.06"/>
    <n v="0"/>
    <n v="59.62"/>
    <n v="242.12"/>
    <n v="119.24"/>
    <n v="122.88000000000001"/>
    <n v="0.50751693375185858"/>
    <n v="2026"/>
    <s v="Q3"/>
    <n v="7"/>
    <s v="Jul"/>
  </r>
  <r>
    <n v="138"/>
    <d v="2026-07-19T00:00:00"/>
    <n v="2026"/>
    <n v="7"/>
    <x v="6"/>
    <x v="2"/>
    <x v="1"/>
    <x v="12"/>
    <x v="0"/>
    <s v="New"/>
    <x v="1"/>
    <s v="Trekking Poles"/>
    <n v="2"/>
    <n v="71.81"/>
    <n v="0"/>
    <n v="32.35"/>
    <n v="143.62"/>
    <n v="64.7"/>
    <n v="78.92"/>
    <n v="0.54950563988302459"/>
    <n v="2026"/>
    <s v="Q3"/>
    <n v="7"/>
    <s v="Jul"/>
  </r>
  <r>
    <n v="433"/>
    <d v="2026-07-19T00:00:00"/>
    <n v="2026"/>
    <n v="7"/>
    <x v="6"/>
    <x v="2"/>
    <x v="1"/>
    <x v="12"/>
    <x v="0"/>
    <s v="New"/>
    <x v="1"/>
    <s v="Trail Boots"/>
    <n v="4"/>
    <n v="145.18"/>
    <n v="0"/>
    <n v="79.540000000000006"/>
    <n v="580.72"/>
    <n v="318.16000000000003"/>
    <n v="262.56"/>
    <n v="0.45212839234054275"/>
    <n v="2026"/>
    <s v="Q3"/>
    <n v="7"/>
    <s v="Jul"/>
  </r>
  <r>
    <n v="484"/>
    <d v="2026-07-19T00:00:00"/>
    <n v="2026"/>
    <n v="7"/>
    <x v="6"/>
    <x v="2"/>
    <x v="1"/>
    <x v="12"/>
    <x v="0"/>
    <s v="New"/>
    <x v="4"/>
    <s v="Recovery Roller"/>
    <n v="2"/>
    <n v="36.07"/>
    <n v="0"/>
    <n v="13.6"/>
    <n v="72.14"/>
    <n v="27.2"/>
    <n v="44.94"/>
    <n v="0.62295536456889378"/>
    <n v="2026"/>
    <s v="Q3"/>
    <n v="7"/>
    <s v="Jul"/>
  </r>
  <r>
    <n v="492"/>
    <d v="2026-07-19T00:00:00"/>
    <n v="2026"/>
    <n v="7"/>
    <x v="6"/>
    <x v="2"/>
    <x v="1"/>
    <x v="14"/>
    <x v="2"/>
    <s v="New"/>
    <x v="1"/>
    <s v="Trekking Poles"/>
    <n v="3"/>
    <n v="72.23"/>
    <n v="0.1"/>
    <n v="31.67"/>
    <n v="195.02100000000002"/>
    <n v="95.01"/>
    <n v="100.01100000000001"/>
    <n v="0.5128216961250327"/>
    <n v="2026"/>
    <s v="Q3"/>
    <n v="7"/>
    <s v="Jul"/>
  </r>
  <r>
    <n v="626"/>
    <d v="2026-07-19T00:00:00"/>
    <n v="2026"/>
    <n v="7"/>
    <x v="6"/>
    <x v="2"/>
    <x v="1"/>
    <x v="14"/>
    <x v="2"/>
    <s v="Returning"/>
    <x v="2"/>
    <s v="Insulated Bottle"/>
    <n v="1"/>
    <n v="36.549999999999997"/>
    <n v="0.1"/>
    <n v="13.2"/>
    <n v="32.894999999999996"/>
    <n v="13.2"/>
    <n v="19.694999999999997"/>
    <n v="0.59872321021431829"/>
    <n v="2026"/>
    <s v="Q3"/>
    <n v="7"/>
    <s v="Jul"/>
  </r>
  <r>
    <n v="1409"/>
    <d v="2026-07-19T00:00:00"/>
    <n v="2026"/>
    <n v="7"/>
    <x v="6"/>
    <x v="2"/>
    <x v="1"/>
    <x v="14"/>
    <x v="0"/>
    <s v="New"/>
    <x v="3"/>
    <s v="Compact Sleeping Bag"/>
    <n v="5"/>
    <n v="124.68"/>
    <n v="0.05"/>
    <n v="60.61"/>
    <n v="592.23"/>
    <n v="303.05"/>
    <n v="289.18"/>
    <n v="0.48829002245749115"/>
    <n v="2026"/>
    <s v="Q3"/>
    <n v="7"/>
    <s v="Jul"/>
  </r>
  <r>
    <n v="1486"/>
    <d v="2026-07-19T00:00:00"/>
    <n v="2026"/>
    <n v="7"/>
    <x v="6"/>
    <x v="2"/>
    <x v="3"/>
    <x v="8"/>
    <x v="0"/>
    <s v="Returning"/>
    <x v="0"/>
    <s v="Cycling Pack 12L"/>
    <n v="1"/>
    <n v="101.7"/>
    <n v="0.05"/>
    <n v="49.92"/>
    <n v="96.614999999999995"/>
    <n v="49.92"/>
    <n v="46.694999999999993"/>
    <n v="0.48331004502406455"/>
    <n v="2026"/>
    <s v="Q3"/>
    <n v="7"/>
    <s v="Jul"/>
  </r>
  <r>
    <n v="1940"/>
    <d v="2026-07-19T00:00:00"/>
    <n v="2026"/>
    <n v="7"/>
    <x v="6"/>
    <x v="2"/>
    <x v="2"/>
    <x v="16"/>
    <x v="0"/>
    <s v="New"/>
    <x v="4"/>
    <s v="Training Mat"/>
    <n v="2"/>
    <n v="50.24"/>
    <n v="0.05"/>
    <n v="21.88"/>
    <n v="95.456000000000003"/>
    <n v="43.76"/>
    <n v="51.696000000000005"/>
    <n v="0.54156889037881328"/>
    <n v="2026"/>
    <s v="Q3"/>
    <n v="7"/>
    <s v="Jul"/>
  </r>
  <r>
    <n v="2215"/>
    <d v="2026-07-19T00:00:00"/>
    <n v="2026"/>
    <n v="7"/>
    <x v="6"/>
    <x v="2"/>
    <x v="3"/>
    <x v="13"/>
    <x v="2"/>
    <s v="Returning"/>
    <x v="4"/>
    <s v="Recovery Roller"/>
    <n v="3"/>
    <n v="35.53"/>
    <n v="0"/>
    <n v="14"/>
    <n v="106.59"/>
    <n v="42"/>
    <n v="64.59"/>
    <n v="0.60596678862932729"/>
    <n v="2026"/>
    <s v="Q3"/>
    <n v="7"/>
    <s v="Jul"/>
  </r>
  <r>
    <n v="2555"/>
    <d v="2026-07-19T00:00:00"/>
    <n v="2026"/>
    <n v="7"/>
    <x v="6"/>
    <x v="2"/>
    <x v="2"/>
    <x v="2"/>
    <x v="3"/>
    <s v="New"/>
    <x v="2"/>
    <s v="Packing Cube Set"/>
    <n v="2"/>
    <n v="46.89"/>
    <n v="0.1"/>
    <n v="18.53"/>
    <n v="84.402000000000001"/>
    <n v="37.06"/>
    <n v="47.341999999999999"/>
    <n v="0.56091087888912583"/>
    <n v="2026"/>
    <s v="Q3"/>
    <n v="7"/>
    <s v="Jul"/>
  </r>
  <r>
    <n v="4710"/>
    <d v="2026-07-19T00:00:00"/>
    <n v="2026"/>
    <n v="7"/>
    <x v="6"/>
    <x v="2"/>
    <x v="0"/>
    <x v="0"/>
    <x v="2"/>
    <s v="Returning"/>
    <x v="3"/>
    <s v="Trail Tent 2P"/>
    <n v="1"/>
    <n v="197.29"/>
    <n v="0.1"/>
    <n v="104.7"/>
    <n v="177.56100000000001"/>
    <n v="104.7"/>
    <n v="72.861000000000004"/>
    <n v="0.4103434875901803"/>
    <n v="2026"/>
    <s v="Q3"/>
    <n v="7"/>
    <s v="Jul"/>
  </r>
  <r>
    <n v="4974"/>
    <d v="2026-07-19T00:00:00"/>
    <n v="2026"/>
    <n v="7"/>
    <x v="6"/>
    <x v="2"/>
    <x v="0"/>
    <x v="9"/>
    <x v="2"/>
    <s v="Business"/>
    <x v="1"/>
    <s v="Trekking Poles"/>
    <n v="1"/>
    <n v="70.52"/>
    <n v="0.1"/>
    <n v="33.28"/>
    <n v="63.467999999999996"/>
    <n v="33.28"/>
    <n v="30.187999999999995"/>
    <n v="0.47564126804058732"/>
    <n v="2026"/>
    <s v="Q3"/>
    <n v="7"/>
    <s v="Jul"/>
  </r>
  <r>
    <n v="5048"/>
    <d v="2026-07-19T00:00:00"/>
    <n v="2026"/>
    <n v="7"/>
    <x v="6"/>
    <x v="2"/>
    <x v="1"/>
    <x v="12"/>
    <x v="3"/>
    <s v="New"/>
    <x v="4"/>
    <s v="Training Mat"/>
    <n v="3"/>
    <n v="49.9"/>
    <n v="0.05"/>
    <n v="22.27"/>
    <n v="142.21499999999997"/>
    <n v="66.81"/>
    <n v="75.404999999999973"/>
    <n v="0.53021833139964125"/>
    <n v="2026"/>
    <s v="Q3"/>
    <n v="7"/>
    <s v="Jul"/>
  </r>
  <r>
    <n v="1"/>
    <d v="2026-07-20T00:00:00"/>
    <n v="2026"/>
    <n v="7"/>
    <x v="6"/>
    <x v="2"/>
    <x v="3"/>
    <x v="7"/>
    <x v="2"/>
    <s v="New"/>
    <x v="1"/>
    <s v="Summit Backpack 45L"/>
    <n v="3"/>
    <n v="156.25"/>
    <n v="0"/>
    <n v="79.900000000000006"/>
    <n v="468.75"/>
    <n v="239.70000000000002"/>
    <n v="229.04999999999998"/>
    <n v="0.48863999999999996"/>
    <n v="2026"/>
    <s v="Q3"/>
    <n v="7"/>
    <s v="Jul"/>
  </r>
  <r>
    <n v="270"/>
    <d v="2026-07-20T00:00:00"/>
    <n v="2026"/>
    <n v="7"/>
    <x v="6"/>
    <x v="2"/>
    <x v="2"/>
    <x v="2"/>
    <x v="3"/>
    <s v="Returning"/>
    <x v="3"/>
    <s v="Compact Sleeping Bag"/>
    <n v="3"/>
    <n v="120.14"/>
    <n v="0"/>
    <n v="58.9"/>
    <n v="360.42"/>
    <n v="176.7"/>
    <n v="183.72000000000003"/>
    <n v="0.5097386382553688"/>
    <n v="2026"/>
    <s v="Q3"/>
    <n v="7"/>
    <s v="Jul"/>
  </r>
  <r>
    <n v="2130"/>
    <d v="2026-07-20T00:00:00"/>
    <n v="2026"/>
    <n v="7"/>
    <x v="6"/>
    <x v="2"/>
    <x v="1"/>
    <x v="14"/>
    <x v="2"/>
    <s v="Returning"/>
    <x v="1"/>
    <s v="Trail Boots"/>
    <n v="1"/>
    <n v="145.21"/>
    <n v="0"/>
    <n v="80.52"/>
    <n v="145.21"/>
    <n v="80.52"/>
    <n v="64.690000000000012"/>
    <n v="0.44549273466014744"/>
    <n v="2026"/>
    <s v="Q3"/>
    <n v="7"/>
    <s v="Jul"/>
  </r>
  <r>
    <n v="2474"/>
    <d v="2026-07-20T00:00:00"/>
    <n v="2026"/>
    <n v="7"/>
    <x v="6"/>
    <x v="2"/>
    <x v="2"/>
    <x v="2"/>
    <x v="2"/>
    <s v="Returning"/>
    <x v="0"/>
    <s v="Compact Repair Kit"/>
    <n v="2"/>
    <n v="39.78"/>
    <n v="0.1"/>
    <n v="16.260000000000002"/>
    <n v="71.603999999999999"/>
    <n v="32.520000000000003"/>
    <n v="39.083999999999996"/>
    <n v="0.54583542818836928"/>
    <n v="2026"/>
    <s v="Q3"/>
    <n v="7"/>
    <s v="Jul"/>
  </r>
  <r>
    <n v="2514"/>
    <d v="2026-07-20T00:00:00"/>
    <n v="2026"/>
    <n v="7"/>
    <x v="6"/>
    <x v="2"/>
    <x v="1"/>
    <x v="6"/>
    <x v="0"/>
    <s v="New"/>
    <x v="2"/>
    <s v="Travel Backpack 35L"/>
    <n v="2"/>
    <n v="161.97"/>
    <n v="0.1"/>
    <n v="88.57"/>
    <n v="291.54599999999999"/>
    <n v="177.14"/>
    <n v="114.40600000000001"/>
    <n v="0.39241148909606033"/>
    <n v="2026"/>
    <s v="Q3"/>
    <n v="7"/>
    <s v="Jul"/>
  </r>
  <r>
    <n v="2616"/>
    <d v="2026-07-20T00:00:00"/>
    <n v="2026"/>
    <n v="7"/>
    <x v="6"/>
    <x v="2"/>
    <x v="2"/>
    <x v="3"/>
    <x v="2"/>
    <s v="New"/>
    <x v="4"/>
    <s v="Weighted Vest"/>
    <n v="2"/>
    <n v="125.37"/>
    <n v="0"/>
    <n v="68.040000000000006"/>
    <n v="250.74"/>
    <n v="136.08000000000001"/>
    <n v="114.66"/>
    <n v="0.457286432160804"/>
    <n v="2026"/>
    <s v="Q3"/>
    <n v="7"/>
    <s v="Jul"/>
  </r>
  <r>
    <n v="2632"/>
    <d v="2026-07-20T00:00:00"/>
    <n v="2026"/>
    <n v="7"/>
    <x v="6"/>
    <x v="2"/>
    <x v="0"/>
    <x v="15"/>
    <x v="0"/>
    <s v="New"/>
    <x v="3"/>
    <s v="Trail Tent 2P"/>
    <n v="1"/>
    <n v="196.57"/>
    <n v="0"/>
    <n v="104.78"/>
    <n v="196.57"/>
    <n v="104.78"/>
    <n v="91.789999999999992"/>
    <n v="0.46695833545301924"/>
    <n v="2026"/>
    <s v="Q3"/>
    <n v="7"/>
    <s v="Jul"/>
  </r>
  <r>
    <n v="3725"/>
    <d v="2026-07-20T00:00:00"/>
    <n v="2026"/>
    <n v="7"/>
    <x v="6"/>
    <x v="2"/>
    <x v="2"/>
    <x v="16"/>
    <x v="0"/>
    <s v="Returning"/>
    <x v="3"/>
    <s v="Trail Tent 2P"/>
    <n v="2"/>
    <n v="195.74"/>
    <n v="0.05"/>
    <n v="107.17"/>
    <n v="371.90600000000001"/>
    <n v="214.34"/>
    <n v="157.566"/>
    <n v="0.4236715729243411"/>
    <n v="2026"/>
    <s v="Q3"/>
    <n v="7"/>
    <s v="Jul"/>
  </r>
  <r>
    <n v="3834"/>
    <d v="2026-07-20T00:00:00"/>
    <n v="2026"/>
    <n v="7"/>
    <x v="6"/>
    <x v="2"/>
    <x v="1"/>
    <x v="14"/>
    <x v="2"/>
    <s v="New"/>
    <x v="3"/>
    <s v="Trail Tent 2P"/>
    <n v="3"/>
    <n v="192.28"/>
    <n v="0"/>
    <n v="104.3"/>
    <n v="576.84"/>
    <n v="312.89999999999998"/>
    <n v="263.94000000000005"/>
    <n v="0.45756188891200339"/>
    <n v="2026"/>
    <s v="Q3"/>
    <n v="7"/>
    <s v="Jul"/>
  </r>
  <r>
    <n v="159"/>
    <d v="2026-07-21T00:00:00"/>
    <n v="2026"/>
    <n v="7"/>
    <x v="6"/>
    <x v="2"/>
    <x v="1"/>
    <x v="1"/>
    <x v="0"/>
    <s v="Returning"/>
    <x v="1"/>
    <s v="Trekking Poles"/>
    <n v="2"/>
    <n v="70.150000000000006"/>
    <n v="0.05"/>
    <n v="32.950000000000003"/>
    <n v="133.285"/>
    <n v="65.900000000000006"/>
    <n v="67.384999999999991"/>
    <n v="0.50557076940390888"/>
    <n v="2026"/>
    <s v="Q3"/>
    <n v="7"/>
    <s v="Jul"/>
  </r>
  <r>
    <n v="435"/>
    <d v="2026-07-21T00:00:00"/>
    <n v="2026"/>
    <n v="7"/>
    <x v="6"/>
    <x v="2"/>
    <x v="2"/>
    <x v="2"/>
    <x v="0"/>
    <s v="Returning"/>
    <x v="3"/>
    <s v="Alpine Tent 4P"/>
    <n v="2"/>
    <n v="342.38"/>
    <n v="0.05"/>
    <n v="192.01"/>
    <n v="650.52199999999993"/>
    <n v="384.02"/>
    <n v="266.50199999999995"/>
    <n v="0.40967407712575438"/>
    <n v="2026"/>
    <s v="Q3"/>
    <n v="7"/>
    <s v="Jul"/>
  </r>
  <r>
    <n v="1467"/>
    <d v="2026-07-21T00:00:00"/>
    <n v="2026"/>
    <n v="7"/>
    <x v="6"/>
    <x v="2"/>
    <x v="1"/>
    <x v="14"/>
    <x v="3"/>
    <s v="New"/>
    <x v="4"/>
    <s v="Training Mat"/>
    <n v="1"/>
    <n v="50.59"/>
    <n v="0.05"/>
    <n v="22.04"/>
    <n v="48.060499999999998"/>
    <n v="22.04"/>
    <n v="26.020499999999998"/>
    <n v="0.54141134611583319"/>
    <n v="2026"/>
    <s v="Q3"/>
    <n v="7"/>
    <s v="Jul"/>
  </r>
  <r>
    <n v="1552"/>
    <d v="2026-07-21T00:00:00"/>
    <n v="2026"/>
    <n v="7"/>
    <x v="6"/>
    <x v="2"/>
    <x v="3"/>
    <x v="4"/>
    <x v="2"/>
    <s v="New"/>
    <x v="2"/>
    <s v="Packing Cube Set"/>
    <n v="2"/>
    <n v="46.34"/>
    <n v="0.1"/>
    <n v="18.41"/>
    <n v="83.412000000000006"/>
    <n v="36.82"/>
    <n v="46.592000000000006"/>
    <n v="0.55857670359180933"/>
    <n v="2026"/>
    <s v="Q3"/>
    <n v="7"/>
    <s v="Jul"/>
  </r>
  <r>
    <n v="1745"/>
    <d v="2026-07-21T00:00:00"/>
    <n v="2026"/>
    <n v="7"/>
    <x v="6"/>
    <x v="2"/>
    <x v="1"/>
    <x v="6"/>
    <x v="3"/>
    <s v="New"/>
    <x v="1"/>
    <s v="Hiking Daypack 20L"/>
    <n v="1"/>
    <n v="91.45"/>
    <n v="0"/>
    <n v="44.16"/>
    <n v="91.45"/>
    <n v="44.16"/>
    <n v="47.290000000000006"/>
    <n v="0.51711317659923461"/>
    <n v="2026"/>
    <s v="Q3"/>
    <n v="7"/>
    <s v="Jul"/>
  </r>
  <r>
    <n v="2174"/>
    <d v="2026-07-21T00:00:00"/>
    <n v="2026"/>
    <n v="7"/>
    <x v="6"/>
    <x v="2"/>
    <x v="3"/>
    <x v="8"/>
    <x v="3"/>
    <s v="Returning"/>
    <x v="0"/>
    <s v="Compact Repair Kit"/>
    <n v="3"/>
    <n v="40.28"/>
    <n v="0"/>
    <n v="17.12"/>
    <n v="120.84"/>
    <n v="51.36"/>
    <n v="69.48"/>
    <n v="0.57497517378351537"/>
    <n v="2026"/>
    <s v="Q3"/>
    <n v="7"/>
    <s v="Jul"/>
  </r>
  <r>
    <n v="3444"/>
    <d v="2026-07-21T00:00:00"/>
    <n v="2026"/>
    <n v="7"/>
    <x v="6"/>
    <x v="2"/>
    <x v="1"/>
    <x v="14"/>
    <x v="0"/>
    <s v="Returning"/>
    <x v="4"/>
    <s v="Recovery Roller"/>
    <n v="2"/>
    <n v="36.93"/>
    <n v="0"/>
    <n v="13.63"/>
    <n v="73.86"/>
    <n v="27.26"/>
    <n v="46.599999999999994"/>
    <n v="0.63092336853506625"/>
    <n v="2026"/>
    <s v="Q3"/>
    <n v="7"/>
    <s v="Jul"/>
  </r>
  <r>
    <n v="3646"/>
    <d v="2026-07-21T00:00:00"/>
    <n v="2026"/>
    <n v="7"/>
    <x v="6"/>
    <x v="2"/>
    <x v="2"/>
    <x v="2"/>
    <x v="3"/>
    <s v="Returning"/>
    <x v="1"/>
    <s v="Trail Boots"/>
    <n v="1"/>
    <n v="143.69"/>
    <n v="0"/>
    <n v="80.87"/>
    <n v="143.69"/>
    <n v="80.87"/>
    <n v="62.819999999999993"/>
    <n v="0.43719117544714309"/>
    <n v="2026"/>
    <s v="Q3"/>
    <n v="7"/>
    <s v="Jul"/>
  </r>
  <r>
    <n v="4558"/>
    <d v="2026-07-21T00:00:00"/>
    <n v="2026"/>
    <n v="7"/>
    <x v="6"/>
    <x v="2"/>
    <x v="1"/>
    <x v="14"/>
    <x v="3"/>
    <s v="New"/>
    <x v="1"/>
    <s v="Trail Boots"/>
    <n v="2"/>
    <n v="147.09"/>
    <n v="0"/>
    <n v="81.58"/>
    <n v="294.18"/>
    <n v="163.16"/>
    <n v="131.02000000000001"/>
    <n v="0.44537358080087025"/>
    <n v="2026"/>
    <s v="Q3"/>
    <n v="7"/>
    <s v="Jul"/>
  </r>
  <r>
    <n v="4564"/>
    <d v="2026-07-21T00:00:00"/>
    <n v="2026"/>
    <n v="7"/>
    <x v="6"/>
    <x v="2"/>
    <x v="2"/>
    <x v="5"/>
    <x v="0"/>
    <s v="New"/>
    <x v="1"/>
    <s v="Summit Backpack 45L"/>
    <n v="1"/>
    <n v="153.88"/>
    <n v="0"/>
    <n v="80.98"/>
    <n v="153.88"/>
    <n v="80.98"/>
    <n v="72.899999999999991"/>
    <n v="0.47374577592929551"/>
    <n v="2026"/>
    <s v="Q3"/>
    <n v="7"/>
    <s v="Jul"/>
  </r>
  <r>
    <n v="4616"/>
    <d v="2026-07-21T00:00:00"/>
    <n v="2026"/>
    <n v="7"/>
    <x v="6"/>
    <x v="2"/>
    <x v="3"/>
    <x v="13"/>
    <x v="3"/>
    <s v="New"/>
    <x v="1"/>
    <s v="Trekking Poles"/>
    <n v="3"/>
    <n v="72.2"/>
    <n v="0"/>
    <n v="31.45"/>
    <n v="216.60000000000002"/>
    <n v="94.35"/>
    <n v="122.25000000000003"/>
    <n v="0.5644044321329641"/>
    <n v="2026"/>
    <s v="Q3"/>
    <n v="7"/>
    <s v="Jul"/>
  </r>
  <r>
    <n v="536"/>
    <d v="2026-07-22T00:00:00"/>
    <n v="2026"/>
    <n v="7"/>
    <x v="6"/>
    <x v="2"/>
    <x v="3"/>
    <x v="13"/>
    <x v="2"/>
    <s v="Business"/>
    <x v="4"/>
    <s v="Resistance Band Set"/>
    <n v="1"/>
    <n v="40.67"/>
    <n v="0"/>
    <n v="14.28"/>
    <n v="40.67"/>
    <n v="14.28"/>
    <n v="26.39"/>
    <n v="0.64888123924268504"/>
    <n v="2026"/>
    <s v="Q3"/>
    <n v="7"/>
    <s v="Jul"/>
  </r>
  <r>
    <n v="571"/>
    <d v="2026-07-22T00:00:00"/>
    <n v="2026"/>
    <n v="7"/>
    <x v="6"/>
    <x v="2"/>
    <x v="0"/>
    <x v="0"/>
    <x v="0"/>
    <s v="New"/>
    <x v="1"/>
    <s v="Summit Backpack 45L"/>
    <n v="3"/>
    <n v="152.53"/>
    <n v="0"/>
    <n v="80.88"/>
    <n v="457.59000000000003"/>
    <n v="242.64"/>
    <n v="214.95000000000005"/>
    <n v="0.46974365698551113"/>
    <n v="2026"/>
    <s v="Q3"/>
    <n v="7"/>
    <s v="Jul"/>
  </r>
  <r>
    <n v="965"/>
    <d v="2026-07-22T00:00:00"/>
    <n v="2026"/>
    <n v="7"/>
    <x v="6"/>
    <x v="2"/>
    <x v="1"/>
    <x v="11"/>
    <x v="2"/>
    <s v="Returning"/>
    <x v="2"/>
    <s v="Insulated Bottle"/>
    <n v="2"/>
    <n v="35.39"/>
    <n v="0.05"/>
    <n v="13.39"/>
    <n v="67.241"/>
    <n v="26.78"/>
    <n v="40.460999999999999"/>
    <n v="0.60173108668818132"/>
    <n v="2026"/>
    <s v="Q3"/>
    <n v="7"/>
    <s v="Jul"/>
  </r>
  <r>
    <n v="1504"/>
    <d v="2026-07-22T00:00:00"/>
    <n v="2026"/>
    <n v="7"/>
    <x v="6"/>
    <x v="2"/>
    <x v="3"/>
    <x v="4"/>
    <x v="0"/>
    <s v="Returning"/>
    <x v="1"/>
    <s v="Hiking Daypack 20L"/>
    <n v="5"/>
    <n v="93.35"/>
    <n v="0"/>
    <n v="46.31"/>
    <n v="466.75"/>
    <n v="231.55"/>
    <n v="235.2"/>
    <n v="0.50391001606855912"/>
    <n v="2026"/>
    <s v="Q3"/>
    <n v="7"/>
    <s v="Jul"/>
  </r>
  <r>
    <n v="2560"/>
    <d v="2026-07-22T00:00:00"/>
    <n v="2026"/>
    <n v="7"/>
    <x v="6"/>
    <x v="2"/>
    <x v="1"/>
    <x v="12"/>
    <x v="0"/>
    <s v="Returning"/>
    <x v="0"/>
    <s v="Trail Bike Light"/>
    <n v="2"/>
    <n v="51.71"/>
    <n v="0"/>
    <n v="22.75"/>
    <n v="103.42"/>
    <n v="45.5"/>
    <n v="57.92"/>
    <n v="0.5600464126861342"/>
    <n v="2026"/>
    <s v="Q3"/>
    <n v="7"/>
    <s v="Jul"/>
  </r>
  <r>
    <n v="2758"/>
    <d v="2026-07-22T00:00:00"/>
    <n v="2026"/>
    <n v="7"/>
    <x v="6"/>
    <x v="2"/>
    <x v="0"/>
    <x v="0"/>
    <x v="0"/>
    <s v="New"/>
    <x v="0"/>
    <s v="Compact Repair Kit"/>
    <n v="1"/>
    <n v="39.86"/>
    <n v="0"/>
    <n v="16.53"/>
    <n v="39.86"/>
    <n v="16.53"/>
    <n v="23.33"/>
    <n v="0.58529854490717503"/>
    <n v="2026"/>
    <s v="Q3"/>
    <n v="7"/>
    <s v="Jul"/>
  </r>
  <r>
    <n v="4030"/>
    <d v="2026-07-22T00:00:00"/>
    <n v="2026"/>
    <n v="7"/>
    <x v="6"/>
    <x v="2"/>
    <x v="3"/>
    <x v="8"/>
    <x v="0"/>
    <s v="New"/>
    <x v="3"/>
    <s v="Portable Camp Stove"/>
    <n v="2"/>
    <n v="83.71"/>
    <n v="0"/>
    <n v="39.29"/>
    <n v="167.42"/>
    <n v="78.58"/>
    <n v="88.839999999999989"/>
    <n v="0.53064150041811009"/>
    <n v="2026"/>
    <s v="Q3"/>
    <n v="7"/>
    <s v="Jul"/>
  </r>
  <r>
    <n v="4337"/>
    <d v="2026-07-22T00:00:00"/>
    <n v="2026"/>
    <n v="7"/>
    <x v="6"/>
    <x v="2"/>
    <x v="1"/>
    <x v="14"/>
    <x v="2"/>
    <s v="New"/>
    <x v="2"/>
    <s v="Packing Cube Set"/>
    <n v="1"/>
    <n v="47.62"/>
    <n v="0"/>
    <n v="17.82"/>
    <n v="47.62"/>
    <n v="17.82"/>
    <n v="29.799999999999997"/>
    <n v="0.62578748425031494"/>
    <n v="2026"/>
    <s v="Q3"/>
    <n v="7"/>
    <s v="Jul"/>
  </r>
  <r>
    <n v="5129"/>
    <d v="2026-07-22T00:00:00"/>
    <n v="2026"/>
    <n v="7"/>
    <x v="6"/>
    <x v="2"/>
    <x v="1"/>
    <x v="12"/>
    <x v="0"/>
    <s v="Returning"/>
    <x v="0"/>
    <s v="Commuter Helmet"/>
    <n v="1"/>
    <n v="80.05"/>
    <n v="0.05"/>
    <n v="43.81"/>
    <n v="76.047499999999999"/>
    <n v="43.81"/>
    <n v="32.237499999999997"/>
    <n v="0.42391268615010352"/>
    <n v="2026"/>
    <s v="Q3"/>
    <n v="7"/>
    <s v="Jul"/>
  </r>
  <r>
    <n v="81"/>
    <d v="2026-07-23T00:00:00"/>
    <n v="2026"/>
    <n v="7"/>
    <x v="6"/>
    <x v="2"/>
    <x v="3"/>
    <x v="8"/>
    <x v="2"/>
    <s v="Returning"/>
    <x v="4"/>
    <s v="Training Mat"/>
    <n v="1"/>
    <n v="51.82"/>
    <n v="0"/>
    <n v="21.43"/>
    <n v="51.82"/>
    <n v="21.43"/>
    <n v="30.39"/>
    <n v="0.58645310690852959"/>
    <n v="2026"/>
    <s v="Q3"/>
    <n v="7"/>
    <s v="Jul"/>
  </r>
  <r>
    <n v="493"/>
    <d v="2026-07-23T00:00:00"/>
    <n v="2026"/>
    <n v="7"/>
    <x v="6"/>
    <x v="2"/>
    <x v="1"/>
    <x v="11"/>
    <x v="0"/>
    <s v="Business"/>
    <x v="2"/>
    <s v="Travel Backpack 35L"/>
    <n v="4"/>
    <n v="161.28"/>
    <n v="0.15"/>
    <n v="89.2"/>
    <n v="548.35199999999998"/>
    <n v="356.8"/>
    <n v="191.55199999999996"/>
    <n v="0.3493230625583566"/>
    <n v="2026"/>
    <s v="Q3"/>
    <n v="7"/>
    <s v="Jul"/>
  </r>
  <r>
    <n v="613"/>
    <d v="2026-07-23T00:00:00"/>
    <n v="2026"/>
    <n v="7"/>
    <x v="6"/>
    <x v="2"/>
    <x v="0"/>
    <x v="0"/>
    <x v="0"/>
    <s v="New"/>
    <x v="0"/>
    <s v="Compact Repair Kit"/>
    <n v="1"/>
    <n v="39.86"/>
    <n v="0.05"/>
    <n v="16.989999999999998"/>
    <n v="37.866999999999997"/>
    <n v="16.989999999999998"/>
    <n v="20.876999999999999"/>
    <n v="0.55132437214461139"/>
    <n v="2026"/>
    <s v="Q3"/>
    <n v="7"/>
    <s v="Jul"/>
  </r>
  <r>
    <n v="958"/>
    <d v="2026-07-23T00:00:00"/>
    <n v="2026"/>
    <n v="7"/>
    <x v="6"/>
    <x v="2"/>
    <x v="3"/>
    <x v="8"/>
    <x v="3"/>
    <s v="New"/>
    <x v="0"/>
    <s v="Cycling Pack 12L"/>
    <n v="6"/>
    <n v="102.96"/>
    <n v="0.05"/>
    <n v="51.74"/>
    <n v="586.87199999999996"/>
    <n v="310.44"/>
    <n v="276.43199999999996"/>
    <n v="0.47102604997341835"/>
    <n v="2026"/>
    <s v="Q3"/>
    <n v="7"/>
    <s v="Jul"/>
  </r>
  <r>
    <n v="1270"/>
    <d v="2026-07-23T00:00:00"/>
    <n v="2026"/>
    <n v="7"/>
    <x v="6"/>
    <x v="2"/>
    <x v="1"/>
    <x v="12"/>
    <x v="3"/>
    <s v="Returning"/>
    <x v="1"/>
    <s v="Hiking Daypack 20L"/>
    <n v="1"/>
    <n v="94.04"/>
    <n v="0"/>
    <n v="44.88"/>
    <n v="94.04"/>
    <n v="44.88"/>
    <n v="49.160000000000004"/>
    <n v="0.52275627392598889"/>
    <n v="2026"/>
    <s v="Q3"/>
    <n v="7"/>
    <s v="Jul"/>
  </r>
  <r>
    <n v="1513"/>
    <d v="2026-07-23T00:00:00"/>
    <n v="2026"/>
    <n v="7"/>
    <x v="6"/>
    <x v="2"/>
    <x v="3"/>
    <x v="8"/>
    <x v="0"/>
    <s v="New"/>
    <x v="1"/>
    <s v="Trekking Poles"/>
    <n v="2"/>
    <n v="70.790000000000006"/>
    <n v="0"/>
    <n v="32.44"/>
    <n v="141.58000000000001"/>
    <n v="64.88"/>
    <n v="76.700000000000017"/>
    <n v="0.541743184065546"/>
    <n v="2026"/>
    <s v="Q3"/>
    <n v="7"/>
    <s v="Jul"/>
  </r>
  <r>
    <n v="2009"/>
    <d v="2026-07-23T00:00:00"/>
    <n v="2026"/>
    <n v="7"/>
    <x v="6"/>
    <x v="2"/>
    <x v="2"/>
    <x v="10"/>
    <x v="0"/>
    <s v="New"/>
    <x v="2"/>
    <s v="Packing Cube Set"/>
    <n v="2"/>
    <n v="46.41"/>
    <n v="0"/>
    <n v="18.600000000000001"/>
    <n v="92.82"/>
    <n v="37.200000000000003"/>
    <n v="55.61999999999999"/>
    <n v="0.59922430510665803"/>
    <n v="2026"/>
    <s v="Q3"/>
    <n v="7"/>
    <s v="Jul"/>
  </r>
  <r>
    <n v="2838"/>
    <d v="2026-07-23T00:00:00"/>
    <n v="2026"/>
    <n v="7"/>
    <x v="6"/>
    <x v="2"/>
    <x v="3"/>
    <x v="13"/>
    <x v="3"/>
    <s v="New"/>
    <x v="1"/>
    <s v="Trekking Poles"/>
    <n v="1"/>
    <n v="69.75"/>
    <n v="0"/>
    <n v="33.299999999999997"/>
    <n v="69.75"/>
    <n v="33.299999999999997"/>
    <n v="36.450000000000003"/>
    <n v="0.52258064516129032"/>
    <n v="2026"/>
    <s v="Q3"/>
    <n v="7"/>
    <s v="Jul"/>
  </r>
  <r>
    <n v="3730"/>
    <d v="2026-07-23T00:00:00"/>
    <n v="2026"/>
    <n v="7"/>
    <x v="6"/>
    <x v="2"/>
    <x v="0"/>
    <x v="15"/>
    <x v="2"/>
    <s v="Business"/>
    <x v="0"/>
    <s v="Compact Repair Kit"/>
    <n v="3"/>
    <n v="40.81"/>
    <n v="0"/>
    <n v="16.86"/>
    <n v="122.43"/>
    <n v="50.58"/>
    <n v="71.850000000000009"/>
    <n v="0.58686596422445481"/>
    <n v="2026"/>
    <s v="Q3"/>
    <n v="7"/>
    <s v="Jul"/>
  </r>
  <r>
    <n v="4287"/>
    <d v="2026-07-23T00:00:00"/>
    <n v="2026"/>
    <n v="7"/>
    <x v="6"/>
    <x v="2"/>
    <x v="3"/>
    <x v="8"/>
    <x v="3"/>
    <s v="Returning"/>
    <x v="1"/>
    <s v="Summit Backpack 45L"/>
    <n v="5"/>
    <n v="156.69"/>
    <n v="0"/>
    <n v="80.489999999999995"/>
    <n v="783.45"/>
    <n v="402.45"/>
    <n v="381.00000000000006"/>
    <n v="0.48631054949262881"/>
    <n v="2026"/>
    <s v="Q3"/>
    <n v="7"/>
    <s v="Jul"/>
  </r>
  <r>
    <n v="4297"/>
    <d v="2026-07-23T00:00:00"/>
    <n v="2026"/>
    <n v="7"/>
    <x v="6"/>
    <x v="2"/>
    <x v="1"/>
    <x v="6"/>
    <x v="3"/>
    <s v="Returning"/>
    <x v="2"/>
    <s v="Travel Backpack 35L"/>
    <n v="1"/>
    <n v="168.59"/>
    <n v="0.1"/>
    <n v="88.8"/>
    <n v="151.73099999999999"/>
    <n v="88.8"/>
    <n v="62.930999999999997"/>
    <n v="0.41475374181940405"/>
    <n v="2026"/>
    <s v="Q3"/>
    <n v="7"/>
    <s v="Jul"/>
  </r>
  <r>
    <n v="5118"/>
    <d v="2026-07-23T00:00:00"/>
    <n v="2026"/>
    <n v="7"/>
    <x v="6"/>
    <x v="2"/>
    <x v="1"/>
    <x v="12"/>
    <x v="0"/>
    <s v="Business"/>
    <x v="2"/>
    <s v="Insulated Bottle"/>
    <n v="5"/>
    <n v="36.880000000000003"/>
    <n v="0.1"/>
    <n v="13.76"/>
    <n v="165.96"/>
    <n v="68.8"/>
    <n v="97.160000000000011"/>
    <n v="0.58544227524704751"/>
    <n v="2026"/>
    <s v="Q3"/>
    <n v="7"/>
    <s v="Jul"/>
  </r>
  <r>
    <n v="363"/>
    <d v="2026-07-24T00:00:00"/>
    <n v="2026"/>
    <n v="7"/>
    <x v="6"/>
    <x v="2"/>
    <x v="0"/>
    <x v="0"/>
    <x v="1"/>
    <s v="Business"/>
    <x v="2"/>
    <s v="Carry-On Duffel"/>
    <n v="8"/>
    <n v="136.13"/>
    <n v="0.1"/>
    <n v="66.55"/>
    <n v="980.13599999999997"/>
    <n v="532.4"/>
    <n v="447.73599999999999"/>
    <n v="0.45681007533648393"/>
    <n v="2026"/>
    <s v="Q3"/>
    <n v="7"/>
    <s v="Jul"/>
  </r>
  <r>
    <n v="4243"/>
    <d v="2026-07-24T00:00:00"/>
    <n v="2026"/>
    <n v="7"/>
    <x v="6"/>
    <x v="2"/>
    <x v="1"/>
    <x v="14"/>
    <x v="3"/>
    <s v="Returning"/>
    <x v="0"/>
    <s v="Compact Repair Kit"/>
    <n v="2"/>
    <n v="40.479999999999997"/>
    <n v="0.05"/>
    <n v="16.93"/>
    <n v="76.911999999999992"/>
    <n v="33.86"/>
    <n v="43.051999999999992"/>
    <n v="0.5597566049511129"/>
    <n v="2026"/>
    <s v="Q3"/>
    <n v="7"/>
    <s v="Jul"/>
  </r>
  <r>
    <n v="4348"/>
    <d v="2026-07-24T00:00:00"/>
    <n v="2026"/>
    <n v="7"/>
    <x v="6"/>
    <x v="2"/>
    <x v="0"/>
    <x v="0"/>
    <x v="0"/>
    <s v="New"/>
    <x v="0"/>
    <s v="Trail Bike Light"/>
    <n v="4"/>
    <n v="50.09"/>
    <n v="0"/>
    <n v="22.11"/>
    <n v="200.36"/>
    <n v="88.44"/>
    <n v="111.92000000000002"/>
    <n v="0.55859452984627678"/>
    <n v="2026"/>
    <s v="Q3"/>
    <n v="7"/>
    <s v="Jul"/>
  </r>
  <r>
    <n v="4405"/>
    <d v="2026-07-24T00:00:00"/>
    <n v="2026"/>
    <n v="7"/>
    <x v="6"/>
    <x v="2"/>
    <x v="3"/>
    <x v="8"/>
    <x v="0"/>
    <s v="Returning"/>
    <x v="1"/>
    <s v="Summit Backpack 45L"/>
    <n v="1"/>
    <n v="156.54"/>
    <n v="0.1"/>
    <n v="77.38"/>
    <n v="140.886"/>
    <n v="77.38"/>
    <n v="63.506"/>
    <n v="0.4507616086765186"/>
    <n v="2026"/>
    <s v="Q3"/>
    <n v="7"/>
    <s v="Jul"/>
  </r>
  <r>
    <n v="4857"/>
    <d v="2026-07-24T00:00:00"/>
    <n v="2026"/>
    <n v="7"/>
    <x v="6"/>
    <x v="2"/>
    <x v="1"/>
    <x v="6"/>
    <x v="2"/>
    <s v="Returning"/>
    <x v="1"/>
    <s v="Summit Backpack 45L"/>
    <n v="1"/>
    <n v="152.1"/>
    <n v="0.1"/>
    <n v="80.459999999999994"/>
    <n v="136.88999999999999"/>
    <n v="80.459999999999994"/>
    <n v="56.429999999999993"/>
    <n v="0.41222879684418146"/>
    <n v="2026"/>
    <s v="Q3"/>
    <n v="7"/>
    <s v="Jul"/>
  </r>
  <r>
    <n v="87"/>
    <d v="2026-07-25T00:00:00"/>
    <n v="2026"/>
    <n v="7"/>
    <x v="6"/>
    <x v="2"/>
    <x v="1"/>
    <x v="11"/>
    <x v="0"/>
    <s v="Returning"/>
    <x v="1"/>
    <s v="Summit Backpack 45L"/>
    <n v="1"/>
    <n v="155.35"/>
    <n v="0"/>
    <n v="80.47"/>
    <n v="155.35"/>
    <n v="80.47"/>
    <n v="74.88"/>
    <n v="0.48200836820083681"/>
    <n v="2026"/>
    <s v="Q3"/>
    <n v="7"/>
    <s v="Jul"/>
  </r>
  <r>
    <n v="315"/>
    <d v="2026-07-25T00:00:00"/>
    <n v="2026"/>
    <n v="7"/>
    <x v="6"/>
    <x v="2"/>
    <x v="2"/>
    <x v="3"/>
    <x v="3"/>
    <s v="New"/>
    <x v="0"/>
    <s v="Commuter Helmet"/>
    <n v="1"/>
    <n v="81.13"/>
    <n v="0.05"/>
    <n v="42.41"/>
    <n v="77.073499999999996"/>
    <n v="42.41"/>
    <n v="34.663499999999999"/>
    <n v="0.44974602165465433"/>
    <n v="2026"/>
    <s v="Q3"/>
    <n v="7"/>
    <s v="Jul"/>
  </r>
  <r>
    <n v="970"/>
    <d v="2026-07-25T00:00:00"/>
    <n v="2026"/>
    <n v="7"/>
    <x v="6"/>
    <x v="2"/>
    <x v="1"/>
    <x v="11"/>
    <x v="0"/>
    <s v="New"/>
    <x v="1"/>
    <s v="Trail Boots"/>
    <n v="1"/>
    <n v="145.87"/>
    <n v="0"/>
    <n v="81.430000000000007"/>
    <n v="145.87"/>
    <n v="81.430000000000007"/>
    <n v="64.44"/>
    <n v="0.44176321382052508"/>
    <n v="2026"/>
    <s v="Q3"/>
    <n v="7"/>
    <s v="Jul"/>
  </r>
  <r>
    <n v="1891"/>
    <d v="2026-07-25T00:00:00"/>
    <n v="2026"/>
    <n v="7"/>
    <x v="6"/>
    <x v="2"/>
    <x v="1"/>
    <x v="12"/>
    <x v="0"/>
    <s v="New"/>
    <x v="1"/>
    <s v="Summit Backpack 45L"/>
    <n v="6"/>
    <n v="151.88999999999999"/>
    <n v="0.15"/>
    <n v="76.83"/>
    <n v="774.6389999999999"/>
    <n v="460.98"/>
    <n v="313.65899999999988"/>
    <n v="0.40490989996630677"/>
    <n v="2026"/>
    <s v="Q3"/>
    <n v="7"/>
    <s v="Jul"/>
  </r>
  <r>
    <n v="2148"/>
    <d v="2026-07-25T00:00:00"/>
    <n v="2026"/>
    <n v="7"/>
    <x v="6"/>
    <x v="2"/>
    <x v="2"/>
    <x v="10"/>
    <x v="0"/>
    <s v="New"/>
    <x v="4"/>
    <s v="Resistance Band Set"/>
    <n v="2"/>
    <n v="41.14"/>
    <n v="0.1"/>
    <n v="14.84"/>
    <n v="74.052000000000007"/>
    <n v="29.68"/>
    <n v="44.372000000000007"/>
    <n v="0.59920056176740677"/>
    <n v="2026"/>
    <s v="Q3"/>
    <n v="7"/>
    <s v="Jul"/>
  </r>
  <r>
    <n v="2467"/>
    <d v="2026-07-25T00:00:00"/>
    <n v="2026"/>
    <n v="7"/>
    <x v="6"/>
    <x v="2"/>
    <x v="3"/>
    <x v="4"/>
    <x v="2"/>
    <s v="Returning"/>
    <x v="0"/>
    <s v="Trail Bike Light"/>
    <n v="1"/>
    <n v="49.5"/>
    <n v="0"/>
    <n v="21.83"/>
    <n v="49.5"/>
    <n v="21.83"/>
    <n v="27.67"/>
    <n v="0.55898989898989904"/>
    <n v="2026"/>
    <s v="Q3"/>
    <n v="7"/>
    <s v="Jul"/>
  </r>
  <r>
    <n v="3710"/>
    <d v="2026-07-25T00:00:00"/>
    <n v="2026"/>
    <n v="7"/>
    <x v="6"/>
    <x v="2"/>
    <x v="3"/>
    <x v="7"/>
    <x v="0"/>
    <s v="New"/>
    <x v="2"/>
    <s v="Packing Cube Set"/>
    <n v="2"/>
    <n v="46.48"/>
    <n v="0.05"/>
    <n v="18.760000000000002"/>
    <n v="88.311999999999983"/>
    <n v="37.520000000000003"/>
    <n v="50.79199999999998"/>
    <n v="0.57514267596702584"/>
    <n v="2026"/>
    <s v="Q3"/>
    <n v="7"/>
    <s v="Jul"/>
  </r>
  <r>
    <n v="3714"/>
    <d v="2026-07-25T00:00:00"/>
    <n v="2026"/>
    <n v="7"/>
    <x v="6"/>
    <x v="2"/>
    <x v="2"/>
    <x v="2"/>
    <x v="3"/>
    <s v="Returning"/>
    <x v="2"/>
    <s v="Insulated Bottle"/>
    <n v="1"/>
    <n v="36.909999999999997"/>
    <n v="0"/>
    <n v="13.56"/>
    <n v="36.909999999999997"/>
    <n v="13.56"/>
    <n v="23.349999999999994"/>
    <n v="0.63261988620969922"/>
    <n v="2026"/>
    <s v="Q3"/>
    <n v="7"/>
    <s v="Jul"/>
  </r>
  <r>
    <n v="3893"/>
    <d v="2026-07-25T00:00:00"/>
    <n v="2026"/>
    <n v="7"/>
    <x v="6"/>
    <x v="2"/>
    <x v="0"/>
    <x v="0"/>
    <x v="0"/>
    <s v="Returning"/>
    <x v="2"/>
    <s v="Insulated Bottle"/>
    <n v="1"/>
    <n v="35.6"/>
    <n v="0"/>
    <n v="13.91"/>
    <n v="35.6"/>
    <n v="13.91"/>
    <n v="21.69"/>
    <n v="0.60926966292134832"/>
    <n v="2026"/>
    <s v="Q3"/>
    <n v="7"/>
    <s v="Jul"/>
  </r>
  <r>
    <n v="4136"/>
    <d v="2026-07-25T00:00:00"/>
    <n v="2026"/>
    <n v="7"/>
    <x v="6"/>
    <x v="2"/>
    <x v="1"/>
    <x v="11"/>
    <x v="2"/>
    <s v="New"/>
    <x v="0"/>
    <s v="Commuter Helmet"/>
    <n v="2"/>
    <n v="80.25"/>
    <n v="0.05"/>
    <n v="42.39"/>
    <n v="152.47499999999999"/>
    <n v="84.78"/>
    <n v="67.694999999999993"/>
    <n v="0.44397442203639936"/>
    <n v="2026"/>
    <s v="Q3"/>
    <n v="7"/>
    <s v="Jul"/>
  </r>
  <r>
    <n v="4212"/>
    <d v="2026-07-25T00:00:00"/>
    <n v="2026"/>
    <n v="7"/>
    <x v="6"/>
    <x v="2"/>
    <x v="0"/>
    <x v="0"/>
    <x v="3"/>
    <s v="Returning"/>
    <x v="2"/>
    <s v="Packing Cube Set"/>
    <n v="2"/>
    <n v="47.52"/>
    <n v="0.1"/>
    <n v="17.86"/>
    <n v="85.536000000000001"/>
    <n v="35.72"/>
    <n v="49.816000000000003"/>
    <n v="0.58239805462027683"/>
    <n v="2026"/>
    <s v="Q3"/>
    <n v="7"/>
    <s v="Jul"/>
  </r>
  <r>
    <n v="4332"/>
    <d v="2026-07-25T00:00:00"/>
    <n v="2026"/>
    <n v="7"/>
    <x v="6"/>
    <x v="2"/>
    <x v="3"/>
    <x v="13"/>
    <x v="0"/>
    <s v="New"/>
    <x v="2"/>
    <s v="Travel Backpack 35L"/>
    <n v="2"/>
    <n v="164.58"/>
    <n v="0.1"/>
    <n v="86.55"/>
    <n v="296.24400000000003"/>
    <n v="173.1"/>
    <n v="123.14400000000003"/>
    <n v="0.41568436829100341"/>
    <n v="2026"/>
    <s v="Q3"/>
    <n v="7"/>
    <s v="Jul"/>
  </r>
  <r>
    <n v="702"/>
    <d v="2026-07-26T00:00:00"/>
    <n v="2026"/>
    <n v="7"/>
    <x v="6"/>
    <x v="2"/>
    <x v="0"/>
    <x v="9"/>
    <x v="0"/>
    <s v="New"/>
    <x v="0"/>
    <s v="Compact Repair Kit"/>
    <n v="1"/>
    <n v="39.99"/>
    <n v="0.05"/>
    <n v="16.739999999999998"/>
    <n v="37.990499999999997"/>
    <n v="16.739999999999998"/>
    <n v="21.250499999999999"/>
    <n v="0.55936352509179932"/>
    <n v="2026"/>
    <s v="Q3"/>
    <n v="7"/>
    <s v="Jul"/>
  </r>
  <r>
    <n v="1223"/>
    <d v="2026-07-26T00:00:00"/>
    <n v="2026"/>
    <n v="7"/>
    <x v="6"/>
    <x v="2"/>
    <x v="1"/>
    <x v="12"/>
    <x v="2"/>
    <s v="New"/>
    <x v="1"/>
    <s v="Trail Boots"/>
    <n v="1"/>
    <n v="140.44"/>
    <n v="0"/>
    <n v="77.08"/>
    <n v="140.44"/>
    <n v="77.08"/>
    <n v="63.36"/>
    <n v="0.45115351751637711"/>
    <n v="2026"/>
    <s v="Q3"/>
    <n v="7"/>
    <s v="Jul"/>
  </r>
  <r>
    <n v="1370"/>
    <d v="2026-07-26T00:00:00"/>
    <n v="2026"/>
    <n v="7"/>
    <x v="6"/>
    <x v="2"/>
    <x v="2"/>
    <x v="10"/>
    <x v="3"/>
    <s v="New"/>
    <x v="4"/>
    <s v="Weighted Vest"/>
    <n v="2"/>
    <n v="123.73"/>
    <n v="0.05"/>
    <n v="68.22"/>
    <n v="235.08699999999999"/>
    <n v="136.44"/>
    <n v="98.646999999999991"/>
    <n v="0.41961911973014243"/>
    <n v="2026"/>
    <s v="Q3"/>
    <n v="7"/>
    <s v="Jul"/>
  </r>
  <r>
    <n v="3476"/>
    <d v="2026-07-26T00:00:00"/>
    <n v="2026"/>
    <n v="7"/>
    <x v="6"/>
    <x v="2"/>
    <x v="3"/>
    <x v="13"/>
    <x v="1"/>
    <s v="New"/>
    <x v="2"/>
    <s v="Carry-On Duffel"/>
    <n v="3"/>
    <n v="132.68"/>
    <n v="0.15"/>
    <n v="67.38"/>
    <n v="338.334"/>
    <n v="202.14"/>
    <n v="136.19400000000002"/>
    <n v="0.40254304917625783"/>
    <n v="2026"/>
    <s v="Q3"/>
    <n v="7"/>
    <s v="Jul"/>
  </r>
  <r>
    <n v="4066"/>
    <d v="2026-07-26T00:00:00"/>
    <n v="2026"/>
    <n v="7"/>
    <x v="6"/>
    <x v="2"/>
    <x v="3"/>
    <x v="7"/>
    <x v="2"/>
    <s v="New"/>
    <x v="4"/>
    <s v="Recovery Roller"/>
    <n v="1"/>
    <n v="35.479999999999997"/>
    <n v="0.05"/>
    <n v="14.15"/>
    <n v="33.705999999999996"/>
    <n v="14.15"/>
    <n v="19.555999999999997"/>
    <n v="0.58019343737020113"/>
    <n v="2026"/>
    <s v="Q3"/>
    <n v="7"/>
    <s v="Jul"/>
  </r>
  <r>
    <n v="4153"/>
    <d v="2026-07-26T00:00:00"/>
    <n v="2026"/>
    <n v="7"/>
    <x v="6"/>
    <x v="2"/>
    <x v="3"/>
    <x v="7"/>
    <x v="0"/>
    <s v="Business"/>
    <x v="2"/>
    <s v="Carry-On Duffel"/>
    <n v="3"/>
    <n v="134.63"/>
    <n v="0"/>
    <n v="67.2"/>
    <n v="403.89"/>
    <n v="201.60000000000002"/>
    <n v="202.28999999999996"/>
    <n v="0.50085419297333422"/>
    <n v="2026"/>
    <s v="Q3"/>
    <n v="7"/>
    <s v="Jul"/>
  </r>
  <r>
    <n v="379"/>
    <d v="2026-07-27T00:00:00"/>
    <n v="2026"/>
    <n v="7"/>
    <x v="6"/>
    <x v="2"/>
    <x v="0"/>
    <x v="9"/>
    <x v="3"/>
    <s v="New"/>
    <x v="1"/>
    <s v="Trekking Poles"/>
    <n v="3"/>
    <n v="72.03"/>
    <n v="0"/>
    <n v="32.46"/>
    <n v="216.09"/>
    <n v="97.38"/>
    <n v="118.71000000000001"/>
    <n v="0.54935443565181175"/>
    <n v="2026"/>
    <s v="Q3"/>
    <n v="7"/>
    <s v="Jul"/>
  </r>
  <r>
    <n v="820"/>
    <d v="2026-07-27T00:00:00"/>
    <n v="2026"/>
    <n v="7"/>
    <x v="6"/>
    <x v="2"/>
    <x v="3"/>
    <x v="7"/>
    <x v="3"/>
    <s v="Returning"/>
    <x v="4"/>
    <s v="Resistance Band Set"/>
    <n v="1"/>
    <n v="40.24"/>
    <n v="0"/>
    <n v="15.05"/>
    <n v="40.24"/>
    <n v="15.05"/>
    <n v="25.19"/>
    <n v="0.62599403578528823"/>
    <n v="2026"/>
    <s v="Q3"/>
    <n v="7"/>
    <s v="Jul"/>
  </r>
  <r>
    <n v="2003"/>
    <d v="2026-07-27T00:00:00"/>
    <n v="2026"/>
    <n v="7"/>
    <x v="6"/>
    <x v="2"/>
    <x v="2"/>
    <x v="5"/>
    <x v="2"/>
    <s v="Returning"/>
    <x v="2"/>
    <s v="Insulated Bottle"/>
    <n v="1"/>
    <n v="36.14"/>
    <n v="0"/>
    <n v="13.52"/>
    <n v="36.14"/>
    <n v="13.52"/>
    <n v="22.62"/>
    <n v="0.62589928057553956"/>
    <n v="2026"/>
    <s v="Q3"/>
    <n v="7"/>
    <s v="Jul"/>
  </r>
  <r>
    <n v="2682"/>
    <d v="2026-07-27T00:00:00"/>
    <n v="2026"/>
    <n v="7"/>
    <x v="6"/>
    <x v="2"/>
    <x v="1"/>
    <x v="11"/>
    <x v="0"/>
    <s v="New"/>
    <x v="4"/>
    <s v="Resistance Band Set"/>
    <n v="2"/>
    <n v="40.22"/>
    <n v="0.05"/>
    <n v="14.72"/>
    <n v="76.417999999999992"/>
    <n v="29.44"/>
    <n v="46.977999999999994"/>
    <n v="0.61475045146431473"/>
    <n v="2026"/>
    <s v="Q3"/>
    <n v="7"/>
    <s v="Jul"/>
  </r>
  <r>
    <n v="3860"/>
    <d v="2026-07-27T00:00:00"/>
    <n v="2026"/>
    <n v="7"/>
    <x v="6"/>
    <x v="2"/>
    <x v="3"/>
    <x v="7"/>
    <x v="0"/>
    <s v="Returning"/>
    <x v="4"/>
    <s v="Recovery Roller"/>
    <n v="3"/>
    <n v="37.130000000000003"/>
    <n v="0.05"/>
    <n v="14.29"/>
    <n v="105.82050000000001"/>
    <n v="42.87"/>
    <n v="62.950500000000012"/>
    <n v="0.59488000907196625"/>
    <n v="2026"/>
    <s v="Q3"/>
    <n v="7"/>
    <s v="Jul"/>
  </r>
  <r>
    <n v="4063"/>
    <d v="2026-07-27T00:00:00"/>
    <n v="2026"/>
    <n v="7"/>
    <x v="6"/>
    <x v="2"/>
    <x v="0"/>
    <x v="9"/>
    <x v="0"/>
    <s v="New"/>
    <x v="3"/>
    <s v="Compact Sleeping Bag"/>
    <n v="4"/>
    <n v="125.07"/>
    <n v="0.05"/>
    <n v="60"/>
    <n v="475.26599999999996"/>
    <n v="240"/>
    <n v="235.26599999999996"/>
    <n v="0.4950196311118405"/>
    <n v="2026"/>
    <s v="Q3"/>
    <n v="7"/>
    <s v="Jul"/>
  </r>
  <r>
    <n v="4474"/>
    <d v="2026-07-27T00:00:00"/>
    <n v="2026"/>
    <n v="7"/>
    <x v="6"/>
    <x v="2"/>
    <x v="3"/>
    <x v="13"/>
    <x v="1"/>
    <s v="Returning"/>
    <x v="4"/>
    <s v="Weighted Vest"/>
    <n v="5"/>
    <n v="122.14"/>
    <n v="0.05"/>
    <n v="70.64"/>
    <n v="580.16499999999996"/>
    <n v="353.2"/>
    <n v="226.96499999999997"/>
    <n v="0.39120767367903958"/>
    <n v="2026"/>
    <s v="Q3"/>
    <n v="7"/>
    <s v="Jul"/>
  </r>
  <r>
    <n v="21"/>
    <d v="2026-07-28T00:00:00"/>
    <n v="2026"/>
    <n v="7"/>
    <x v="6"/>
    <x v="2"/>
    <x v="1"/>
    <x v="11"/>
    <x v="0"/>
    <s v="Business"/>
    <x v="3"/>
    <s v="Compact Sleeping Bag"/>
    <n v="1"/>
    <n v="120.09"/>
    <n v="0"/>
    <n v="62.18"/>
    <n v="120.09"/>
    <n v="62.18"/>
    <n v="57.910000000000004"/>
    <n v="0.48222166708302111"/>
    <n v="2026"/>
    <s v="Q3"/>
    <n v="7"/>
    <s v="Jul"/>
  </r>
  <r>
    <n v="368"/>
    <d v="2026-07-28T00:00:00"/>
    <n v="2026"/>
    <n v="7"/>
    <x v="6"/>
    <x v="2"/>
    <x v="3"/>
    <x v="4"/>
    <x v="3"/>
    <s v="Returning"/>
    <x v="0"/>
    <s v="Cycling Pack 12L"/>
    <n v="6"/>
    <n v="102.75"/>
    <n v="0"/>
    <n v="51.55"/>
    <n v="616.5"/>
    <n v="309.29999999999995"/>
    <n v="307.20000000000005"/>
    <n v="0.49829683698296845"/>
    <n v="2026"/>
    <s v="Q3"/>
    <n v="7"/>
    <s v="Jul"/>
  </r>
  <r>
    <n v="457"/>
    <d v="2026-07-28T00:00:00"/>
    <n v="2026"/>
    <n v="7"/>
    <x v="6"/>
    <x v="2"/>
    <x v="2"/>
    <x v="2"/>
    <x v="0"/>
    <s v="Returning"/>
    <x v="3"/>
    <s v="Trail Tent 2P"/>
    <n v="4"/>
    <n v="191.15"/>
    <n v="0"/>
    <n v="105.01"/>
    <n v="764.6"/>
    <n v="420.04"/>
    <n v="344.56"/>
    <n v="0.45064085796494896"/>
    <n v="2026"/>
    <s v="Q3"/>
    <n v="7"/>
    <s v="Jul"/>
  </r>
  <r>
    <n v="1516"/>
    <d v="2026-07-28T00:00:00"/>
    <n v="2026"/>
    <n v="7"/>
    <x v="6"/>
    <x v="2"/>
    <x v="0"/>
    <x v="9"/>
    <x v="0"/>
    <s v="Business"/>
    <x v="4"/>
    <s v="Resistance Band Set"/>
    <n v="2"/>
    <n v="40.15"/>
    <n v="0.1"/>
    <n v="14.86"/>
    <n v="72.27"/>
    <n v="29.72"/>
    <n v="42.55"/>
    <n v="0.58876435588764353"/>
    <n v="2026"/>
    <s v="Q3"/>
    <n v="7"/>
    <s v="Jul"/>
  </r>
  <r>
    <n v="2266"/>
    <d v="2026-07-28T00:00:00"/>
    <n v="2026"/>
    <n v="7"/>
    <x v="6"/>
    <x v="2"/>
    <x v="1"/>
    <x v="11"/>
    <x v="3"/>
    <s v="Business"/>
    <x v="3"/>
    <s v="Portable Camp Stove"/>
    <n v="1"/>
    <n v="83.05"/>
    <n v="0"/>
    <n v="38.86"/>
    <n v="83.05"/>
    <n v="38.86"/>
    <n v="44.19"/>
    <n v="0.53208910295003009"/>
    <n v="2026"/>
    <s v="Q3"/>
    <n v="7"/>
    <s v="Jul"/>
  </r>
  <r>
    <n v="2802"/>
    <d v="2026-07-28T00:00:00"/>
    <n v="2026"/>
    <n v="7"/>
    <x v="6"/>
    <x v="2"/>
    <x v="0"/>
    <x v="9"/>
    <x v="0"/>
    <s v="Returning"/>
    <x v="1"/>
    <s v="Trail Boots"/>
    <n v="2"/>
    <n v="146.22999999999999"/>
    <n v="0"/>
    <n v="79.040000000000006"/>
    <n v="292.45999999999998"/>
    <n v="158.08000000000001"/>
    <n v="134.37999999999997"/>
    <n v="0.45948163851466861"/>
    <n v="2026"/>
    <s v="Q3"/>
    <n v="7"/>
    <s v="Jul"/>
  </r>
  <r>
    <n v="3604"/>
    <d v="2026-07-28T00:00:00"/>
    <n v="2026"/>
    <n v="7"/>
    <x v="6"/>
    <x v="2"/>
    <x v="1"/>
    <x v="14"/>
    <x v="0"/>
    <s v="Returning"/>
    <x v="1"/>
    <s v="Trail Boots"/>
    <n v="2"/>
    <n v="144.09"/>
    <n v="0"/>
    <n v="77.67"/>
    <n v="288.18"/>
    <n v="155.34"/>
    <n v="132.84"/>
    <n v="0.46096189881324173"/>
    <n v="2026"/>
    <s v="Q3"/>
    <n v="7"/>
    <s v="Jul"/>
  </r>
  <r>
    <n v="3644"/>
    <d v="2026-07-28T00:00:00"/>
    <n v="2026"/>
    <n v="7"/>
    <x v="6"/>
    <x v="2"/>
    <x v="2"/>
    <x v="10"/>
    <x v="2"/>
    <s v="Business"/>
    <x v="1"/>
    <s v="Hiking Daypack 20L"/>
    <n v="3"/>
    <n v="93.01"/>
    <n v="0.15"/>
    <n v="46.68"/>
    <n v="237.17550000000003"/>
    <n v="140.04"/>
    <n v="97.135500000000036"/>
    <n v="0.4095511551572571"/>
    <n v="2026"/>
    <s v="Q3"/>
    <n v="7"/>
    <s v="Jul"/>
  </r>
  <r>
    <n v="4271"/>
    <d v="2026-07-28T00:00:00"/>
    <n v="2026"/>
    <n v="7"/>
    <x v="6"/>
    <x v="2"/>
    <x v="0"/>
    <x v="0"/>
    <x v="2"/>
    <s v="New"/>
    <x v="3"/>
    <s v="Compact Sleeping Bag"/>
    <n v="1"/>
    <n v="121.61"/>
    <n v="0.1"/>
    <n v="60.58"/>
    <n v="109.449"/>
    <n v="60.58"/>
    <n v="48.869"/>
    <n v="0.4465001964385239"/>
    <n v="2026"/>
    <s v="Q3"/>
    <n v="7"/>
    <s v="Jul"/>
  </r>
  <r>
    <n v="272"/>
    <d v="2026-07-29T00:00:00"/>
    <n v="2026"/>
    <n v="7"/>
    <x v="6"/>
    <x v="2"/>
    <x v="3"/>
    <x v="4"/>
    <x v="0"/>
    <s v="Business"/>
    <x v="3"/>
    <s v="Trail Tent 2P"/>
    <n v="2"/>
    <n v="195.09"/>
    <n v="0"/>
    <n v="106.82"/>
    <n v="390.18"/>
    <n v="213.64"/>
    <n v="176.54000000000002"/>
    <n v="0.45245783997129535"/>
    <n v="2026"/>
    <s v="Q3"/>
    <n v="7"/>
    <s v="Jul"/>
  </r>
  <r>
    <n v="1469"/>
    <d v="2026-07-29T00:00:00"/>
    <n v="2026"/>
    <n v="7"/>
    <x v="6"/>
    <x v="2"/>
    <x v="2"/>
    <x v="10"/>
    <x v="2"/>
    <s v="Returning"/>
    <x v="2"/>
    <s v="Travel Backpack 35L"/>
    <n v="3"/>
    <n v="167.52"/>
    <n v="0"/>
    <n v="87.26"/>
    <n v="502.56000000000006"/>
    <n v="261.78000000000003"/>
    <n v="240.78000000000003"/>
    <n v="0.4791069723018147"/>
    <n v="2026"/>
    <s v="Q3"/>
    <n v="7"/>
    <s v="Jul"/>
  </r>
  <r>
    <n v="2253"/>
    <d v="2026-07-29T00:00:00"/>
    <n v="2026"/>
    <n v="7"/>
    <x v="6"/>
    <x v="2"/>
    <x v="1"/>
    <x v="14"/>
    <x v="3"/>
    <s v="New"/>
    <x v="0"/>
    <s v="Trail Bike Light"/>
    <n v="3"/>
    <n v="50.98"/>
    <n v="0"/>
    <n v="22.63"/>
    <n v="152.94"/>
    <n v="67.89"/>
    <n v="85.05"/>
    <n v="0.55610043154178113"/>
    <n v="2026"/>
    <s v="Q3"/>
    <n v="7"/>
    <s v="Jul"/>
  </r>
  <r>
    <n v="2554"/>
    <d v="2026-07-29T00:00:00"/>
    <n v="2026"/>
    <n v="7"/>
    <x v="6"/>
    <x v="2"/>
    <x v="1"/>
    <x v="11"/>
    <x v="3"/>
    <s v="New"/>
    <x v="4"/>
    <s v="Training Mat"/>
    <n v="2"/>
    <n v="49.98"/>
    <n v="0.1"/>
    <n v="21.91"/>
    <n v="89.963999999999999"/>
    <n v="43.82"/>
    <n v="46.143999999999998"/>
    <n v="0.51291627762215997"/>
    <n v="2026"/>
    <s v="Q3"/>
    <n v="7"/>
    <s v="Jul"/>
  </r>
  <r>
    <n v="2624"/>
    <d v="2026-07-29T00:00:00"/>
    <n v="2026"/>
    <n v="7"/>
    <x v="6"/>
    <x v="2"/>
    <x v="3"/>
    <x v="4"/>
    <x v="1"/>
    <s v="Business"/>
    <x v="2"/>
    <s v="Insulated Bottle"/>
    <n v="4"/>
    <n v="36.44"/>
    <n v="0.15"/>
    <n v="13.32"/>
    <n v="123.89599999999999"/>
    <n v="53.28"/>
    <n v="70.615999999999985"/>
    <n v="0.5699619035319945"/>
    <n v="2026"/>
    <s v="Q3"/>
    <n v="7"/>
    <s v="Jul"/>
  </r>
  <r>
    <n v="3338"/>
    <d v="2026-07-29T00:00:00"/>
    <n v="2026"/>
    <n v="7"/>
    <x v="6"/>
    <x v="2"/>
    <x v="0"/>
    <x v="0"/>
    <x v="0"/>
    <s v="Returning"/>
    <x v="3"/>
    <s v="Trail Tent 2P"/>
    <n v="1"/>
    <n v="195.34"/>
    <n v="0.05"/>
    <n v="106.6"/>
    <n v="185.57300000000001"/>
    <n v="106.6"/>
    <n v="78.973000000000013"/>
    <n v="0.42556298599472991"/>
    <n v="2026"/>
    <s v="Q3"/>
    <n v="7"/>
    <s v="Jul"/>
  </r>
  <r>
    <n v="4575"/>
    <d v="2026-07-29T00:00:00"/>
    <n v="2026"/>
    <n v="7"/>
    <x v="6"/>
    <x v="2"/>
    <x v="2"/>
    <x v="5"/>
    <x v="0"/>
    <s v="Business"/>
    <x v="0"/>
    <s v="Cycling Pack 12L"/>
    <n v="1"/>
    <n v="103.31"/>
    <n v="0"/>
    <n v="50.93"/>
    <n v="103.31"/>
    <n v="50.93"/>
    <n v="52.38"/>
    <n v="0.50701771367728199"/>
    <n v="2026"/>
    <s v="Q3"/>
    <n v="7"/>
    <s v="Jul"/>
  </r>
  <r>
    <n v="4871"/>
    <d v="2026-07-29T00:00:00"/>
    <n v="2026"/>
    <n v="7"/>
    <x v="6"/>
    <x v="2"/>
    <x v="0"/>
    <x v="0"/>
    <x v="0"/>
    <s v="New"/>
    <x v="3"/>
    <s v="Compact Sleeping Bag"/>
    <n v="3"/>
    <n v="123.31"/>
    <n v="0"/>
    <n v="59.16"/>
    <n v="369.93"/>
    <n v="177.48"/>
    <n v="192.45000000000002"/>
    <n v="0.52023355770010549"/>
    <n v="2026"/>
    <s v="Q3"/>
    <n v="7"/>
    <s v="Jul"/>
  </r>
  <r>
    <n v="4931"/>
    <d v="2026-07-29T00:00:00"/>
    <n v="2026"/>
    <n v="7"/>
    <x v="6"/>
    <x v="2"/>
    <x v="0"/>
    <x v="15"/>
    <x v="0"/>
    <s v="New"/>
    <x v="4"/>
    <s v="Resistance Band Set"/>
    <n v="1"/>
    <n v="40.36"/>
    <n v="0.1"/>
    <n v="14.82"/>
    <n v="36.323999999999998"/>
    <n v="14.82"/>
    <n v="21.503999999999998"/>
    <n v="0.59200528576148004"/>
    <n v="2026"/>
    <s v="Q3"/>
    <n v="7"/>
    <s v="Jul"/>
  </r>
  <r>
    <n v="4962"/>
    <d v="2026-07-29T00:00:00"/>
    <n v="2026"/>
    <n v="7"/>
    <x v="6"/>
    <x v="2"/>
    <x v="0"/>
    <x v="15"/>
    <x v="2"/>
    <s v="New"/>
    <x v="3"/>
    <s v="Portable Camp Stove"/>
    <n v="2"/>
    <n v="83.06"/>
    <n v="0"/>
    <n v="38.74"/>
    <n v="166.12"/>
    <n v="77.48"/>
    <n v="88.64"/>
    <n v="0.5335901757765471"/>
    <n v="2026"/>
    <s v="Q3"/>
    <n v="7"/>
    <s v="Jul"/>
  </r>
  <r>
    <n v="5006"/>
    <d v="2026-07-29T00:00:00"/>
    <n v="2026"/>
    <n v="7"/>
    <x v="6"/>
    <x v="2"/>
    <x v="2"/>
    <x v="3"/>
    <x v="0"/>
    <s v="Returning"/>
    <x v="1"/>
    <s v="Summit Backpack 45L"/>
    <n v="2"/>
    <n v="151.72999999999999"/>
    <n v="0"/>
    <n v="81.209999999999994"/>
    <n v="303.45999999999998"/>
    <n v="162.41999999999999"/>
    <n v="141.04"/>
    <n v="0.46477295195412904"/>
    <n v="2026"/>
    <s v="Q3"/>
    <n v="7"/>
    <s v="Jul"/>
  </r>
  <r>
    <n v="5033"/>
    <d v="2026-07-29T00:00:00"/>
    <n v="2026"/>
    <n v="7"/>
    <x v="6"/>
    <x v="2"/>
    <x v="3"/>
    <x v="8"/>
    <x v="0"/>
    <s v="New"/>
    <x v="1"/>
    <s v="Trekking Poles"/>
    <n v="4"/>
    <n v="72.010000000000005"/>
    <n v="0.05"/>
    <n v="32.36"/>
    <n v="273.63800000000003"/>
    <n v="129.44"/>
    <n v="144.19800000000004"/>
    <n v="0.52696628392255473"/>
    <n v="2026"/>
    <s v="Q3"/>
    <n v="7"/>
    <s v="Jul"/>
  </r>
  <r>
    <n v="5117"/>
    <d v="2026-07-29T00:00:00"/>
    <n v="2026"/>
    <n v="7"/>
    <x v="6"/>
    <x v="2"/>
    <x v="1"/>
    <x v="11"/>
    <x v="0"/>
    <s v="Business"/>
    <x v="1"/>
    <s v="Summit Backpack 45L"/>
    <n v="1"/>
    <n v="154.87"/>
    <n v="0"/>
    <n v="80.459999999999994"/>
    <n v="154.87"/>
    <n v="80.459999999999994"/>
    <n v="74.410000000000011"/>
    <n v="0.48046748886162594"/>
    <n v="2026"/>
    <s v="Q3"/>
    <n v="7"/>
    <s v="Jul"/>
  </r>
  <r>
    <n v="954"/>
    <d v="2026-07-30T00:00:00"/>
    <n v="2026"/>
    <n v="7"/>
    <x v="6"/>
    <x v="2"/>
    <x v="1"/>
    <x v="1"/>
    <x v="0"/>
    <s v="New"/>
    <x v="2"/>
    <s v="Carry-On Duffel"/>
    <n v="3"/>
    <n v="134.61000000000001"/>
    <n v="0.1"/>
    <n v="65.77"/>
    <n v="363.44700000000006"/>
    <n v="197.31"/>
    <n v="166.13700000000006"/>
    <n v="0.45711479252820914"/>
    <n v="2026"/>
    <s v="Q3"/>
    <n v="7"/>
    <s v="Jul"/>
  </r>
  <r>
    <n v="1644"/>
    <d v="2026-07-30T00:00:00"/>
    <n v="2026"/>
    <n v="7"/>
    <x v="6"/>
    <x v="2"/>
    <x v="3"/>
    <x v="13"/>
    <x v="0"/>
    <s v="Returning"/>
    <x v="0"/>
    <s v="Commuter Helmet"/>
    <n v="3"/>
    <n v="81.5"/>
    <n v="0.05"/>
    <n v="43.85"/>
    <n v="232.27499999999998"/>
    <n v="131.55000000000001"/>
    <n v="100.72499999999997"/>
    <n v="0.43364546335163051"/>
    <n v="2026"/>
    <s v="Q3"/>
    <n v="7"/>
    <s v="Jul"/>
  </r>
  <r>
    <n v="2030"/>
    <d v="2026-07-30T00:00:00"/>
    <n v="2026"/>
    <n v="7"/>
    <x v="6"/>
    <x v="2"/>
    <x v="0"/>
    <x v="0"/>
    <x v="3"/>
    <s v="Business"/>
    <x v="2"/>
    <s v="Carry-On Duffel"/>
    <n v="2"/>
    <n v="135.63"/>
    <n v="0"/>
    <n v="66.63"/>
    <n v="271.26"/>
    <n v="133.26"/>
    <n v="138"/>
    <n v="0.50873700508737008"/>
    <n v="2026"/>
    <s v="Q3"/>
    <n v="7"/>
    <s v="Jul"/>
  </r>
  <r>
    <n v="2595"/>
    <d v="2026-07-30T00:00:00"/>
    <n v="2026"/>
    <n v="7"/>
    <x v="6"/>
    <x v="2"/>
    <x v="0"/>
    <x v="9"/>
    <x v="1"/>
    <s v="Business"/>
    <x v="2"/>
    <s v="Carry-On Duffel"/>
    <n v="15"/>
    <n v="133.44999999999999"/>
    <n v="0.2"/>
    <n v="65.819999999999993"/>
    <n v="1601.3999999999999"/>
    <n v="987.3"/>
    <n v="614.09999999999991"/>
    <n v="0.3834769576620457"/>
    <n v="2026"/>
    <s v="Q3"/>
    <n v="7"/>
    <s v="Jul"/>
  </r>
  <r>
    <n v="2763"/>
    <d v="2026-07-30T00:00:00"/>
    <n v="2026"/>
    <n v="7"/>
    <x v="6"/>
    <x v="2"/>
    <x v="0"/>
    <x v="15"/>
    <x v="0"/>
    <s v="Business"/>
    <x v="3"/>
    <s v="Compact Sleeping Bag"/>
    <n v="1"/>
    <n v="120.94"/>
    <n v="0"/>
    <n v="62.24"/>
    <n v="120.94"/>
    <n v="62.24"/>
    <n v="58.699999999999996"/>
    <n v="0.48536464362493797"/>
    <n v="2026"/>
    <s v="Q3"/>
    <n v="7"/>
    <s v="Jul"/>
  </r>
  <r>
    <n v="3537"/>
    <d v="2026-07-30T00:00:00"/>
    <n v="2026"/>
    <n v="7"/>
    <x v="6"/>
    <x v="2"/>
    <x v="1"/>
    <x v="11"/>
    <x v="0"/>
    <s v="Returning"/>
    <x v="3"/>
    <s v="Alpine Tent 4P"/>
    <n v="2"/>
    <n v="332.99"/>
    <n v="0.15"/>
    <n v="199.09"/>
    <n v="566.08299999999997"/>
    <n v="398.18"/>
    <n v="167.90299999999996"/>
    <n v="0.29660491482697759"/>
    <n v="2026"/>
    <s v="Q3"/>
    <n v="7"/>
    <s v="Jul"/>
  </r>
  <r>
    <n v="3550"/>
    <d v="2026-07-30T00:00:00"/>
    <n v="2026"/>
    <n v="7"/>
    <x v="6"/>
    <x v="2"/>
    <x v="0"/>
    <x v="15"/>
    <x v="0"/>
    <s v="Returning"/>
    <x v="3"/>
    <s v="Compact Sleeping Bag"/>
    <n v="3"/>
    <n v="120.88"/>
    <n v="0"/>
    <n v="60.97"/>
    <n v="362.64"/>
    <n v="182.91"/>
    <n v="179.73"/>
    <n v="0.49561548643282594"/>
    <n v="2026"/>
    <s v="Q3"/>
    <n v="7"/>
    <s v="Jul"/>
  </r>
  <r>
    <n v="3875"/>
    <d v="2026-07-30T00:00:00"/>
    <n v="2026"/>
    <n v="7"/>
    <x v="6"/>
    <x v="2"/>
    <x v="3"/>
    <x v="8"/>
    <x v="0"/>
    <s v="Returning"/>
    <x v="0"/>
    <s v="Cycling Pack 12L"/>
    <n v="1"/>
    <n v="101.73"/>
    <n v="0.05"/>
    <n v="51.63"/>
    <n v="96.643500000000003"/>
    <n v="51.63"/>
    <n v="45.013500000000001"/>
    <n v="0.46576852038678235"/>
    <n v="2026"/>
    <s v="Q3"/>
    <n v="7"/>
    <s v="Jul"/>
  </r>
  <r>
    <n v="4467"/>
    <d v="2026-07-30T00:00:00"/>
    <n v="2026"/>
    <n v="7"/>
    <x v="6"/>
    <x v="2"/>
    <x v="3"/>
    <x v="7"/>
    <x v="0"/>
    <s v="Returning"/>
    <x v="2"/>
    <s v="Insulated Bottle"/>
    <n v="2"/>
    <n v="36.21"/>
    <n v="0"/>
    <n v="13.5"/>
    <n v="72.42"/>
    <n v="27"/>
    <n v="45.42"/>
    <n v="0.62717481358740679"/>
    <n v="2026"/>
    <s v="Q3"/>
    <n v="7"/>
    <s v="Jul"/>
  </r>
  <r>
    <n v="739"/>
    <d v="2026-07-31T00:00:00"/>
    <n v="2026"/>
    <n v="7"/>
    <x v="6"/>
    <x v="2"/>
    <x v="3"/>
    <x v="7"/>
    <x v="0"/>
    <s v="Business"/>
    <x v="0"/>
    <s v="Cycling Pack 12L"/>
    <n v="5"/>
    <n v="104.65"/>
    <n v="0"/>
    <n v="49.2"/>
    <n v="523.25"/>
    <n v="246"/>
    <n v="277.25"/>
    <n v="0.52986144290492121"/>
    <n v="2026"/>
    <s v="Q3"/>
    <n v="7"/>
    <s v="Jul"/>
  </r>
  <r>
    <n v="2376"/>
    <d v="2026-07-31T00:00:00"/>
    <n v="2026"/>
    <n v="7"/>
    <x v="6"/>
    <x v="2"/>
    <x v="2"/>
    <x v="5"/>
    <x v="1"/>
    <s v="Returning"/>
    <x v="3"/>
    <s v="Trail Tent 2P"/>
    <n v="5"/>
    <n v="198.35"/>
    <n v="0.05"/>
    <n v="104.96"/>
    <n v="942.16249999999991"/>
    <n v="524.79999999999995"/>
    <n v="417.36249999999995"/>
    <n v="0.44298356175288234"/>
    <n v="2026"/>
    <s v="Q3"/>
    <n v="7"/>
    <s v="Jul"/>
  </r>
  <r>
    <n v="3109"/>
    <d v="2026-07-31T00:00:00"/>
    <n v="2026"/>
    <n v="7"/>
    <x v="6"/>
    <x v="2"/>
    <x v="0"/>
    <x v="0"/>
    <x v="3"/>
    <s v="Returning"/>
    <x v="4"/>
    <s v="Recovery Roller"/>
    <n v="2"/>
    <n v="36.56"/>
    <n v="0.05"/>
    <n v="13.76"/>
    <n v="69.463999999999999"/>
    <n v="27.52"/>
    <n v="41.944000000000003"/>
    <n v="0.60382356328457909"/>
    <n v="2026"/>
    <s v="Q3"/>
    <n v="7"/>
    <s v="Jul"/>
  </r>
  <r>
    <n v="4362"/>
    <d v="2026-07-31T00:00:00"/>
    <n v="2026"/>
    <n v="7"/>
    <x v="6"/>
    <x v="2"/>
    <x v="1"/>
    <x v="14"/>
    <x v="0"/>
    <s v="Returning"/>
    <x v="1"/>
    <s v="Hiking Daypack 20L"/>
    <n v="5"/>
    <n v="92.41"/>
    <n v="0"/>
    <n v="44.29"/>
    <n v="462.04999999999995"/>
    <n v="221.45"/>
    <n v="240.59999999999997"/>
    <n v="0.52072286549074775"/>
    <n v="2026"/>
    <s v="Q3"/>
    <n v="7"/>
    <s v="Jul"/>
  </r>
  <r>
    <n v="777"/>
    <d v="2026-08-01T00:00:00"/>
    <n v="2026"/>
    <n v="8"/>
    <x v="7"/>
    <x v="2"/>
    <x v="3"/>
    <x v="13"/>
    <x v="0"/>
    <s v="Returning"/>
    <x v="3"/>
    <s v="Compact Sleeping Bag"/>
    <n v="4"/>
    <n v="121.87"/>
    <n v="0"/>
    <n v="59.89"/>
    <n v="487.48"/>
    <n v="239.56"/>
    <n v="247.92000000000002"/>
    <n v="0.50857471075736438"/>
    <n v="2026"/>
    <s v="Q3"/>
    <n v="8"/>
    <s v="Aug"/>
  </r>
  <r>
    <n v="831"/>
    <d v="2026-08-01T00:00:00"/>
    <n v="2026"/>
    <n v="8"/>
    <x v="7"/>
    <x v="2"/>
    <x v="3"/>
    <x v="8"/>
    <x v="0"/>
    <s v="Returning"/>
    <x v="2"/>
    <s v="Carry-On Duffel"/>
    <n v="2"/>
    <n v="130.9"/>
    <n v="0.05"/>
    <n v="67.959999999999994"/>
    <n v="248.71"/>
    <n v="135.91999999999999"/>
    <n v="112.79000000000002"/>
    <n v="0.45350006031120588"/>
    <n v="2026"/>
    <s v="Q3"/>
    <n v="8"/>
    <s v="Aug"/>
  </r>
  <r>
    <n v="2059"/>
    <d v="2026-08-01T00:00:00"/>
    <n v="2026"/>
    <n v="8"/>
    <x v="7"/>
    <x v="2"/>
    <x v="2"/>
    <x v="2"/>
    <x v="2"/>
    <s v="New"/>
    <x v="0"/>
    <s v="Trail Bike Light"/>
    <n v="1"/>
    <n v="50.98"/>
    <n v="0"/>
    <n v="22.92"/>
    <n v="50.98"/>
    <n v="22.92"/>
    <n v="28.059999999999995"/>
    <n v="0.55041192624558644"/>
    <n v="2026"/>
    <s v="Q3"/>
    <n v="8"/>
    <s v="Aug"/>
  </r>
  <r>
    <n v="2519"/>
    <d v="2026-08-01T00:00:00"/>
    <n v="2026"/>
    <n v="8"/>
    <x v="7"/>
    <x v="2"/>
    <x v="2"/>
    <x v="2"/>
    <x v="0"/>
    <s v="Returning"/>
    <x v="1"/>
    <s v="Hiking Daypack 20L"/>
    <n v="2"/>
    <n v="91.11"/>
    <n v="0"/>
    <n v="44.19"/>
    <n v="182.22"/>
    <n v="88.38"/>
    <n v="93.84"/>
    <n v="0.51498189002304906"/>
    <n v="2026"/>
    <s v="Q3"/>
    <n v="8"/>
    <s v="Aug"/>
  </r>
  <r>
    <n v="2644"/>
    <d v="2026-08-01T00:00:00"/>
    <n v="2026"/>
    <n v="8"/>
    <x v="7"/>
    <x v="2"/>
    <x v="0"/>
    <x v="0"/>
    <x v="3"/>
    <s v="Returning"/>
    <x v="2"/>
    <s v="Insulated Bottle"/>
    <n v="3"/>
    <n v="35.619999999999997"/>
    <n v="0.05"/>
    <n v="13.47"/>
    <n v="101.51699999999998"/>
    <n v="40.410000000000004"/>
    <n v="61.106999999999978"/>
    <n v="0.60193859156594454"/>
    <n v="2026"/>
    <s v="Q3"/>
    <n v="8"/>
    <s v="Aug"/>
  </r>
  <r>
    <n v="4141"/>
    <d v="2026-08-01T00:00:00"/>
    <n v="2026"/>
    <n v="8"/>
    <x v="7"/>
    <x v="2"/>
    <x v="3"/>
    <x v="13"/>
    <x v="0"/>
    <s v="New"/>
    <x v="1"/>
    <s v="Hiking Daypack 20L"/>
    <n v="1"/>
    <n v="91.95"/>
    <n v="0.05"/>
    <n v="46.47"/>
    <n v="87.352499999999992"/>
    <n v="46.47"/>
    <n v="40.882499999999993"/>
    <n v="0.46801751523997592"/>
    <n v="2026"/>
    <s v="Q3"/>
    <n v="8"/>
    <s v="Aug"/>
  </r>
  <r>
    <n v="4804"/>
    <d v="2026-08-01T00:00:00"/>
    <n v="2026"/>
    <n v="8"/>
    <x v="7"/>
    <x v="2"/>
    <x v="0"/>
    <x v="9"/>
    <x v="0"/>
    <s v="Returning"/>
    <x v="4"/>
    <s v="Training Mat"/>
    <n v="1"/>
    <n v="49.46"/>
    <n v="0"/>
    <n v="21.47"/>
    <n v="49.46"/>
    <n v="21.47"/>
    <n v="27.990000000000002"/>
    <n v="0.5659118479579458"/>
    <n v="2026"/>
    <s v="Q3"/>
    <n v="8"/>
    <s v="Aug"/>
  </r>
  <r>
    <n v="5161"/>
    <d v="2026-08-01T00:00:00"/>
    <n v="2026"/>
    <n v="8"/>
    <x v="7"/>
    <x v="2"/>
    <x v="0"/>
    <x v="15"/>
    <x v="0"/>
    <s v="New"/>
    <x v="0"/>
    <s v="Compact Repair Kit"/>
    <n v="1"/>
    <n v="41.25"/>
    <n v="0.05"/>
    <n v="16.98"/>
    <n v="39.1875"/>
    <n v="16.98"/>
    <n v="22.2075"/>
    <n v="0.56669856459330148"/>
    <n v="2026"/>
    <s v="Q3"/>
    <n v="8"/>
    <s v="Aug"/>
  </r>
  <r>
    <n v="590"/>
    <d v="2026-08-02T00:00:00"/>
    <n v="2026"/>
    <n v="8"/>
    <x v="7"/>
    <x v="2"/>
    <x v="2"/>
    <x v="5"/>
    <x v="0"/>
    <s v="Returning"/>
    <x v="2"/>
    <s v="Carry-On Duffel"/>
    <n v="4"/>
    <n v="133.65"/>
    <n v="0"/>
    <n v="66"/>
    <n v="534.6"/>
    <n v="264"/>
    <n v="270.60000000000002"/>
    <n v="0.50617283950617287"/>
    <n v="2026"/>
    <s v="Q3"/>
    <n v="8"/>
    <s v="Aug"/>
  </r>
  <r>
    <n v="1599"/>
    <d v="2026-08-02T00:00:00"/>
    <n v="2026"/>
    <n v="8"/>
    <x v="7"/>
    <x v="2"/>
    <x v="3"/>
    <x v="4"/>
    <x v="0"/>
    <s v="Returning"/>
    <x v="3"/>
    <s v="Trail Tent 2P"/>
    <n v="2"/>
    <n v="200.45"/>
    <n v="0.05"/>
    <n v="105.42"/>
    <n v="380.85499999999996"/>
    <n v="210.84"/>
    <n v="170.01499999999996"/>
    <n v="0.44640348689133652"/>
    <n v="2026"/>
    <s v="Q3"/>
    <n v="8"/>
    <s v="Aug"/>
  </r>
  <r>
    <n v="1665"/>
    <d v="2026-08-02T00:00:00"/>
    <n v="2026"/>
    <n v="8"/>
    <x v="7"/>
    <x v="2"/>
    <x v="0"/>
    <x v="0"/>
    <x v="3"/>
    <s v="Returning"/>
    <x v="0"/>
    <s v="Trail Bike Light"/>
    <n v="2"/>
    <n v="51.87"/>
    <n v="0.05"/>
    <n v="21.98"/>
    <n v="98.552999999999997"/>
    <n v="43.96"/>
    <n v="54.592999999999996"/>
    <n v="0.55394559272675614"/>
    <n v="2026"/>
    <s v="Q3"/>
    <n v="8"/>
    <s v="Aug"/>
  </r>
  <r>
    <n v="2409"/>
    <d v="2026-08-02T00:00:00"/>
    <n v="2026"/>
    <n v="8"/>
    <x v="7"/>
    <x v="2"/>
    <x v="3"/>
    <x v="13"/>
    <x v="0"/>
    <s v="Returning"/>
    <x v="3"/>
    <s v="Portable Camp Stove"/>
    <n v="1"/>
    <n v="83.6"/>
    <n v="0.05"/>
    <n v="38.51"/>
    <n v="79.419999999999987"/>
    <n v="38.51"/>
    <n v="40.909999999999989"/>
    <n v="0.51510954419541677"/>
    <n v="2026"/>
    <s v="Q3"/>
    <n v="8"/>
    <s v="Aug"/>
  </r>
  <r>
    <n v="2936"/>
    <d v="2026-08-02T00:00:00"/>
    <n v="2026"/>
    <n v="8"/>
    <x v="7"/>
    <x v="2"/>
    <x v="2"/>
    <x v="16"/>
    <x v="0"/>
    <s v="New"/>
    <x v="2"/>
    <s v="Insulated Bottle"/>
    <n v="1"/>
    <n v="35.74"/>
    <n v="0"/>
    <n v="13.49"/>
    <n v="35.74"/>
    <n v="13.49"/>
    <n v="22.25"/>
    <n v="0.62255176273083379"/>
    <n v="2026"/>
    <s v="Q3"/>
    <n v="8"/>
    <s v="Aug"/>
  </r>
  <r>
    <n v="3397"/>
    <d v="2026-08-02T00:00:00"/>
    <n v="2026"/>
    <n v="8"/>
    <x v="7"/>
    <x v="2"/>
    <x v="3"/>
    <x v="4"/>
    <x v="0"/>
    <s v="Returning"/>
    <x v="0"/>
    <s v="Commuter Helmet"/>
    <n v="1"/>
    <n v="79.849999999999994"/>
    <n v="0.1"/>
    <n v="43.11"/>
    <n v="71.864999999999995"/>
    <n v="43.11"/>
    <n v="28.754999999999995"/>
    <n v="0.40012523481527862"/>
    <n v="2026"/>
    <s v="Q3"/>
    <n v="8"/>
    <s v="Aug"/>
  </r>
  <r>
    <n v="4556"/>
    <d v="2026-08-02T00:00:00"/>
    <n v="2026"/>
    <n v="8"/>
    <x v="7"/>
    <x v="2"/>
    <x v="0"/>
    <x v="15"/>
    <x v="0"/>
    <s v="Returning"/>
    <x v="2"/>
    <s v="Packing Cube Set"/>
    <n v="2"/>
    <n v="46.44"/>
    <n v="0"/>
    <n v="18.489999999999998"/>
    <n v="92.88"/>
    <n v="36.979999999999997"/>
    <n v="55.9"/>
    <n v="0.60185185185185186"/>
    <n v="2026"/>
    <s v="Q3"/>
    <n v="8"/>
    <s v="Aug"/>
  </r>
  <r>
    <n v="4614"/>
    <d v="2026-08-02T00:00:00"/>
    <n v="2026"/>
    <n v="8"/>
    <x v="7"/>
    <x v="2"/>
    <x v="3"/>
    <x v="8"/>
    <x v="2"/>
    <s v="Returning"/>
    <x v="0"/>
    <s v="Trail Bike Light"/>
    <n v="2"/>
    <n v="50.44"/>
    <n v="0"/>
    <n v="22.99"/>
    <n v="100.88"/>
    <n v="45.98"/>
    <n v="54.9"/>
    <n v="0.54421094369547984"/>
    <n v="2026"/>
    <s v="Q3"/>
    <n v="8"/>
    <s v="Aug"/>
  </r>
  <r>
    <n v="4999"/>
    <d v="2026-08-02T00:00:00"/>
    <n v="2026"/>
    <n v="8"/>
    <x v="7"/>
    <x v="2"/>
    <x v="3"/>
    <x v="8"/>
    <x v="0"/>
    <s v="Returning"/>
    <x v="0"/>
    <s v="Commuter Helmet"/>
    <n v="2"/>
    <n v="81.38"/>
    <n v="0"/>
    <n v="42.19"/>
    <n v="162.76"/>
    <n v="84.38"/>
    <n v="78.38"/>
    <n v="0.4815679528139592"/>
    <n v="2026"/>
    <s v="Q3"/>
    <n v="8"/>
    <s v="Aug"/>
  </r>
  <r>
    <n v="207"/>
    <d v="2026-08-03T00:00:00"/>
    <n v="2026"/>
    <n v="8"/>
    <x v="7"/>
    <x v="2"/>
    <x v="2"/>
    <x v="16"/>
    <x v="0"/>
    <s v="Returning"/>
    <x v="4"/>
    <s v="Resistance Band Set"/>
    <n v="1"/>
    <n v="41.3"/>
    <n v="0"/>
    <n v="14.52"/>
    <n v="41.3"/>
    <n v="14.52"/>
    <n v="26.779999999999998"/>
    <n v="0.64842615012106541"/>
    <n v="2026"/>
    <s v="Q3"/>
    <n v="8"/>
    <s v="Aug"/>
  </r>
  <r>
    <n v="295"/>
    <d v="2026-08-03T00:00:00"/>
    <n v="2026"/>
    <n v="8"/>
    <x v="7"/>
    <x v="2"/>
    <x v="3"/>
    <x v="8"/>
    <x v="3"/>
    <s v="Returning"/>
    <x v="2"/>
    <s v="Insulated Bottle"/>
    <n v="2"/>
    <n v="36.15"/>
    <n v="0.1"/>
    <n v="13.19"/>
    <n v="65.069999999999993"/>
    <n v="26.38"/>
    <n v="38.69"/>
    <n v="0.59459044106347014"/>
    <n v="2026"/>
    <s v="Q3"/>
    <n v="8"/>
    <s v="Aug"/>
  </r>
  <r>
    <n v="657"/>
    <d v="2026-08-03T00:00:00"/>
    <n v="2026"/>
    <n v="8"/>
    <x v="7"/>
    <x v="2"/>
    <x v="1"/>
    <x v="12"/>
    <x v="0"/>
    <s v="Returning"/>
    <x v="2"/>
    <s v="Carry-On Duffel"/>
    <n v="3"/>
    <n v="132.59"/>
    <n v="0.1"/>
    <n v="66.040000000000006"/>
    <n v="357.99299999999999"/>
    <n v="198.12"/>
    <n v="159.87299999999999"/>
    <n v="0.44658135773604507"/>
    <n v="2026"/>
    <s v="Q3"/>
    <n v="8"/>
    <s v="Aug"/>
  </r>
  <r>
    <n v="694"/>
    <d v="2026-08-03T00:00:00"/>
    <n v="2026"/>
    <n v="8"/>
    <x v="7"/>
    <x v="2"/>
    <x v="2"/>
    <x v="3"/>
    <x v="0"/>
    <s v="New"/>
    <x v="1"/>
    <s v="Trail Boots"/>
    <n v="3"/>
    <n v="144"/>
    <n v="0"/>
    <n v="78.89"/>
    <n v="432"/>
    <n v="236.67000000000002"/>
    <n v="195.32999999999998"/>
    <n v="0.45215277777777774"/>
    <n v="2026"/>
    <s v="Q3"/>
    <n v="8"/>
    <s v="Aug"/>
  </r>
  <r>
    <n v="1187"/>
    <d v="2026-08-03T00:00:00"/>
    <n v="2026"/>
    <n v="8"/>
    <x v="7"/>
    <x v="2"/>
    <x v="0"/>
    <x v="0"/>
    <x v="0"/>
    <s v="Returning"/>
    <x v="2"/>
    <s v="Packing Cube Set"/>
    <n v="2"/>
    <n v="45.45"/>
    <n v="0.05"/>
    <n v="18.829999999999998"/>
    <n v="86.355000000000004"/>
    <n v="37.659999999999997"/>
    <n v="48.695000000000007"/>
    <n v="0.56389323142840608"/>
    <n v="2026"/>
    <s v="Q3"/>
    <n v="8"/>
    <s v="Aug"/>
  </r>
  <r>
    <n v="1915"/>
    <d v="2026-08-03T00:00:00"/>
    <n v="2026"/>
    <n v="8"/>
    <x v="7"/>
    <x v="2"/>
    <x v="1"/>
    <x v="6"/>
    <x v="0"/>
    <s v="Returning"/>
    <x v="0"/>
    <s v="Compact Repair Kit"/>
    <n v="1"/>
    <n v="41.16"/>
    <n v="0.05"/>
    <n v="16.66"/>
    <n v="39.101999999999997"/>
    <n v="16.66"/>
    <n v="22.441999999999997"/>
    <n v="0.57393483709273174"/>
    <n v="2026"/>
    <s v="Q3"/>
    <n v="8"/>
    <s v="Aug"/>
  </r>
  <r>
    <n v="2156"/>
    <d v="2026-08-03T00:00:00"/>
    <n v="2026"/>
    <n v="8"/>
    <x v="7"/>
    <x v="2"/>
    <x v="0"/>
    <x v="0"/>
    <x v="2"/>
    <s v="Returning"/>
    <x v="2"/>
    <s v="Travel Backpack 35L"/>
    <n v="1"/>
    <n v="162.78"/>
    <n v="0"/>
    <n v="85.08"/>
    <n v="162.78"/>
    <n v="85.08"/>
    <n v="77.7"/>
    <n v="0.47733136748986366"/>
    <n v="2026"/>
    <s v="Q3"/>
    <n v="8"/>
    <s v="Aug"/>
  </r>
  <r>
    <n v="2539"/>
    <d v="2026-08-03T00:00:00"/>
    <n v="2026"/>
    <n v="8"/>
    <x v="7"/>
    <x v="2"/>
    <x v="2"/>
    <x v="16"/>
    <x v="2"/>
    <s v="New"/>
    <x v="0"/>
    <s v="Commuter Helmet"/>
    <n v="1"/>
    <n v="80.040000000000006"/>
    <n v="0.1"/>
    <n v="41.88"/>
    <n v="72.036000000000001"/>
    <n v="41.88"/>
    <n v="30.155999999999999"/>
    <n v="0.41862402132267196"/>
    <n v="2026"/>
    <s v="Q3"/>
    <n v="8"/>
    <s v="Aug"/>
  </r>
  <r>
    <n v="3803"/>
    <d v="2026-08-03T00:00:00"/>
    <n v="2026"/>
    <n v="8"/>
    <x v="7"/>
    <x v="2"/>
    <x v="2"/>
    <x v="5"/>
    <x v="0"/>
    <s v="New"/>
    <x v="1"/>
    <s v="Hiking Daypack 20L"/>
    <n v="1"/>
    <n v="90.21"/>
    <n v="0"/>
    <n v="46.31"/>
    <n v="90.21"/>
    <n v="46.31"/>
    <n v="43.899999999999991"/>
    <n v="0.48664227912648261"/>
    <n v="2026"/>
    <s v="Q3"/>
    <n v="8"/>
    <s v="Aug"/>
  </r>
  <r>
    <n v="100"/>
    <d v="2026-08-04T00:00:00"/>
    <n v="2026"/>
    <n v="8"/>
    <x v="7"/>
    <x v="2"/>
    <x v="0"/>
    <x v="9"/>
    <x v="2"/>
    <s v="Business"/>
    <x v="2"/>
    <s v="Carry-On Duffel"/>
    <n v="1"/>
    <n v="133.6"/>
    <n v="0.1"/>
    <n v="67.3"/>
    <n v="120.24"/>
    <n v="67.3"/>
    <n v="52.94"/>
    <n v="0.44028609447771122"/>
    <n v="2026"/>
    <s v="Q3"/>
    <n v="8"/>
    <s v="Aug"/>
  </r>
  <r>
    <n v="118"/>
    <d v="2026-08-04T00:00:00"/>
    <n v="2026"/>
    <n v="8"/>
    <x v="7"/>
    <x v="2"/>
    <x v="3"/>
    <x v="4"/>
    <x v="0"/>
    <s v="Returning"/>
    <x v="2"/>
    <s v="Packing Cube Set"/>
    <n v="1"/>
    <n v="47.53"/>
    <n v="0"/>
    <n v="18.04"/>
    <n v="47.53"/>
    <n v="18.04"/>
    <n v="29.490000000000002"/>
    <n v="0.62045024195245113"/>
    <n v="2026"/>
    <s v="Q3"/>
    <n v="8"/>
    <s v="Aug"/>
  </r>
  <r>
    <n v="220"/>
    <d v="2026-08-04T00:00:00"/>
    <n v="2026"/>
    <n v="8"/>
    <x v="7"/>
    <x v="2"/>
    <x v="0"/>
    <x v="15"/>
    <x v="0"/>
    <s v="Returning"/>
    <x v="2"/>
    <s v="Packing Cube Set"/>
    <n v="2"/>
    <n v="46.71"/>
    <n v="0"/>
    <n v="18.41"/>
    <n v="93.42"/>
    <n v="36.82"/>
    <n v="56.6"/>
    <n v="0.60586598158852489"/>
    <n v="2026"/>
    <s v="Q3"/>
    <n v="8"/>
    <s v="Aug"/>
  </r>
  <r>
    <n v="1145"/>
    <d v="2026-08-04T00:00:00"/>
    <n v="2026"/>
    <n v="8"/>
    <x v="7"/>
    <x v="2"/>
    <x v="2"/>
    <x v="16"/>
    <x v="3"/>
    <s v="New"/>
    <x v="3"/>
    <s v="Trail Tent 2P"/>
    <n v="1"/>
    <n v="197.26"/>
    <n v="0"/>
    <n v="104.09"/>
    <n v="197.26"/>
    <n v="104.09"/>
    <n v="93.169999999999987"/>
    <n v="0.47232079488999285"/>
    <n v="2026"/>
    <s v="Q3"/>
    <n v="8"/>
    <s v="Aug"/>
  </r>
  <r>
    <n v="1289"/>
    <d v="2026-08-04T00:00:00"/>
    <n v="2026"/>
    <n v="8"/>
    <x v="7"/>
    <x v="2"/>
    <x v="2"/>
    <x v="16"/>
    <x v="3"/>
    <s v="New"/>
    <x v="1"/>
    <s v="Trekking Poles"/>
    <n v="1"/>
    <n v="70.56"/>
    <n v="0"/>
    <n v="32.11"/>
    <n v="70.56"/>
    <n v="32.11"/>
    <n v="38.450000000000003"/>
    <n v="0.54492630385487528"/>
    <n v="2026"/>
    <s v="Q3"/>
    <n v="8"/>
    <s v="Aug"/>
  </r>
  <r>
    <n v="1411"/>
    <d v="2026-08-04T00:00:00"/>
    <n v="2026"/>
    <n v="8"/>
    <x v="7"/>
    <x v="2"/>
    <x v="1"/>
    <x v="12"/>
    <x v="0"/>
    <s v="Business"/>
    <x v="4"/>
    <s v="Recovery Roller"/>
    <n v="1"/>
    <n v="36.58"/>
    <n v="0"/>
    <n v="13.98"/>
    <n v="36.58"/>
    <n v="13.98"/>
    <n v="22.599999999999998"/>
    <n v="0.61782394751230174"/>
    <n v="2026"/>
    <s v="Q3"/>
    <n v="8"/>
    <s v="Aug"/>
  </r>
  <r>
    <n v="1799"/>
    <d v="2026-08-04T00:00:00"/>
    <n v="2026"/>
    <n v="8"/>
    <x v="7"/>
    <x v="2"/>
    <x v="3"/>
    <x v="13"/>
    <x v="1"/>
    <s v="Business"/>
    <x v="0"/>
    <s v="Commuter Helmet"/>
    <n v="4"/>
    <n v="82.98"/>
    <n v="0.05"/>
    <n v="43.79"/>
    <n v="315.32400000000001"/>
    <n v="175.16"/>
    <n v="140.16400000000002"/>
    <n v="0.44450787126891711"/>
    <n v="2026"/>
    <s v="Q3"/>
    <n v="8"/>
    <s v="Aug"/>
  </r>
  <r>
    <n v="1871"/>
    <d v="2026-08-04T00:00:00"/>
    <n v="2026"/>
    <n v="8"/>
    <x v="7"/>
    <x v="2"/>
    <x v="0"/>
    <x v="0"/>
    <x v="0"/>
    <s v="New"/>
    <x v="0"/>
    <s v="Compact Repair Kit"/>
    <n v="1"/>
    <n v="41.25"/>
    <n v="0"/>
    <n v="17.02"/>
    <n v="41.25"/>
    <n v="17.02"/>
    <n v="24.23"/>
    <n v="0.58739393939393936"/>
    <n v="2026"/>
    <s v="Q3"/>
    <n v="8"/>
    <s v="Aug"/>
  </r>
  <r>
    <n v="4180"/>
    <d v="2026-08-04T00:00:00"/>
    <n v="2026"/>
    <n v="8"/>
    <x v="7"/>
    <x v="2"/>
    <x v="2"/>
    <x v="3"/>
    <x v="0"/>
    <s v="Returning"/>
    <x v="0"/>
    <s v="Cycling Pack 12L"/>
    <n v="1"/>
    <n v="101.37"/>
    <n v="0"/>
    <n v="51.56"/>
    <n v="101.37"/>
    <n v="51.56"/>
    <n v="49.81"/>
    <n v="0.49136825490776365"/>
    <n v="2026"/>
    <s v="Q3"/>
    <n v="8"/>
    <s v="Aug"/>
  </r>
  <r>
    <n v="4338"/>
    <d v="2026-08-04T00:00:00"/>
    <n v="2026"/>
    <n v="8"/>
    <x v="7"/>
    <x v="2"/>
    <x v="2"/>
    <x v="16"/>
    <x v="0"/>
    <s v="Returning"/>
    <x v="3"/>
    <s v="Alpine Tent 4P"/>
    <n v="1"/>
    <n v="340.66"/>
    <n v="0.05"/>
    <n v="194.13"/>
    <n v="323.62700000000001"/>
    <n v="194.13"/>
    <n v="129.49700000000001"/>
    <n v="0.40014275693931595"/>
    <n v="2026"/>
    <s v="Q3"/>
    <n v="8"/>
    <s v="Aug"/>
  </r>
  <r>
    <n v="4463"/>
    <d v="2026-08-04T00:00:00"/>
    <n v="2026"/>
    <n v="8"/>
    <x v="7"/>
    <x v="2"/>
    <x v="2"/>
    <x v="2"/>
    <x v="3"/>
    <s v="Business"/>
    <x v="0"/>
    <s v="Trail Bike Light"/>
    <n v="1"/>
    <n v="50.43"/>
    <n v="0.15"/>
    <n v="22.94"/>
    <n v="42.865499999999997"/>
    <n v="22.94"/>
    <n v="19.925499999999996"/>
    <n v="0.46483768998378644"/>
    <n v="2026"/>
    <s v="Q3"/>
    <n v="8"/>
    <s v="Aug"/>
  </r>
  <r>
    <n v="382"/>
    <d v="2026-08-05T00:00:00"/>
    <n v="2026"/>
    <n v="8"/>
    <x v="7"/>
    <x v="2"/>
    <x v="3"/>
    <x v="8"/>
    <x v="0"/>
    <s v="New"/>
    <x v="4"/>
    <s v="Resistance Band Set"/>
    <n v="1"/>
    <n v="40.42"/>
    <n v="0.05"/>
    <n v="14.33"/>
    <n v="38.399000000000001"/>
    <n v="14.33"/>
    <n v="24.069000000000003"/>
    <n v="0.62681319826037141"/>
    <n v="2026"/>
    <s v="Q3"/>
    <n v="8"/>
    <s v="Aug"/>
  </r>
  <r>
    <n v="1011"/>
    <d v="2026-08-05T00:00:00"/>
    <n v="2026"/>
    <n v="8"/>
    <x v="7"/>
    <x v="2"/>
    <x v="0"/>
    <x v="0"/>
    <x v="0"/>
    <s v="New"/>
    <x v="0"/>
    <s v="Trail Bike Light"/>
    <n v="1"/>
    <n v="51.81"/>
    <n v="0.05"/>
    <n v="22.28"/>
    <n v="49.219499999999996"/>
    <n v="22.28"/>
    <n v="26.939499999999995"/>
    <n v="0.54733388189640275"/>
    <n v="2026"/>
    <s v="Q3"/>
    <n v="8"/>
    <s v="Aug"/>
  </r>
  <r>
    <n v="1148"/>
    <d v="2026-08-05T00:00:00"/>
    <n v="2026"/>
    <n v="8"/>
    <x v="7"/>
    <x v="2"/>
    <x v="2"/>
    <x v="2"/>
    <x v="2"/>
    <s v="New"/>
    <x v="4"/>
    <s v="Recovery Roller"/>
    <n v="3"/>
    <n v="35.9"/>
    <n v="0"/>
    <n v="14.11"/>
    <n v="107.69999999999999"/>
    <n v="42.33"/>
    <n v="65.36999999999999"/>
    <n v="0.60696378830083564"/>
    <n v="2026"/>
    <s v="Q3"/>
    <n v="8"/>
    <s v="Aug"/>
  </r>
  <r>
    <n v="1397"/>
    <d v="2026-08-05T00:00:00"/>
    <n v="2026"/>
    <n v="8"/>
    <x v="7"/>
    <x v="2"/>
    <x v="1"/>
    <x v="14"/>
    <x v="2"/>
    <s v="Business"/>
    <x v="1"/>
    <s v="Hiking Daypack 20L"/>
    <n v="2"/>
    <n v="90.27"/>
    <n v="0.05"/>
    <n v="46.38"/>
    <n v="171.51299999999998"/>
    <n v="92.76"/>
    <n v="78.752999999999972"/>
    <n v="0.45916636056742044"/>
    <n v="2026"/>
    <s v="Q3"/>
    <n v="8"/>
    <s v="Aug"/>
  </r>
  <r>
    <n v="2252"/>
    <d v="2026-08-05T00:00:00"/>
    <n v="2026"/>
    <n v="8"/>
    <x v="7"/>
    <x v="2"/>
    <x v="1"/>
    <x v="11"/>
    <x v="0"/>
    <s v="New"/>
    <x v="0"/>
    <s v="Trail Bike Light"/>
    <n v="1"/>
    <n v="49.68"/>
    <n v="0.05"/>
    <n v="22.02"/>
    <n v="47.195999999999998"/>
    <n v="22.02"/>
    <n v="25.175999999999998"/>
    <n v="0.53343503686753113"/>
    <n v="2026"/>
    <s v="Q3"/>
    <n v="8"/>
    <s v="Aug"/>
  </r>
  <r>
    <n v="2415"/>
    <d v="2026-08-05T00:00:00"/>
    <n v="2026"/>
    <n v="8"/>
    <x v="7"/>
    <x v="2"/>
    <x v="1"/>
    <x v="12"/>
    <x v="0"/>
    <s v="New"/>
    <x v="2"/>
    <s v="Carry-On Duffel"/>
    <n v="2"/>
    <n v="131.25"/>
    <n v="0.05"/>
    <n v="65.42"/>
    <n v="249.375"/>
    <n v="130.84"/>
    <n v="118.535"/>
    <n v="0.47532832080200499"/>
    <n v="2026"/>
    <s v="Q3"/>
    <n v="8"/>
    <s v="Aug"/>
  </r>
  <r>
    <n v="2525"/>
    <d v="2026-08-05T00:00:00"/>
    <n v="2026"/>
    <n v="8"/>
    <x v="7"/>
    <x v="2"/>
    <x v="3"/>
    <x v="4"/>
    <x v="2"/>
    <s v="New"/>
    <x v="4"/>
    <s v="Recovery Roller"/>
    <n v="2"/>
    <n v="36.78"/>
    <n v="0.05"/>
    <n v="13.85"/>
    <n v="69.882000000000005"/>
    <n v="27.7"/>
    <n v="42.182000000000002"/>
    <n v="0.60361752668784519"/>
    <n v="2026"/>
    <s v="Q3"/>
    <n v="8"/>
    <s v="Aug"/>
  </r>
  <r>
    <n v="2652"/>
    <d v="2026-08-05T00:00:00"/>
    <n v="2026"/>
    <n v="8"/>
    <x v="7"/>
    <x v="2"/>
    <x v="2"/>
    <x v="2"/>
    <x v="2"/>
    <s v="Returning"/>
    <x v="0"/>
    <s v="Commuter Helmet"/>
    <n v="1"/>
    <n v="80.790000000000006"/>
    <n v="0.1"/>
    <n v="43.65"/>
    <n v="72.711000000000013"/>
    <n v="43.65"/>
    <n v="29.061000000000014"/>
    <n v="0.39967817799232591"/>
    <n v="2026"/>
    <s v="Q3"/>
    <n v="8"/>
    <s v="Aug"/>
  </r>
  <r>
    <n v="4035"/>
    <d v="2026-08-05T00:00:00"/>
    <n v="2026"/>
    <n v="8"/>
    <x v="7"/>
    <x v="2"/>
    <x v="0"/>
    <x v="9"/>
    <x v="0"/>
    <s v="Returning"/>
    <x v="0"/>
    <s v="Compact Repair Kit"/>
    <n v="2"/>
    <n v="40.53"/>
    <n v="0.05"/>
    <n v="17.100000000000001"/>
    <n v="77.007000000000005"/>
    <n v="34.200000000000003"/>
    <n v="42.807000000000002"/>
    <n v="0.55588452997779425"/>
    <n v="2026"/>
    <s v="Q3"/>
    <n v="8"/>
    <s v="Aug"/>
  </r>
  <r>
    <n v="4377"/>
    <d v="2026-08-05T00:00:00"/>
    <n v="2026"/>
    <n v="8"/>
    <x v="7"/>
    <x v="2"/>
    <x v="2"/>
    <x v="2"/>
    <x v="3"/>
    <s v="New"/>
    <x v="0"/>
    <s v="Commuter Helmet"/>
    <n v="2"/>
    <n v="81.66"/>
    <n v="0"/>
    <n v="42.11"/>
    <n v="163.32"/>
    <n v="84.22"/>
    <n v="79.099999999999994"/>
    <n v="0.48432525104090129"/>
    <n v="2026"/>
    <s v="Q3"/>
    <n v="8"/>
    <s v="Aug"/>
  </r>
  <r>
    <n v="4734"/>
    <d v="2026-08-05T00:00:00"/>
    <n v="2026"/>
    <n v="8"/>
    <x v="7"/>
    <x v="2"/>
    <x v="1"/>
    <x v="12"/>
    <x v="3"/>
    <s v="Returning"/>
    <x v="1"/>
    <s v="Trail Boots"/>
    <n v="1"/>
    <n v="146.55000000000001"/>
    <n v="0"/>
    <n v="78.8"/>
    <n v="146.55000000000001"/>
    <n v="78.8"/>
    <n v="67.750000000000014"/>
    <n v="0.46229955646537024"/>
    <n v="2026"/>
    <s v="Q3"/>
    <n v="8"/>
    <s v="Aug"/>
  </r>
  <r>
    <n v="4892"/>
    <d v="2026-08-05T00:00:00"/>
    <n v="2026"/>
    <n v="8"/>
    <x v="7"/>
    <x v="2"/>
    <x v="1"/>
    <x v="1"/>
    <x v="2"/>
    <s v="Returning"/>
    <x v="2"/>
    <s v="Travel Backpack 35L"/>
    <n v="2"/>
    <n v="161.75"/>
    <n v="0.1"/>
    <n v="85.85"/>
    <n v="291.15000000000003"/>
    <n v="171.7"/>
    <n v="119.45000000000005"/>
    <n v="0.41026962047054794"/>
    <n v="2026"/>
    <s v="Q3"/>
    <n v="8"/>
    <s v="Aug"/>
  </r>
  <r>
    <n v="5059"/>
    <d v="2026-08-05T00:00:00"/>
    <n v="2026"/>
    <n v="8"/>
    <x v="7"/>
    <x v="2"/>
    <x v="1"/>
    <x v="1"/>
    <x v="3"/>
    <s v="Returning"/>
    <x v="3"/>
    <s v="Compact Sleeping Bag"/>
    <n v="2"/>
    <n v="122.47"/>
    <n v="0"/>
    <n v="59.73"/>
    <n v="244.94"/>
    <n v="119.46"/>
    <n v="125.48"/>
    <n v="0.5122887237690863"/>
    <n v="2026"/>
    <s v="Q3"/>
    <n v="8"/>
    <s v="Aug"/>
  </r>
  <r>
    <n v="835"/>
    <d v="2026-08-06T00:00:00"/>
    <n v="2026"/>
    <n v="8"/>
    <x v="7"/>
    <x v="2"/>
    <x v="3"/>
    <x v="7"/>
    <x v="3"/>
    <s v="Returning"/>
    <x v="1"/>
    <s v="Trekking Poles"/>
    <n v="3"/>
    <n v="70.930000000000007"/>
    <n v="0"/>
    <n v="32.9"/>
    <n v="212.79000000000002"/>
    <n v="98.699999999999989"/>
    <n v="114.09000000000003"/>
    <n v="0.53616241364725792"/>
    <n v="2026"/>
    <s v="Q3"/>
    <n v="8"/>
    <s v="Aug"/>
  </r>
  <r>
    <n v="1104"/>
    <d v="2026-08-06T00:00:00"/>
    <n v="2026"/>
    <n v="8"/>
    <x v="7"/>
    <x v="2"/>
    <x v="0"/>
    <x v="15"/>
    <x v="0"/>
    <s v="Returning"/>
    <x v="3"/>
    <s v="Trail Tent 2P"/>
    <n v="1"/>
    <n v="191.44"/>
    <n v="0"/>
    <n v="102.13"/>
    <n v="191.44"/>
    <n v="102.13"/>
    <n v="89.31"/>
    <n v="0.46651692436272463"/>
    <n v="2026"/>
    <s v="Q3"/>
    <n v="8"/>
    <s v="Aug"/>
  </r>
  <r>
    <n v="1976"/>
    <d v="2026-08-06T00:00:00"/>
    <n v="2026"/>
    <n v="8"/>
    <x v="7"/>
    <x v="2"/>
    <x v="3"/>
    <x v="8"/>
    <x v="0"/>
    <s v="Returning"/>
    <x v="0"/>
    <s v="Commuter Helmet"/>
    <n v="2"/>
    <n v="82.92"/>
    <n v="0"/>
    <n v="41.64"/>
    <n v="165.84"/>
    <n v="83.28"/>
    <n v="82.56"/>
    <n v="0.49782923299565845"/>
    <n v="2026"/>
    <s v="Q3"/>
    <n v="8"/>
    <s v="Aug"/>
  </r>
  <r>
    <n v="2596"/>
    <d v="2026-08-06T00:00:00"/>
    <n v="2026"/>
    <n v="8"/>
    <x v="7"/>
    <x v="2"/>
    <x v="2"/>
    <x v="3"/>
    <x v="2"/>
    <s v="Returning"/>
    <x v="3"/>
    <s v="Portable Camp Stove"/>
    <n v="1"/>
    <n v="82.82"/>
    <n v="0"/>
    <n v="38.83"/>
    <n v="82.82"/>
    <n v="38.83"/>
    <n v="43.989999999999995"/>
    <n v="0.53115189567737264"/>
    <n v="2026"/>
    <s v="Q3"/>
    <n v="8"/>
    <s v="Aug"/>
  </r>
  <r>
    <n v="2693"/>
    <d v="2026-08-06T00:00:00"/>
    <n v="2026"/>
    <n v="8"/>
    <x v="7"/>
    <x v="2"/>
    <x v="3"/>
    <x v="8"/>
    <x v="0"/>
    <s v="New"/>
    <x v="3"/>
    <s v="Alpine Tent 4P"/>
    <n v="1"/>
    <n v="335.26"/>
    <n v="0.05"/>
    <n v="193.73"/>
    <n v="318.49699999999996"/>
    <n v="193.73"/>
    <n v="124.76699999999997"/>
    <n v="0.39173681384754011"/>
    <n v="2026"/>
    <s v="Q3"/>
    <n v="8"/>
    <s v="Aug"/>
  </r>
  <r>
    <n v="3045"/>
    <d v="2026-08-06T00:00:00"/>
    <n v="2026"/>
    <n v="8"/>
    <x v="7"/>
    <x v="2"/>
    <x v="2"/>
    <x v="16"/>
    <x v="3"/>
    <s v="Business"/>
    <x v="2"/>
    <s v="Packing Cube Set"/>
    <n v="1"/>
    <n v="47.19"/>
    <n v="0.05"/>
    <n v="18.11"/>
    <n v="44.830499999999994"/>
    <n v="18.11"/>
    <n v="26.720499999999994"/>
    <n v="0.59603395010093574"/>
    <n v="2026"/>
    <s v="Q3"/>
    <n v="8"/>
    <s v="Aug"/>
  </r>
  <r>
    <n v="3340"/>
    <d v="2026-08-06T00:00:00"/>
    <n v="2026"/>
    <n v="8"/>
    <x v="7"/>
    <x v="2"/>
    <x v="2"/>
    <x v="16"/>
    <x v="3"/>
    <s v="Returning"/>
    <x v="1"/>
    <s v="Hiking Daypack 20L"/>
    <n v="3"/>
    <n v="91.57"/>
    <n v="0"/>
    <n v="44.52"/>
    <n v="274.70999999999998"/>
    <n v="133.56"/>
    <n v="141.14999999999998"/>
    <n v="0.51381456808998571"/>
    <n v="2026"/>
    <s v="Q3"/>
    <n v="8"/>
    <s v="Aug"/>
  </r>
  <r>
    <n v="3553"/>
    <d v="2026-08-06T00:00:00"/>
    <n v="2026"/>
    <n v="8"/>
    <x v="7"/>
    <x v="2"/>
    <x v="3"/>
    <x v="13"/>
    <x v="0"/>
    <s v="New"/>
    <x v="1"/>
    <s v="Summit Backpack 45L"/>
    <n v="4"/>
    <n v="154.41999999999999"/>
    <n v="0"/>
    <n v="77.86"/>
    <n v="617.67999999999995"/>
    <n v="311.44"/>
    <n v="306.23999999999995"/>
    <n v="0.49579070068643954"/>
    <n v="2026"/>
    <s v="Q3"/>
    <n v="8"/>
    <s v="Aug"/>
  </r>
  <r>
    <n v="3807"/>
    <d v="2026-08-06T00:00:00"/>
    <n v="2026"/>
    <n v="8"/>
    <x v="7"/>
    <x v="2"/>
    <x v="0"/>
    <x v="0"/>
    <x v="3"/>
    <s v="Returning"/>
    <x v="0"/>
    <s v="Trail Bike Light"/>
    <n v="2"/>
    <n v="49.91"/>
    <n v="0.05"/>
    <n v="21.86"/>
    <n v="94.828999999999994"/>
    <n v="43.72"/>
    <n v="51.108999999999995"/>
    <n v="0.53895960096594919"/>
    <n v="2026"/>
    <s v="Q3"/>
    <n v="8"/>
    <s v="Aug"/>
  </r>
  <r>
    <n v="4061"/>
    <d v="2026-08-06T00:00:00"/>
    <n v="2026"/>
    <n v="8"/>
    <x v="7"/>
    <x v="2"/>
    <x v="3"/>
    <x v="8"/>
    <x v="3"/>
    <s v="Returning"/>
    <x v="1"/>
    <s v="Hiking Daypack 20L"/>
    <n v="1"/>
    <n v="91.58"/>
    <n v="0.1"/>
    <n v="44.87"/>
    <n v="82.421999999999997"/>
    <n v="44.87"/>
    <n v="37.552"/>
    <n v="0.45560651282424597"/>
    <n v="2026"/>
    <s v="Q3"/>
    <n v="8"/>
    <s v="Aug"/>
  </r>
  <r>
    <n v="4645"/>
    <d v="2026-08-06T00:00:00"/>
    <n v="2026"/>
    <n v="8"/>
    <x v="7"/>
    <x v="2"/>
    <x v="2"/>
    <x v="10"/>
    <x v="0"/>
    <s v="New"/>
    <x v="4"/>
    <s v="Resistance Band Set"/>
    <n v="3"/>
    <n v="41.11"/>
    <n v="0"/>
    <n v="14.49"/>
    <n v="123.33"/>
    <n v="43.47"/>
    <n v="79.86"/>
    <n v="0.64753101435173921"/>
    <n v="2026"/>
    <s v="Q3"/>
    <n v="8"/>
    <s v="Aug"/>
  </r>
  <r>
    <n v="5104"/>
    <d v="2026-08-06T00:00:00"/>
    <n v="2026"/>
    <n v="8"/>
    <x v="7"/>
    <x v="2"/>
    <x v="1"/>
    <x v="12"/>
    <x v="0"/>
    <s v="Returning"/>
    <x v="2"/>
    <s v="Insulated Bottle"/>
    <n v="4"/>
    <n v="35.9"/>
    <n v="0"/>
    <n v="13.49"/>
    <n v="143.6"/>
    <n v="53.96"/>
    <n v="89.639999999999986"/>
    <n v="0.62423398328690805"/>
    <n v="2026"/>
    <s v="Q3"/>
    <n v="8"/>
    <s v="Aug"/>
  </r>
  <r>
    <n v="813"/>
    <d v="2026-08-07T00:00:00"/>
    <n v="2026"/>
    <n v="8"/>
    <x v="7"/>
    <x v="2"/>
    <x v="2"/>
    <x v="16"/>
    <x v="0"/>
    <s v="Returning"/>
    <x v="4"/>
    <s v="Recovery Roller"/>
    <n v="1"/>
    <n v="36.33"/>
    <n v="0.05"/>
    <n v="13.78"/>
    <n v="34.513499999999993"/>
    <n v="13.78"/>
    <n v="20.733499999999992"/>
    <n v="0.60073594390600771"/>
    <n v="2026"/>
    <s v="Q3"/>
    <n v="8"/>
    <s v="Aug"/>
  </r>
  <r>
    <n v="836"/>
    <d v="2026-08-07T00:00:00"/>
    <n v="2026"/>
    <n v="8"/>
    <x v="7"/>
    <x v="2"/>
    <x v="1"/>
    <x v="14"/>
    <x v="3"/>
    <s v="New"/>
    <x v="2"/>
    <s v="Packing Cube Set"/>
    <n v="5"/>
    <n v="45.94"/>
    <n v="0.05"/>
    <n v="18.059999999999999"/>
    <n v="218.21499999999997"/>
    <n v="90.3"/>
    <n v="127.91499999999998"/>
    <n v="0.5861879339183832"/>
    <n v="2026"/>
    <s v="Q3"/>
    <n v="8"/>
    <s v="Aug"/>
  </r>
  <r>
    <n v="1266"/>
    <d v="2026-08-07T00:00:00"/>
    <n v="2026"/>
    <n v="8"/>
    <x v="7"/>
    <x v="2"/>
    <x v="0"/>
    <x v="15"/>
    <x v="2"/>
    <s v="Returning"/>
    <x v="4"/>
    <s v="Recovery Roller"/>
    <n v="1"/>
    <n v="36.630000000000003"/>
    <n v="0"/>
    <n v="13.7"/>
    <n v="36.630000000000003"/>
    <n v="13.7"/>
    <n v="22.930000000000003"/>
    <n v="0.62598962598962604"/>
    <n v="2026"/>
    <s v="Q3"/>
    <n v="8"/>
    <s v="Aug"/>
  </r>
  <r>
    <n v="2201"/>
    <d v="2026-08-07T00:00:00"/>
    <n v="2026"/>
    <n v="8"/>
    <x v="7"/>
    <x v="2"/>
    <x v="1"/>
    <x v="1"/>
    <x v="0"/>
    <s v="Returning"/>
    <x v="1"/>
    <s v="Trail Boots"/>
    <n v="1"/>
    <n v="141.38"/>
    <n v="0.05"/>
    <n v="77.14"/>
    <n v="134.31099999999998"/>
    <n v="77.14"/>
    <n v="57.170999999999978"/>
    <n v="0.42566133823737434"/>
    <n v="2026"/>
    <s v="Q3"/>
    <n v="8"/>
    <s v="Aug"/>
  </r>
  <r>
    <n v="2382"/>
    <d v="2026-08-07T00:00:00"/>
    <n v="2026"/>
    <n v="8"/>
    <x v="7"/>
    <x v="2"/>
    <x v="1"/>
    <x v="14"/>
    <x v="2"/>
    <s v="Returning"/>
    <x v="3"/>
    <s v="Alpine Tent 4P"/>
    <n v="3"/>
    <n v="343.45"/>
    <n v="0.05"/>
    <n v="195.73"/>
    <n v="978.83249999999987"/>
    <n v="587.18999999999994"/>
    <n v="391.64249999999993"/>
    <n v="0.40011186796515236"/>
    <n v="2026"/>
    <s v="Q3"/>
    <n v="8"/>
    <s v="Aug"/>
  </r>
  <r>
    <n v="1227"/>
    <d v="2026-08-08T00:00:00"/>
    <n v="2026"/>
    <n v="8"/>
    <x v="7"/>
    <x v="2"/>
    <x v="3"/>
    <x v="8"/>
    <x v="0"/>
    <s v="Returning"/>
    <x v="0"/>
    <s v="Cycling Pack 12L"/>
    <n v="1"/>
    <n v="104.69"/>
    <n v="0"/>
    <n v="49.06"/>
    <n v="104.69"/>
    <n v="49.06"/>
    <n v="55.629999999999995"/>
    <n v="0.53137835514375775"/>
    <n v="2026"/>
    <s v="Q3"/>
    <n v="8"/>
    <s v="Aug"/>
  </r>
  <r>
    <n v="1843"/>
    <d v="2026-08-08T00:00:00"/>
    <n v="2026"/>
    <n v="8"/>
    <x v="7"/>
    <x v="2"/>
    <x v="3"/>
    <x v="8"/>
    <x v="0"/>
    <s v="New"/>
    <x v="3"/>
    <s v="Alpine Tent 4P"/>
    <n v="2"/>
    <n v="341.23"/>
    <n v="0.05"/>
    <n v="192.5"/>
    <n v="648.33699999999999"/>
    <n v="385"/>
    <n v="263.33699999999999"/>
    <n v="0.40617302421425894"/>
    <n v="2026"/>
    <s v="Q3"/>
    <n v="8"/>
    <s v="Aug"/>
  </r>
  <r>
    <n v="2369"/>
    <d v="2026-08-08T00:00:00"/>
    <n v="2026"/>
    <n v="8"/>
    <x v="7"/>
    <x v="2"/>
    <x v="3"/>
    <x v="8"/>
    <x v="2"/>
    <s v="New"/>
    <x v="3"/>
    <s v="Compact Sleeping Bag"/>
    <n v="1"/>
    <n v="125.95"/>
    <n v="0.05"/>
    <n v="61.9"/>
    <n v="119.6525"/>
    <n v="61.9"/>
    <n v="57.752500000000005"/>
    <n v="0.48266856104134892"/>
    <n v="2026"/>
    <s v="Q3"/>
    <n v="8"/>
    <s v="Aug"/>
  </r>
  <r>
    <n v="2386"/>
    <d v="2026-08-08T00:00:00"/>
    <n v="2026"/>
    <n v="8"/>
    <x v="7"/>
    <x v="2"/>
    <x v="1"/>
    <x v="1"/>
    <x v="0"/>
    <s v="Returning"/>
    <x v="1"/>
    <s v="Hiking Daypack 20L"/>
    <n v="6"/>
    <n v="91.9"/>
    <n v="0.05"/>
    <n v="44.69"/>
    <n v="523.83000000000004"/>
    <n v="268.14"/>
    <n v="255.69000000000005"/>
    <n v="0.48811637363266713"/>
    <n v="2026"/>
    <s v="Q3"/>
    <n v="8"/>
    <s v="Aug"/>
  </r>
  <r>
    <n v="2579"/>
    <d v="2026-08-08T00:00:00"/>
    <n v="2026"/>
    <n v="8"/>
    <x v="7"/>
    <x v="2"/>
    <x v="3"/>
    <x v="8"/>
    <x v="2"/>
    <s v="Returning"/>
    <x v="3"/>
    <s v="Portable Camp Stove"/>
    <n v="1"/>
    <n v="81.22"/>
    <n v="0"/>
    <n v="39.18"/>
    <n v="81.22"/>
    <n v="39.18"/>
    <n v="42.04"/>
    <n v="0.51760650086185667"/>
    <n v="2026"/>
    <s v="Q3"/>
    <n v="8"/>
    <s v="Aug"/>
  </r>
  <r>
    <n v="3075"/>
    <d v="2026-08-08T00:00:00"/>
    <n v="2026"/>
    <n v="8"/>
    <x v="7"/>
    <x v="2"/>
    <x v="0"/>
    <x v="0"/>
    <x v="0"/>
    <s v="Business"/>
    <x v="1"/>
    <s v="Trekking Poles"/>
    <n v="2"/>
    <n v="72.31"/>
    <n v="0"/>
    <n v="31.75"/>
    <n v="144.62"/>
    <n v="63.5"/>
    <n v="81.12"/>
    <n v="0.56091826856589688"/>
    <n v="2026"/>
    <s v="Q3"/>
    <n v="8"/>
    <s v="Aug"/>
  </r>
  <r>
    <n v="3982"/>
    <d v="2026-08-08T00:00:00"/>
    <n v="2026"/>
    <n v="8"/>
    <x v="7"/>
    <x v="2"/>
    <x v="2"/>
    <x v="2"/>
    <x v="2"/>
    <s v="Returning"/>
    <x v="3"/>
    <s v="Portable Camp Stove"/>
    <n v="1"/>
    <n v="79.989999999999995"/>
    <n v="0.05"/>
    <n v="40.25"/>
    <n v="75.990499999999997"/>
    <n v="40.25"/>
    <n v="35.740499999999997"/>
    <n v="0.47032852790809376"/>
    <n v="2026"/>
    <s v="Q3"/>
    <n v="8"/>
    <s v="Aug"/>
  </r>
  <r>
    <n v="4530"/>
    <d v="2026-08-08T00:00:00"/>
    <n v="2026"/>
    <n v="8"/>
    <x v="7"/>
    <x v="2"/>
    <x v="3"/>
    <x v="13"/>
    <x v="0"/>
    <s v="New"/>
    <x v="1"/>
    <s v="Summit Backpack 45L"/>
    <n v="1"/>
    <n v="151.87"/>
    <n v="0.1"/>
    <n v="76.97"/>
    <n v="136.68300000000002"/>
    <n v="76.97"/>
    <n v="59.713000000000022"/>
    <n v="0.4368721786908395"/>
    <n v="2026"/>
    <s v="Q3"/>
    <n v="8"/>
    <s v="Aug"/>
  </r>
  <r>
    <n v="4641"/>
    <d v="2026-08-08T00:00:00"/>
    <n v="2026"/>
    <n v="8"/>
    <x v="7"/>
    <x v="2"/>
    <x v="3"/>
    <x v="8"/>
    <x v="3"/>
    <s v="New"/>
    <x v="1"/>
    <s v="Summit Backpack 45L"/>
    <n v="1"/>
    <n v="156.55000000000001"/>
    <n v="0"/>
    <n v="80.430000000000007"/>
    <n v="156.55000000000001"/>
    <n v="80.430000000000007"/>
    <n v="76.12"/>
    <n v="0.48623442989460236"/>
    <n v="2026"/>
    <s v="Q3"/>
    <n v="8"/>
    <s v="Aug"/>
  </r>
  <r>
    <n v="4778"/>
    <d v="2026-08-08T00:00:00"/>
    <n v="2026"/>
    <n v="8"/>
    <x v="7"/>
    <x v="2"/>
    <x v="1"/>
    <x v="12"/>
    <x v="2"/>
    <s v="New"/>
    <x v="1"/>
    <s v="Summit Backpack 45L"/>
    <n v="1"/>
    <n v="152.72"/>
    <n v="0"/>
    <n v="77.73"/>
    <n v="152.72"/>
    <n v="77.73"/>
    <n v="74.989999999999995"/>
    <n v="0.4910293347302252"/>
    <n v="2026"/>
    <s v="Q3"/>
    <n v="8"/>
    <s v="Aug"/>
  </r>
  <r>
    <n v="5132"/>
    <d v="2026-08-08T00:00:00"/>
    <n v="2026"/>
    <n v="8"/>
    <x v="7"/>
    <x v="2"/>
    <x v="1"/>
    <x v="12"/>
    <x v="0"/>
    <s v="Business"/>
    <x v="0"/>
    <s v="Compact Repair Kit"/>
    <n v="1"/>
    <n v="40.51"/>
    <n v="0.05"/>
    <n v="16.29"/>
    <n v="38.484499999999997"/>
    <n v="16.29"/>
    <n v="22.194499999999998"/>
    <n v="0.57671270251659756"/>
    <n v="2026"/>
    <s v="Q3"/>
    <n v="8"/>
    <s v="Aug"/>
  </r>
  <r>
    <n v="227"/>
    <d v="2026-08-09T00:00:00"/>
    <n v="2026"/>
    <n v="8"/>
    <x v="7"/>
    <x v="2"/>
    <x v="3"/>
    <x v="7"/>
    <x v="3"/>
    <s v="Returning"/>
    <x v="4"/>
    <s v="Resistance Band Set"/>
    <n v="3"/>
    <n v="40.61"/>
    <n v="0"/>
    <n v="14.72"/>
    <n v="121.83"/>
    <n v="44.160000000000004"/>
    <n v="77.669999999999987"/>
    <n v="0.63752770253632096"/>
    <n v="2026"/>
    <s v="Q3"/>
    <n v="8"/>
    <s v="Aug"/>
  </r>
  <r>
    <n v="390"/>
    <d v="2026-08-09T00:00:00"/>
    <n v="2026"/>
    <n v="8"/>
    <x v="7"/>
    <x v="2"/>
    <x v="2"/>
    <x v="5"/>
    <x v="2"/>
    <s v="New"/>
    <x v="1"/>
    <s v="Hiking Daypack 20L"/>
    <n v="1"/>
    <n v="93.41"/>
    <n v="0.05"/>
    <n v="44.7"/>
    <n v="88.739499999999992"/>
    <n v="44.7"/>
    <n v="44.03949999999999"/>
    <n v="0.49627843294136198"/>
    <n v="2026"/>
    <s v="Q3"/>
    <n v="8"/>
    <s v="Aug"/>
  </r>
  <r>
    <n v="859"/>
    <d v="2026-08-09T00:00:00"/>
    <n v="2026"/>
    <n v="8"/>
    <x v="7"/>
    <x v="2"/>
    <x v="0"/>
    <x v="0"/>
    <x v="2"/>
    <s v="New"/>
    <x v="1"/>
    <s v="Hiking Daypack 20L"/>
    <n v="2"/>
    <n v="90.23"/>
    <n v="0"/>
    <n v="44.22"/>
    <n v="180.46"/>
    <n v="88.44"/>
    <n v="92.02000000000001"/>
    <n v="0.50991909564446414"/>
    <n v="2026"/>
    <s v="Q3"/>
    <n v="8"/>
    <s v="Aug"/>
  </r>
  <r>
    <n v="1468"/>
    <d v="2026-08-09T00:00:00"/>
    <n v="2026"/>
    <n v="8"/>
    <x v="7"/>
    <x v="2"/>
    <x v="1"/>
    <x v="11"/>
    <x v="2"/>
    <s v="Returning"/>
    <x v="0"/>
    <s v="Trail Bike Light"/>
    <n v="1"/>
    <n v="51.75"/>
    <n v="0"/>
    <n v="22.36"/>
    <n v="51.75"/>
    <n v="22.36"/>
    <n v="29.39"/>
    <n v="0.56792270531400968"/>
    <n v="2026"/>
    <s v="Q3"/>
    <n v="8"/>
    <s v="Aug"/>
  </r>
  <r>
    <n v="2356"/>
    <d v="2026-08-09T00:00:00"/>
    <n v="2026"/>
    <n v="8"/>
    <x v="7"/>
    <x v="2"/>
    <x v="3"/>
    <x v="13"/>
    <x v="2"/>
    <s v="New"/>
    <x v="0"/>
    <s v="Cycling Pack 12L"/>
    <n v="3"/>
    <n v="102.91"/>
    <n v="0.1"/>
    <n v="50.23"/>
    <n v="277.85700000000003"/>
    <n v="150.69"/>
    <n v="127.16700000000003"/>
    <n v="0.45767067232425318"/>
    <n v="2026"/>
    <s v="Q3"/>
    <n v="8"/>
    <s v="Aug"/>
  </r>
  <r>
    <n v="3556"/>
    <d v="2026-08-09T00:00:00"/>
    <n v="2026"/>
    <n v="8"/>
    <x v="7"/>
    <x v="2"/>
    <x v="2"/>
    <x v="16"/>
    <x v="0"/>
    <s v="New"/>
    <x v="0"/>
    <s v="Commuter Helmet"/>
    <n v="4"/>
    <n v="82.63"/>
    <n v="0.1"/>
    <n v="43.78"/>
    <n v="297.46800000000002"/>
    <n v="175.12"/>
    <n v="122.34800000000001"/>
    <n v="0.41129802197211129"/>
    <n v="2026"/>
    <s v="Q3"/>
    <n v="8"/>
    <s v="Aug"/>
  </r>
  <r>
    <n v="925"/>
    <d v="2026-08-10T00:00:00"/>
    <n v="2026"/>
    <n v="8"/>
    <x v="7"/>
    <x v="2"/>
    <x v="0"/>
    <x v="0"/>
    <x v="2"/>
    <s v="Returning"/>
    <x v="3"/>
    <s v="Trail Tent 2P"/>
    <n v="1"/>
    <n v="196.39"/>
    <n v="0"/>
    <n v="102.92"/>
    <n v="196.39"/>
    <n v="102.92"/>
    <n v="93.469999999999985"/>
    <n v="0.47594073017974436"/>
    <n v="2026"/>
    <s v="Q3"/>
    <n v="8"/>
    <s v="Aug"/>
  </r>
  <r>
    <n v="1563"/>
    <d v="2026-08-10T00:00:00"/>
    <n v="2026"/>
    <n v="8"/>
    <x v="7"/>
    <x v="2"/>
    <x v="2"/>
    <x v="10"/>
    <x v="3"/>
    <s v="Business"/>
    <x v="2"/>
    <s v="Insulated Bottle"/>
    <n v="2"/>
    <n v="36.25"/>
    <n v="0"/>
    <n v="13.77"/>
    <n v="72.5"/>
    <n v="27.54"/>
    <n v="44.96"/>
    <n v="0.62013793103448278"/>
    <n v="2026"/>
    <s v="Q3"/>
    <n v="8"/>
    <s v="Aug"/>
  </r>
  <r>
    <n v="1634"/>
    <d v="2026-08-10T00:00:00"/>
    <n v="2026"/>
    <n v="8"/>
    <x v="7"/>
    <x v="2"/>
    <x v="1"/>
    <x v="1"/>
    <x v="2"/>
    <s v="Returning"/>
    <x v="3"/>
    <s v="Trail Tent 2P"/>
    <n v="2"/>
    <n v="199.85"/>
    <n v="0.05"/>
    <n v="104.34"/>
    <n v="379.71499999999997"/>
    <n v="208.68"/>
    <n v="171.03499999999997"/>
    <n v="0.45042992770893953"/>
    <n v="2026"/>
    <s v="Q3"/>
    <n v="8"/>
    <s v="Aug"/>
  </r>
  <r>
    <n v="2187"/>
    <d v="2026-08-10T00:00:00"/>
    <n v="2026"/>
    <n v="8"/>
    <x v="7"/>
    <x v="2"/>
    <x v="2"/>
    <x v="2"/>
    <x v="2"/>
    <s v="New"/>
    <x v="2"/>
    <s v="Packing Cube Set"/>
    <n v="1"/>
    <n v="46.32"/>
    <n v="0.05"/>
    <n v="18.34"/>
    <n v="44.003999999999998"/>
    <n v="18.34"/>
    <n v="25.663999999999998"/>
    <n v="0.58321970729933637"/>
    <n v="2026"/>
    <s v="Q3"/>
    <n v="8"/>
    <s v="Aug"/>
  </r>
  <r>
    <n v="2773"/>
    <d v="2026-08-10T00:00:00"/>
    <n v="2026"/>
    <n v="8"/>
    <x v="7"/>
    <x v="2"/>
    <x v="1"/>
    <x v="14"/>
    <x v="0"/>
    <s v="New"/>
    <x v="1"/>
    <s v="Summit Backpack 45L"/>
    <n v="4"/>
    <n v="151.06"/>
    <n v="0"/>
    <n v="77.67"/>
    <n v="604.24"/>
    <n v="310.68"/>
    <n v="293.56"/>
    <n v="0.48583344366476894"/>
    <n v="2026"/>
    <s v="Q3"/>
    <n v="8"/>
    <s v="Aug"/>
  </r>
  <r>
    <n v="5040"/>
    <d v="2026-08-10T00:00:00"/>
    <n v="2026"/>
    <n v="8"/>
    <x v="7"/>
    <x v="2"/>
    <x v="3"/>
    <x v="7"/>
    <x v="0"/>
    <s v="Returning"/>
    <x v="1"/>
    <s v="Trekking Poles"/>
    <n v="1"/>
    <n v="72.39"/>
    <n v="0.1"/>
    <n v="31.64"/>
    <n v="65.150999999999996"/>
    <n v="31.64"/>
    <n v="33.510999999999996"/>
    <n v="0.51435895074519189"/>
    <n v="2026"/>
    <s v="Q3"/>
    <n v="8"/>
    <s v="Aug"/>
  </r>
  <r>
    <n v="415"/>
    <d v="2026-08-11T00:00:00"/>
    <n v="2026"/>
    <n v="8"/>
    <x v="7"/>
    <x v="2"/>
    <x v="0"/>
    <x v="9"/>
    <x v="2"/>
    <s v="Returning"/>
    <x v="1"/>
    <s v="Trekking Poles"/>
    <n v="1"/>
    <n v="72.650000000000006"/>
    <n v="0"/>
    <n v="31.72"/>
    <n v="72.650000000000006"/>
    <n v="31.72"/>
    <n v="40.930000000000007"/>
    <n v="0.56338609772883697"/>
    <n v="2026"/>
    <s v="Q3"/>
    <n v="8"/>
    <s v="Aug"/>
  </r>
  <r>
    <n v="1111"/>
    <d v="2026-08-11T00:00:00"/>
    <n v="2026"/>
    <n v="8"/>
    <x v="7"/>
    <x v="2"/>
    <x v="3"/>
    <x v="13"/>
    <x v="0"/>
    <s v="New"/>
    <x v="3"/>
    <s v="Trail Tent 2P"/>
    <n v="1"/>
    <n v="198.44"/>
    <n v="0"/>
    <n v="106.79"/>
    <n v="198.44"/>
    <n v="106.79"/>
    <n v="91.649999999999991"/>
    <n v="0.46185244910300338"/>
    <n v="2026"/>
    <s v="Q3"/>
    <n v="8"/>
    <s v="Aug"/>
  </r>
  <r>
    <n v="1243"/>
    <d v="2026-08-11T00:00:00"/>
    <n v="2026"/>
    <n v="8"/>
    <x v="7"/>
    <x v="2"/>
    <x v="2"/>
    <x v="16"/>
    <x v="0"/>
    <s v="Returning"/>
    <x v="3"/>
    <s v="Trail Tent 2P"/>
    <n v="1"/>
    <n v="193.67"/>
    <n v="0"/>
    <n v="103.79"/>
    <n v="193.67"/>
    <n v="103.79"/>
    <n v="89.879999999999981"/>
    <n v="0.46408839779005517"/>
    <n v="2026"/>
    <s v="Q3"/>
    <n v="8"/>
    <s v="Aug"/>
  </r>
  <r>
    <n v="1326"/>
    <d v="2026-08-11T00:00:00"/>
    <n v="2026"/>
    <n v="8"/>
    <x v="7"/>
    <x v="2"/>
    <x v="3"/>
    <x v="8"/>
    <x v="0"/>
    <s v="Returning"/>
    <x v="2"/>
    <s v="Travel Backpack 35L"/>
    <n v="5"/>
    <n v="166.03"/>
    <n v="0"/>
    <n v="87.46"/>
    <n v="830.15"/>
    <n v="437.29999999999995"/>
    <n v="392.85"/>
    <n v="0.47322772992832624"/>
    <n v="2026"/>
    <s v="Q3"/>
    <n v="8"/>
    <s v="Aug"/>
  </r>
  <r>
    <n v="1682"/>
    <d v="2026-08-11T00:00:00"/>
    <n v="2026"/>
    <n v="8"/>
    <x v="7"/>
    <x v="2"/>
    <x v="0"/>
    <x v="0"/>
    <x v="0"/>
    <s v="Business"/>
    <x v="3"/>
    <s v="Portable Camp Stove"/>
    <n v="2"/>
    <n v="81.569999999999993"/>
    <n v="0"/>
    <n v="40.36"/>
    <n v="163.13999999999999"/>
    <n v="80.72"/>
    <n v="82.419999999999987"/>
    <n v="0.50521024886600463"/>
    <n v="2026"/>
    <s v="Q3"/>
    <n v="8"/>
    <s v="Aug"/>
  </r>
  <r>
    <n v="2618"/>
    <d v="2026-08-11T00:00:00"/>
    <n v="2026"/>
    <n v="8"/>
    <x v="7"/>
    <x v="2"/>
    <x v="0"/>
    <x v="15"/>
    <x v="2"/>
    <s v="Business"/>
    <x v="1"/>
    <s v="Trail Boots"/>
    <n v="2"/>
    <n v="143.86000000000001"/>
    <n v="0"/>
    <n v="81.23"/>
    <n v="287.72000000000003"/>
    <n v="162.46"/>
    <n v="125.26000000000002"/>
    <n v="0.43535381621020441"/>
    <n v="2026"/>
    <s v="Q3"/>
    <n v="8"/>
    <s v="Aug"/>
  </r>
  <r>
    <n v="3319"/>
    <d v="2026-08-11T00:00:00"/>
    <n v="2026"/>
    <n v="8"/>
    <x v="7"/>
    <x v="2"/>
    <x v="1"/>
    <x v="14"/>
    <x v="0"/>
    <s v="Returning"/>
    <x v="1"/>
    <s v="Hiking Daypack 20L"/>
    <n v="3"/>
    <n v="93.53"/>
    <n v="0"/>
    <n v="46.19"/>
    <n v="280.59000000000003"/>
    <n v="138.57"/>
    <n v="142.02000000000004"/>
    <n v="0.5061477600769807"/>
    <n v="2026"/>
    <s v="Q3"/>
    <n v="8"/>
    <s v="Aug"/>
  </r>
  <r>
    <n v="4600"/>
    <d v="2026-08-11T00:00:00"/>
    <n v="2026"/>
    <n v="8"/>
    <x v="7"/>
    <x v="2"/>
    <x v="3"/>
    <x v="4"/>
    <x v="1"/>
    <s v="Business"/>
    <x v="2"/>
    <s v="Travel Backpack 35L"/>
    <n v="10"/>
    <n v="162.38"/>
    <n v="0.05"/>
    <n v="85.82"/>
    <n v="1542.61"/>
    <n v="858.19999999999993"/>
    <n v="684.41"/>
    <n v="0.44367014345816508"/>
    <n v="2026"/>
    <s v="Q3"/>
    <n v="8"/>
    <s v="Aug"/>
  </r>
  <r>
    <n v="5168"/>
    <d v="2026-08-11T00:00:00"/>
    <n v="2026"/>
    <n v="8"/>
    <x v="7"/>
    <x v="2"/>
    <x v="0"/>
    <x v="15"/>
    <x v="3"/>
    <s v="Business"/>
    <x v="4"/>
    <s v="Weighted Vest"/>
    <n v="1"/>
    <n v="122.52"/>
    <n v="0.05"/>
    <n v="69.66"/>
    <n v="116.39399999999999"/>
    <n v="69.66"/>
    <n v="46.733999999999995"/>
    <n v="0.40151554203824935"/>
    <n v="2026"/>
    <s v="Q3"/>
    <n v="8"/>
    <s v="Aug"/>
  </r>
  <r>
    <n v="245"/>
    <d v="2026-08-12T00:00:00"/>
    <n v="2026"/>
    <n v="8"/>
    <x v="7"/>
    <x v="2"/>
    <x v="3"/>
    <x v="13"/>
    <x v="3"/>
    <s v="Returning"/>
    <x v="1"/>
    <s v="Trail Boots"/>
    <n v="1"/>
    <n v="142.84"/>
    <n v="0"/>
    <n v="77.7"/>
    <n v="142.84"/>
    <n v="77.7"/>
    <n v="65.14"/>
    <n v="0.4560347241669"/>
    <n v="2026"/>
    <s v="Q3"/>
    <n v="8"/>
    <s v="Aug"/>
  </r>
  <r>
    <n v="322"/>
    <d v="2026-08-12T00:00:00"/>
    <n v="2026"/>
    <n v="8"/>
    <x v="7"/>
    <x v="2"/>
    <x v="1"/>
    <x v="14"/>
    <x v="2"/>
    <s v="Returning"/>
    <x v="1"/>
    <s v="Trekking Poles"/>
    <n v="3"/>
    <n v="72.349999999999994"/>
    <n v="0"/>
    <n v="32.119999999999997"/>
    <n v="217.04999999999998"/>
    <n v="96.359999999999985"/>
    <n v="120.69"/>
    <n v="0.55604699378023503"/>
    <n v="2026"/>
    <s v="Q3"/>
    <n v="8"/>
    <s v="Aug"/>
  </r>
  <r>
    <n v="1101"/>
    <d v="2026-08-12T00:00:00"/>
    <n v="2026"/>
    <n v="8"/>
    <x v="7"/>
    <x v="2"/>
    <x v="3"/>
    <x v="4"/>
    <x v="0"/>
    <s v="New"/>
    <x v="4"/>
    <s v="Resistance Band Set"/>
    <n v="3"/>
    <n v="40.14"/>
    <n v="0.05"/>
    <n v="14.53"/>
    <n v="114.399"/>
    <n v="43.589999999999996"/>
    <n v="70.808999999999997"/>
    <n v="0.61896520074476169"/>
    <n v="2026"/>
    <s v="Q3"/>
    <n v="8"/>
    <s v="Aug"/>
  </r>
  <r>
    <n v="1564"/>
    <d v="2026-08-12T00:00:00"/>
    <n v="2026"/>
    <n v="8"/>
    <x v="7"/>
    <x v="2"/>
    <x v="3"/>
    <x v="13"/>
    <x v="0"/>
    <s v="New"/>
    <x v="4"/>
    <s v="Training Mat"/>
    <n v="2"/>
    <n v="51.84"/>
    <n v="0"/>
    <n v="21.62"/>
    <n v="103.68"/>
    <n v="43.24"/>
    <n v="60.440000000000005"/>
    <n v="0.58294753086419759"/>
    <n v="2026"/>
    <s v="Q3"/>
    <n v="8"/>
    <s v="Aug"/>
  </r>
  <r>
    <n v="3712"/>
    <d v="2026-08-12T00:00:00"/>
    <n v="2026"/>
    <n v="8"/>
    <x v="7"/>
    <x v="2"/>
    <x v="3"/>
    <x v="8"/>
    <x v="0"/>
    <s v="New"/>
    <x v="0"/>
    <s v="Commuter Helmet"/>
    <n v="3"/>
    <n v="82.32"/>
    <n v="0.15"/>
    <n v="41.95"/>
    <n v="209.91599999999997"/>
    <n v="125.85000000000001"/>
    <n v="84.06599999999996"/>
    <n v="0.40047447550448739"/>
    <n v="2026"/>
    <s v="Q3"/>
    <n v="8"/>
    <s v="Aug"/>
  </r>
  <r>
    <n v="771"/>
    <d v="2026-08-13T00:00:00"/>
    <n v="2026"/>
    <n v="8"/>
    <x v="7"/>
    <x v="2"/>
    <x v="2"/>
    <x v="5"/>
    <x v="0"/>
    <s v="Returning"/>
    <x v="1"/>
    <s v="Hiking Daypack 20L"/>
    <n v="1"/>
    <n v="91.78"/>
    <n v="0"/>
    <n v="46.15"/>
    <n v="91.78"/>
    <n v="46.15"/>
    <n v="45.63"/>
    <n v="0.49716713881019831"/>
    <n v="2026"/>
    <s v="Q3"/>
    <n v="8"/>
    <s v="Aug"/>
  </r>
  <r>
    <n v="2749"/>
    <d v="2026-08-13T00:00:00"/>
    <n v="2026"/>
    <n v="8"/>
    <x v="7"/>
    <x v="2"/>
    <x v="1"/>
    <x v="14"/>
    <x v="0"/>
    <s v="Business"/>
    <x v="1"/>
    <s v="Hiking Daypack 20L"/>
    <n v="2"/>
    <n v="93.13"/>
    <n v="0"/>
    <n v="45.68"/>
    <n v="186.26"/>
    <n v="91.36"/>
    <n v="94.899999999999991"/>
    <n v="0.50950284548480618"/>
    <n v="2026"/>
    <s v="Q3"/>
    <n v="8"/>
    <s v="Aug"/>
  </r>
  <r>
    <n v="4252"/>
    <d v="2026-08-13T00:00:00"/>
    <n v="2026"/>
    <n v="8"/>
    <x v="7"/>
    <x v="2"/>
    <x v="1"/>
    <x v="12"/>
    <x v="0"/>
    <s v="Returning"/>
    <x v="2"/>
    <s v="Insulated Bottle"/>
    <n v="1"/>
    <n v="36.67"/>
    <n v="0.1"/>
    <n v="13.18"/>
    <n v="33.003"/>
    <n v="13.18"/>
    <n v="19.823"/>
    <n v="0.60064236584552921"/>
    <n v="2026"/>
    <s v="Q3"/>
    <n v="8"/>
    <s v="Aug"/>
  </r>
  <r>
    <n v="4665"/>
    <d v="2026-08-13T00:00:00"/>
    <n v="2026"/>
    <n v="8"/>
    <x v="7"/>
    <x v="2"/>
    <x v="3"/>
    <x v="8"/>
    <x v="1"/>
    <s v="Returning"/>
    <x v="4"/>
    <s v="Training Mat"/>
    <n v="4"/>
    <n v="51.25"/>
    <n v="0.1"/>
    <n v="21.77"/>
    <n v="184.5"/>
    <n v="87.08"/>
    <n v="97.42"/>
    <n v="0.52802168021680218"/>
    <n v="2026"/>
    <s v="Q3"/>
    <n v="8"/>
    <s v="Aug"/>
  </r>
  <r>
    <n v="4767"/>
    <d v="2026-08-13T00:00:00"/>
    <n v="2026"/>
    <n v="8"/>
    <x v="7"/>
    <x v="2"/>
    <x v="3"/>
    <x v="8"/>
    <x v="3"/>
    <s v="Business"/>
    <x v="4"/>
    <s v="Resistance Band Set"/>
    <n v="1"/>
    <n v="39.61"/>
    <n v="0.1"/>
    <n v="14.85"/>
    <n v="35.649000000000001"/>
    <n v="14.85"/>
    <n v="20.798999999999999"/>
    <n v="0.58343852562484222"/>
    <n v="2026"/>
    <s v="Q3"/>
    <n v="8"/>
    <s v="Aug"/>
  </r>
  <r>
    <n v="4832"/>
    <d v="2026-08-13T00:00:00"/>
    <n v="2026"/>
    <n v="8"/>
    <x v="7"/>
    <x v="2"/>
    <x v="0"/>
    <x v="15"/>
    <x v="3"/>
    <s v="Returning"/>
    <x v="0"/>
    <s v="Commuter Helmet"/>
    <n v="2"/>
    <n v="81.59"/>
    <n v="0.15"/>
    <n v="43.9"/>
    <n v="138.703"/>
    <n v="87.8"/>
    <n v="50.903000000000006"/>
    <n v="0.3669927831409559"/>
    <n v="2026"/>
    <s v="Q3"/>
    <n v="8"/>
    <s v="Aug"/>
  </r>
  <r>
    <n v="747"/>
    <d v="2026-08-14T00:00:00"/>
    <n v="2026"/>
    <n v="8"/>
    <x v="7"/>
    <x v="2"/>
    <x v="1"/>
    <x v="1"/>
    <x v="2"/>
    <s v="New"/>
    <x v="4"/>
    <s v="Weighted Vest"/>
    <n v="3"/>
    <n v="122.96"/>
    <n v="0.1"/>
    <n v="67.62"/>
    <n v="331.99200000000002"/>
    <n v="202.86"/>
    <n v="129.13200000000001"/>
    <n v="0.38896117978746475"/>
    <n v="2026"/>
    <s v="Q3"/>
    <n v="8"/>
    <s v="Aug"/>
  </r>
  <r>
    <n v="2281"/>
    <d v="2026-08-14T00:00:00"/>
    <n v="2026"/>
    <n v="8"/>
    <x v="7"/>
    <x v="2"/>
    <x v="1"/>
    <x v="11"/>
    <x v="2"/>
    <s v="Returning"/>
    <x v="1"/>
    <s v="Trekking Poles"/>
    <n v="1"/>
    <n v="70.91"/>
    <n v="0"/>
    <n v="33.11"/>
    <n v="70.91"/>
    <n v="33.11"/>
    <n v="37.799999999999997"/>
    <n v="0.53307008884501483"/>
    <n v="2026"/>
    <s v="Q3"/>
    <n v="8"/>
    <s v="Aug"/>
  </r>
  <r>
    <n v="2414"/>
    <d v="2026-08-14T00:00:00"/>
    <n v="2026"/>
    <n v="8"/>
    <x v="7"/>
    <x v="2"/>
    <x v="1"/>
    <x v="6"/>
    <x v="1"/>
    <s v="Business"/>
    <x v="0"/>
    <s v="Trail Bike Light"/>
    <n v="6"/>
    <n v="50.94"/>
    <n v="0.1"/>
    <n v="22.76"/>
    <n v="275.07600000000002"/>
    <n v="136.56"/>
    <n v="138.51600000000002"/>
    <n v="0.50355538105832576"/>
    <n v="2026"/>
    <s v="Q3"/>
    <n v="8"/>
    <s v="Aug"/>
  </r>
  <r>
    <n v="3162"/>
    <d v="2026-08-14T00:00:00"/>
    <n v="2026"/>
    <n v="8"/>
    <x v="7"/>
    <x v="2"/>
    <x v="1"/>
    <x v="1"/>
    <x v="0"/>
    <s v="New"/>
    <x v="1"/>
    <s v="Trail Boots"/>
    <n v="1"/>
    <n v="144.96"/>
    <n v="0.05"/>
    <n v="77.959999999999994"/>
    <n v="137.71199999999999"/>
    <n v="77.959999999999994"/>
    <n v="59.751999999999995"/>
    <n v="0.43389101893807364"/>
    <n v="2026"/>
    <s v="Q3"/>
    <n v="8"/>
    <s v="Aug"/>
  </r>
  <r>
    <n v="3200"/>
    <d v="2026-08-14T00:00:00"/>
    <n v="2026"/>
    <n v="8"/>
    <x v="7"/>
    <x v="2"/>
    <x v="3"/>
    <x v="8"/>
    <x v="2"/>
    <s v="New"/>
    <x v="1"/>
    <s v="Summit Backpack 45L"/>
    <n v="1"/>
    <n v="152.97"/>
    <n v="0"/>
    <n v="79.66"/>
    <n v="152.97"/>
    <n v="79.66"/>
    <n v="73.31"/>
    <n v="0.47924429626724196"/>
    <n v="2026"/>
    <s v="Q3"/>
    <n v="8"/>
    <s v="Aug"/>
  </r>
  <r>
    <n v="3521"/>
    <d v="2026-08-14T00:00:00"/>
    <n v="2026"/>
    <n v="8"/>
    <x v="7"/>
    <x v="2"/>
    <x v="2"/>
    <x v="16"/>
    <x v="0"/>
    <s v="Business"/>
    <x v="2"/>
    <s v="Packing Cube Set"/>
    <n v="2"/>
    <n v="45.79"/>
    <n v="0"/>
    <n v="18.23"/>
    <n v="91.58"/>
    <n v="36.46"/>
    <n v="55.12"/>
    <n v="0.60187813933173184"/>
    <n v="2026"/>
    <s v="Q3"/>
    <n v="8"/>
    <s v="Aug"/>
  </r>
  <r>
    <n v="4447"/>
    <d v="2026-08-14T00:00:00"/>
    <n v="2026"/>
    <n v="8"/>
    <x v="7"/>
    <x v="2"/>
    <x v="1"/>
    <x v="6"/>
    <x v="0"/>
    <s v="New"/>
    <x v="2"/>
    <s v="Travel Backpack 35L"/>
    <n v="1"/>
    <n v="161.31"/>
    <n v="0"/>
    <n v="87.81"/>
    <n v="161.31"/>
    <n v="87.81"/>
    <n v="73.5"/>
    <n v="0.45564441138181139"/>
    <n v="2026"/>
    <s v="Q3"/>
    <n v="8"/>
    <s v="Aug"/>
  </r>
  <r>
    <n v="421"/>
    <d v="2026-08-15T00:00:00"/>
    <n v="2026"/>
    <n v="8"/>
    <x v="7"/>
    <x v="2"/>
    <x v="3"/>
    <x v="7"/>
    <x v="0"/>
    <s v="New"/>
    <x v="4"/>
    <s v="Recovery Roller"/>
    <n v="2"/>
    <n v="35.97"/>
    <n v="0.05"/>
    <n v="14.28"/>
    <n v="68.342999999999989"/>
    <n v="28.56"/>
    <n v="39.782999999999987"/>
    <n v="0.58210789693165343"/>
    <n v="2026"/>
    <s v="Q3"/>
    <n v="8"/>
    <s v="Aug"/>
  </r>
  <r>
    <n v="962"/>
    <d v="2026-08-15T00:00:00"/>
    <n v="2026"/>
    <n v="8"/>
    <x v="7"/>
    <x v="2"/>
    <x v="0"/>
    <x v="0"/>
    <x v="2"/>
    <s v="New"/>
    <x v="4"/>
    <s v="Resistance Band Set"/>
    <n v="2"/>
    <n v="39.729999999999997"/>
    <n v="0"/>
    <n v="14.95"/>
    <n v="79.459999999999994"/>
    <n v="29.9"/>
    <n v="49.559999999999995"/>
    <n v="0.62371004278882458"/>
    <n v="2026"/>
    <s v="Q3"/>
    <n v="8"/>
    <s v="Aug"/>
  </r>
  <r>
    <n v="1386"/>
    <d v="2026-08-15T00:00:00"/>
    <n v="2026"/>
    <n v="8"/>
    <x v="7"/>
    <x v="2"/>
    <x v="1"/>
    <x v="12"/>
    <x v="0"/>
    <s v="Business"/>
    <x v="2"/>
    <s v="Insulated Bottle"/>
    <n v="2"/>
    <n v="36.049999999999997"/>
    <n v="0"/>
    <n v="13.8"/>
    <n v="72.099999999999994"/>
    <n v="27.6"/>
    <n v="44.499999999999993"/>
    <n v="0.61719833564493753"/>
    <n v="2026"/>
    <s v="Q3"/>
    <n v="8"/>
    <s v="Aug"/>
  </r>
  <r>
    <n v="3083"/>
    <d v="2026-08-15T00:00:00"/>
    <n v="2026"/>
    <n v="8"/>
    <x v="7"/>
    <x v="2"/>
    <x v="3"/>
    <x v="7"/>
    <x v="0"/>
    <s v="New"/>
    <x v="3"/>
    <s v="Trail Tent 2P"/>
    <n v="1"/>
    <n v="194.36"/>
    <n v="0"/>
    <n v="106.01"/>
    <n v="194.36"/>
    <n v="106.01"/>
    <n v="88.350000000000009"/>
    <n v="0.45456884132537562"/>
    <n v="2026"/>
    <s v="Q3"/>
    <n v="8"/>
    <s v="Aug"/>
  </r>
  <r>
    <n v="3174"/>
    <d v="2026-08-15T00:00:00"/>
    <n v="2026"/>
    <n v="8"/>
    <x v="7"/>
    <x v="2"/>
    <x v="3"/>
    <x v="4"/>
    <x v="2"/>
    <s v="Returning"/>
    <x v="3"/>
    <s v="Trail Tent 2P"/>
    <n v="1"/>
    <n v="192.67"/>
    <n v="0.05"/>
    <n v="103.37"/>
    <n v="183.03649999999999"/>
    <n v="103.37"/>
    <n v="79.666499999999985"/>
    <n v="0.43524925356417976"/>
    <n v="2026"/>
    <s v="Q3"/>
    <n v="8"/>
    <s v="Aug"/>
  </r>
  <r>
    <n v="4045"/>
    <d v="2026-08-15T00:00:00"/>
    <n v="2026"/>
    <n v="8"/>
    <x v="7"/>
    <x v="2"/>
    <x v="2"/>
    <x v="16"/>
    <x v="0"/>
    <s v="New"/>
    <x v="1"/>
    <s v="Hiking Daypack 20L"/>
    <n v="3"/>
    <n v="92.12"/>
    <n v="0.1"/>
    <n v="44.1"/>
    <n v="248.72400000000002"/>
    <n v="132.30000000000001"/>
    <n v="116.42400000000001"/>
    <n v="0.46808510638297873"/>
    <n v="2026"/>
    <s v="Q3"/>
    <n v="8"/>
    <s v="Aug"/>
  </r>
  <r>
    <n v="4850"/>
    <d v="2026-08-15T00:00:00"/>
    <n v="2026"/>
    <n v="8"/>
    <x v="7"/>
    <x v="2"/>
    <x v="1"/>
    <x v="1"/>
    <x v="2"/>
    <s v="Business"/>
    <x v="3"/>
    <s v="Trail Tent 2P"/>
    <n v="1"/>
    <n v="192.82"/>
    <n v="0"/>
    <n v="104.98"/>
    <n v="192.82"/>
    <n v="104.98"/>
    <n v="87.839999999999989"/>
    <n v="0.45555440307022088"/>
    <n v="2026"/>
    <s v="Q3"/>
    <n v="8"/>
    <s v="Aug"/>
  </r>
  <r>
    <n v="71"/>
    <d v="2026-08-16T00:00:00"/>
    <n v="2026"/>
    <n v="8"/>
    <x v="7"/>
    <x v="2"/>
    <x v="2"/>
    <x v="16"/>
    <x v="0"/>
    <s v="New"/>
    <x v="0"/>
    <s v="Commuter Helmet"/>
    <n v="3"/>
    <n v="80.099999999999994"/>
    <n v="0"/>
    <n v="42.41"/>
    <n v="240.29999999999998"/>
    <n v="127.22999999999999"/>
    <n v="113.07"/>
    <n v="0.47053682896379528"/>
    <n v="2026"/>
    <s v="Q3"/>
    <n v="8"/>
    <s v="Aug"/>
  </r>
  <r>
    <n v="627"/>
    <d v="2026-08-16T00:00:00"/>
    <n v="2026"/>
    <n v="8"/>
    <x v="7"/>
    <x v="2"/>
    <x v="3"/>
    <x v="7"/>
    <x v="3"/>
    <s v="New"/>
    <x v="0"/>
    <s v="Commuter Helmet"/>
    <n v="6"/>
    <n v="83.26"/>
    <n v="0"/>
    <n v="43.8"/>
    <n v="499.56000000000006"/>
    <n v="262.79999999999995"/>
    <n v="236.7600000000001"/>
    <n v="0.47393706461686297"/>
    <n v="2026"/>
    <s v="Q3"/>
    <n v="8"/>
    <s v="Aug"/>
  </r>
  <r>
    <n v="959"/>
    <d v="2026-08-16T00:00:00"/>
    <n v="2026"/>
    <n v="8"/>
    <x v="7"/>
    <x v="2"/>
    <x v="1"/>
    <x v="1"/>
    <x v="2"/>
    <s v="Returning"/>
    <x v="4"/>
    <s v="Resistance Band Set"/>
    <n v="4"/>
    <n v="40.46"/>
    <n v="0"/>
    <n v="15.12"/>
    <n v="161.84"/>
    <n v="60.48"/>
    <n v="101.36000000000001"/>
    <n v="0.62629757785467133"/>
    <n v="2026"/>
    <s v="Q3"/>
    <n v="8"/>
    <s v="Aug"/>
  </r>
  <r>
    <n v="967"/>
    <d v="2026-08-16T00:00:00"/>
    <n v="2026"/>
    <n v="8"/>
    <x v="7"/>
    <x v="2"/>
    <x v="2"/>
    <x v="16"/>
    <x v="1"/>
    <s v="Returning"/>
    <x v="0"/>
    <s v="Commuter Helmet"/>
    <n v="5"/>
    <n v="81.55"/>
    <n v="0.2"/>
    <n v="42.09"/>
    <n v="326.20000000000005"/>
    <n v="210.45000000000002"/>
    <n v="115.75000000000003"/>
    <n v="0.3548436541998774"/>
    <n v="2026"/>
    <s v="Q3"/>
    <n v="8"/>
    <s v="Aug"/>
  </r>
  <r>
    <n v="1267"/>
    <d v="2026-08-16T00:00:00"/>
    <n v="2026"/>
    <n v="8"/>
    <x v="7"/>
    <x v="2"/>
    <x v="1"/>
    <x v="12"/>
    <x v="2"/>
    <s v="New"/>
    <x v="3"/>
    <s v="Portable Camp Stove"/>
    <n v="2"/>
    <n v="83.56"/>
    <n v="0"/>
    <n v="39.119999999999997"/>
    <n v="167.12"/>
    <n v="78.239999999999995"/>
    <n v="88.88000000000001"/>
    <n v="0.53183341311632359"/>
    <n v="2026"/>
    <s v="Q3"/>
    <n v="8"/>
    <s v="Aug"/>
  </r>
  <r>
    <n v="1394"/>
    <d v="2026-08-16T00:00:00"/>
    <n v="2026"/>
    <n v="8"/>
    <x v="7"/>
    <x v="2"/>
    <x v="2"/>
    <x v="10"/>
    <x v="0"/>
    <s v="Returning"/>
    <x v="3"/>
    <s v="Compact Sleeping Bag"/>
    <n v="3"/>
    <n v="125.75"/>
    <n v="0"/>
    <n v="62.05"/>
    <n v="377.25"/>
    <n v="186.14999999999998"/>
    <n v="191.10000000000002"/>
    <n v="0.50656063618290259"/>
    <n v="2026"/>
    <s v="Q3"/>
    <n v="8"/>
    <s v="Aug"/>
  </r>
  <r>
    <n v="1652"/>
    <d v="2026-08-16T00:00:00"/>
    <n v="2026"/>
    <n v="8"/>
    <x v="7"/>
    <x v="2"/>
    <x v="0"/>
    <x v="0"/>
    <x v="0"/>
    <s v="Returning"/>
    <x v="2"/>
    <s v="Insulated Bottle"/>
    <n v="1"/>
    <n v="35.619999999999997"/>
    <n v="0.1"/>
    <n v="13.55"/>
    <n v="32.058"/>
    <n v="13.55"/>
    <n v="18.507999999999999"/>
    <n v="0.57732859192713204"/>
    <n v="2026"/>
    <s v="Q3"/>
    <n v="8"/>
    <s v="Aug"/>
  </r>
  <r>
    <n v="2126"/>
    <d v="2026-08-16T00:00:00"/>
    <n v="2026"/>
    <n v="8"/>
    <x v="7"/>
    <x v="2"/>
    <x v="1"/>
    <x v="14"/>
    <x v="0"/>
    <s v="Business"/>
    <x v="0"/>
    <s v="Cycling Pack 12L"/>
    <n v="2"/>
    <n v="104.02"/>
    <n v="0"/>
    <n v="50.26"/>
    <n v="208.04"/>
    <n v="100.52"/>
    <n v="107.52"/>
    <n v="0.51682368775235532"/>
    <n v="2026"/>
    <s v="Q3"/>
    <n v="8"/>
    <s v="Aug"/>
  </r>
  <r>
    <n v="2282"/>
    <d v="2026-08-16T00:00:00"/>
    <n v="2026"/>
    <n v="8"/>
    <x v="7"/>
    <x v="2"/>
    <x v="1"/>
    <x v="6"/>
    <x v="1"/>
    <s v="Business"/>
    <x v="1"/>
    <s v="Hiking Daypack 20L"/>
    <n v="8"/>
    <n v="92.71"/>
    <n v="0.1"/>
    <n v="44.83"/>
    <n v="667.51199999999994"/>
    <n v="358.64"/>
    <n v="308.87199999999996"/>
    <n v="0.46272126943036229"/>
    <n v="2026"/>
    <s v="Q3"/>
    <n v="8"/>
    <s v="Aug"/>
  </r>
  <r>
    <n v="2426"/>
    <d v="2026-08-16T00:00:00"/>
    <n v="2026"/>
    <n v="8"/>
    <x v="7"/>
    <x v="2"/>
    <x v="1"/>
    <x v="12"/>
    <x v="0"/>
    <s v="New"/>
    <x v="1"/>
    <s v="Hiking Daypack 20L"/>
    <n v="1"/>
    <n v="90.58"/>
    <n v="0"/>
    <n v="44.53"/>
    <n v="90.58"/>
    <n v="44.53"/>
    <n v="46.05"/>
    <n v="0.50839037315080593"/>
    <n v="2026"/>
    <s v="Q3"/>
    <n v="8"/>
    <s v="Aug"/>
  </r>
  <r>
    <n v="2534"/>
    <d v="2026-08-16T00:00:00"/>
    <n v="2026"/>
    <n v="8"/>
    <x v="7"/>
    <x v="2"/>
    <x v="1"/>
    <x v="14"/>
    <x v="0"/>
    <s v="New"/>
    <x v="3"/>
    <s v="Compact Sleeping Bag"/>
    <n v="1"/>
    <n v="120.22"/>
    <n v="0"/>
    <n v="62.31"/>
    <n v="120.22"/>
    <n v="62.31"/>
    <n v="57.91"/>
    <n v="0.48170021627017134"/>
    <n v="2026"/>
    <s v="Q3"/>
    <n v="8"/>
    <s v="Aug"/>
  </r>
  <r>
    <n v="2948"/>
    <d v="2026-08-16T00:00:00"/>
    <n v="2026"/>
    <n v="8"/>
    <x v="7"/>
    <x v="2"/>
    <x v="2"/>
    <x v="2"/>
    <x v="2"/>
    <s v="New"/>
    <x v="2"/>
    <s v="Insulated Bottle"/>
    <n v="3"/>
    <n v="36.35"/>
    <n v="0"/>
    <n v="13.42"/>
    <n v="109.05000000000001"/>
    <n v="40.26"/>
    <n v="68.79000000000002"/>
    <n v="0.63081155433287495"/>
    <n v="2026"/>
    <s v="Q3"/>
    <n v="8"/>
    <s v="Aug"/>
  </r>
  <r>
    <n v="3141"/>
    <d v="2026-08-16T00:00:00"/>
    <n v="2026"/>
    <n v="8"/>
    <x v="7"/>
    <x v="2"/>
    <x v="1"/>
    <x v="12"/>
    <x v="3"/>
    <s v="Returning"/>
    <x v="3"/>
    <s v="Trail Tent 2P"/>
    <n v="2"/>
    <n v="195.28"/>
    <n v="0"/>
    <n v="102.24"/>
    <n v="390.56"/>
    <n v="204.48"/>
    <n v="186.08"/>
    <n v="0.4764440802949611"/>
    <n v="2026"/>
    <s v="Q3"/>
    <n v="8"/>
    <s v="Aug"/>
  </r>
  <r>
    <n v="3935"/>
    <d v="2026-08-16T00:00:00"/>
    <n v="2026"/>
    <n v="8"/>
    <x v="7"/>
    <x v="2"/>
    <x v="2"/>
    <x v="16"/>
    <x v="3"/>
    <s v="Returning"/>
    <x v="2"/>
    <s v="Packing Cube Set"/>
    <n v="4"/>
    <n v="46.05"/>
    <n v="0"/>
    <n v="18.75"/>
    <n v="184.2"/>
    <n v="75"/>
    <n v="109.19999999999999"/>
    <n v="0.5928338762214983"/>
    <n v="2026"/>
    <s v="Q3"/>
    <n v="8"/>
    <s v="Aug"/>
  </r>
  <r>
    <n v="4636"/>
    <d v="2026-08-16T00:00:00"/>
    <n v="2026"/>
    <n v="8"/>
    <x v="7"/>
    <x v="2"/>
    <x v="0"/>
    <x v="0"/>
    <x v="2"/>
    <s v="Returning"/>
    <x v="3"/>
    <s v="Portable Camp Stove"/>
    <n v="1"/>
    <n v="81.040000000000006"/>
    <n v="0.1"/>
    <n v="39.29"/>
    <n v="72.936000000000007"/>
    <n v="39.29"/>
    <n v="33.646000000000008"/>
    <n v="0.46130854447735009"/>
    <n v="2026"/>
    <s v="Q3"/>
    <n v="8"/>
    <s v="Aug"/>
  </r>
  <r>
    <n v="4895"/>
    <d v="2026-08-16T00:00:00"/>
    <n v="2026"/>
    <n v="8"/>
    <x v="7"/>
    <x v="2"/>
    <x v="0"/>
    <x v="15"/>
    <x v="2"/>
    <s v="Business"/>
    <x v="3"/>
    <s v="Trail Tent 2P"/>
    <n v="1"/>
    <n v="191.12"/>
    <n v="0.05"/>
    <n v="106.14"/>
    <n v="181.56399999999999"/>
    <n v="106.14"/>
    <n v="75.423999999999992"/>
    <n v="0.41541274702033443"/>
    <n v="2026"/>
    <s v="Q3"/>
    <n v="8"/>
    <s v="Aug"/>
  </r>
  <r>
    <n v="5029"/>
    <d v="2026-08-16T00:00:00"/>
    <n v="2026"/>
    <n v="8"/>
    <x v="7"/>
    <x v="2"/>
    <x v="0"/>
    <x v="15"/>
    <x v="0"/>
    <s v="New"/>
    <x v="1"/>
    <s v="Summit Backpack 45L"/>
    <n v="1"/>
    <n v="156.19"/>
    <n v="0"/>
    <n v="79.239999999999995"/>
    <n v="156.19"/>
    <n v="79.239999999999995"/>
    <n v="76.95"/>
    <n v="0.49266918496702738"/>
    <n v="2026"/>
    <s v="Q3"/>
    <n v="8"/>
    <s v="Aug"/>
  </r>
  <r>
    <n v="1965"/>
    <d v="2026-08-17T00:00:00"/>
    <n v="2026"/>
    <n v="8"/>
    <x v="7"/>
    <x v="2"/>
    <x v="1"/>
    <x v="11"/>
    <x v="0"/>
    <s v="Returning"/>
    <x v="2"/>
    <s v="Insulated Bottle"/>
    <n v="4"/>
    <n v="36.93"/>
    <n v="0"/>
    <n v="13.36"/>
    <n v="147.72"/>
    <n v="53.44"/>
    <n v="94.28"/>
    <n v="0.63823449769834828"/>
    <n v="2026"/>
    <s v="Q3"/>
    <n v="8"/>
    <s v="Aug"/>
  </r>
  <r>
    <n v="3647"/>
    <d v="2026-08-17T00:00:00"/>
    <n v="2026"/>
    <n v="8"/>
    <x v="7"/>
    <x v="2"/>
    <x v="1"/>
    <x v="12"/>
    <x v="2"/>
    <s v="Returning"/>
    <x v="0"/>
    <s v="Cycling Pack 12L"/>
    <n v="3"/>
    <n v="104.96"/>
    <n v="0.05"/>
    <n v="51.66"/>
    <n v="299.13599999999997"/>
    <n v="154.97999999999999"/>
    <n v="144.15599999999998"/>
    <n v="0.48190789473684209"/>
    <n v="2026"/>
    <s v="Q3"/>
    <n v="8"/>
    <s v="Aug"/>
  </r>
  <r>
    <n v="3918"/>
    <d v="2026-08-17T00:00:00"/>
    <n v="2026"/>
    <n v="8"/>
    <x v="7"/>
    <x v="2"/>
    <x v="1"/>
    <x v="1"/>
    <x v="3"/>
    <s v="New"/>
    <x v="2"/>
    <s v="Travel Backpack 35L"/>
    <n v="3"/>
    <n v="168.51"/>
    <n v="0"/>
    <n v="85.34"/>
    <n v="505.53"/>
    <n v="256.02"/>
    <n v="249.51"/>
    <n v="0.49356121298439265"/>
    <n v="2026"/>
    <s v="Q3"/>
    <n v="8"/>
    <s v="Aug"/>
  </r>
  <r>
    <n v="4256"/>
    <d v="2026-08-17T00:00:00"/>
    <n v="2026"/>
    <n v="8"/>
    <x v="7"/>
    <x v="2"/>
    <x v="1"/>
    <x v="12"/>
    <x v="2"/>
    <s v="New"/>
    <x v="2"/>
    <s v="Packing Cube Set"/>
    <n v="1"/>
    <n v="46.44"/>
    <n v="0.05"/>
    <n v="18.59"/>
    <n v="44.117999999999995"/>
    <n v="18.59"/>
    <n v="25.527999999999995"/>
    <n v="0.57863003762636556"/>
    <n v="2026"/>
    <s v="Q3"/>
    <n v="8"/>
    <s v="Aug"/>
  </r>
  <r>
    <n v="5087"/>
    <d v="2026-08-17T00:00:00"/>
    <n v="2026"/>
    <n v="8"/>
    <x v="7"/>
    <x v="2"/>
    <x v="0"/>
    <x v="0"/>
    <x v="0"/>
    <s v="New"/>
    <x v="1"/>
    <s v="Trekking Poles"/>
    <n v="1"/>
    <n v="69.900000000000006"/>
    <n v="0.1"/>
    <n v="31.43"/>
    <n v="62.910000000000004"/>
    <n v="31.43"/>
    <n v="31.480000000000004"/>
    <n v="0.50039739310125575"/>
    <n v="2026"/>
    <s v="Q3"/>
    <n v="8"/>
    <s v="Aug"/>
  </r>
  <r>
    <n v="1921"/>
    <d v="2026-08-18T00:00:00"/>
    <n v="2026"/>
    <n v="8"/>
    <x v="7"/>
    <x v="2"/>
    <x v="3"/>
    <x v="13"/>
    <x v="0"/>
    <s v="New"/>
    <x v="0"/>
    <s v="Compact Repair Kit"/>
    <n v="2"/>
    <n v="39.83"/>
    <n v="0"/>
    <n v="17.18"/>
    <n v="79.66"/>
    <n v="34.36"/>
    <n v="45.3"/>
    <n v="0.56866683404468987"/>
    <n v="2026"/>
    <s v="Q3"/>
    <n v="8"/>
    <s v="Aug"/>
  </r>
  <r>
    <n v="1966"/>
    <d v="2026-08-18T00:00:00"/>
    <n v="2026"/>
    <n v="8"/>
    <x v="7"/>
    <x v="2"/>
    <x v="0"/>
    <x v="9"/>
    <x v="0"/>
    <s v="New"/>
    <x v="2"/>
    <s v="Insulated Bottle"/>
    <n v="2"/>
    <n v="36.020000000000003"/>
    <n v="0"/>
    <n v="13.87"/>
    <n v="72.040000000000006"/>
    <n v="27.74"/>
    <n v="44.300000000000011"/>
    <n v="0.61493614658523055"/>
    <n v="2026"/>
    <s v="Q3"/>
    <n v="8"/>
    <s v="Aug"/>
  </r>
  <r>
    <n v="2431"/>
    <d v="2026-08-18T00:00:00"/>
    <n v="2026"/>
    <n v="8"/>
    <x v="7"/>
    <x v="2"/>
    <x v="0"/>
    <x v="15"/>
    <x v="3"/>
    <s v="Business"/>
    <x v="4"/>
    <s v="Weighted Vest"/>
    <n v="3"/>
    <n v="125.31"/>
    <n v="0"/>
    <n v="67.64"/>
    <n v="375.93"/>
    <n v="202.92000000000002"/>
    <n v="173.01"/>
    <n v="0.46021865772883247"/>
    <n v="2026"/>
    <s v="Q3"/>
    <n v="8"/>
    <s v="Aug"/>
  </r>
  <r>
    <n v="3676"/>
    <d v="2026-08-18T00:00:00"/>
    <n v="2026"/>
    <n v="8"/>
    <x v="7"/>
    <x v="2"/>
    <x v="1"/>
    <x v="12"/>
    <x v="0"/>
    <s v="Returning"/>
    <x v="1"/>
    <s v="Hiking Daypack 20L"/>
    <n v="3"/>
    <n v="92.5"/>
    <n v="0.1"/>
    <n v="46.38"/>
    <n v="249.75"/>
    <n v="139.14000000000001"/>
    <n v="110.60999999999999"/>
    <n v="0.4428828828828828"/>
    <n v="2026"/>
    <s v="Q3"/>
    <n v="8"/>
    <s v="Aug"/>
  </r>
  <r>
    <n v="3972"/>
    <d v="2026-08-18T00:00:00"/>
    <n v="2026"/>
    <n v="8"/>
    <x v="7"/>
    <x v="2"/>
    <x v="1"/>
    <x v="1"/>
    <x v="1"/>
    <s v="Business"/>
    <x v="0"/>
    <s v="Cycling Pack 12L"/>
    <n v="5"/>
    <n v="100.48"/>
    <n v="0.1"/>
    <n v="49.67"/>
    <n v="452.16"/>
    <n v="248.35000000000002"/>
    <n v="203.81"/>
    <n v="0.45074752300070769"/>
    <n v="2026"/>
    <s v="Q3"/>
    <n v="8"/>
    <s v="Aug"/>
  </r>
  <r>
    <n v="4056"/>
    <d v="2026-08-18T00:00:00"/>
    <n v="2026"/>
    <n v="8"/>
    <x v="7"/>
    <x v="2"/>
    <x v="0"/>
    <x v="15"/>
    <x v="3"/>
    <s v="New"/>
    <x v="3"/>
    <s v="Portable Camp Stove"/>
    <n v="2"/>
    <n v="79.78"/>
    <n v="0"/>
    <n v="38.770000000000003"/>
    <n v="159.56"/>
    <n v="77.540000000000006"/>
    <n v="82.02"/>
    <n v="0.51403860616695907"/>
    <n v="2026"/>
    <s v="Q3"/>
    <n v="8"/>
    <s v="Aug"/>
  </r>
  <r>
    <n v="4471"/>
    <d v="2026-08-18T00:00:00"/>
    <n v="2026"/>
    <n v="8"/>
    <x v="7"/>
    <x v="2"/>
    <x v="2"/>
    <x v="10"/>
    <x v="1"/>
    <s v="Business"/>
    <x v="1"/>
    <s v="Trail Boots"/>
    <n v="4"/>
    <n v="144.44"/>
    <n v="0.1"/>
    <n v="77.66"/>
    <n v="519.98400000000004"/>
    <n v="310.64"/>
    <n v="209.34400000000005"/>
    <n v="0.4025970029847073"/>
    <n v="2026"/>
    <s v="Q3"/>
    <n v="8"/>
    <s v="Aug"/>
  </r>
  <r>
    <n v="1054"/>
    <d v="2026-08-19T00:00:00"/>
    <n v="2026"/>
    <n v="8"/>
    <x v="7"/>
    <x v="2"/>
    <x v="1"/>
    <x v="1"/>
    <x v="0"/>
    <s v="Returning"/>
    <x v="1"/>
    <s v="Summit Backpack 45L"/>
    <n v="3"/>
    <n v="157.41999999999999"/>
    <n v="0"/>
    <n v="77.989999999999995"/>
    <n v="472.26"/>
    <n v="233.96999999999997"/>
    <n v="238.29000000000002"/>
    <n v="0.5045737517469191"/>
    <n v="2026"/>
    <s v="Q3"/>
    <n v="8"/>
    <s v="Aug"/>
  </r>
  <r>
    <n v="1854"/>
    <d v="2026-08-19T00:00:00"/>
    <n v="2026"/>
    <n v="8"/>
    <x v="7"/>
    <x v="2"/>
    <x v="1"/>
    <x v="14"/>
    <x v="3"/>
    <s v="Business"/>
    <x v="1"/>
    <s v="Hiking Daypack 20L"/>
    <n v="1"/>
    <n v="90.37"/>
    <n v="0.05"/>
    <n v="45.89"/>
    <n v="85.851500000000001"/>
    <n v="45.89"/>
    <n v="39.961500000000001"/>
    <n v="0.46547235633623174"/>
    <n v="2026"/>
    <s v="Q3"/>
    <n v="8"/>
    <s v="Aug"/>
  </r>
  <r>
    <n v="2140"/>
    <d v="2026-08-19T00:00:00"/>
    <n v="2026"/>
    <n v="8"/>
    <x v="7"/>
    <x v="2"/>
    <x v="1"/>
    <x v="6"/>
    <x v="1"/>
    <s v="Business"/>
    <x v="0"/>
    <s v="Cycling Pack 12L"/>
    <n v="15"/>
    <n v="104.79"/>
    <n v="0.15"/>
    <n v="49.67"/>
    <n v="1336.0725"/>
    <n v="745.05000000000007"/>
    <n v="591.02249999999992"/>
    <n v="0.44235810556687599"/>
    <n v="2026"/>
    <s v="Q3"/>
    <n v="8"/>
    <s v="Aug"/>
  </r>
  <r>
    <n v="2328"/>
    <d v="2026-08-19T00:00:00"/>
    <n v="2026"/>
    <n v="8"/>
    <x v="7"/>
    <x v="2"/>
    <x v="2"/>
    <x v="2"/>
    <x v="0"/>
    <s v="Returning"/>
    <x v="2"/>
    <s v="Carry-On Duffel"/>
    <n v="1"/>
    <n v="130.94"/>
    <n v="0"/>
    <n v="66.06"/>
    <n v="130.94"/>
    <n v="66.06"/>
    <n v="64.88"/>
    <n v="0.49549411944402011"/>
    <n v="2026"/>
    <s v="Q3"/>
    <n v="8"/>
    <s v="Aug"/>
  </r>
  <r>
    <n v="4215"/>
    <d v="2026-08-19T00:00:00"/>
    <n v="2026"/>
    <n v="8"/>
    <x v="7"/>
    <x v="2"/>
    <x v="1"/>
    <x v="6"/>
    <x v="0"/>
    <s v="Returning"/>
    <x v="0"/>
    <s v="Compact Repair Kit"/>
    <n v="1"/>
    <n v="40.42"/>
    <n v="0.05"/>
    <n v="16.62"/>
    <n v="38.399000000000001"/>
    <n v="16.62"/>
    <n v="21.779"/>
    <n v="0.5671762285476184"/>
    <n v="2026"/>
    <s v="Q3"/>
    <n v="8"/>
    <s v="Aug"/>
  </r>
  <r>
    <n v="4563"/>
    <d v="2026-08-19T00:00:00"/>
    <n v="2026"/>
    <n v="8"/>
    <x v="7"/>
    <x v="2"/>
    <x v="1"/>
    <x v="11"/>
    <x v="3"/>
    <s v="Returning"/>
    <x v="3"/>
    <s v="Alpine Tent 4P"/>
    <n v="1"/>
    <n v="338.45"/>
    <n v="0.15"/>
    <n v="197.2"/>
    <n v="287.6825"/>
    <n v="197.2"/>
    <n v="90.482500000000016"/>
    <n v="0.31452208598020392"/>
    <n v="2026"/>
    <s v="Q3"/>
    <n v="8"/>
    <s v="Aug"/>
  </r>
  <r>
    <n v="4775"/>
    <d v="2026-08-19T00:00:00"/>
    <n v="2026"/>
    <n v="8"/>
    <x v="7"/>
    <x v="2"/>
    <x v="2"/>
    <x v="10"/>
    <x v="3"/>
    <s v="Returning"/>
    <x v="0"/>
    <s v="Cycling Pack 12L"/>
    <n v="1"/>
    <n v="103.92"/>
    <n v="0.05"/>
    <n v="50.71"/>
    <n v="98.724000000000004"/>
    <n v="50.71"/>
    <n v="48.014000000000003"/>
    <n v="0.48634577205137558"/>
    <n v="2026"/>
    <s v="Q3"/>
    <n v="8"/>
    <s v="Aug"/>
  </r>
  <r>
    <n v="247"/>
    <d v="2026-08-20T00:00:00"/>
    <n v="2026"/>
    <n v="8"/>
    <x v="7"/>
    <x v="2"/>
    <x v="0"/>
    <x v="9"/>
    <x v="0"/>
    <s v="New"/>
    <x v="0"/>
    <s v="Trail Bike Light"/>
    <n v="6"/>
    <n v="51.67"/>
    <n v="0.1"/>
    <n v="23.1"/>
    <n v="279.01799999999997"/>
    <n v="138.60000000000002"/>
    <n v="140.41799999999995"/>
    <n v="0.50325785433197845"/>
    <n v="2026"/>
    <s v="Q3"/>
    <n v="8"/>
    <s v="Aug"/>
  </r>
  <r>
    <n v="827"/>
    <d v="2026-08-20T00:00:00"/>
    <n v="2026"/>
    <n v="8"/>
    <x v="7"/>
    <x v="2"/>
    <x v="1"/>
    <x v="12"/>
    <x v="1"/>
    <s v="Returning"/>
    <x v="2"/>
    <s v="Travel Backpack 35L"/>
    <n v="4"/>
    <n v="166.02"/>
    <n v="0.1"/>
    <n v="87.99"/>
    <n v="597.67200000000003"/>
    <n v="351.96"/>
    <n v="245.71200000000005"/>
    <n v="0.4111151266915633"/>
    <n v="2026"/>
    <s v="Q3"/>
    <n v="8"/>
    <s v="Aug"/>
  </r>
  <r>
    <n v="1156"/>
    <d v="2026-08-20T00:00:00"/>
    <n v="2026"/>
    <n v="8"/>
    <x v="7"/>
    <x v="2"/>
    <x v="2"/>
    <x v="5"/>
    <x v="2"/>
    <s v="New"/>
    <x v="0"/>
    <s v="Trail Bike Light"/>
    <n v="2"/>
    <n v="50.59"/>
    <n v="0.1"/>
    <n v="22.68"/>
    <n v="91.062000000000012"/>
    <n v="45.36"/>
    <n v="45.702000000000012"/>
    <n v="0.5018778414706464"/>
    <n v="2026"/>
    <s v="Q3"/>
    <n v="8"/>
    <s v="Aug"/>
  </r>
  <r>
    <n v="1543"/>
    <d v="2026-08-20T00:00:00"/>
    <n v="2026"/>
    <n v="8"/>
    <x v="7"/>
    <x v="2"/>
    <x v="3"/>
    <x v="7"/>
    <x v="2"/>
    <s v="Returning"/>
    <x v="1"/>
    <s v="Summit Backpack 45L"/>
    <n v="1"/>
    <n v="155.83000000000001"/>
    <n v="0"/>
    <n v="77.260000000000005"/>
    <n v="155.83000000000001"/>
    <n v="77.260000000000005"/>
    <n v="78.570000000000007"/>
    <n v="0.50420329846627732"/>
    <n v="2026"/>
    <s v="Q3"/>
    <n v="8"/>
    <s v="Aug"/>
  </r>
  <r>
    <n v="2613"/>
    <d v="2026-08-20T00:00:00"/>
    <n v="2026"/>
    <n v="8"/>
    <x v="7"/>
    <x v="2"/>
    <x v="3"/>
    <x v="4"/>
    <x v="0"/>
    <s v="New"/>
    <x v="4"/>
    <s v="Recovery Roller"/>
    <n v="1"/>
    <n v="36.380000000000003"/>
    <n v="0.05"/>
    <n v="14.2"/>
    <n v="34.561"/>
    <n v="14.2"/>
    <n v="20.361000000000001"/>
    <n v="0.58913225890454557"/>
    <n v="2026"/>
    <s v="Q3"/>
    <n v="8"/>
    <s v="Aug"/>
  </r>
  <r>
    <n v="3002"/>
    <d v="2026-08-20T00:00:00"/>
    <n v="2026"/>
    <n v="8"/>
    <x v="7"/>
    <x v="2"/>
    <x v="1"/>
    <x v="12"/>
    <x v="2"/>
    <s v="New"/>
    <x v="3"/>
    <s v="Compact Sleeping Bag"/>
    <n v="2"/>
    <n v="124.09"/>
    <n v="0"/>
    <n v="60.39"/>
    <n v="248.18"/>
    <n v="120.78"/>
    <n v="127.4"/>
    <n v="0.513337094044645"/>
    <n v="2026"/>
    <s v="Q3"/>
    <n v="8"/>
    <s v="Aug"/>
  </r>
  <r>
    <n v="3103"/>
    <d v="2026-08-20T00:00:00"/>
    <n v="2026"/>
    <n v="8"/>
    <x v="7"/>
    <x v="2"/>
    <x v="3"/>
    <x v="8"/>
    <x v="0"/>
    <s v="New"/>
    <x v="1"/>
    <s v="Trail Boots"/>
    <n v="1"/>
    <n v="141.97999999999999"/>
    <n v="0.05"/>
    <n v="79.510000000000005"/>
    <n v="134.88099999999997"/>
    <n v="79.510000000000005"/>
    <n v="55.370999999999967"/>
    <n v="0.41051741905828082"/>
    <n v="2026"/>
    <s v="Q3"/>
    <n v="8"/>
    <s v="Aug"/>
  </r>
  <r>
    <n v="3234"/>
    <d v="2026-08-20T00:00:00"/>
    <n v="2026"/>
    <n v="8"/>
    <x v="7"/>
    <x v="2"/>
    <x v="3"/>
    <x v="13"/>
    <x v="2"/>
    <s v="New"/>
    <x v="3"/>
    <s v="Compact Sleeping Bag"/>
    <n v="5"/>
    <n v="121.93"/>
    <n v="0.15"/>
    <n v="62.28"/>
    <n v="518.2025000000001"/>
    <n v="311.39999999999998"/>
    <n v="206.80250000000012"/>
    <n v="0.39907661580173792"/>
    <n v="2026"/>
    <s v="Q3"/>
    <n v="8"/>
    <s v="Aug"/>
  </r>
  <r>
    <n v="3281"/>
    <d v="2026-08-20T00:00:00"/>
    <n v="2026"/>
    <n v="8"/>
    <x v="7"/>
    <x v="2"/>
    <x v="3"/>
    <x v="4"/>
    <x v="0"/>
    <s v="New"/>
    <x v="2"/>
    <s v="Insulated Bottle"/>
    <n v="1"/>
    <n v="35.58"/>
    <n v="0.15"/>
    <n v="13.94"/>
    <n v="30.242999999999999"/>
    <n v="13.94"/>
    <n v="16.302999999999997"/>
    <n v="0.53906689151208542"/>
    <n v="2026"/>
    <s v="Q3"/>
    <n v="8"/>
    <s v="Aug"/>
  </r>
  <r>
    <n v="3870"/>
    <d v="2026-08-20T00:00:00"/>
    <n v="2026"/>
    <n v="8"/>
    <x v="7"/>
    <x v="2"/>
    <x v="2"/>
    <x v="5"/>
    <x v="3"/>
    <s v="Returning"/>
    <x v="1"/>
    <s v="Summit Backpack 45L"/>
    <n v="1"/>
    <n v="157.84"/>
    <n v="0"/>
    <n v="77.87"/>
    <n v="157.84"/>
    <n v="77.87"/>
    <n v="79.97"/>
    <n v="0.50665230613279266"/>
    <n v="2026"/>
    <s v="Q3"/>
    <n v="8"/>
    <s v="Aug"/>
  </r>
  <r>
    <n v="3938"/>
    <d v="2026-08-20T00:00:00"/>
    <n v="2026"/>
    <n v="8"/>
    <x v="7"/>
    <x v="2"/>
    <x v="1"/>
    <x v="12"/>
    <x v="0"/>
    <s v="New"/>
    <x v="3"/>
    <s v="Alpine Tent 4P"/>
    <n v="1"/>
    <n v="336.35"/>
    <n v="0"/>
    <n v="195.07"/>
    <n v="336.35"/>
    <n v="195.07"/>
    <n v="141.28000000000003"/>
    <n v="0.42003865021554931"/>
    <n v="2026"/>
    <s v="Q3"/>
    <n v="8"/>
    <s v="Aug"/>
  </r>
  <r>
    <n v="4237"/>
    <d v="2026-08-20T00:00:00"/>
    <n v="2026"/>
    <n v="8"/>
    <x v="7"/>
    <x v="2"/>
    <x v="3"/>
    <x v="13"/>
    <x v="1"/>
    <s v="Returning"/>
    <x v="1"/>
    <s v="Summit Backpack 45L"/>
    <n v="3"/>
    <n v="153.03"/>
    <n v="0.15"/>
    <n v="78.239999999999995"/>
    <n v="390.22650000000004"/>
    <n v="234.71999999999997"/>
    <n v="155.50650000000007"/>
    <n v="0.39850317700104954"/>
    <n v="2026"/>
    <s v="Q3"/>
    <n v="8"/>
    <s v="Aug"/>
  </r>
  <r>
    <n v="4970"/>
    <d v="2026-08-20T00:00:00"/>
    <n v="2026"/>
    <n v="8"/>
    <x v="7"/>
    <x v="2"/>
    <x v="1"/>
    <x v="14"/>
    <x v="0"/>
    <s v="Returning"/>
    <x v="0"/>
    <s v="Cycling Pack 12L"/>
    <n v="2"/>
    <n v="105.01"/>
    <n v="0.15"/>
    <n v="50.56"/>
    <n v="178.517"/>
    <n v="101.12"/>
    <n v="77.396999999999991"/>
    <n v="0.43355534766996978"/>
    <n v="2026"/>
    <s v="Q3"/>
    <n v="8"/>
    <s v="Aug"/>
  </r>
  <r>
    <n v="515"/>
    <d v="2026-08-21T00:00:00"/>
    <n v="2026"/>
    <n v="8"/>
    <x v="7"/>
    <x v="2"/>
    <x v="0"/>
    <x v="0"/>
    <x v="2"/>
    <s v="Returning"/>
    <x v="2"/>
    <s v="Packing Cube Set"/>
    <n v="2"/>
    <n v="45.47"/>
    <n v="0"/>
    <n v="18.27"/>
    <n v="90.94"/>
    <n v="36.54"/>
    <n v="54.4"/>
    <n v="0.5981966131515285"/>
    <n v="2026"/>
    <s v="Q3"/>
    <n v="8"/>
    <s v="Aug"/>
  </r>
  <r>
    <n v="661"/>
    <d v="2026-08-21T00:00:00"/>
    <n v="2026"/>
    <n v="8"/>
    <x v="7"/>
    <x v="2"/>
    <x v="0"/>
    <x v="15"/>
    <x v="2"/>
    <s v="New"/>
    <x v="2"/>
    <s v="Packing Cube Set"/>
    <n v="2"/>
    <n v="47.58"/>
    <n v="0.1"/>
    <n v="18.47"/>
    <n v="85.644000000000005"/>
    <n v="36.94"/>
    <n v="48.704000000000008"/>
    <n v="0.56867965064686377"/>
    <n v="2026"/>
    <s v="Q3"/>
    <n v="8"/>
    <s v="Aug"/>
  </r>
  <r>
    <n v="1443"/>
    <d v="2026-08-21T00:00:00"/>
    <n v="2026"/>
    <n v="8"/>
    <x v="7"/>
    <x v="2"/>
    <x v="3"/>
    <x v="4"/>
    <x v="0"/>
    <s v="New"/>
    <x v="1"/>
    <s v="Summit Backpack 45L"/>
    <n v="5"/>
    <n v="155.65"/>
    <n v="0"/>
    <n v="79.13"/>
    <n v="778.25"/>
    <n v="395.65"/>
    <n v="382.6"/>
    <n v="0.49161580469000965"/>
    <n v="2026"/>
    <s v="Q3"/>
    <n v="8"/>
    <s v="Aug"/>
  </r>
  <r>
    <n v="1446"/>
    <d v="2026-08-21T00:00:00"/>
    <n v="2026"/>
    <n v="8"/>
    <x v="7"/>
    <x v="2"/>
    <x v="3"/>
    <x v="13"/>
    <x v="2"/>
    <s v="Returning"/>
    <x v="3"/>
    <s v="Trail Tent 2P"/>
    <n v="1"/>
    <n v="195.15"/>
    <n v="0"/>
    <n v="101.99"/>
    <n v="195.15"/>
    <n v="101.99"/>
    <n v="93.160000000000011"/>
    <n v="0.47737637714578535"/>
    <n v="2026"/>
    <s v="Q3"/>
    <n v="8"/>
    <s v="Aug"/>
  </r>
  <r>
    <n v="1524"/>
    <d v="2026-08-21T00:00:00"/>
    <n v="2026"/>
    <n v="8"/>
    <x v="7"/>
    <x v="2"/>
    <x v="1"/>
    <x v="6"/>
    <x v="3"/>
    <s v="New"/>
    <x v="0"/>
    <s v="Commuter Helmet"/>
    <n v="1"/>
    <n v="81.569999999999993"/>
    <n v="0"/>
    <n v="43.79"/>
    <n v="81.569999999999993"/>
    <n v="43.79"/>
    <n v="37.779999999999994"/>
    <n v="0.4631604756650729"/>
    <n v="2026"/>
    <s v="Q3"/>
    <n v="8"/>
    <s v="Aug"/>
  </r>
  <r>
    <n v="1946"/>
    <d v="2026-08-21T00:00:00"/>
    <n v="2026"/>
    <n v="8"/>
    <x v="7"/>
    <x v="2"/>
    <x v="0"/>
    <x v="15"/>
    <x v="2"/>
    <s v="New"/>
    <x v="3"/>
    <s v="Compact Sleeping Bag"/>
    <n v="5"/>
    <n v="125.44"/>
    <n v="0"/>
    <n v="59.58"/>
    <n v="627.20000000000005"/>
    <n v="297.89999999999998"/>
    <n v="329.30000000000007"/>
    <n v="0.52503188775510212"/>
    <n v="2026"/>
    <s v="Q3"/>
    <n v="8"/>
    <s v="Aug"/>
  </r>
  <r>
    <n v="2285"/>
    <d v="2026-08-21T00:00:00"/>
    <n v="2026"/>
    <n v="8"/>
    <x v="7"/>
    <x v="2"/>
    <x v="1"/>
    <x v="11"/>
    <x v="0"/>
    <s v="Business"/>
    <x v="1"/>
    <s v="Summit Backpack 45L"/>
    <n v="2"/>
    <n v="155.11000000000001"/>
    <n v="0.05"/>
    <n v="80.13"/>
    <n v="294.709"/>
    <n v="160.26"/>
    <n v="134.44900000000001"/>
    <n v="0.45620934548995795"/>
    <n v="2026"/>
    <s v="Q3"/>
    <n v="8"/>
    <s v="Aug"/>
  </r>
  <r>
    <n v="2978"/>
    <d v="2026-08-21T00:00:00"/>
    <n v="2026"/>
    <n v="8"/>
    <x v="7"/>
    <x v="2"/>
    <x v="2"/>
    <x v="10"/>
    <x v="2"/>
    <s v="New"/>
    <x v="0"/>
    <s v="Commuter Helmet"/>
    <n v="1"/>
    <n v="80.7"/>
    <n v="0"/>
    <n v="41.98"/>
    <n v="80.7"/>
    <n v="41.98"/>
    <n v="38.720000000000006"/>
    <n v="0.47980173482032223"/>
    <n v="2026"/>
    <s v="Q3"/>
    <n v="8"/>
    <s v="Aug"/>
  </r>
  <r>
    <n v="3842"/>
    <d v="2026-08-21T00:00:00"/>
    <n v="2026"/>
    <n v="8"/>
    <x v="7"/>
    <x v="2"/>
    <x v="3"/>
    <x v="8"/>
    <x v="1"/>
    <s v="Returning"/>
    <x v="1"/>
    <s v="Summit Backpack 45L"/>
    <n v="10"/>
    <n v="156.72"/>
    <n v="0.15"/>
    <n v="78.12"/>
    <n v="1332.12"/>
    <n v="781.2"/>
    <n v="550.91999999999985"/>
    <n v="0.41356634537429054"/>
    <n v="2026"/>
    <s v="Q3"/>
    <n v="8"/>
    <s v="Aug"/>
  </r>
  <r>
    <n v="4220"/>
    <d v="2026-08-21T00:00:00"/>
    <n v="2026"/>
    <n v="8"/>
    <x v="7"/>
    <x v="2"/>
    <x v="1"/>
    <x v="14"/>
    <x v="1"/>
    <s v="Business"/>
    <x v="2"/>
    <s v="Travel Backpack 35L"/>
    <n v="5"/>
    <n v="162.76"/>
    <n v="0.15"/>
    <n v="85.32"/>
    <n v="691.7299999999999"/>
    <n v="426.59999999999997"/>
    <n v="265.12999999999994"/>
    <n v="0.38328538591647027"/>
    <n v="2026"/>
    <s v="Q3"/>
    <n v="8"/>
    <s v="Aug"/>
  </r>
  <r>
    <n v="478"/>
    <d v="2026-08-22T00:00:00"/>
    <n v="2026"/>
    <n v="8"/>
    <x v="7"/>
    <x v="2"/>
    <x v="3"/>
    <x v="8"/>
    <x v="2"/>
    <s v="Business"/>
    <x v="4"/>
    <s v="Resistance Band Set"/>
    <n v="2"/>
    <n v="40.22"/>
    <n v="0"/>
    <n v="14.45"/>
    <n v="80.44"/>
    <n v="28.9"/>
    <n v="51.54"/>
    <n v="0.64072600696171056"/>
    <n v="2026"/>
    <s v="Q3"/>
    <n v="8"/>
    <s v="Aug"/>
  </r>
  <r>
    <n v="491"/>
    <d v="2026-08-22T00:00:00"/>
    <n v="2026"/>
    <n v="8"/>
    <x v="7"/>
    <x v="2"/>
    <x v="0"/>
    <x v="9"/>
    <x v="3"/>
    <s v="New"/>
    <x v="2"/>
    <s v="Packing Cube Set"/>
    <n v="1"/>
    <n v="45.42"/>
    <n v="0.15"/>
    <n v="18.079999999999998"/>
    <n v="38.606999999999999"/>
    <n v="18.079999999999998"/>
    <n v="20.527000000000001"/>
    <n v="0.53169114409304019"/>
    <n v="2026"/>
    <s v="Q3"/>
    <n v="8"/>
    <s v="Aug"/>
  </r>
  <r>
    <n v="862"/>
    <d v="2026-08-22T00:00:00"/>
    <n v="2026"/>
    <n v="8"/>
    <x v="7"/>
    <x v="2"/>
    <x v="0"/>
    <x v="9"/>
    <x v="0"/>
    <s v="Returning"/>
    <x v="1"/>
    <s v="Hiking Daypack 20L"/>
    <n v="1"/>
    <n v="93.55"/>
    <n v="0"/>
    <n v="44.89"/>
    <n v="93.55"/>
    <n v="44.89"/>
    <n v="48.66"/>
    <n v="0.5201496525921967"/>
    <n v="2026"/>
    <s v="Q3"/>
    <n v="8"/>
    <s v="Aug"/>
  </r>
  <r>
    <n v="957"/>
    <d v="2026-08-22T00:00:00"/>
    <n v="2026"/>
    <n v="8"/>
    <x v="7"/>
    <x v="2"/>
    <x v="2"/>
    <x v="2"/>
    <x v="0"/>
    <s v="Returning"/>
    <x v="1"/>
    <s v="Trail Boots"/>
    <n v="2"/>
    <n v="146.85"/>
    <n v="0"/>
    <n v="81.010000000000005"/>
    <n v="293.7"/>
    <n v="162.02000000000001"/>
    <n v="131.67999999999998"/>
    <n v="0.44834865509022809"/>
    <n v="2026"/>
    <s v="Q3"/>
    <n v="8"/>
    <s v="Aug"/>
  </r>
  <r>
    <n v="1728"/>
    <d v="2026-08-22T00:00:00"/>
    <n v="2026"/>
    <n v="8"/>
    <x v="7"/>
    <x v="2"/>
    <x v="0"/>
    <x v="9"/>
    <x v="1"/>
    <s v="Business"/>
    <x v="0"/>
    <s v="Cycling Pack 12L"/>
    <n v="6"/>
    <n v="101.54"/>
    <n v="0.1"/>
    <n v="50"/>
    <n v="548.31600000000003"/>
    <n v="300"/>
    <n v="248.31600000000003"/>
    <n v="0.45287024270676035"/>
    <n v="2026"/>
    <s v="Q3"/>
    <n v="8"/>
    <s v="Aug"/>
  </r>
  <r>
    <n v="2743"/>
    <d v="2026-08-22T00:00:00"/>
    <n v="2026"/>
    <n v="8"/>
    <x v="7"/>
    <x v="2"/>
    <x v="3"/>
    <x v="7"/>
    <x v="0"/>
    <s v="Business"/>
    <x v="4"/>
    <s v="Weighted Vest"/>
    <n v="1"/>
    <n v="125.14"/>
    <n v="0"/>
    <n v="69.44"/>
    <n v="125.14"/>
    <n v="69.44"/>
    <n v="55.7"/>
    <n v="0.4451014863353045"/>
    <n v="2026"/>
    <s v="Q3"/>
    <n v="8"/>
    <s v="Aug"/>
  </r>
  <r>
    <n v="3098"/>
    <d v="2026-08-22T00:00:00"/>
    <n v="2026"/>
    <n v="8"/>
    <x v="7"/>
    <x v="2"/>
    <x v="1"/>
    <x v="6"/>
    <x v="0"/>
    <s v="New"/>
    <x v="0"/>
    <s v="Commuter Helmet"/>
    <n v="2"/>
    <n v="80.239999999999995"/>
    <n v="0.1"/>
    <n v="42.09"/>
    <n v="144.43199999999999"/>
    <n v="84.18"/>
    <n v="60.251999999999981"/>
    <n v="0.41716517115320695"/>
    <n v="2026"/>
    <s v="Q3"/>
    <n v="8"/>
    <s v="Aug"/>
  </r>
  <r>
    <n v="3606"/>
    <d v="2026-08-22T00:00:00"/>
    <n v="2026"/>
    <n v="8"/>
    <x v="7"/>
    <x v="2"/>
    <x v="3"/>
    <x v="4"/>
    <x v="0"/>
    <s v="Business"/>
    <x v="1"/>
    <s v="Trail Boots"/>
    <n v="1"/>
    <n v="147.24"/>
    <n v="0"/>
    <n v="79.11"/>
    <n v="147.24"/>
    <n v="79.11"/>
    <n v="68.13000000000001"/>
    <n v="0.46271393643031788"/>
    <n v="2026"/>
    <s v="Q3"/>
    <n v="8"/>
    <s v="Aug"/>
  </r>
  <r>
    <n v="3815"/>
    <d v="2026-08-22T00:00:00"/>
    <n v="2026"/>
    <n v="8"/>
    <x v="7"/>
    <x v="2"/>
    <x v="2"/>
    <x v="2"/>
    <x v="0"/>
    <s v="Returning"/>
    <x v="3"/>
    <s v="Trail Tent 2P"/>
    <n v="2"/>
    <n v="199.53"/>
    <n v="0.05"/>
    <n v="105.87"/>
    <n v="379.10699999999997"/>
    <n v="211.74"/>
    <n v="167.36699999999996"/>
    <n v="0.44147694450379438"/>
    <n v="2026"/>
    <s v="Q3"/>
    <n v="8"/>
    <s v="Aug"/>
  </r>
  <r>
    <n v="3979"/>
    <d v="2026-08-22T00:00:00"/>
    <n v="2026"/>
    <n v="8"/>
    <x v="7"/>
    <x v="2"/>
    <x v="2"/>
    <x v="5"/>
    <x v="0"/>
    <s v="Business"/>
    <x v="4"/>
    <s v="Resistance Band Set"/>
    <n v="1"/>
    <n v="40.19"/>
    <n v="0.05"/>
    <n v="14.73"/>
    <n v="38.180499999999995"/>
    <n v="14.73"/>
    <n v="23.450499999999995"/>
    <n v="0.61420096646193734"/>
    <n v="2026"/>
    <s v="Q3"/>
    <n v="8"/>
    <s v="Aug"/>
  </r>
  <r>
    <n v="4160"/>
    <d v="2026-08-22T00:00:00"/>
    <n v="2026"/>
    <n v="8"/>
    <x v="7"/>
    <x v="2"/>
    <x v="3"/>
    <x v="7"/>
    <x v="3"/>
    <s v="Business"/>
    <x v="4"/>
    <s v="Weighted Vest"/>
    <n v="4"/>
    <n v="123.31"/>
    <n v="0"/>
    <n v="69.02"/>
    <n v="493.24"/>
    <n v="276.08"/>
    <n v="217.16000000000003"/>
    <n v="0.44027248398345636"/>
    <n v="2026"/>
    <s v="Q3"/>
    <n v="8"/>
    <s v="Aug"/>
  </r>
  <r>
    <n v="4172"/>
    <d v="2026-08-22T00:00:00"/>
    <n v="2026"/>
    <n v="8"/>
    <x v="7"/>
    <x v="2"/>
    <x v="3"/>
    <x v="8"/>
    <x v="3"/>
    <s v="New"/>
    <x v="0"/>
    <s v="Compact Repair Kit"/>
    <n v="1"/>
    <n v="40.19"/>
    <n v="0.05"/>
    <n v="16.78"/>
    <n v="38.180499999999995"/>
    <n v="16.78"/>
    <n v="21.400499999999994"/>
    <n v="0.56050863660769235"/>
    <n v="2026"/>
    <s v="Q3"/>
    <n v="8"/>
    <s v="Aug"/>
  </r>
  <r>
    <n v="4265"/>
    <d v="2026-08-22T00:00:00"/>
    <n v="2026"/>
    <n v="8"/>
    <x v="7"/>
    <x v="2"/>
    <x v="2"/>
    <x v="16"/>
    <x v="0"/>
    <s v="Returning"/>
    <x v="0"/>
    <s v="Compact Repair Kit"/>
    <n v="1"/>
    <n v="40.98"/>
    <n v="0.05"/>
    <n v="16.600000000000001"/>
    <n v="38.930999999999997"/>
    <n v="16.600000000000001"/>
    <n v="22.330999999999996"/>
    <n v="0.57360458246641488"/>
    <n v="2026"/>
    <s v="Q3"/>
    <n v="8"/>
    <s v="Aug"/>
  </r>
  <r>
    <n v="4321"/>
    <d v="2026-08-22T00:00:00"/>
    <n v="2026"/>
    <n v="8"/>
    <x v="7"/>
    <x v="2"/>
    <x v="3"/>
    <x v="13"/>
    <x v="0"/>
    <s v="New"/>
    <x v="2"/>
    <s v="Insulated Bottle"/>
    <n v="3"/>
    <n v="35.380000000000003"/>
    <n v="0"/>
    <n v="13.91"/>
    <n v="106.14000000000001"/>
    <n v="41.730000000000004"/>
    <n v="64.410000000000011"/>
    <n v="0.60684002261164505"/>
    <n v="2026"/>
    <s v="Q3"/>
    <n v="8"/>
    <s v="Aug"/>
  </r>
  <r>
    <n v="4975"/>
    <d v="2026-08-22T00:00:00"/>
    <n v="2026"/>
    <n v="8"/>
    <x v="7"/>
    <x v="2"/>
    <x v="2"/>
    <x v="10"/>
    <x v="2"/>
    <s v="New"/>
    <x v="2"/>
    <s v="Carry-On Duffel"/>
    <n v="4"/>
    <n v="134.49"/>
    <n v="0"/>
    <n v="68.17"/>
    <n v="537.96"/>
    <n v="272.68"/>
    <n v="265.28000000000003"/>
    <n v="0.49312216521674473"/>
    <n v="2026"/>
    <s v="Q3"/>
    <n v="8"/>
    <s v="Aug"/>
  </r>
  <r>
    <n v="991"/>
    <d v="2026-08-23T00:00:00"/>
    <n v="2026"/>
    <n v="8"/>
    <x v="7"/>
    <x v="2"/>
    <x v="2"/>
    <x v="3"/>
    <x v="1"/>
    <s v="Business"/>
    <x v="1"/>
    <s v="Trail Boots"/>
    <n v="4"/>
    <n v="145.30000000000001"/>
    <n v="0.15"/>
    <n v="77.040000000000006"/>
    <n v="494.02000000000004"/>
    <n v="308.16000000000003"/>
    <n v="185.86"/>
    <n v="0.37621958625156876"/>
    <n v="2026"/>
    <s v="Q3"/>
    <n v="8"/>
    <s v="Aug"/>
  </r>
  <r>
    <n v="1008"/>
    <d v="2026-08-23T00:00:00"/>
    <n v="2026"/>
    <n v="8"/>
    <x v="7"/>
    <x v="2"/>
    <x v="3"/>
    <x v="4"/>
    <x v="1"/>
    <s v="Business"/>
    <x v="2"/>
    <s v="Travel Backpack 35L"/>
    <n v="10"/>
    <n v="164.55"/>
    <n v="0.1"/>
    <n v="88.23"/>
    <n v="1480.95"/>
    <n v="882.30000000000007"/>
    <n v="598.65"/>
    <n v="0.40423376886458012"/>
    <n v="2026"/>
    <s v="Q3"/>
    <n v="8"/>
    <s v="Aug"/>
  </r>
  <r>
    <n v="1083"/>
    <d v="2026-08-23T00:00:00"/>
    <n v="2026"/>
    <n v="8"/>
    <x v="7"/>
    <x v="2"/>
    <x v="0"/>
    <x v="15"/>
    <x v="2"/>
    <s v="New"/>
    <x v="0"/>
    <s v="Compact Repair Kit"/>
    <n v="1"/>
    <n v="39.590000000000003"/>
    <n v="0"/>
    <n v="16.899999999999999"/>
    <n v="39.590000000000003"/>
    <n v="16.899999999999999"/>
    <n v="22.690000000000005"/>
    <n v="0.57312452639555456"/>
    <n v="2026"/>
    <s v="Q3"/>
    <n v="8"/>
    <s v="Aug"/>
  </r>
  <r>
    <n v="1553"/>
    <d v="2026-08-23T00:00:00"/>
    <n v="2026"/>
    <n v="8"/>
    <x v="7"/>
    <x v="2"/>
    <x v="2"/>
    <x v="2"/>
    <x v="1"/>
    <s v="Business"/>
    <x v="4"/>
    <s v="Training Mat"/>
    <n v="5"/>
    <n v="51.62"/>
    <n v="0.15"/>
    <n v="22.6"/>
    <n v="219.38499999999996"/>
    <n v="113"/>
    <n v="106.38499999999996"/>
    <n v="0.48492376415889865"/>
    <n v="2026"/>
    <s v="Q3"/>
    <n v="8"/>
    <s v="Aug"/>
  </r>
  <r>
    <n v="1579"/>
    <d v="2026-08-23T00:00:00"/>
    <n v="2026"/>
    <n v="8"/>
    <x v="7"/>
    <x v="2"/>
    <x v="3"/>
    <x v="7"/>
    <x v="2"/>
    <s v="Returning"/>
    <x v="1"/>
    <s v="Hiking Daypack 20L"/>
    <n v="3"/>
    <n v="90.71"/>
    <n v="0"/>
    <n v="45.57"/>
    <n v="272.13"/>
    <n v="136.71"/>
    <n v="135.41999999999999"/>
    <n v="0.49762980928232825"/>
    <n v="2026"/>
    <s v="Q3"/>
    <n v="8"/>
    <s v="Aug"/>
  </r>
  <r>
    <n v="1732"/>
    <d v="2026-08-23T00:00:00"/>
    <n v="2026"/>
    <n v="8"/>
    <x v="7"/>
    <x v="2"/>
    <x v="1"/>
    <x v="1"/>
    <x v="2"/>
    <s v="New"/>
    <x v="0"/>
    <s v="Compact Repair Kit"/>
    <n v="4"/>
    <n v="41.09"/>
    <n v="0"/>
    <n v="17"/>
    <n v="164.36"/>
    <n v="68"/>
    <n v="96.360000000000014"/>
    <n v="0.58627403261134103"/>
    <n v="2026"/>
    <s v="Q3"/>
    <n v="8"/>
    <s v="Aug"/>
  </r>
  <r>
    <n v="2083"/>
    <d v="2026-08-23T00:00:00"/>
    <n v="2026"/>
    <n v="8"/>
    <x v="7"/>
    <x v="2"/>
    <x v="1"/>
    <x v="14"/>
    <x v="0"/>
    <s v="New"/>
    <x v="1"/>
    <s v="Hiking Daypack 20L"/>
    <n v="1"/>
    <n v="91.37"/>
    <n v="0"/>
    <n v="46.73"/>
    <n v="91.37"/>
    <n v="46.73"/>
    <n v="44.640000000000008"/>
    <n v="0.48856298566269024"/>
    <n v="2026"/>
    <s v="Q3"/>
    <n v="8"/>
    <s v="Aug"/>
  </r>
  <r>
    <n v="2176"/>
    <d v="2026-08-23T00:00:00"/>
    <n v="2026"/>
    <n v="8"/>
    <x v="7"/>
    <x v="2"/>
    <x v="1"/>
    <x v="11"/>
    <x v="0"/>
    <s v="New"/>
    <x v="2"/>
    <s v="Packing Cube Set"/>
    <n v="1"/>
    <n v="46.92"/>
    <n v="0"/>
    <n v="18.3"/>
    <n v="46.92"/>
    <n v="18.3"/>
    <n v="28.62"/>
    <n v="0.60997442455242967"/>
    <n v="2026"/>
    <s v="Q3"/>
    <n v="8"/>
    <s v="Aug"/>
  </r>
  <r>
    <n v="2723"/>
    <d v="2026-08-23T00:00:00"/>
    <n v="2026"/>
    <n v="8"/>
    <x v="7"/>
    <x v="2"/>
    <x v="0"/>
    <x v="0"/>
    <x v="0"/>
    <s v="New"/>
    <x v="0"/>
    <s v="Cycling Pack 12L"/>
    <n v="1"/>
    <n v="100.29"/>
    <n v="0.05"/>
    <n v="49.82"/>
    <n v="95.275500000000008"/>
    <n v="49.82"/>
    <n v="45.455500000000008"/>
    <n v="0.47709537079312103"/>
    <n v="2026"/>
    <s v="Q3"/>
    <n v="8"/>
    <s v="Aug"/>
  </r>
  <r>
    <n v="3299"/>
    <d v="2026-08-23T00:00:00"/>
    <n v="2026"/>
    <n v="8"/>
    <x v="7"/>
    <x v="2"/>
    <x v="0"/>
    <x v="9"/>
    <x v="0"/>
    <s v="New"/>
    <x v="1"/>
    <s v="Trail Boots"/>
    <n v="1"/>
    <n v="147.11000000000001"/>
    <n v="0.15"/>
    <n v="79.599999999999994"/>
    <n v="125.04350000000001"/>
    <n v="79.599999999999994"/>
    <n v="45.443500000000014"/>
    <n v="0.36342152930780097"/>
    <n v="2026"/>
    <s v="Q3"/>
    <n v="8"/>
    <s v="Aug"/>
  </r>
  <r>
    <n v="3398"/>
    <d v="2026-08-23T00:00:00"/>
    <n v="2026"/>
    <n v="8"/>
    <x v="7"/>
    <x v="2"/>
    <x v="1"/>
    <x v="12"/>
    <x v="0"/>
    <s v="New"/>
    <x v="1"/>
    <s v="Summit Backpack 45L"/>
    <n v="2"/>
    <n v="156.44999999999999"/>
    <n v="0"/>
    <n v="80.13"/>
    <n v="312.89999999999998"/>
    <n v="160.26"/>
    <n v="152.63999999999999"/>
    <n v="0.487823585810163"/>
    <n v="2026"/>
    <s v="Q3"/>
    <n v="8"/>
    <s v="Aug"/>
  </r>
  <r>
    <n v="4012"/>
    <d v="2026-08-23T00:00:00"/>
    <n v="2026"/>
    <n v="8"/>
    <x v="7"/>
    <x v="2"/>
    <x v="1"/>
    <x v="14"/>
    <x v="0"/>
    <s v="New"/>
    <x v="1"/>
    <s v="Trekking Poles"/>
    <n v="2"/>
    <n v="72.97"/>
    <n v="0"/>
    <n v="33.25"/>
    <n v="145.94"/>
    <n v="66.5"/>
    <n v="79.44"/>
    <n v="0.54433328765245992"/>
    <n v="2026"/>
    <s v="Q3"/>
    <n v="8"/>
    <s v="Aug"/>
  </r>
  <r>
    <n v="4064"/>
    <d v="2026-08-23T00:00:00"/>
    <n v="2026"/>
    <n v="8"/>
    <x v="7"/>
    <x v="2"/>
    <x v="3"/>
    <x v="7"/>
    <x v="3"/>
    <s v="Returning"/>
    <x v="4"/>
    <s v="Training Mat"/>
    <n v="2"/>
    <n v="51.63"/>
    <n v="0"/>
    <n v="21.39"/>
    <n v="103.26"/>
    <n v="42.78"/>
    <n v="60.480000000000004"/>
    <n v="0.58570598489250436"/>
    <n v="2026"/>
    <s v="Q3"/>
    <n v="8"/>
    <s v="Aug"/>
  </r>
  <r>
    <n v="4671"/>
    <d v="2026-08-23T00:00:00"/>
    <n v="2026"/>
    <n v="8"/>
    <x v="7"/>
    <x v="2"/>
    <x v="1"/>
    <x v="12"/>
    <x v="1"/>
    <s v="Returning"/>
    <x v="0"/>
    <s v="Cycling Pack 12L"/>
    <n v="8"/>
    <n v="100.06"/>
    <n v="0.05"/>
    <n v="49.39"/>
    <n v="760.45600000000002"/>
    <n v="395.12"/>
    <n v="365.33600000000001"/>
    <n v="0.48041701295012468"/>
    <n v="2026"/>
    <s v="Q3"/>
    <n v="8"/>
    <s v="Aug"/>
  </r>
  <r>
    <n v="1914"/>
    <d v="2026-08-24T00:00:00"/>
    <n v="2026"/>
    <n v="8"/>
    <x v="7"/>
    <x v="2"/>
    <x v="3"/>
    <x v="8"/>
    <x v="2"/>
    <s v="Returning"/>
    <x v="3"/>
    <s v="Portable Camp Stove"/>
    <n v="4"/>
    <n v="83.2"/>
    <n v="0"/>
    <n v="39.99"/>
    <n v="332.8"/>
    <n v="159.96"/>
    <n v="172.84"/>
    <n v="0.5193509615384615"/>
    <n v="2026"/>
    <s v="Q3"/>
    <n v="8"/>
    <s v="Aug"/>
  </r>
  <r>
    <n v="1973"/>
    <d v="2026-08-24T00:00:00"/>
    <n v="2026"/>
    <n v="8"/>
    <x v="7"/>
    <x v="2"/>
    <x v="0"/>
    <x v="0"/>
    <x v="0"/>
    <s v="New"/>
    <x v="4"/>
    <s v="Training Mat"/>
    <n v="3"/>
    <n v="51.29"/>
    <n v="0"/>
    <n v="22.08"/>
    <n v="153.87"/>
    <n v="66.239999999999995"/>
    <n v="87.63000000000001"/>
    <n v="0.56950672645739919"/>
    <n v="2026"/>
    <s v="Q3"/>
    <n v="8"/>
    <s v="Aug"/>
  </r>
  <r>
    <n v="2564"/>
    <d v="2026-08-24T00:00:00"/>
    <n v="2026"/>
    <n v="8"/>
    <x v="7"/>
    <x v="2"/>
    <x v="2"/>
    <x v="3"/>
    <x v="0"/>
    <s v="Returning"/>
    <x v="3"/>
    <s v="Trail Tent 2P"/>
    <n v="1"/>
    <n v="200.2"/>
    <n v="0"/>
    <n v="103.38"/>
    <n v="200.2"/>
    <n v="103.38"/>
    <n v="96.82"/>
    <n v="0.48361638361638359"/>
    <n v="2026"/>
    <s v="Q3"/>
    <n v="8"/>
    <s v="Aug"/>
  </r>
  <r>
    <n v="2791"/>
    <d v="2026-08-24T00:00:00"/>
    <n v="2026"/>
    <n v="8"/>
    <x v="7"/>
    <x v="2"/>
    <x v="0"/>
    <x v="15"/>
    <x v="2"/>
    <s v="Business"/>
    <x v="4"/>
    <s v="Recovery Roller"/>
    <n v="2"/>
    <n v="36.869999999999997"/>
    <n v="0"/>
    <n v="13.71"/>
    <n v="73.739999999999995"/>
    <n v="27.42"/>
    <n v="46.319999999999993"/>
    <n v="0.62815296989422287"/>
    <n v="2026"/>
    <s v="Q3"/>
    <n v="8"/>
    <s v="Aug"/>
  </r>
  <r>
    <n v="3559"/>
    <d v="2026-08-24T00:00:00"/>
    <n v="2026"/>
    <n v="8"/>
    <x v="7"/>
    <x v="2"/>
    <x v="3"/>
    <x v="8"/>
    <x v="0"/>
    <s v="Returning"/>
    <x v="4"/>
    <s v="Recovery Roller"/>
    <n v="1"/>
    <n v="36.28"/>
    <n v="0.1"/>
    <n v="14.16"/>
    <n v="32.652000000000001"/>
    <n v="14.16"/>
    <n v="18.492000000000001"/>
    <n v="0.56633590591694227"/>
    <n v="2026"/>
    <s v="Q3"/>
    <n v="8"/>
    <s v="Aug"/>
  </r>
  <r>
    <n v="3839"/>
    <d v="2026-08-24T00:00:00"/>
    <n v="2026"/>
    <n v="8"/>
    <x v="7"/>
    <x v="2"/>
    <x v="0"/>
    <x v="15"/>
    <x v="3"/>
    <s v="Returning"/>
    <x v="1"/>
    <s v="Hiking Daypack 20L"/>
    <n v="2"/>
    <n v="93.88"/>
    <n v="0.05"/>
    <n v="46.57"/>
    <n v="178.37199999999999"/>
    <n v="93.14"/>
    <n v="85.231999999999985"/>
    <n v="0.47783284371986628"/>
    <n v="2026"/>
    <s v="Q3"/>
    <n v="8"/>
    <s v="Aug"/>
  </r>
  <r>
    <n v="4133"/>
    <d v="2026-08-24T00:00:00"/>
    <n v="2026"/>
    <n v="8"/>
    <x v="7"/>
    <x v="2"/>
    <x v="3"/>
    <x v="4"/>
    <x v="0"/>
    <s v="New"/>
    <x v="3"/>
    <s v="Trail Tent 2P"/>
    <n v="1"/>
    <n v="192.67"/>
    <n v="0.05"/>
    <n v="101.04"/>
    <n v="183.03649999999999"/>
    <n v="101.04"/>
    <n v="81.996499999999983"/>
    <n v="0.44797895501716867"/>
    <n v="2026"/>
    <s v="Q3"/>
    <n v="8"/>
    <s v="Aug"/>
  </r>
  <r>
    <n v="4765"/>
    <d v="2026-08-24T00:00:00"/>
    <n v="2026"/>
    <n v="8"/>
    <x v="7"/>
    <x v="2"/>
    <x v="0"/>
    <x v="15"/>
    <x v="0"/>
    <s v="New"/>
    <x v="0"/>
    <s v="Commuter Helmet"/>
    <n v="1"/>
    <n v="80.099999999999994"/>
    <n v="0.05"/>
    <n v="43.49"/>
    <n v="76.094999999999985"/>
    <n v="43.49"/>
    <n v="32.604999999999983"/>
    <n v="0.42847756094355727"/>
    <n v="2026"/>
    <s v="Q3"/>
    <n v="8"/>
    <s v="Aug"/>
  </r>
  <r>
    <n v="1868"/>
    <d v="2026-08-25T00:00:00"/>
    <n v="2026"/>
    <n v="8"/>
    <x v="7"/>
    <x v="2"/>
    <x v="3"/>
    <x v="8"/>
    <x v="3"/>
    <s v="Returning"/>
    <x v="1"/>
    <s v="Trail Boots"/>
    <n v="1"/>
    <n v="145.02000000000001"/>
    <n v="0"/>
    <n v="78.959999999999994"/>
    <n v="145.02000000000001"/>
    <n v="78.959999999999994"/>
    <n v="66.060000000000016"/>
    <n v="0.4555233760860572"/>
    <n v="2026"/>
    <s v="Q3"/>
    <n v="8"/>
    <s v="Aug"/>
  </r>
  <r>
    <n v="987"/>
    <d v="2026-08-26T00:00:00"/>
    <n v="2026"/>
    <n v="8"/>
    <x v="7"/>
    <x v="2"/>
    <x v="1"/>
    <x v="11"/>
    <x v="3"/>
    <s v="Returning"/>
    <x v="2"/>
    <s v="Insulated Bottle"/>
    <n v="1"/>
    <n v="37"/>
    <n v="0.15"/>
    <n v="13.68"/>
    <n v="31.45"/>
    <n v="13.68"/>
    <n v="17.77"/>
    <n v="0.56502384737678857"/>
    <n v="2026"/>
    <s v="Q3"/>
    <n v="8"/>
    <s v="Aug"/>
  </r>
  <r>
    <n v="2503"/>
    <d v="2026-08-26T00:00:00"/>
    <n v="2026"/>
    <n v="8"/>
    <x v="7"/>
    <x v="2"/>
    <x v="1"/>
    <x v="6"/>
    <x v="0"/>
    <s v="Returning"/>
    <x v="0"/>
    <s v="Trail Bike Light"/>
    <n v="2"/>
    <n v="50.02"/>
    <n v="0"/>
    <n v="21.99"/>
    <n v="100.04"/>
    <n v="43.98"/>
    <n v="56.060000000000009"/>
    <n v="0.56037584966013598"/>
    <n v="2026"/>
    <s v="Q3"/>
    <n v="8"/>
    <s v="Aug"/>
  </r>
  <r>
    <n v="4928"/>
    <d v="2026-08-26T00:00:00"/>
    <n v="2026"/>
    <n v="8"/>
    <x v="7"/>
    <x v="2"/>
    <x v="1"/>
    <x v="11"/>
    <x v="2"/>
    <s v="Returning"/>
    <x v="4"/>
    <s v="Recovery Roller"/>
    <n v="2"/>
    <n v="35.950000000000003"/>
    <n v="0.05"/>
    <n v="13.93"/>
    <n v="68.305000000000007"/>
    <n v="27.86"/>
    <n v="40.445000000000007"/>
    <n v="0.59212356342873884"/>
    <n v="2026"/>
    <s v="Q3"/>
    <n v="8"/>
    <s v="Aug"/>
  </r>
  <r>
    <n v="852"/>
    <d v="2026-08-27T00:00:00"/>
    <n v="2026"/>
    <n v="8"/>
    <x v="7"/>
    <x v="2"/>
    <x v="0"/>
    <x v="9"/>
    <x v="0"/>
    <s v="New"/>
    <x v="2"/>
    <s v="Packing Cube Set"/>
    <n v="3"/>
    <n v="45.84"/>
    <n v="0.15"/>
    <n v="17.899999999999999"/>
    <n v="116.89200000000001"/>
    <n v="53.699999999999996"/>
    <n v="63.192000000000014"/>
    <n v="0.54060158094651478"/>
    <n v="2026"/>
    <s v="Q3"/>
    <n v="8"/>
    <s v="Aug"/>
  </r>
  <r>
    <n v="2188"/>
    <d v="2026-08-27T00:00:00"/>
    <n v="2026"/>
    <n v="8"/>
    <x v="7"/>
    <x v="2"/>
    <x v="1"/>
    <x v="6"/>
    <x v="0"/>
    <s v="New"/>
    <x v="3"/>
    <s v="Portable Camp Stove"/>
    <n v="1"/>
    <n v="83.23"/>
    <n v="0.1"/>
    <n v="40.229999999999997"/>
    <n v="74.907000000000011"/>
    <n v="40.229999999999997"/>
    <n v="34.677000000000014"/>
    <n v="0.46293403820737727"/>
    <n v="2026"/>
    <s v="Q3"/>
    <n v="8"/>
    <s v="Aug"/>
  </r>
  <r>
    <n v="2574"/>
    <d v="2026-08-27T00:00:00"/>
    <n v="2026"/>
    <n v="8"/>
    <x v="7"/>
    <x v="2"/>
    <x v="0"/>
    <x v="9"/>
    <x v="2"/>
    <s v="New"/>
    <x v="0"/>
    <s v="Cycling Pack 12L"/>
    <n v="1"/>
    <n v="104.33"/>
    <n v="0.1"/>
    <n v="49.86"/>
    <n v="93.897000000000006"/>
    <n v="49.86"/>
    <n v="44.037000000000006"/>
    <n v="0.46899261957251032"/>
    <n v="2026"/>
    <s v="Q3"/>
    <n v="8"/>
    <s v="Aug"/>
  </r>
  <r>
    <n v="2942"/>
    <d v="2026-08-27T00:00:00"/>
    <n v="2026"/>
    <n v="8"/>
    <x v="7"/>
    <x v="2"/>
    <x v="1"/>
    <x v="6"/>
    <x v="0"/>
    <s v="New"/>
    <x v="1"/>
    <s v="Summit Backpack 45L"/>
    <n v="1"/>
    <n v="156.94999999999999"/>
    <n v="0"/>
    <n v="80.41"/>
    <n v="156.94999999999999"/>
    <n v="80.41"/>
    <n v="76.539999999999992"/>
    <n v="0.48767123287671232"/>
    <n v="2026"/>
    <s v="Q3"/>
    <n v="8"/>
    <s v="Aug"/>
  </r>
  <r>
    <n v="3211"/>
    <d v="2026-08-27T00:00:00"/>
    <n v="2026"/>
    <n v="8"/>
    <x v="7"/>
    <x v="2"/>
    <x v="1"/>
    <x v="14"/>
    <x v="2"/>
    <s v="Business"/>
    <x v="0"/>
    <s v="Compact Repair Kit"/>
    <n v="3"/>
    <n v="41.33"/>
    <n v="0.05"/>
    <n v="17"/>
    <n v="117.79049999999999"/>
    <n v="51"/>
    <n v="66.790499999999994"/>
    <n v="0.56702790123142355"/>
    <n v="2026"/>
    <s v="Q3"/>
    <n v="8"/>
    <s v="Aug"/>
  </r>
  <r>
    <n v="3306"/>
    <d v="2026-08-27T00:00:00"/>
    <n v="2026"/>
    <n v="8"/>
    <x v="7"/>
    <x v="2"/>
    <x v="0"/>
    <x v="15"/>
    <x v="0"/>
    <s v="Business"/>
    <x v="2"/>
    <s v="Insulated Bottle"/>
    <n v="1"/>
    <n v="35.590000000000003"/>
    <n v="0"/>
    <n v="13.66"/>
    <n v="35.590000000000003"/>
    <n v="13.66"/>
    <n v="21.930000000000003"/>
    <n v="0.61618432143860635"/>
    <n v="2026"/>
    <s v="Q3"/>
    <n v="8"/>
    <s v="Aug"/>
  </r>
  <r>
    <n v="3837"/>
    <d v="2026-08-27T00:00:00"/>
    <n v="2026"/>
    <n v="8"/>
    <x v="7"/>
    <x v="2"/>
    <x v="3"/>
    <x v="8"/>
    <x v="0"/>
    <s v="Returning"/>
    <x v="3"/>
    <s v="Alpine Tent 4P"/>
    <n v="2"/>
    <n v="335.87"/>
    <n v="0.1"/>
    <n v="196.54"/>
    <n v="604.56600000000003"/>
    <n v="393.08"/>
    <n v="211.48600000000005"/>
    <n v="0.34981457773014035"/>
    <n v="2026"/>
    <s v="Q3"/>
    <n v="8"/>
    <s v="Aug"/>
  </r>
  <r>
    <n v="4169"/>
    <d v="2026-08-27T00:00:00"/>
    <n v="2026"/>
    <n v="8"/>
    <x v="7"/>
    <x v="2"/>
    <x v="3"/>
    <x v="13"/>
    <x v="0"/>
    <s v="New"/>
    <x v="4"/>
    <s v="Training Mat"/>
    <n v="1"/>
    <n v="50.7"/>
    <n v="0.05"/>
    <n v="21.65"/>
    <n v="48.164999999999999"/>
    <n v="21.65"/>
    <n v="26.515000000000001"/>
    <n v="0.55050347762898377"/>
    <n v="2026"/>
    <s v="Q3"/>
    <n v="8"/>
    <s v="Aug"/>
  </r>
  <r>
    <n v="4452"/>
    <d v="2026-08-27T00:00:00"/>
    <n v="2026"/>
    <n v="8"/>
    <x v="7"/>
    <x v="2"/>
    <x v="2"/>
    <x v="2"/>
    <x v="3"/>
    <s v="New"/>
    <x v="1"/>
    <s v="Summit Backpack 45L"/>
    <n v="3"/>
    <n v="152.76"/>
    <n v="0.1"/>
    <n v="77.36"/>
    <n v="412.452"/>
    <n v="232.07999999999998"/>
    <n v="180.37200000000001"/>
    <n v="0.43731634226528182"/>
    <n v="2026"/>
    <s v="Q3"/>
    <n v="8"/>
    <s v="Aug"/>
  </r>
  <r>
    <n v="4740"/>
    <d v="2026-08-27T00:00:00"/>
    <n v="2026"/>
    <n v="8"/>
    <x v="7"/>
    <x v="2"/>
    <x v="0"/>
    <x v="15"/>
    <x v="1"/>
    <s v="Returning"/>
    <x v="1"/>
    <s v="Trekking Poles"/>
    <n v="5"/>
    <n v="72.78"/>
    <n v="0.1"/>
    <n v="33.25"/>
    <n v="327.51"/>
    <n v="166.25"/>
    <n v="161.26"/>
    <n v="0.49238191200268694"/>
    <n v="2026"/>
    <s v="Q3"/>
    <n v="8"/>
    <s v="Aug"/>
  </r>
  <r>
    <n v="5000"/>
    <d v="2026-08-27T00:00:00"/>
    <n v="2026"/>
    <n v="8"/>
    <x v="7"/>
    <x v="2"/>
    <x v="1"/>
    <x v="12"/>
    <x v="3"/>
    <s v="New"/>
    <x v="2"/>
    <s v="Insulated Bottle"/>
    <n v="2"/>
    <n v="37"/>
    <n v="0"/>
    <n v="13.83"/>
    <n v="74"/>
    <n v="27.66"/>
    <n v="46.34"/>
    <n v="0.62621621621621626"/>
    <n v="2026"/>
    <s v="Q3"/>
    <n v="8"/>
    <s v="Aug"/>
  </r>
  <r>
    <n v="5058"/>
    <d v="2026-08-27T00:00:00"/>
    <n v="2026"/>
    <n v="8"/>
    <x v="7"/>
    <x v="2"/>
    <x v="1"/>
    <x v="11"/>
    <x v="1"/>
    <s v="Business"/>
    <x v="0"/>
    <s v="Compact Repair Kit"/>
    <n v="6"/>
    <n v="41.33"/>
    <n v="0.2"/>
    <n v="17.02"/>
    <n v="198.38400000000001"/>
    <n v="102.12"/>
    <n v="96.26400000000001"/>
    <n v="0.48524074522138883"/>
    <n v="2026"/>
    <s v="Q3"/>
    <n v="8"/>
    <s v="Aug"/>
  </r>
  <r>
    <n v="496"/>
    <d v="2026-08-28T00:00:00"/>
    <n v="2026"/>
    <n v="8"/>
    <x v="7"/>
    <x v="2"/>
    <x v="0"/>
    <x v="15"/>
    <x v="2"/>
    <s v="Returning"/>
    <x v="4"/>
    <s v="Recovery Roller"/>
    <n v="1"/>
    <n v="37.020000000000003"/>
    <n v="0"/>
    <n v="13.64"/>
    <n v="37.020000000000003"/>
    <n v="13.64"/>
    <n v="23.380000000000003"/>
    <n v="0.63155051323608857"/>
    <n v="2026"/>
    <s v="Q3"/>
    <n v="8"/>
    <s v="Aug"/>
  </r>
  <r>
    <n v="1343"/>
    <d v="2026-08-28T00:00:00"/>
    <n v="2026"/>
    <n v="8"/>
    <x v="7"/>
    <x v="2"/>
    <x v="3"/>
    <x v="8"/>
    <x v="0"/>
    <s v="New"/>
    <x v="3"/>
    <s v="Portable Camp Stove"/>
    <n v="1"/>
    <n v="81.06"/>
    <n v="0"/>
    <n v="38.43"/>
    <n v="81.06"/>
    <n v="38.43"/>
    <n v="42.63"/>
    <n v="0.52590673575129532"/>
    <n v="2026"/>
    <s v="Q3"/>
    <n v="8"/>
    <s v="Aug"/>
  </r>
  <r>
    <n v="1455"/>
    <d v="2026-08-28T00:00:00"/>
    <n v="2026"/>
    <n v="8"/>
    <x v="7"/>
    <x v="2"/>
    <x v="2"/>
    <x v="2"/>
    <x v="0"/>
    <s v="New"/>
    <x v="0"/>
    <s v="Trail Bike Light"/>
    <n v="2"/>
    <n v="51.91"/>
    <n v="0"/>
    <n v="21.94"/>
    <n v="103.82"/>
    <n v="43.88"/>
    <n v="59.939999999999991"/>
    <n v="0.57734540550953573"/>
    <n v="2026"/>
    <s v="Q3"/>
    <n v="8"/>
    <s v="Aug"/>
  </r>
  <r>
    <n v="1632"/>
    <d v="2026-08-28T00:00:00"/>
    <n v="2026"/>
    <n v="8"/>
    <x v="7"/>
    <x v="2"/>
    <x v="3"/>
    <x v="7"/>
    <x v="3"/>
    <s v="New"/>
    <x v="2"/>
    <s v="Insulated Bottle"/>
    <n v="1"/>
    <n v="35.700000000000003"/>
    <n v="0.05"/>
    <n v="13.45"/>
    <n v="33.914999999999999"/>
    <n v="13.45"/>
    <n v="20.465"/>
    <n v="0.60342031549461894"/>
    <n v="2026"/>
    <s v="Q3"/>
    <n v="8"/>
    <s v="Aug"/>
  </r>
  <r>
    <n v="1817"/>
    <d v="2026-08-28T00:00:00"/>
    <n v="2026"/>
    <n v="8"/>
    <x v="7"/>
    <x v="2"/>
    <x v="0"/>
    <x v="9"/>
    <x v="2"/>
    <s v="New"/>
    <x v="4"/>
    <s v="Recovery Roller"/>
    <n v="1"/>
    <n v="36.590000000000003"/>
    <n v="0.05"/>
    <n v="14.15"/>
    <n v="34.7605"/>
    <n v="14.15"/>
    <n v="20.610500000000002"/>
    <n v="0.59292875534011313"/>
    <n v="2026"/>
    <s v="Q3"/>
    <n v="8"/>
    <s v="Aug"/>
  </r>
  <r>
    <n v="2993"/>
    <d v="2026-08-28T00:00:00"/>
    <n v="2026"/>
    <n v="8"/>
    <x v="7"/>
    <x v="2"/>
    <x v="1"/>
    <x v="12"/>
    <x v="1"/>
    <s v="Business"/>
    <x v="2"/>
    <s v="Insulated Bottle"/>
    <n v="3"/>
    <n v="35.520000000000003"/>
    <n v="0.1"/>
    <n v="13.78"/>
    <n v="95.904000000000011"/>
    <n v="41.339999999999996"/>
    <n v="54.564000000000014"/>
    <n v="0.56894394394394399"/>
    <n v="2026"/>
    <s v="Q3"/>
    <n v="8"/>
    <s v="Aug"/>
  </r>
  <r>
    <n v="4676"/>
    <d v="2026-08-28T00:00:00"/>
    <n v="2026"/>
    <n v="8"/>
    <x v="7"/>
    <x v="2"/>
    <x v="3"/>
    <x v="13"/>
    <x v="2"/>
    <s v="New"/>
    <x v="0"/>
    <s v="Commuter Helmet"/>
    <n v="2"/>
    <n v="81.88"/>
    <n v="0.1"/>
    <n v="42.87"/>
    <n v="147.38399999999999"/>
    <n v="85.74"/>
    <n v="61.643999999999991"/>
    <n v="0.41825435596808336"/>
    <n v="2026"/>
    <s v="Q3"/>
    <n v="8"/>
    <s v="Aug"/>
  </r>
  <r>
    <n v="5105"/>
    <d v="2026-08-28T00:00:00"/>
    <n v="2026"/>
    <n v="8"/>
    <x v="7"/>
    <x v="2"/>
    <x v="3"/>
    <x v="7"/>
    <x v="0"/>
    <s v="Business"/>
    <x v="2"/>
    <s v="Packing Cube Set"/>
    <n v="4"/>
    <n v="46.54"/>
    <n v="0"/>
    <n v="18.86"/>
    <n v="186.16"/>
    <n v="75.44"/>
    <n v="110.72"/>
    <n v="0.5947571981091534"/>
    <n v="2026"/>
    <s v="Q3"/>
    <n v="8"/>
    <s v="Aug"/>
  </r>
  <r>
    <n v="223"/>
    <d v="2026-08-29T00:00:00"/>
    <n v="2026"/>
    <n v="8"/>
    <x v="7"/>
    <x v="2"/>
    <x v="2"/>
    <x v="2"/>
    <x v="2"/>
    <s v="Returning"/>
    <x v="4"/>
    <s v="Training Mat"/>
    <n v="1"/>
    <n v="49.79"/>
    <n v="0"/>
    <n v="21.43"/>
    <n v="49.79"/>
    <n v="21.43"/>
    <n v="28.36"/>
    <n v="0.56959228760795344"/>
    <n v="2026"/>
    <s v="Q3"/>
    <n v="8"/>
    <s v="Aug"/>
  </r>
  <r>
    <n v="1023"/>
    <d v="2026-08-29T00:00:00"/>
    <n v="2026"/>
    <n v="8"/>
    <x v="7"/>
    <x v="2"/>
    <x v="2"/>
    <x v="3"/>
    <x v="0"/>
    <s v="New"/>
    <x v="1"/>
    <s v="Hiking Daypack 20L"/>
    <n v="6"/>
    <n v="90.19"/>
    <n v="0"/>
    <n v="45.61"/>
    <n v="541.14"/>
    <n v="273.65999999999997"/>
    <n v="267.48"/>
    <n v="0.4942898325756736"/>
    <n v="2026"/>
    <s v="Q3"/>
    <n v="8"/>
    <s v="Aug"/>
  </r>
  <r>
    <n v="1694"/>
    <d v="2026-08-29T00:00:00"/>
    <n v="2026"/>
    <n v="8"/>
    <x v="7"/>
    <x v="2"/>
    <x v="1"/>
    <x v="12"/>
    <x v="0"/>
    <s v="New"/>
    <x v="1"/>
    <s v="Trekking Poles"/>
    <n v="1"/>
    <n v="70.38"/>
    <n v="0.15"/>
    <n v="32.64"/>
    <n v="59.822999999999993"/>
    <n v="32.64"/>
    <n v="27.182999999999993"/>
    <n v="0.45439045183290699"/>
    <n v="2026"/>
    <s v="Q3"/>
    <n v="8"/>
    <s v="Aug"/>
  </r>
  <r>
    <n v="2006"/>
    <d v="2026-08-29T00:00:00"/>
    <n v="2026"/>
    <n v="8"/>
    <x v="7"/>
    <x v="2"/>
    <x v="3"/>
    <x v="13"/>
    <x v="0"/>
    <s v="New"/>
    <x v="2"/>
    <s v="Packing Cube Set"/>
    <n v="1"/>
    <n v="46.43"/>
    <n v="0"/>
    <n v="18.2"/>
    <n v="46.43"/>
    <n v="18.2"/>
    <n v="28.23"/>
    <n v="0.60801206116734874"/>
    <n v="2026"/>
    <s v="Q3"/>
    <n v="8"/>
    <s v="Aug"/>
  </r>
  <r>
    <n v="3026"/>
    <d v="2026-08-29T00:00:00"/>
    <n v="2026"/>
    <n v="8"/>
    <x v="7"/>
    <x v="2"/>
    <x v="0"/>
    <x v="0"/>
    <x v="0"/>
    <s v="New"/>
    <x v="3"/>
    <s v="Trail Tent 2P"/>
    <n v="1"/>
    <n v="194.75"/>
    <n v="0.05"/>
    <n v="105.94"/>
    <n v="185.01249999999999"/>
    <n v="105.94"/>
    <n v="79.072499999999991"/>
    <n v="0.42739004121343149"/>
    <n v="2026"/>
    <s v="Q3"/>
    <n v="8"/>
    <s v="Aug"/>
  </r>
  <r>
    <n v="3057"/>
    <d v="2026-08-29T00:00:00"/>
    <n v="2026"/>
    <n v="8"/>
    <x v="7"/>
    <x v="2"/>
    <x v="1"/>
    <x v="14"/>
    <x v="2"/>
    <s v="Returning"/>
    <x v="1"/>
    <s v="Trail Boots"/>
    <n v="2"/>
    <n v="142.16"/>
    <n v="0"/>
    <n v="79.36"/>
    <n v="284.32"/>
    <n v="158.72"/>
    <n v="125.6"/>
    <n v="0.44175576814856499"/>
    <n v="2026"/>
    <s v="Q3"/>
    <n v="8"/>
    <s v="Aug"/>
  </r>
  <r>
    <n v="3112"/>
    <d v="2026-08-29T00:00:00"/>
    <n v="2026"/>
    <n v="8"/>
    <x v="7"/>
    <x v="2"/>
    <x v="3"/>
    <x v="8"/>
    <x v="0"/>
    <s v="Business"/>
    <x v="2"/>
    <s v="Packing Cube Set"/>
    <n v="2"/>
    <n v="47.69"/>
    <n v="0.05"/>
    <n v="18.8"/>
    <n v="90.61099999999999"/>
    <n v="37.6"/>
    <n v="53.010999999999989"/>
    <n v="0.58503934400900548"/>
    <n v="2026"/>
    <s v="Q3"/>
    <n v="8"/>
    <s v="Aug"/>
  </r>
  <r>
    <n v="3137"/>
    <d v="2026-08-29T00:00:00"/>
    <n v="2026"/>
    <n v="8"/>
    <x v="7"/>
    <x v="2"/>
    <x v="2"/>
    <x v="5"/>
    <x v="2"/>
    <s v="New"/>
    <x v="2"/>
    <s v="Travel Backpack 35L"/>
    <n v="3"/>
    <n v="164.51"/>
    <n v="0"/>
    <n v="86.76"/>
    <n v="493.53"/>
    <n v="260.28000000000003"/>
    <n v="233.24999999999994"/>
    <n v="0.47261564646526039"/>
    <n v="2026"/>
    <s v="Q3"/>
    <n v="8"/>
    <s v="Aug"/>
  </r>
  <r>
    <n v="3983"/>
    <d v="2026-08-29T00:00:00"/>
    <n v="2026"/>
    <n v="8"/>
    <x v="7"/>
    <x v="2"/>
    <x v="2"/>
    <x v="2"/>
    <x v="3"/>
    <s v="Business"/>
    <x v="3"/>
    <s v="Trail Tent 2P"/>
    <n v="2"/>
    <n v="194.71"/>
    <n v="0.1"/>
    <n v="105.57"/>
    <n v="350.47800000000001"/>
    <n v="211.14"/>
    <n v="139.33800000000002"/>
    <n v="0.39756561039494637"/>
    <n v="2026"/>
    <s v="Q3"/>
    <n v="8"/>
    <s v="Aug"/>
  </r>
  <r>
    <n v="4016"/>
    <d v="2026-08-29T00:00:00"/>
    <n v="2026"/>
    <n v="8"/>
    <x v="7"/>
    <x v="2"/>
    <x v="3"/>
    <x v="13"/>
    <x v="1"/>
    <s v="Business"/>
    <x v="1"/>
    <s v="Trail Boots"/>
    <n v="5"/>
    <n v="145.24"/>
    <n v="0.15"/>
    <n v="77.69"/>
    <n v="617.27"/>
    <n v="388.45"/>
    <n v="228.82"/>
    <n v="0.37069677774717708"/>
    <n v="2026"/>
    <s v="Q3"/>
    <n v="8"/>
    <s v="Aug"/>
  </r>
  <r>
    <n v="4340"/>
    <d v="2026-08-29T00:00:00"/>
    <n v="2026"/>
    <n v="8"/>
    <x v="7"/>
    <x v="2"/>
    <x v="3"/>
    <x v="8"/>
    <x v="0"/>
    <s v="New"/>
    <x v="2"/>
    <s v="Insulated Bottle"/>
    <n v="2"/>
    <n v="35.6"/>
    <n v="0.15"/>
    <n v="13.67"/>
    <n v="60.52"/>
    <n v="27.34"/>
    <n v="33.180000000000007"/>
    <n v="0.54824851288830145"/>
    <n v="2026"/>
    <s v="Q3"/>
    <n v="8"/>
    <s v="Aug"/>
  </r>
  <r>
    <n v="4640"/>
    <d v="2026-08-29T00:00:00"/>
    <n v="2026"/>
    <n v="8"/>
    <x v="7"/>
    <x v="2"/>
    <x v="0"/>
    <x v="15"/>
    <x v="0"/>
    <s v="New"/>
    <x v="4"/>
    <s v="Resistance Band Set"/>
    <n v="2"/>
    <n v="41.05"/>
    <n v="0.05"/>
    <n v="14.47"/>
    <n v="77.99499999999999"/>
    <n v="28.94"/>
    <n v="49.054999999999993"/>
    <n v="0.62895057375472785"/>
    <n v="2026"/>
    <s v="Q3"/>
    <n v="8"/>
    <s v="Aug"/>
  </r>
  <r>
    <n v="4733"/>
    <d v="2026-08-29T00:00:00"/>
    <n v="2026"/>
    <n v="8"/>
    <x v="7"/>
    <x v="2"/>
    <x v="2"/>
    <x v="2"/>
    <x v="0"/>
    <s v="New"/>
    <x v="1"/>
    <s v="Summit Backpack 45L"/>
    <n v="2"/>
    <n v="153.63999999999999"/>
    <n v="0.05"/>
    <n v="77.709999999999994"/>
    <n v="291.91599999999994"/>
    <n v="155.41999999999999"/>
    <n v="136.49599999999995"/>
    <n v="0.46758656599843784"/>
    <n v="2026"/>
    <s v="Q3"/>
    <n v="8"/>
    <s v="Aug"/>
  </r>
  <r>
    <n v="4827"/>
    <d v="2026-08-29T00:00:00"/>
    <n v="2026"/>
    <n v="8"/>
    <x v="7"/>
    <x v="2"/>
    <x v="2"/>
    <x v="2"/>
    <x v="0"/>
    <s v="Returning"/>
    <x v="2"/>
    <s v="Insulated Bottle"/>
    <n v="5"/>
    <n v="36.700000000000003"/>
    <n v="0"/>
    <n v="13.45"/>
    <n v="183.5"/>
    <n v="67.25"/>
    <n v="116.25"/>
    <n v="0.63351498637602177"/>
    <n v="2026"/>
    <s v="Q3"/>
    <n v="8"/>
    <s v="Aug"/>
  </r>
  <r>
    <n v="5180"/>
    <d v="2026-08-29T00:00:00"/>
    <n v="2026"/>
    <n v="8"/>
    <x v="7"/>
    <x v="2"/>
    <x v="0"/>
    <x v="15"/>
    <x v="1"/>
    <s v="Business"/>
    <x v="3"/>
    <s v="Compact Sleeping Bag"/>
    <n v="8"/>
    <n v="124"/>
    <n v="0.1"/>
    <n v="61.85"/>
    <n v="892.80000000000007"/>
    <n v="494.8"/>
    <n v="398.00000000000006"/>
    <n v="0.44578853046594985"/>
    <n v="2026"/>
    <s v="Q3"/>
    <n v="8"/>
    <s v="Aug"/>
  </r>
  <r>
    <n v="121"/>
    <d v="2026-08-30T00:00:00"/>
    <n v="2026"/>
    <n v="8"/>
    <x v="7"/>
    <x v="2"/>
    <x v="1"/>
    <x v="1"/>
    <x v="3"/>
    <s v="New"/>
    <x v="0"/>
    <s v="Commuter Helmet"/>
    <n v="1"/>
    <n v="81.23"/>
    <n v="0.1"/>
    <n v="42.65"/>
    <n v="73.106999999999999"/>
    <n v="42.65"/>
    <n v="30.457000000000001"/>
    <n v="0.41660853269864723"/>
    <n v="2026"/>
    <s v="Q3"/>
    <n v="8"/>
    <s v="Aug"/>
  </r>
  <r>
    <n v="618"/>
    <d v="2026-08-30T00:00:00"/>
    <n v="2026"/>
    <n v="8"/>
    <x v="7"/>
    <x v="2"/>
    <x v="1"/>
    <x v="12"/>
    <x v="0"/>
    <s v="Business"/>
    <x v="0"/>
    <s v="Compact Repair Kit"/>
    <n v="2"/>
    <n v="41.06"/>
    <n v="0.05"/>
    <n v="16.559999999999999"/>
    <n v="78.013999999999996"/>
    <n v="33.119999999999997"/>
    <n v="44.893999999999998"/>
    <n v="0.5754608147255621"/>
    <n v="2026"/>
    <s v="Q3"/>
    <n v="8"/>
    <s v="Aug"/>
  </r>
  <r>
    <n v="2860"/>
    <d v="2026-08-30T00:00:00"/>
    <n v="2026"/>
    <n v="8"/>
    <x v="7"/>
    <x v="2"/>
    <x v="3"/>
    <x v="7"/>
    <x v="3"/>
    <s v="Returning"/>
    <x v="1"/>
    <s v="Trail Boots"/>
    <n v="1"/>
    <n v="143.49"/>
    <n v="0.1"/>
    <n v="80.72"/>
    <n v="129.14100000000002"/>
    <n v="80.72"/>
    <n v="48.421000000000021"/>
    <n v="0.3749467636149636"/>
    <n v="2026"/>
    <s v="Q3"/>
    <n v="8"/>
    <s v="Aug"/>
  </r>
  <r>
    <n v="3768"/>
    <d v="2026-08-30T00:00:00"/>
    <n v="2026"/>
    <n v="8"/>
    <x v="7"/>
    <x v="2"/>
    <x v="2"/>
    <x v="3"/>
    <x v="2"/>
    <s v="New"/>
    <x v="1"/>
    <s v="Trail Boots"/>
    <n v="1"/>
    <n v="143.38"/>
    <n v="0"/>
    <n v="78.37"/>
    <n v="143.38"/>
    <n v="78.37"/>
    <n v="65.009999999999991"/>
    <n v="0.45341051750592826"/>
    <n v="2026"/>
    <s v="Q3"/>
    <n v="8"/>
    <s v="Aug"/>
  </r>
  <r>
    <n v="3987"/>
    <d v="2026-08-30T00:00:00"/>
    <n v="2026"/>
    <n v="8"/>
    <x v="7"/>
    <x v="2"/>
    <x v="1"/>
    <x v="12"/>
    <x v="3"/>
    <s v="Business"/>
    <x v="1"/>
    <s v="Trail Boots"/>
    <n v="1"/>
    <n v="144.54"/>
    <n v="0"/>
    <n v="78.77"/>
    <n v="144.54"/>
    <n v="78.77"/>
    <n v="65.77"/>
    <n v="0.45502974955029751"/>
    <n v="2026"/>
    <s v="Q3"/>
    <n v="8"/>
    <s v="Aug"/>
  </r>
  <r>
    <n v="4990"/>
    <d v="2026-08-30T00:00:00"/>
    <n v="2026"/>
    <n v="8"/>
    <x v="7"/>
    <x v="2"/>
    <x v="3"/>
    <x v="8"/>
    <x v="3"/>
    <s v="Returning"/>
    <x v="4"/>
    <s v="Resistance Band Set"/>
    <n v="1"/>
    <n v="40.92"/>
    <n v="0.1"/>
    <n v="14.94"/>
    <n v="36.828000000000003"/>
    <n v="14.94"/>
    <n v="21.888000000000005"/>
    <n v="0.59433040078201382"/>
    <n v="2026"/>
    <s v="Q3"/>
    <n v="8"/>
    <s v="Aug"/>
  </r>
  <r>
    <n v="348"/>
    <d v="2026-08-31T00:00:00"/>
    <n v="2026"/>
    <n v="8"/>
    <x v="7"/>
    <x v="2"/>
    <x v="1"/>
    <x v="12"/>
    <x v="1"/>
    <s v="Business"/>
    <x v="1"/>
    <s v="Summit Backpack 45L"/>
    <n v="5"/>
    <n v="151.21"/>
    <n v="0.15"/>
    <n v="77.12"/>
    <n v="642.64250000000004"/>
    <n v="385.6"/>
    <n v="257.04250000000002"/>
    <n v="0.39997743691087967"/>
    <n v="2026"/>
    <s v="Q3"/>
    <n v="8"/>
    <s v="Aug"/>
  </r>
  <r>
    <n v="1642"/>
    <d v="2026-08-31T00:00:00"/>
    <n v="2026"/>
    <n v="8"/>
    <x v="7"/>
    <x v="2"/>
    <x v="3"/>
    <x v="8"/>
    <x v="3"/>
    <s v="New"/>
    <x v="4"/>
    <s v="Resistance Band Set"/>
    <n v="1"/>
    <n v="40.770000000000003"/>
    <n v="0"/>
    <n v="15.13"/>
    <n v="40.770000000000003"/>
    <n v="15.13"/>
    <n v="25.64"/>
    <n v="0.62889379445670834"/>
    <n v="2026"/>
    <s v="Q3"/>
    <n v="8"/>
    <s v="Aug"/>
  </r>
  <r>
    <n v="2146"/>
    <d v="2026-08-31T00:00:00"/>
    <n v="2026"/>
    <n v="8"/>
    <x v="7"/>
    <x v="2"/>
    <x v="0"/>
    <x v="0"/>
    <x v="3"/>
    <s v="New"/>
    <x v="4"/>
    <s v="Recovery Roller"/>
    <n v="1"/>
    <n v="35.47"/>
    <n v="0.05"/>
    <n v="14.1"/>
    <n v="33.6965"/>
    <n v="14.1"/>
    <n v="19.596499999999999"/>
    <n v="0.58155891561438122"/>
    <n v="2026"/>
    <s v="Q3"/>
    <n v="8"/>
    <s v="Aug"/>
  </r>
  <r>
    <n v="2629"/>
    <d v="2026-08-31T00:00:00"/>
    <n v="2026"/>
    <n v="8"/>
    <x v="7"/>
    <x v="2"/>
    <x v="3"/>
    <x v="8"/>
    <x v="0"/>
    <s v="Returning"/>
    <x v="0"/>
    <s v="Commuter Helmet"/>
    <n v="1"/>
    <n v="81.72"/>
    <n v="0"/>
    <n v="42.38"/>
    <n v="81.72"/>
    <n v="42.38"/>
    <n v="39.339999999999996"/>
    <n v="0.48139990210474787"/>
    <n v="2026"/>
    <s v="Q3"/>
    <n v="8"/>
    <s v="Aug"/>
  </r>
  <r>
    <n v="2870"/>
    <d v="2026-08-31T00:00:00"/>
    <n v="2026"/>
    <n v="8"/>
    <x v="7"/>
    <x v="2"/>
    <x v="3"/>
    <x v="7"/>
    <x v="0"/>
    <s v="New"/>
    <x v="2"/>
    <s v="Packing Cube Set"/>
    <n v="1"/>
    <n v="45.84"/>
    <n v="0"/>
    <n v="17.84"/>
    <n v="45.84"/>
    <n v="17.84"/>
    <n v="28.000000000000004"/>
    <n v="0.61082024432809778"/>
    <n v="2026"/>
    <s v="Q3"/>
    <n v="8"/>
    <s v="Aug"/>
  </r>
  <r>
    <n v="2975"/>
    <d v="2026-08-31T00:00:00"/>
    <n v="2026"/>
    <n v="8"/>
    <x v="7"/>
    <x v="2"/>
    <x v="1"/>
    <x v="12"/>
    <x v="0"/>
    <s v="New"/>
    <x v="2"/>
    <s v="Packing Cube Set"/>
    <n v="1"/>
    <n v="46.59"/>
    <n v="0"/>
    <n v="18.47"/>
    <n v="46.59"/>
    <n v="18.47"/>
    <n v="28.120000000000005"/>
    <n v="0.60356299635114841"/>
    <n v="2026"/>
    <s v="Q3"/>
    <n v="8"/>
    <s v="Aug"/>
  </r>
  <r>
    <n v="3163"/>
    <d v="2026-08-31T00:00:00"/>
    <n v="2026"/>
    <n v="8"/>
    <x v="7"/>
    <x v="2"/>
    <x v="0"/>
    <x v="15"/>
    <x v="2"/>
    <s v="Business"/>
    <x v="1"/>
    <s v="Trekking Poles"/>
    <n v="1"/>
    <n v="69.959999999999994"/>
    <n v="0"/>
    <n v="32.340000000000003"/>
    <n v="69.959999999999994"/>
    <n v="32.340000000000003"/>
    <n v="37.61999999999999"/>
    <n v="0.53773584905660365"/>
    <n v="2026"/>
    <s v="Q3"/>
    <n v="8"/>
    <s v="Aug"/>
  </r>
  <r>
    <n v="94"/>
    <d v="2026-09-01T00:00:00"/>
    <n v="2026"/>
    <n v="9"/>
    <x v="8"/>
    <x v="2"/>
    <x v="1"/>
    <x v="6"/>
    <x v="2"/>
    <s v="Returning"/>
    <x v="0"/>
    <s v="Trail Bike Light"/>
    <n v="5"/>
    <n v="50.76"/>
    <n v="0"/>
    <n v="22.89"/>
    <n v="253.79999999999998"/>
    <n v="114.45"/>
    <n v="139.34999999999997"/>
    <n v="0.54905437352245856"/>
    <n v="2026"/>
    <s v="Q3"/>
    <n v="9"/>
    <s v="Sep"/>
  </r>
  <r>
    <n v="271"/>
    <d v="2026-09-01T00:00:00"/>
    <n v="2026"/>
    <n v="9"/>
    <x v="8"/>
    <x v="2"/>
    <x v="1"/>
    <x v="12"/>
    <x v="3"/>
    <s v="Returning"/>
    <x v="1"/>
    <s v="Hiking Daypack 20L"/>
    <n v="1"/>
    <n v="94.29"/>
    <n v="0.1"/>
    <n v="45.12"/>
    <n v="84.861000000000004"/>
    <n v="45.12"/>
    <n v="39.741000000000007"/>
    <n v="0.46830699614663984"/>
    <n v="2026"/>
    <s v="Q3"/>
    <n v="9"/>
    <s v="Sep"/>
  </r>
  <r>
    <n v="1481"/>
    <d v="2026-09-01T00:00:00"/>
    <n v="2026"/>
    <n v="9"/>
    <x v="8"/>
    <x v="2"/>
    <x v="1"/>
    <x v="12"/>
    <x v="1"/>
    <s v="Business"/>
    <x v="0"/>
    <s v="Commuter Helmet"/>
    <n v="6"/>
    <n v="81.430000000000007"/>
    <n v="0.05"/>
    <n v="42.24"/>
    <n v="464.15100000000001"/>
    <n v="253.44"/>
    <n v="210.71100000000001"/>
    <n v="0.45397079829624415"/>
    <n v="2026"/>
    <s v="Q3"/>
    <n v="9"/>
    <s v="Sep"/>
  </r>
  <r>
    <n v="1663"/>
    <d v="2026-09-01T00:00:00"/>
    <n v="2026"/>
    <n v="9"/>
    <x v="8"/>
    <x v="2"/>
    <x v="2"/>
    <x v="5"/>
    <x v="0"/>
    <s v="Returning"/>
    <x v="2"/>
    <s v="Packing Cube Set"/>
    <n v="1"/>
    <n v="45.54"/>
    <n v="0.1"/>
    <n v="18.440000000000001"/>
    <n v="40.985999999999997"/>
    <n v="18.440000000000001"/>
    <n v="22.545999999999996"/>
    <n v="0.5500902747279558"/>
    <n v="2026"/>
    <s v="Q3"/>
    <n v="9"/>
    <s v="Sep"/>
  </r>
  <r>
    <n v="2866"/>
    <d v="2026-09-01T00:00:00"/>
    <n v="2026"/>
    <n v="9"/>
    <x v="8"/>
    <x v="2"/>
    <x v="0"/>
    <x v="15"/>
    <x v="3"/>
    <s v="Returning"/>
    <x v="1"/>
    <s v="Summit Backpack 45L"/>
    <n v="2"/>
    <n v="156.63999999999999"/>
    <n v="0.1"/>
    <n v="80.09"/>
    <n v="281.952"/>
    <n v="160.18"/>
    <n v="121.77199999999999"/>
    <n v="0.43188911587787987"/>
    <n v="2026"/>
    <s v="Q3"/>
    <n v="9"/>
    <s v="Sep"/>
  </r>
  <r>
    <n v="3288"/>
    <d v="2026-09-01T00:00:00"/>
    <n v="2026"/>
    <n v="9"/>
    <x v="8"/>
    <x v="2"/>
    <x v="3"/>
    <x v="7"/>
    <x v="3"/>
    <s v="Business"/>
    <x v="1"/>
    <s v="Trekking Poles"/>
    <n v="1"/>
    <n v="72.81"/>
    <n v="0"/>
    <n v="32.299999999999997"/>
    <n v="72.81"/>
    <n v="32.299999999999997"/>
    <n v="40.510000000000005"/>
    <n v="0.55637961818431536"/>
    <n v="2026"/>
    <s v="Q3"/>
    <n v="9"/>
    <s v="Sep"/>
  </r>
  <r>
    <n v="3426"/>
    <d v="2026-09-01T00:00:00"/>
    <n v="2026"/>
    <n v="9"/>
    <x v="8"/>
    <x v="2"/>
    <x v="1"/>
    <x v="11"/>
    <x v="2"/>
    <s v="New"/>
    <x v="3"/>
    <s v="Portable Camp Stove"/>
    <n v="6"/>
    <n v="80.319999999999993"/>
    <n v="0"/>
    <n v="38.42"/>
    <n v="481.91999999999996"/>
    <n v="230.52"/>
    <n v="251.39999999999995"/>
    <n v="0.52166334661354574"/>
    <n v="2026"/>
    <s v="Q3"/>
    <n v="9"/>
    <s v="Sep"/>
  </r>
  <r>
    <n v="4826"/>
    <d v="2026-09-01T00:00:00"/>
    <n v="2026"/>
    <n v="9"/>
    <x v="8"/>
    <x v="2"/>
    <x v="3"/>
    <x v="13"/>
    <x v="2"/>
    <s v="Returning"/>
    <x v="2"/>
    <s v="Travel Backpack 35L"/>
    <n v="5"/>
    <n v="166.81"/>
    <n v="0.05"/>
    <n v="89.24"/>
    <n v="792.34749999999997"/>
    <n v="446.2"/>
    <n v="346.14749999999998"/>
    <n v="0.43686324497774021"/>
    <n v="2026"/>
    <s v="Q3"/>
    <n v="9"/>
    <s v="Sep"/>
  </r>
  <r>
    <n v="662"/>
    <d v="2026-09-02T00:00:00"/>
    <n v="2026"/>
    <n v="9"/>
    <x v="8"/>
    <x v="2"/>
    <x v="3"/>
    <x v="13"/>
    <x v="0"/>
    <s v="New"/>
    <x v="4"/>
    <s v="Resistance Band Set"/>
    <n v="1"/>
    <n v="40.56"/>
    <n v="0.15"/>
    <n v="14.28"/>
    <n v="34.475999999999999"/>
    <n v="14.28"/>
    <n v="20.195999999999998"/>
    <n v="0.58579881656804733"/>
    <n v="2026"/>
    <s v="Q3"/>
    <n v="9"/>
    <s v="Sep"/>
  </r>
  <r>
    <n v="1393"/>
    <d v="2026-09-02T00:00:00"/>
    <n v="2026"/>
    <n v="9"/>
    <x v="8"/>
    <x v="2"/>
    <x v="2"/>
    <x v="16"/>
    <x v="0"/>
    <s v="Returning"/>
    <x v="2"/>
    <s v="Travel Backpack 35L"/>
    <n v="2"/>
    <n v="162.4"/>
    <n v="0.1"/>
    <n v="88.04"/>
    <n v="292.32"/>
    <n v="176.08"/>
    <n v="116.23999999999998"/>
    <n v="0.39764641488779412"/>
    <n v="2026"/>
    <s v="Q3"/>
    <n v="9"/>
    <s v="Sep"/>
  </r>
  <r>
    <n v="1568"/>
    <d v="2026-09-02T00:00:00"/>
    <n v="2026"/>
    <n v="9"/>
    <x v="8"/>
    <x v="2"/>
    <x v="0"/>
    <x v="15"/>
    <x v="2"/>
    <s v="Returning"/>
    <x v="4"/>
    <s v="Weighted Vest"/>
    <n v="5"/>
    <n v="123.09"/>
    <n v="0"/>
    <n v="70.3"/>
    <n v="615.45000000000005"/>
    <n v="351.5"/>
    <n v="263.95000000000005"/>
    <n v="0.42887318222438869"/>
    <n v="2026"/>
    <s v="Q3"/>
    <n v="9"/>
    <s v="Sep"/>
  </r>
  <r>
    <n v="2428"/>
    <d v="2026-09-02T00:00:00"/>
    <n v="2026"/>
    <n v="9"/>
    <x v="8"/>
    <x v="2"/>
    <x v="1"/>
    <x v="6"/>
    <x v="3"/>
    <s v="New"/>
    <x v="2"/>
    <s v="Insulated Bottle"/>
    <n v="1"/>
    <n v="36.69"/>
    <n v="0"/>
    <n v="13.92"/>
    <n v="36.69"/>
    <n v="13.92"/>
    <n v="22.769999999999996"/>
    <n v="0.6206050695012264"/>
    <n v="2026"/>
    <s v="Q3"/>
    <n v="9"/>
    <s v="Sep"/>
  </r>
  <r>
    <n v="2890"/>
    <d v="2026-09-02T00:00:00"/>
    <n v="2026"/>
    <n v="9"/>
    <x v="8"/>
    <x v="2"/>
    <x v="2"/>
    <x v="3"/>
    <x v="0"/>
    <s v="Business"/>
    <x v="2"/>
    <s v="Carry-On Duffel"/>
    <n v="4"/>
    <n v="130.43"/>
    <n v="0"/>
    <n v="66.849999999999994"/>
    <n v="521.72"/>
    <n v="267.39999999999998"/>
    <n v="254.32000000000005"/>
    <n v="0.48746454036648018"/>
    <n v="2026"/>
    <s v="Q3"/>
    <n v="9"/>
    <s v="Sep"/>
  </r>
  <r>
    <n v="2108"/>
    <d v="2026-09-03T00:00:00"/>
    <n v="2026"/>
    <n v="9"/>
    <x v="8"/>
    <x v="2"/>
    <x v="1"/>
    <x v="11"/>
    <x v="0"/>
    <s v="Returning"/>
    <x v="1"/>
    <s v="Trail Boots"/>
    <n v="1"/>
    <n v="146.13999999999999"/>
    <n v="0"/>
    <n v="81.040000000000006"/>
    <n v="146.13999999999999"/>
    <n v="81.040000000000006"/>
    <n v="65.09999999999998"/>
    <n v="0.44546325441357593"/>
    <n v="2026"/>
    <s v="Q3"/>
    <n v="9"/>
    <s v="Sep"/>
  </r>
  <r>
    <n v="2340"/>
    <d v="2026-09-03T00:00:00"/>
    <n v="2026"/>
    <n v="9"/>
    <x v="8"/>
    <x v="2"/>
    <x v="1"/>
    <x v="14"/>
    <x v="2"/>
    <s v="New"/>
    <x v="3"/>
    <s v="Alpine Tent 4P"/>
    <n v="4"/>
    <n v="332.93"/>
    <n v="0"/>
    <n v="193.56"/>
    <n v="1331.72"/>
    <n v="774.24"/>
    <n v="557.48"/>
    <n v="0.41861652599645571"/>
    <n v="2026"/>
    <s v="Q3"/>
    <n v="9"/>
    <s v="Sep"/>
  </r>
  <r>
    <n v="3078"/>
    <d v="2026-09-03T00:00:00"/>
    <n v="2026"/>
    <n v="9"/>
    <x v="8"/>
    <x v="2"/>
    <x v="1"/>
    <x v="14"/>
    <x v="2"/>
    <s v="Business"/>
    <x v="3"/>
    <s v="Compact Sleeping Bag"/>
    <n v="4"/>
    <n v="122.43"/>
    <n v="0"/>
    <n v="61.5"/>
    <n v="489.72"/>
    <n v="246"/>
    <n v="243.72000000000003"/>
    <n v="0.49767213918157316"/>
    <n v="2026"/>
    <s v="Q3"/>
    <n v="9"/>
    <s v="Sep"/>
  </r>
  <r>
    <n v="3575"/>
    <d v="2026-09-03T00:00:00"/>
    <n v="2026"/>
    <n v="9"/>
    <x v="8"/>
    <x v="2"/>
    <x v="2"/>
    <x v="2"/>
    <x v="3"/>
    <s v="Returning"/>
    <x v="0"/>
    <s v="Commuter Helmet"/>
    <n v="3"/>
    <n v="81.12"/>
    <n v="0.1"/>
    <n v="41.78"/>
    <n v="219.02400000000003"/>
    <n v="125.34"/>
    <n v="93.684000000000026"/>
    <n v="0.42773394696471628"/>
    <n v="2026"/>
    <s v="Q3"/>
    <n v="9"/>
    <s v="Sep"/>
  </r>
  <r>
    <n v="3700"/>
    <d v="2026-09-03T00:00:00"/>
    <n v="2026"/>
    <n v="9"/>
    <x v="8"/>
    <x v="2"/>
    <x v="1"/>
    <x v="14"/>
    <x v="0"/>
    <s v="Returning"/>
    <x v="2"/>
    <s v="Travel Backpack 35L"/>
    <n v="1"/>
    <n v="168.54"/>
    <n v="0.05"/>
    <n v="87.82"/>
    <n v="160.11299999999997"/>
    <n v="87.82"/>
    <n v="72.292999999999978"/>
    <n v="0.45151236938911887"/>
    <n v="2026"/>
    <s v="Q3"/>
    <n v="9"/>
    <s v="Sep"/>
  </r>
  <r>
    <n v="3762"/>
    <d v="2026-09-03T00:00:00"/>
    <n v="2026"/>
    <n v="9"/>
    <x v="8"/>
    <x v="2"/>
    <x v="0"/>
    <x v="0"/>
    <x v="2"/>
    <s v="New"/>
    <x v="0"/>
    <s v="Compact Repair Kit"/>
    <n v="4"/>
    <n v="39.61"/>
    <n v="0.1"/>
    <n v="16.829999999999998"/>
    <n v="142.596"/>
    <n v="67.319999999999993"/>
    <n v="75.27600000000001"/>
    <n v="0.52789699570815452"/>
    <n v="2026"/>
    <s v="Q3"/>
    <n v="9"/>
    <s v="Sep"/>
  </r>
  <r>
    <n v="2790"/>
    <d v="2026-09-04T00:00:00"/>
    <n v="2026"/>
    <n v="9"/>
    <x v="8"/>
    <x v="2"/>
    <x v="3"/>
    <x v="8"/>
    <x v="0"/>
    <s v="Returning"/>
    <x v="4"/>
    <s v="Resistance Band Set"/>
    <n v="1"/>
    <n v="39.85"/>
    <n v="0.1"/>
    <n v="14.96"/>
    <n v="35.865000000000002"/>
    <n v="14.96"/>
    <n v="20.905000000000001"/>
    <n v="0.58288024536456151"/>
    <n v="2026"/>
    <s v="Q3"/>
    <n v="9"/>
    <s v="Sep"/>
  </r>
  <r>
    <n v="4149"/>
    <d v="2026-09-04T00:00:00"/>
    <n v="2026"/>
    <n v="9"/>
    <x v="8"/>
    <x v="2"/>
    <x v="3"/>
    <x v="8"/>
    <x v="0"/>
    <s v="New"/>
    <x v="4"/>
    <s v="Resistance Band Set"/>
    <n v="1"/>
    <n v="40.51"/>
    <n v="0.05"/>
    <n v="14.7"/>
    <n v="38.484499999999997"/>
    <n v="14.7"/>
    <n v="23.784499999999998"/>
    <n v="0.6180280372617547"/>
    <n v="2026"/>
    <s v="Q3"/>
    <n v="9"/>
    <s v="Sep"/>
  </r>
  <r>
    <n v="1955"/>
    <d v="2026-09-05T00:00:00"/>
    <n v="2026"/>
    <n v="9"/>
    <x v="8"/>
    <x v="2"/>
    <x v="1"/>
    <x v="12"/>
    <x v="0"/>
    <s v="Returning"/>
    <x v="3"/>
    <s v="Compact Sleeping Bag"/>
    <n v="1"/>
    <n v="121.59"/>
    <n v="0"/>
    <n v="62.44"/>
    <n v="121.59"/>
    <n v="62.44"/>
    <n v="59.150000000000006"/>
    <n v="0.4864709268854347"/>
    <n v="2026"/>
    <s v="Q3"/>
    <n v="9"/>
    <s v="Sep"/>
  </r>
  <r>
    <n v="2077"/>
    <d v="2026-09-05T00:00:00"/>
    <n v="2026"/>
    <n v="9"/>
    <x v="8"/>
    <x v="2"/>
    <x v="3"/>
    <x v="8"/>
    <x v="1"/>
    <s v="Business"/>
    <x v="1"/>
    <s v="Summit Backpack 45L"/>
    <n v="4"/>
    <n v="152.99"/>
    <n v="0.15"/>
    <n v="77.12"/>
    <n v="520.16600000000005"/>
    <n v="308.48"/>
    <n v="211.68600000000004"/>
    <n v="0.40695854784818697"/>
    <n v="2026"/>
    <s v="Q3"/>
    <n v="9"/>
    <s v="Sep"/>
  </r>
  <r>
    <n v="2879"/>
    <d v="2026-09-05T00:00:00"/>
    <n v="2026"/>
    <n v="9"/>
    <x v="8"/>
    <x v="2"/>
    <x v="2"/>
    <x v="10"/>
    <x v="0"/>
    <s v="Business"/>
    <x v="2"/>
    <s v="Insulated Bottle"/>
    <n v="3"/>
    <n v="36.19"/>
    <n v="0.1"/>
    <n v="13.97"/>
    <n v="97.712999999999994"/>
    <n v="41.910000000000004"/>
    <n v="55.80299999999999"/>
    <n v="0.57109084768659235"/>
    <n v="2026"/>
    <s v="Q3"/>
    <n v="9"/>
    <s v="Sep"/>
  </r>
  <r>
    <n v="3353"/>
    <d v="2026-09-05T00:00:00"/>
    <n v="2026"/>
    <n v="9"/>
    <x v="8"/>
    <x v="2"/>
    <x v="2"/>
    <x v="16"/>
    <x v="2"/>
    <s v="New"/>
    <x v="1"/>
    <s v="Trail Boots"/>
    <n v="2"/>
    <n v="142.44"/>
    <n v="0"/>
    <n v="77.33"/>
    <n v="284.88"/>
    <n v="154.66"/>
    <n v="130.22"/>
    <n v="0.45710474585790506"/>
    <n v="2026"/>
    <s v="Q3"/>
    <n v="9"/>
    <s v="Sep"/>
  </r>
  <r>
    <n v="3514"/>
    <d v="2026-09-05T00:00:00"/>
    <n v="2026"/>
    <n v="9"/>
    <x v="8"/>
    <x v="2"/>
    <x v="1"/>
    <x v="6"/>
    <x v="0"/>
    <s v="New"/>
    <x v="2"/>
    <s v="Carry-On Duffel"/>
    <n v="2"/>
    <n v="133.81"/>
    <n v="0"/>
    <n v="66.78"/>
    <n v="267.62"/>
    <n v="133.56"/>
    <n v="134.06"/>
    <n v="0.5009341603766535"/>
    <n v="2026"/>
    <s v="Q3"/>
    <n v="9"/>
    <s v="Sep"/>
  </r>
  <r>
    <n v="3964"/>
    <d v="2026-09-05T00:00:00"/>
    <n v="2026"/>
    <n v="9"/>
    <x v="8"/>
    <x v="2"/>
    <x v="1"/>
    <x v="12"/>
    <x v="2"/>
    <s v="New"/>
    <x v="4"/>
    <s v="Resistance Band Set"/>
    <n v="2"/>
    <n v="40.49"/>
    <n v="0.15"/>
    <n v="14.32"/>
    <n v="68.832999999999998"/>
    <n v="28.64"/>
    <n v="40.192999999999998"/>
    <n v="0.58392050324698908"/>
    <n v="2026"/>
    <s v="Q3"/>
    <n v="9"/>
    <s v="Sep"/>
  </r>
  <r>
    <n v="4599"/>
    <d v="2026-09-05T00:00:00"/>
    <n v="2026"/>
    <n v="9"/>
    <x v="8"/>
    <x v="2"/>
    <x v="2"/>
    <x v="2"/>
    <x v="0"/>
    <s v="Business"/>
    <x v="3"/>
    <s v="Trail Tent 2P"/>
    <n v="4"/>
    <n v="198.1"/>
    <n v="0"/>
    <n v="101.61"/>
    <n v="792.4"/>
    <n v="406.44"/>
    <n v="385.96"/>
    <n v="0.48707723372034323"/>
    <n v="2026"/>
    <s v="Q3"/>
    <n v="9"/>
    <s v="Sep"/>
  </r>
  <r>
    <n v="5030"/>
    <d v="2026-09-05T00:00:00"/>
    <n v="2026"/>
    <n v="9"/>
    <x v="8"/>
    <x v="2"/>
    <x v="1"/>
    <x v="12"/>
    <x v="2"/>
    <s v="New"/>
    <x v="0"/>
    <s v="Commuter Helmet"/>
    <n v="1"/>
    <n v="83.73"/>
    <n v="0.15"/>
    <n v="43.34"/>
    <n v="71.170500000000004"/>
    <n v="43.34"/>
    <n v="27.830500000000001"/>
    <n v="0.39103982689457006"/>
    <n v="2026"/>
    <s v="Q3"/>
    <n v="9"/>
    <s v="Sep"/>
  </r>
  <r>
    <n v="1593"/>
    <d v="2026-09-06T00:00:00"/>
    <n v="2026"/>
    <n v="9"/>
    <x v="8"/>
    <x v="2"/>
    <x v="1"/>
    <x v="14"/>
    <x v="2"/>
    <s v="New"/>
    <x v="3"/>
    <s v="Trail Tent 2P"/>
    <n v="2"/>
    <n v="194.92"/>
    <n v="0"/>
    <n v="102.66"/>
    <n v="389.84"/>
    <n v="205.32"/>
    <n v="184.51999999999998"/>
    <n v="0.47332238867227577"/>
    <n v="2026"/>
    <s v="Q3"/>
    <n v="9"/>
    <s v="Sep"/>
  </r>
  <r>
    <n v="1818"/>
    <d v="2026-09-06T00:00:00"/>
    <n v="2026"/>
    <n v="9"/>
    <x v="8"/>
    <x v="2"/>
    <x v="1"/>
    <x v="12"/>
    <x v="2"/>
    <s v="New"/>
    <x v="2"/>
    <s v="Travel Backpack 35L"/>
    <n v="1"/>
    <n v="161.03"/>
    <n v="0"/>
    <n v="89.86"/>
    <n v="161.03"/>
    <n v="89.86"/>
    <n v="71.17"/>
    <n v="0.44196733527914056"/>
    <n v="2026"/>
    <s v="Q3"/>
    <n v="9"/>
    <s v="Sep"/>
  </r>
  <r>
    <n v="2370"/>
    <d v="2026-09-06T00:00:00"/>
    <n v="2026"/>
    <n v="9"/>
    <x v="8"/>
    <x v="2"/>
    <x v="3"/>
    <x v="4"/>
    <x v="3"/>
    <s v="New"/>
    <x v="4"/>
    <s v="Recovery Roller"/>
    <n v="1"/>
    <n v="35.68"/>
    <n v="0.05"/>
    <n v="13.76"/>
    <n v="33.896000000000001"/>
    <n v="13.76"/>
    <n v="20.136000000000003"/>
    <n v="0.59405239556289835"/>
    <n v="2026"/>
    <s v="Q3"/>
    <n v="9"/>
    <s v="Sep"/>
  </r>
  <r>
    <n v="2726"/>
    <d v="2026-09-06T00:00:00"/>
    <n v="2026"/>
    <n v="9"/>
    <x v="8"/>
    <x v="2"/>
    <x v="1"/>
    <x v="6"/>
    <x v="0"/>
    <s v="New"/>
    <x v="0"/>
    <s v="Compact Repair Kit"/>
    <n v="1"/>
    <n v="39.68"/>
    <n v="0.05"/>
    <n v="16.63"/>
    <n v="37.695999999999998"/>
    <n v="16.63"/>
    <n v="21.065999999999999"/>
    <n v="0.55883913412563668"/>
    <n v="2026"/>
    <s v="Q3"/>
    <n v="9"/>
    <s v="Sep"/>
  </r>
  <r>
    <n v="2755"/>
    <d v="2026-09-06T00:00:00"/>
    <n v="2026"/>
    <n v="9"/>
    <x v="8"/>
    <x v="2"/>
    <x v="2"/>
    <x v="10"/>
    <x v="0"/>
    <s v="New"/>
    <x v="1"/>
    <s v="Trail Boots"/>
    <n v="3"/>
    <n v="146.22"/>
    <n v="0"/>
    <n v="80.13"/>
    <n v="438.65999999999997"/>
    <n v="240.39"/>
    <n v="198.26999999999998"/>
    <n v="0.4519901518260156"/>
    <n v="2026"/>
    <s v="Q3"/>
    <n v="9"/>
    <s v="Sep"/>
  </r>
  <r>
    <n v="3187"/>
    <d v="2026-09-06T00:00:00"/>
    <n v="2026"/>
    <n v="9"/>
    <x v="8"/>
    <x v="2"/>
    <x v="3"/>
    <x v="7"/>
    <x v="2"/>
    <s v="Returning"/>
    <x v="1"/>
    <s v="Trekking Poles"/>
    <n v="1"/>
    <n v="71.680000000000007"/>
    <n v="0"/>
    <n v="31.87"/>
    <n v="71.680000000000007"/>
    <n v="31.87"/>
    <n v="39.81"/>
    <n v="0.5553850446428571"/>
    <n v="2026"/>
    <s v="Q3"/>
    <n v="9"/>
    <s v="Sep"/>
  </r>
  <r>
    <n v="3471"/>
    <d v="2026-09-06T00:00:00"/>
    <n v="2026"/>
    <n v="9"/>
    <x v="8"/>
    <x v="2"/>
    <x v="2"/>
    <x v="10"/>
    <x v="3"/>
    <s v="New"/>
    <x v="4"/>
    <s v="Training Mat"/>
    <n v="2"/>
    <n v="51.77"/>
    <n v="0"/>
    <n v="21.46"/>
    <n v="103.54"/>
    <n v="42.92"/>
    <n v="60.620000000000005"/>
    <n v="0.58547421286459345"/>
    <n v="2026"/>
    <s v="Q3"/>
    <n v="9"/>
    <s v="Sep"/>
  </r>
  <r>
    <n v="3529"/>
    <d v="2026-09-06T00:00:00"/>
    <n v="2026"/>
    <n v="9"/>
    <x v="8"/>
    <x v="2"/>
    <x v="2"/>
    <x v="5"/>
    <x v="1"/>
    <s v="Returning"/>
    <x v="4"/>
    <s v="Resistance Band Set"/>
    <n v="4"/>
    <n v="39.4"/>
    <n v="0.15"/>
    <n v="14.95"/>
    <n v="133.95999999999998"/>
    <n v="59.8"/>
    <n v="74.159999999999982"/>
    <n v="0.55359808898178553"/>
    <n v="2026"/>
    <s v="Q3"/>
    <n v="9"/>
    <s v="Sep"/>
  </r>
  <r>
    <n v="3549"/>
    <d v="2026-09-06T00:00:00"/>
    <n v="2026"/>
    <n v="9"/>
    <x v="8"/>
    <x v="2"/>
    <x v="3"/>
    <x v="8"/>
    <x v="0"/>
    <s v="New"/>
    <x v="2"/>
    <s v="Packing Cube Set"/>
    <n v="1"/>
    <n v="47.17"/>
    <n v="0"/>
    <n v="18.64"/>
    <n v="47.17"/>
    <n v="18.64"/>
    <n v="28.53"/>
    <n v="0.60483358066567738"/>
    <n v="2026"/>
    <s v="Q3"/>
    <n v="9"/>
    <s v="Sep"/>
  </r>
  <r>
    <n v="4003"/>
    <d v="2026-09-06T00:00:00"/>
    <n v="2026"/>
    <n v="9"/>
    <x v="8"/>
    <x v="2"/>
    <x v="3"/>
    <x v="4"/>
    <x v="3"/>
    <s v="Returning"/>
    <x v="4"/>
    <s v="Training Mat"/>
    <n v="2"/>
    <n v="50.41"/>
    <n v="0.1"/>
    <n v="22.05"/>
    <n v="90.738"/>
    <n v="44.1"/>
    <n v="46.637999999999998"/>
    <n v="0.51398532037294187"/>
    <n v="2026"/>
    <s v="Q3"/>
    <n v="9"/>
    <s v="Sep"/>
  </r>
  <r>
    <n v="4613"/>
    <d v="2026-09-06T00:00:00"/>
    <n v="2026"/>
    <n v="9"/>
    <x v="8"/>
    <x v="2"/>
    <x v="3"/>
    <x v="13"/>
    <x v="0"/>
    <s v="Business"/>
    <x v="0"/>
    <s v="Commuter Helmet"/>
    <n v="4"/>
    <n v="80.38"/>
    <n v="0.1"/>
    <n v="42.55"/>
    <n v="289.36799999999999"/>
    <n v="170.2"/>
    <n v="119.16800000000001"/>
    <n v="0.41182162505874875"/>
    <n v="2026"/>
    <s v="Q3"/>
    <n v="9"/>
    <s v="Sep"/>
  </r>
  <r>
    <n v="75"/>
    <d v="2026-09-07T00:00:00"/>
    <n v="2026"/>
    <n v="9"/>
    <x v="8"/>
    <x v="2"/>
    <x v="0"/>
    <x v="0"/>
    <x v="0"/>
    <s v="Business"/>
    <x v="4"/>
    <s v="Resistance Band Set"/>
    <n v="2"/>
    <n v="40.78"/>
    <n v="0"/>
    <n v="15.04"/>
    <n v="81.56"/>
    <n v="30.08"/>
    <n v="51.480000000000004"/>
    <n v="0.63119176066699367"/>
    <n v="2026"/>
    <s v="Q3"/>
    <n v="9"/>
    <s v="Sep"/>
  </r>
  <r>
    <n v="601"/>
    <d v="2026-09-07T00:00:00"/>
    <n v="2026"/>
    <n v="9"/>
    <x v="8"/>
    <x v="2"/>
    <x v="1"/>
    <x v="12"/>
    <x v="0"/>
    <s v="Returning"/>
    <x v="1"/>
    <s v="Trail Boots"/>
    <n v="1"/>
    <n v="141.69"/>
    <n v="0"/>
    <n v="80.34"/>
    <n v="141.69"/>
    <n v="80.34"/>
    <n v="61.349999999999994"/>
    <n v="0.43298750793986868"/>
    <n v="2026"/>
    <s v="Q3"/>
    <n v="9"/>
    <s v="Sep"/>
  </r>
  <r>
    <n v="1617"/>
    <d v="2026-09-07T00:00:00"/>
    <n v="2026"/>
    <n v="9"/>
    <x v="8"/>
    <x v="2"/>
    <x v="3"/>
    <x v="8"/>
    <x v="0"/>
    <s v="New"/>
    <x v="3"/>
    <s v="Portable Camp Stove"/>
    <n v="1"/>
    <n v="83.28"/>
    <n v="0.1"/>
    <n v="39.75"/>
    <n v="74.951999999999998"/>
    <n v="39.75"/>
    <n v="35.201999999999998"/>
    <n v="0.46966058277297468"/>
    <n v="2026"/>
    <s v="Q3"/>
    <n v="9"/>
    <s v="Sep"/>
  </r>
  <r>
    <n v="2305"/>
    <d v="2026-09-07T00:00:00"/>
    <n v="2026"/>
    <n v="9"/>
    <x v="8"/>
    <x v="2"/>
    <x v="3"/>
    <x v="7"/>
    <x v="3"/>
    <s v="Returning"/>
    <x v="3"/>
    <s v="Portable Camp Stove"/>
    <n v="2"/>
    <n v="82.43"/>
    <n v="0"/>
    <n v="40.51"/>
    <n v="164.86"/>
    <n v="81.02"/>
    <n v="83.840000000000018"/>
    <n v="0.50855271139148372"/>
    <n v="2026"/>
    <s v="Q3"/>
    <n v="9"/>
    <s v="Sep"/>
  </r>
  <r>
    <n v="2344"/>
    <d v="2026-09-07T00:00:00"/>
    <n v="2026"/>
    <n v="9"/>
    <x v="8"/>
    <x v="2"/>
    <x v="0"/>
    <x v="15"/>
    <x v="3"/>
    <s v="New"/>
    <x v="4"/>
    <s v="Recovery Roller"/>
    <n v="4"/>
    <n v="36.380000000000003"/>
    <n v="0"/>
    <n v="14.16"/>
    <n v="145.52000000000001"/>
    <n v="56.64"/>
    <n v="88.88000000000001"/>
    <n v="0.61077515118196812"/>
    <n v="2026"/>
    <s v="Q3"/>
    <n v="9"/>
    <s v="Sep"/>
  </r>
  <r>
    <n v="2601"/>
    <d v="2026-09-07T00:00:00"/>
    <n v="2026"/>
    <n v="9"/>
    <x v="8"/>
    <x v="2"/>
    <x v="1"/>
    <x v="11"/>
    <x v="0"/>
    <s v="New"/>
    <x v="0"/>
    <s v="Commuter Helmet"/>
    <n v="1"/>
    <n v="82.86"/>
    <n v="0"/>
    <n v="43.33"/>
    <n v="82.86"/>
    <n v="43.33"/>
    <n v="39.53"/>
    <n v="0.47706975621530295"/>
    <n v="2026"/>
    <s v="Q3"/>
    <n v="9"/>
    <s v="Sep"/>
  </r>
  <r>
    <n v="2831"/>
    <d v="2026-09-07T00:00:00"/>
    <n v="2026"/>
    <n v="9"/>
    <x v="8"/>
    <x v="2"/>
    <x v="0"/>
    <x v="9"/>
    <x v="0"/>
    <s v="New"/>
    <x v="2"/>
    <s v="Packing Cube Set"/>
    <n v="1"/>
    <n v="46.44"/>
    <n v="0.05"/>
    <n v="17.88"/>
    <n v="44.117999999999995"/>
    <n v="17.88"/>
    <n v="26.237999999999996"/>
    <n v="0.59472324221406225"/>
    <n v="2026"/>
    <s v="Q3"/>
    <n v="9"/>
    <s v="Sep"/>
  </r>
  <r>
    <n v="2845"/>
    <d v="2026-09-07T00:00:00"/>
    <n v="2026"/>
    <n v="9"/>
    <x v="8"/>
    <x v="2"/>
    <x v="0"/>
    <x v="0"/>
    <x v="1"/>
    <s v="Business"/>
    <x v="2"/>
    <s v="Carry-On Duffel"/>
    <n v="4"/>
    <n v="133.26"/>
    <n v="0.1"/>
    <n v="68.77"/>
    <n v="479.73599999999999"/>
    <n v="275.08"/>
    <n v="204.65600000000001"/>
    <n v="0.42660129738022579"/>
    <n v="2026"/>
    <s v="Q3"/>
    <n v="9"/>
    <s v="Sep"/>
  </r>
  <r>
    <n v="3679"/>
    <d v="2026-09-07T00:00:00"/>
    <n v="2026"/>
    <n v="9"/>
    <x v="8"/>
    <x v="2"/>
    <x v="1"/>
    <x v="12"/>
    <x v="3"/>
    <s v="New"/>
    <x v="1"/>
    <s v="Trail Boots"/>
    <n v="1"/>
    <n v="147.36000000000001"/>
    <n v="0"/>
    <n v="81.599999999999994"/>
    <n v="147.36000000000001"/>
    <n v="81.599999999999994"/>
    <n v="65.760000000000019"/>
    <n v="0.44625407166123787"/>
    <n v="2026"/>
    <s v="Q3"/>
    <n v="9"/>
    <s v="Sep"/>
  </r>
  <r>
    <n v="3828"/>
    <d v="2026-09-07T00:00:00"/>
    <n v="2026"/>
    <n v="9"/>
    <x v="8"/>
    <x v="2"/>
    <x v="0"/>
    <x v="0"/>
    <x v="0"/>
    <s v="New"/>
    <x v="2"/>
    <s v="Travel Backpack 35L"/>
    <n v="2"/>
    <n v="166.13"/>
    <n v="0.15"/>
    <n v="86.71"/>
    <n v="282.42099999999999"/>
    <n v="173.42"/>
    <n v="109.001"/>
    <n v="0.38595217777714835"/>
    <n v="2026"/>
    <s v="Q3"/>
    <n v="9"/>
    <s v="Sep"/>
  </r>
  <r>
    <n v="4226"/>
    <d v="2026-09-07T00:00:00"/>
    <n v="2026"/>
    <n v="9"/>
    <x v="8"/>
    <x v="2"/>
    <x v="2"/>
    <x v="3"/>
    <x v="0"/>
    <s v="New"/>
    <x v="4"/>
    <s v="Training Mat"/>
    <n v="1"/>
    <n v="51.74"/>
    <n v="0"/>
    <n v="22.45"/>
    <n v="51.74"/>
    <n v="22.45"/>
    <n v="29.290000000000003"/>
    <n v="0.56609972941631237"/>
    <n v="2026"/>
    <s v="Q3"/>
    <n v="9"/>
    <s v="Sep"/>
  </r>
  <r>
    <n v="58"/>
    <d v="2026-09-08T00:00:00"/>
    <n v="2026"/>
    <n v="9"/>
    <x v="8"/>
    <x v="2"/>
    <x v="0"/>
    <x v="0"/>
    <x v="2"/>
    <s v="Returning"/>
    <x v="1"/>
    <s v="Trekking Poles"/>
    <n v="1"/>
    <n v="71.7"/>
    <n v="0"/>
    <n v="32"/>
    <n v="71.7"/>
    <n v="32"/>
    <n v="39.700000000000003"/>
    <n v="0.55369595536959559"/>
    <n v="2026"/>
    <s v="Q3"/>
    <n v="9"/>
    <s v="Sep"/>
  </r>
  <r>
    <n v="1224"/>
    <d v="2026-09-08T00:00:00"/>
    <n v="2026"/>
    <n v="9"/>
    <x v="8"/>
    <x v="2"/>
    <x v="2"/>
    <x v="2"/>
    <x v="0"/>
    <s v="Returning"/>
    <x v="0"/>
    <s v="Compact Repair Kit"/>
    <n v="2"/>
    <n v="39.409999999999997"/>
    <n v="0.05"/>
    <n v="17.12"/>
    <n v="74.878999999999991"/>
    <n v="34.24"/>
    <n v="40.638999999999989"/>
    <n v="0.54272893601677363"/>
    <n v="2026"/>
    <s v="Q3"/>
    <n v="9"/>
    <s v="Sep"/>
  </r>
  <r>
    <n v="4345"/>
    <d v="2026-09-08T00:00:00"/>
    <n v="2026"/>
    <n v="9"/>
    <x v="8"/>
    <x v="2"/>
    <x v="0"/>
    <x v="9"/>
    <x v="0"/>
    <s v="New"/>
    <x v="3"/>
    <s v="Alpine Tent 4P"/>
    <n v="2"/>
    <n v="345.33"/>
    <n v="0"/>
    <n v="198.22"/>
    <n v="690.66"/>
    <n v="396.44"/>
    <n v="294.21999999999997"/>
    <n v="0.42599832044710856"/>
    <n v="2026"/>
    <s v="Q3"/>
    <n v="9"/>
    <s v="Sep"/>
  </r>
  <r>
    <n v="1069"/>
    <d v="2026-09-09T00:00:00"/>
    <n v="2026"/>
    <n v="9"/>
    <x v="8"/>
    <x v="2"/>
    <x v="3"/>
    <x v="13"/>
    <x v="0"/>
    <s v="Returning"/>
    <x v="1"/>
    <s v="Trail Boots"/>
    <n v="1"/>
    <n v="145.33000000000001"/>
    <n v="0.1"/>
    <n v="80.97"/>
    <n v="130.79700000000003"/>
    <n v="80.97"/>
    <n v="49.827000000000027"/>
    <n v="0.3809491043372556"/>
    <n v="2026"/>
    <s v="Q3"/>
    <n v="9"/>
    <s v="Sep"/>
  </r>
  <r>
    <n v="1489"/>
    <d v="2026-09-09T00:00:00"/>
    <n v="2026"/>
    <n v="9"/>
    <x v="8"/>
    <x v="2"/>
    <x v="0"/>
    <x v="0"/>
    <x v="0"/>
    <s v="Returning"/>
    <x v="0"/>
    <s v="Trail Bike Light"/>
    <n v="3"/>
    <n v="50.03"/>
    <n v="0.1"/>
    <n v="22.89"/>
    <n v="135.08100000000002"/>
    <n v="68.67"/>
    <n v="66.411000000000016"/>
    <n v="0.49163835032313952"/>
    <n v="2026"/>
    <s v="Q3"/>
    <n v="9"/>
    <s v="Sep"/>
  </r>
  <r>
    <n v="2045"/>
    <d v="2026-09-09T00:00:00"/>
    <n v="2026"/>
    <n v="9"/>
    <x v="8"/>
    <x v="2"/>
    <x v="1"/>
    <x v="1"/>
    <x v="3"/>
    <s v="Returning"/>
    <x v="2"/>
    <s v="Insulated Bottle"/>
    <n v="1"/>
    <n v="35.68"/>
    <n v="0.05"/>
    <n v="13.37"/>
    <n v="33.896000000000001"/>
    <n v="13.37"/>
    <n v="20.526000000000003"/>
    <n v="0.60555817795610112"/>
    <n v="2026"/>
    <s v="Q3"/>
    <n v="9"/>
    <s v="Sep"/>
  </r>
  <r>
    <n v="2610"/>
    <d v="2026-09-09T00:00:00"/>
    <n v="2026"/>
    <n v="9"/>
    <x v="8"/>
    <x v="2"/>
    <x v="3"/>
    <x v="8"/>
    <x v="0"/>
    <s v="Returning"/>
    <x v="3"/>
    <s v="Alpine Tent 4P"/>
    <n v="1"/>
    <n v="341.87"/>
    <n v="0.1"/>
    <n v="190.66"/>
    <n v="307.68299999999999"/>
    <n v="190.66"/>
    <n v="117.023"/>
    <n v="0.38033625517171893"/>
    <n v="2026"/>
    <s v="Q3"/>
    <n v="9"/>
    <s v="Sep"/>
  </r>
  <r>
    <n v="4210"/>
    <d v="2026-09-09T00:00:00"/>
    <n v="2026"/>
    <n v="9"/>
    <x v="8"/>
    <x v="2"/>
    <x v="1"/>
    <x v="6"/>
    <x v="0"/>
    <s v="Returning"/>
    <x v="2"/>
    <s v="Travel Backpack 35L"/>
    <n v="1"/>
    <n v="164.6"/>
    <n v="0"/>
    <n v="87.21"/>
    <n v="164.6"/>
    <n v="87.21"/>
    <n v="77.39"/>
    <n v="0.47017010935601461"/>
    <n v="2026"/>
    <s v="Q3"/>
    <n v="9"/>
    <s v="Sep"/>
  </r>
  <r>
    <n v="4584"/>
    <d v="2026-09-09T00:00:00"/>
    <n v="2026"/>
    <n v="9"/>
    <x v="8"/>
    <x v="2"/>
    <x v="3"/>
    <x v="8"/>
    <x v="0"/>
    <s v="Returning"/>
    <x v="4"/>
    <s v="Resistance Band Set"/>
    <n v="2"/>
    <n v="41.24"/>
    <n v="0"/>
    <n v="14.46"/>
    <n v="82.48"/>
    <n v="28.92"/>
    <n v="53.56"/>
    <n v="0.64936954413191073"/>
    <n v="2026"/>
    <s v="Q3"/>
    <n v="9"/>
    <s v="Sep"/>
  </r>
  <r>
    <n v="44"/>
    <d v="2026-09-10T00:00:00"/>
    <n v="2026"/>
    <n v="9"/>
    <x v="8"/>
    <x v="2"/>
    <x v="2"/>
    <x v="10"/>
    <x v="2"/>
    <s v="New"/>
    <x v="0"/>
    <s v="Compact Repair Kit"/>
    <n v="1"/>
    <n v="40.1"/>
    <n v="0"/>
    <n v="16.920000000000002"/>
    <n v="40.1"/>
    <n v="16.920000000000002"/>
    <n v="23.18"/>
    <n v="0.57805486284289276"/>
    <n v="2026"/>
    <s v="Q3"/>
    <n v="9"/>
    <s v="Sep"/>
  </r>
  <r>
    <n v="97"/>
    <d v="2026-09-10T00:00:00"/>
    <n v="2026"/>
    <n v="9"/>
    <x v="8"/>
    <x v="2"/>
    <x v="1"/>
    <x v="6"/>
    <x v="0"/>
    <s v="New"/>
    <x v="3"/>
    <s v="Portable Camp Stove"/>
    <n v="2"/>
    <n v="80.239999999999995"/>
    <n v="0"/>
    <n v="40.5"/>
    <n v="160.47999999999999"/>
    <n v="81"/>
    <n v="79.47999999999999"/>
    <n v="0.49526420737786636"/>
    <n v="2026"/>
    <s v="Q3"/>
    <n v="9"/>
    <s v="Sep"/>
  </r>
  <r>
    <n v="1015"/>
    <d v="2026-09-10T00:00:00"/>
    <n v="2026"/>
    <n v="9"/>
    <x v="8"/>
    <x v="2"/>
    <x v="2"/>
    <x v="3"/>
    <x v="0"/>
    <s v="New"/>
    <x v="1"/>
    <s v="Summit Backpack 45L"/>
    <n v="4"/>
    <n v="151.01"/>
    <n v="0"/>
    <n v="80.569999999999993"/>
    <n v="604.04"/>
    <n v="322.27999999999997"/>
    <n v="281.76"/>
    <n v="0.46645917488908023"/>
    <n v="2026"/>
    <s v="Q3"/>
    <n v="9"/>
    <s v="Sep"/>
  </r>
  <r>
    <n v="1128"/>
    <d v="2026-09-10T00:00:00"/>
    <n v="2026"/>
    <n v="9"/>
    <x v="8"/>
    <x v="2"/>
    <x v="0"/>
    <x v="15"/>
    <x v="3"/>
    <s v="Returning"/>
    <x v="0"/>
    <s v="Trail Bike Light"/>
    <n v="1"/>
    <n v="51.32"/>
    <n v="0.1"/>
    <n v="22.67"/>
    <n v="46.188000000000002"/>
    <n v="22.67"/>
    <n v="23.518000000000001"/>
    <n v="0.50917987356023209"/>
    <n v="2026"/>
    <s v="Q3"/>
    <n v="9"/>
    <s v="Sep"/>
  </r>
  <r>
    <n v="3548"/>
    <d v="2026-09-10T00:00:00"/>
    <n v="2026"/>
    <n v="9"/>
    <x v="8"/>
    <x v="2"/>
    <x v="3"/>
    <x v="7"/>
    <x v="2"/>
    <s v="Returning"/>
    <x v="1"/>
    <s v="Trekking Poles"/>
    <n v="2"/>
    <n v="72.61"/>
    <n v="0"/>
    <n v="32.68"/>
    <n v="145.22"/>
    <n v="65.36"/>
    <n v="79.86"/>
    <n v="0.54992425285773305"/>
    <n v="2026"/>
    <s v="Q3"/>
    <n v="9"/>
    <s v="Sep"/>
  </r>
  <r>
    <n v="242"/>
    <d v="2026-09-11T00:00:00"/>
    <n v="2026"/>
    <n v="9"/>
    <x v="8"/>
    <x v="2"/>
    <x v="3"/>
    <x v="13"/>
    <x v="3"/>
    <s v="Business"/>
    <x v="4"/>
    <s v="Resistance Band Set"/>
    <n v="5"/>
    <n v="40.94"/>
    <n v="0"/>
    <n v="14.78"/>
    <n v="204.7"/>
    <n v="73.899999999999991"/>
    <n v="130.80000000000001"/>
    <n v="0.6389838788470934"/>
    <n v="2026"/>
    <s v="Q3"/>
    <n v="9"/>
    <s v="Sep"/>
  </r>
  <r>
    <n v="784"/>
    <d v="2026-09-11T00:00:00"/>
    <n v="2026"/>
    <n v="9"/>
    <x v="8"/>
    <x v="2"/>
    <x v="2"/>
    <x v="16"/>
    <x v="3"/>
    <s v="New"/>
    <x v="0"/>
    <s v="Commuter Helmet"/>
    <n v="4"/>
    <n v="81.69"/>
    <n v="0"/>
    <n v="42.23"/>
    <n v="326.76"/>
    <n v="168.92"/>
    <n v="157.84"/>
    <n v="0.48304566042355246"/>
    <n v="2026"/>
    <s v="Q3"/>
    <n v="9"/>
    <s v="Sep"/>
  </r>
  <r>
    <n v="1535"/>
    <d v="2026-09-11T00:00:00"/>
    <n v="2026"/>
    <n v="9"/>
    <x v="8"/>
    <x v="2"/>
    <x v="0"/>
    <x v="15"/>
    <x v="2"/>
    <s v="New"/>
    <x v="0"/>
    <s v="Trail Bike Light"/>
    <n v="1"/>
    <n v="51.25"/>
    <n v="0.05"/>
    <n v="21.99"/>
    <n v="48.6875"/>
    <n v="21.99"/>
    <n v="26.697500000000002"/>
    <n v="0.54834403080872918"/>
    <n v="2026"/>
    <s v="Q3"/>
    <n v="9"/>
    <s v="Sep"/>
  </r>
  <r>
    <n v="1687"/>
    <d v="2026-09-11T00:00:00"/>
    <n v="2026"/>
    <n v="9"/>
    <x v="8"/>
    <x v="2"/>
    <x v="2"/>
    <x v="16"/>
    <x v="0"/>
    <s v="Returning"/>
    <x v="4"/>
    <s v="Training Mat"/>
    <n v="1"/>
    <n v="50.78"/>
    <n v="0.05"/>
    <n v="22.52"/>
    <n v="48.241"/>
    <n v="22.52"/>
    <n v="25.721"/>
    <n v="0.5331771729441761"/>
    <n v="2026"/>
    <s v="Q3"/>
    <n v="9"/>
    <s v="Sep"/>
  </r>
  <r>
    <n v="2162"/>
    <d v="2026-09-11T00:00:00"/>
    <n v="2026"/>
    <n v="9"/>
    <x v="8"/>
    <x v="2"/>
    <x v="1"/>
    <x v="1"/>
    <x v="0"/>
    <s v="New"/>
    <x v="2"/>
    <s v="Carry-On Duffel"/>
    <n v="1"/>
    <n v="133.31"/>
    <n v="0.05"/>
    <n v="67.790000000000006"/>
    <n v="126.64449999999999"/>
    <n v="67.790000000000006"/>
    <n v="58.854499999999987"/>
    <n v="0.46472211584395684"/>
    <n v="2026"/>
    <s v="Q3"/>
    <n v="9"/>
    <s v="Sep"/>
  </r>
  <r>
    <n v="2307"/>
    <d v="2026-09-11T00:00:00"/>
    <n v="2026"/>
    <n v="9"/>
    <x v="8"/>
    <x v="2"/>
    <x v="2"/>
    <x v="2"/>
    <x v="0"/>
    <s v="Returning"/>
    <x v="2"/>
    <s v="Travel Backpack 35L"/>
    <n v="1"/>
    <n v="162.06"/>
    <n v="0"/>
    <n v="86.95"/>
    <n v="162.06"/>
    <n v="86.95"/>
    <n v="75.11"/>
    <n v="0.4634703196347032"/>
    <n v="2026"/>
    <s v="Q3"/>
    <n v="9"/>
    <s v="Sep"/>
  </r>
  <r>
    <n v="3976"/>
    <d v="2026-09-11T00:00:00"/>
    <n v="2026"/>
    <n v="9"/>
    <x v="8"/>
    <x v="2"/>
    <x v="2"/>
    <x v="5"/>
    <x v="2"/>
    <s v="Returning"/>
    <x v="2"/>
    <s v="Insulated Bottle"/>
    <n v="2"/>
    <n v="37.03"/>
    <n v="0.1"/>
    <n v="13.46"/>
    <n v="66.654000000000011"/>
    <n v="26.92"/>
    <n v="39.734000000000009"/>
    <n v="0.59612326342004984"/>
    <n v="2026"/>
    <s v="Q3"/>
    <n v="9"/>
    <s v="Sep"/>
  </r>
  <r>
    <n v="5066"/>
    <d v="2026-09-11T00:00:00"/>
    <n v="2026"/>
    <n v="9"/>
    <x v="8"/>
    <x v="2"/>
    <x v="1"/>
    <x v="11"/>
    <x v="0"/>
    <s v="New"/>
    <x v="3"/>
    <s v="Alpine Tent 4P"/>
    <n v="1"/>
    <n v="338.01"/>
    <n v="0"/>
    <n v="190.89"/>
    <n v="338.01"/>
    <n v="190.89"/>
    <n v="147.12"/>
    <n v="0.43525339486997427"/>
    <n v="2026"/>
    <s v="Q3"/>
    <n v="9"/>
    <s v="Sep"/>
  </r>
  <r>
    <n v="78"/>
    <d v="2026-09-12T00:00:00"/>
    <n v="2026"/>
    <n v="9"/>
    <x v="8"/>
    <x v="2"/>
    <x v="3"/>
    <x v="13"/>
    <x v="0"/>
    <s v="New"/>
    <x v="4"/>
    <s v="Resistance Band Set"/>
    <n v="5"/>
    <n v="40.78"/>
    <n v="0.05"/>
    <n v="14.94"/>
    <n v="193.70499999999998"/>
    <n v="74.7"/>
    <n v="119.00499999999998"/>
    <n v="0.61436204537828132"/>
    <n v="2026"/>
    <s v="Q3"/>
    <n v="9"/>
    <s v="Sep"/>
  </r>
  <r>
    <n v="354"/>
    <d v="2026-09-12T00:00:00"/>
    <n v="2026"/>
    <n v="9"/>
    <x v="8"/>
    <x v="2"/>
    <x v="2"/>
    <x v="16"/>
    <x v="0"/>
    <s v="Returning"/>
    <x v="0"/>
    <s v="Trail Bike Light"/>
    <n v="4"/>
    <n v="51.47"/>
    <n v="0"/>
    <n v="21.9"/>
    <n v="205.88"/>
    <n v="87.6"/>
    <n v="118.28"/>
    <n v="0.57450942296483387"/>
    <n v="2026"/>
    <s v="Q3"/>
    <n v="9"/>
    <s v="Sep"/>
  </r>
  <r>
    <n v="1738"/>
    <d v="2026-09-12T00:00:00"/>
    <n v="2026"/>
    <n v="9"/>
    <x v="8"/>
    <x v="2"/>
    <x v="0"/>
    <x v="15"/>
    <x v="1"/>
    <s v="Business"/>
    <x v="1"/>
    <s v="Trail Boots"/>
    <n v="10"/>
    <n v="144.4"/>
    <n v="0.1"/>
    <n v="81.069999999999993"/>
    <n v="1299.6000000000001"/>
    <n v="810.69999999999993"/>
    <n v="488.9000000000002"/>
    <n v="0.37619267466912909"/>
    <n v="2026"/>
    <s v="Q3"/>
    <n v="9"/>
    <s v="Sep"/>
  </r>
  <r>
    <n v="1900"/>
    <d v="2026-09-12T00:00:00"/>
    <n v="2026"/>
    <n v="9"/>
    <x v="8"/>
    <x v="2"/>
    <x v="1"/>
    <x v="6"/>
    <x v="2"/>
    <s v="New"/>
    <x v="4"/>
    <s v="Training Mat"/>
    <n v="1"/>
    <n v="51.34"/>
    <n v="0.1"/>
    <n v="22.63"/>
    <n v="46.206000000000003"/>
    <n v="22.63"/>
    <n v="23.576000000000004"/>
    <n v="0.51023676578799293"/>
    <n v="2026"/>
    <s v="Q3"/>
    <n v="9"/>
    <s v="Sep"/>
  </r>
  <r>
    <n v="3375"/>
    <d v="2026-09-12T00:00:00"/>
    <n v="2026"/>
    <n v="9"/>
    <x v="8"/>
    <x v="2"/>
    <x v="1"/>
    <x v="1"/>
    <x v="1"/>
    <s v="Returning"/>
    <x v="2"/>
    <s v="Packing Cube Set"/>
    <n v="6"/>
    <n v="47.72"/>
    <n v="0.1"/>
    <n v="18.41"/>
    <n v="257.68799999999999"/>
    <n v="110.46000000000001"/>
    <n v="147.22799999999998"/>
    <n v="0.57134208810654741"/>
    <n v="2026"/>
    <s v="Q3"/>
    <n v="9"/>
    <s v="Sep"/>
  </r>
  <r>
    <n v="3567"/>
    <d v="2026-09-12T00:00:00"/>
    <n v="2026"/>
    <n v="9"/>
    <x v="8"/>
    <x v="2"/>
    <x v="1"/>
    <x v="11"/>
    <x v="0"/>
    <s v="Business"/>
    <x v="3"/>
    <s v="Portable Camp Stove"/>
    <n v="1"/>
    <n v="81.489999999999995"/>
    <n v="0.1"/>
    <n v="38.83"/>
    <n v="73.340999999999994"/>
    <n v="38.83"/>
    <n v="34.510999999999996"/>
    <n v="0.47055535103148305"/>
    <n v="2026"/>
    <s v="Q3"/>
    <n v="9"/>
    <s v="Sep"/>
  </r>
  <r>
    <n v="4106"/>
    <d v="2026-09-12T00:00:00"/>
    <n v="2026"/>
    <n v="9"/>
    <x v="8"/>
    <x v="2"/>
    <x v="1"/>
    <x v="6"/>
    <x v="2"/>
    <s v="Returning"/>
    <x v="0"/>
    <s v="Compact Repair Kit"/>
    <n v="2"/>
    <n v="39.700000000000003"/>
    <n v="0"/>
    <n v="16.32"/>
    <n v="79.400000000000006"/>
    <n v="32.64"/>
    <n v="46.760000000000005"/>
    <n v="0.58891687657430736"/>
    <n v="2026"/>
    <s v="Q3"/>
    <n v="9"/>
    <s v="Sep"/>
  </r>
  <r>
    <n v="4293"/>
    <d v="2026-09-12T00:00:00"/>
    <n v="2026"/>
    <n v="9"/>
    <x v="8"/>
    <x v="2"/>
    <x v="1"/>
    <x v="12"/>
    <x v="1"/>
    <s v="New"/>
    <x v="3"/>
    <s v="Alpine Tent 4P"/>
    <n v="4"/>
    <n v="344.67"/>
    <n v="0.1"/>
    <n v="195.35"/>
    <n v="1240.8120000000001"/>
    <n v="781.4"/>
    <n v="459.41200000000015"/>
    <n v="0.37025109363868186"/>
    <n v="2026"/>
    <s v="Q3"/>
    <n v="9"/>
    <s v="Sep"/>
  </r>
  <r>
    <n v="4859"/>
    <d v="2026-09-12T00:00:00"/>
    <n v="2026"/>
    <n v="9"/>
    <x v="8"/>
    <x v="2"/>
    <x v="0"/>
    <x v="0"/>
    <x v="0"/>
    <s v="Returning"/>
    <x v="0"/>
    <s v="Commuter Helmet"/>
    <n v="1"/>
    <n v="80.39"/>
    <n v="0"/>
    <n v="42.85"/>
    <n v="80.39"/>
    <n v="42.85"/>
    <n v="37.54"/>
    <n v="0.46697350416718497"/>
    <n v="2026"/>
    <s v="Q3"/>
    <n v="9"/>
    <s v="Sep"/>
  </r>
  <r>
    <n v="770"/>
    <d v="2026-09-13T00:00:00"/>
    <n v="2026"/>
    <n v="9"/>
    <x v="8"/>
    <x v="2"/>
    <x v="2"/>
    <x v="3"/>
    <x v="2"/>
    <s v="Returning"/>
    <x v="1"/>
    <s v="Trail Boots"/>
    <n v="1"/>
    <n v="143.66999999999999"/>
    <n v="0.1"/>
    <n v="79.89"/>
    <n v="129.303"/>
    <n v="79.89"/>
    <n v="49.412999999999997"/>
    <n v="0.38214890605786406"/>
    <n v="2026"/>
    <s v="Q3"/>
    <n v="9"/>
    <s v="Sep"/>
  </r>
  <r>
    <n v="1375"/>
    <d v="2026-09-13T00:00:00"/>
    <n v="2026"/>
    <n v="9"/>
    <x v="8"/>
    <x v="2"/>
    <x v="1"/>
    <x v="12"/>
    <x v="2"/>
    <s v="Returning"/>
    <x v="2"/>
    <s v="Insulated Bottle"/>
    <n v="1"/>
    <n v="35.86"/>
    <n v="0"/>
    <n v="13.33"/>
    <n v="35.86"/>
    <n v="13.33"/>
    <n v="22.53"/>
    <n v="0.62827663134411604"/>
    <n v="2026"/>
    <s v="Q3"/>
    <n v="9"/>
    <s v="Sep"/>
  </r>
  <r>
    <n v="2063"/>
    <d v="2026-09-13T00:00:00"/>
    <n v="2026"/>
    <n v="9"/>
    <x v="8"/>
    <x v="2"/>
    <x v="1"/>
    <x v="14"/>
    <x v="2"/>
    <s v="Returning"/>
    <x v="2"/>
    <s v="Carry-On Duffel"/>
    <n v="3"/>
    <n v="130.28"/>
    <n v="0.1"/>
    <n v="65.33"/>
    <n v="351.75600000000003"/>
    <n v="195.99"/>
    <n v="155.76600000000002"/>
    <n v="0.44282400300208102"/>
    <n v="2026"/>
    <s v="Q3"/>
    <n v="9"/>
    <s v="Sep"/>
  </r>
  <r>
    <n v="2563"/>
    <d v="2026-09-13T00:00:00"/>
    <n v="2026"/>
    <n v="9"/>
    <x v="8"/>
    <x v="2"/>
    <x v="1"/>
    <x v="6"/>
    <x v="3"/>
    <s v="Returning"/>
    <x v="1"/>
    <s v="Summit Backpack 45L"/>
    <n v="1"/>
    <n v="157.88999999999999"/>
    <n v="0.1"/>
    <n v="78.209999999999994"/>
    <n v="142.101"/>
    <n v="78.209999999999994"/>
    <n v="63.891000000000005"/>
    <n v="0.44961682183798851"/>
    <n v="2026"/>
    <s v="Q3"/>
    <n v="9"/>
    <s v="Sep"/>
  </r>
  <r>
    <n v="2786"/>
    <d v="2026-09-13T00:00:00"/>
    <n v="2026"/>
    <n v="9"/>
    <x v="8"/>
    <x v="2"/>
    <x v="3"/>
    <x v="8"/>
    <x v="0"/>
    <s v="New"/>
    <x v="4"/>
    <s v="Resistance Band Set"/>
    <n v="2"/>
    <n v="40.83"/>
    <n v="0"/>
    <n v="14.56"/>
    <n v="81.66"/>
    <n v="29.12"/>
    <n v="52.539999999999992"/>
    <n v="0.64339946118050451"/>
    <n v="2026"/>
    <s v="Q3"/>
    <n v="9"/>
    <s v="Sep"/>
  </r>
  <r>
    <n v="3269"/>
    <d v="2026-09-13T00:00:00"/>
    <n v="2026"/>
    <n v="9"/>
    <x v="8"/>
    <x v="2"/>
    <x v="2"/>
    <x v="16"/>
    <x v="2"/>
    <s v="New"/>
    <x v="4"/>
    <s v="Recovery Roller"/>
    <n v="2"/>
    <n v="37.119999999999997"/>
    <n v="0"/>
    <n v="14.26"/>
    <n v="74.239999999999995"/>
    <n v="28.52"/>
    <n v="45.72"/>
    <n v="0.61584051724137934"/>
    <n v="2026"/>
    <s v="Q3"/>
    <n v="9"/>
    <s v="Sep"/>
  </r>
  <r>
    <n v="3346"/>
    <d v="2026-09-13T00:00:00"/>
    <n v="2026"/>
    <n v="9"/>
    <x v="8"/>
    <x v="2"/>
    <x v="3"/>
    <x v="8"/>
    <x v="0"/>
    <s v="Returning"/>
    <x v="3"/>
    <s v="Compact Sleeping Bag"/>
    <n v="2"/>
    <n v="124.04"/>
    <n v="0.05"/>
    <n v="59.29"/>
    <n v="235.67599999999999"/>
    <n v="118.58"/>
    <n v="117.09599999999999"/>
    <n v="0.49685160983723414"/>
    <n v="2026"/>
    <s v="Q3"/>
    <n v="9"/>
    <s v="Sep"/>
  </r>
  <r>
    <n v="4097"/>
    <d v="2026-09-13T00:00:00"/>
    <n v="2026"/>
    <n v="9"/>
    <x v="8"/>
    <x v="2"/>
    <x v="1"/>
    <x v="12"/>
    <x v="0"/>
    <s v="Returning"/>
    <x v="1"/>
    <s v="Trail Boots"/>
    <n v="1"/>
    <n v="142.36000000000001"/>
    <n v="0"/>
    <n v="78.3"/>
    <n v="142.36000000000001"/>
    <n v="78.3"/>
    <n v="64.060000000000016"/>
    <n v="0.44998595110986239"/>
    <n v="2026"/>
    <s v="Q3"/>
    <n v="9"/>
    <s v="Sep"/>
  </r>
  <r>
    <n v="4208"/>
    <d v="2026-09-13T00:00:00"/>
    <n v="2026"/>
    <n v="9"/>
    <x v="8"/>
    <x v="2"/>
    <x v="1"/>
    <x v="12"/>
    <x v="1"/>
    <s v="Business"/>
    <x v="0"/>
    <s v="Cycling Pack 12L"/>
    <n v="6"/>
    <n v="104.11"/>
    <n v="0.1"/>
    <n v="49"/>
    <n v="562.19399999999996"/>
    <n v="294"/>
    <n v="268.19399999999996"/>
    <n v="0.47704884790659446"/>
    <n v="2026"/>
    <s v="Q3"/>
    <n v="9"/>
    <s v="Sep"/>
  </r>
  <r>
    <n v="4606"/>
    <d v="2026-09-13T00:00:00"/>
    <n v="2026"/>
    <n v="9"/>
    <x v="8"/>
    <x v="2"/>
    <x v="3"/>
    <x v="8"/>
    <x v="0"/>
    <s v="Business"/>
    <x v="3"/>
    <s v="Alpine Tent 4P"/>
    <n v="1"/>
    <n v="335.02"/>
    <n v="0.05"/>
    <n v="198.44"/>
    <n v="318.26899999999995"/>
    <n v="198.44"/>
    <n v="119.82899999999995"/>
    <n v="0.3765022669502841"/>
    <n v="2026"/>
    <s v="Q3"/>
    <n v="9"/>
    <s v="Sep"/>
  </r>
  <r>
    <n v="222"/>
    <d v="2026-09-14T00:00:00"/>
    <n v="2026"/>
    <n v="9"/>
    <x v="8"/>
    <x v="2"/>
    <x v="1"/>
    <x v="12"/>
    <x v="0"/>
    <s v="Returning"/>
    <x v="0"/>
    <s v="Trail Bike Light"/>
    <n v="2"/>
    <n v="49.69"/>
    <n v="0.05"/>
    <n v="22.55"/>
    <n v="94.410999999999987"/>
    <n v="45.1"/>
    <n v="49.310999999999986"/>
    <n v="0.52230142674052804"/>
    <n v="2026"/>
    <s v="Q3"/>
    <n v="9"/>
    <s v="Sep"/>
  </r>
  <r>
    <n v="241"/>
    <d v="2026-09-14T00:00:00"/>
    <n v="2026"/>
    <n v="9"/>
    <x v="8"/>
    <x v="2"/>
    <x v="2"/>
    <x v="5"/>
    <x v="0"/>
    <s v="Returning"/>
    <x v="0"/>
    <s v="Trail Bike Light"/>
    <n v="4"/>
    <n v="50.5"/>
    <n v="0"/>
    <n v="23.02"/>
    <n v="202"/>
    <n v="92.08"/>
    <n v="109.92"/>
    <n v="0.5441584158415842"/>
    <n v="2026"/>
    <s v="Q3"/>
    <n v="9"/>
    <s v="Sep"/>
  </r>
  <r>
    <n v="753"/>
    <d v="2026-09-14T00:00:00"/>
    <n v="2026"/>
    <n v="9"/>
    <x v="8"/>
    <x v="2"/>
    <x v="3"/>
    <x v="4"/>
    <x v="2"/>
    <s v="Returning"/>
    <x v="2"/>
    <s v="Packing Cube Set"/>
    <n v="1"/>
    <n v="47.55"/>
    <n v="0.05"/>
    <n v="18.350000000000001"/>
    <n v="45.172499999999992"/>
    <n v="18.350000000000001"/>
    <n v="26.822499999999991"/>
    <n v="0.5937794011843488"/>
    <n v="2026"/>
    <s v="Q3"/>
    <n v="9"/>
    <s v="Sep"/>
  </r>
  <r>
    <n v="2530"/>
    <d v="2026-09-14T00:00:00"/>
    <n v="2026"/>
    <n v="9"/>
    <x v="8"/>
    <x v="2"/>
    <x v="3"/>
    <x v="7"/>
    <x v="0"/>
    <s v="New"/>
    <x v="2"/>
    <s v="Packing Cube Set"/>
    <n v="6"/>
    <n v="46.16"/>
    <n v="0.1"/>
    <n v="18.39"/>
    <n v="249.26399999999998"/>
    <n v="110.34"/>
    <n v="138.92399999999998"/>
    <n v="0.55733679953783932"/>
    <n v="2026"/>
    <s v="Q3"/>
    <n v="9"/>
    <s v="Sep"/>
  </r>
  <r>
    <n v="572"/>
    <d v="2026-09-15T00:00:00"/>
    <n v="2026"/>
    <n v="9"/>
    <x v="8"/>
    <x v="2"/>
    <x v="0"/>
    <x v="15"/>
    <x v="2"/>
    <s v="Returning"/>
    <x v="2"/>
    <s v="Carry-On Duffel"/>
    <n v="2"/>
    <n v="135.79"/>
    <n v="0.05"/>
    <n v="66.53"/>
    <n v="258.00099999999998"/>
    <n v="133.06"/>
    <n v="124.94099999999997"/>
    <n v="0.48426556486215167"/>
    <n v="2026"/>
    <s v="Q3"/>
    <n v="9"/>
    <s v="Sep"/>
  </r>
  <r>
    <n v="874"/>
    <d v="2026-09-15T00:00:00"/>
    <n v="2026"/>
    <n v="9"/>
    <x v="8"/>
    <x v="2"/>
    <x v="0"/>
    <x v="15"/>
    <x v="0"/>
    <s v="Returning"/>
    <x v="1"/>
    <s v="Trail Boots"/>
    <n v="2"/>
    <n v="141.91999999999999"/>
    <n v="0"/>
    <n v="79.900000000000006"/>
    <n v="283.83999999999997"/>
    <n v="159.80000000000001"/>
    <n v="124.03999999999996"/>
    <n v="0.43700676437429531"/>
    <n v="2026"/>
    <s v="Q3"/>
    <n v="9"/>
    <s v="Sep"/>
  </r>
  <r>
    <n v="937"/>
    <d v="2026-09-15T00:00:00"/>
    <n v="2026"/>
    <n v="9"/>
    <x v="8"/>
    <x v="2"/>
    <x v="3"/>
    <x v="4"/>
    <x v="3"/>
    <s v="Business"/>
    <x v="1"/>
    <s v="Trail Boots"/>
    <n v="1"/>
    <n v="146.41"/>
    <n v="0.15"/>
    <n v="80.87"/>
    <n v="124.4485"/>
    <n v="80.87"/>
    <n v="43.578499999999991"/>
    <n v="0.35017296311325563"/>
    <n v="2026"/>
    <s v="Q3"/>
    <n v="9"/>
    <s v="Sep"/>
  </r>
  <r>
    <n v="1229"/>
    <d v="2026-09-15T00:00:00"/>
    <n v="2026"/>
    <n v="9"/>
    <x v="8"/>
    <x v="2"/>
    <x v="1"/>
    <x v="1"/>
    <x v="3"/>
    <s v="New"/>
    <x v="0"/>
    <s v="Compact Repair Kit"/>
    <n v="5"/>
    <n v="40.17"/>
    <n v="0"/>
    <n v="16.27"/>
    <n v="200.85000000000002"/>
    <n v="81.349999999999994"/>
    <n v="119.50000000000003"/>
    <n v="0.59497137167040082"/>
    <n v="2026"/>
    <s v="Q3"/>
    <n v="9"/>
    <s v="Sep"/>
  </r>
  <r>
    <n v="2186"/>
    <d v="2026-09-15T00:00:00"/>
    <n v="2026"/>
    <n v="9"/>
    <x v="8"/>
    <x v="2"/>
    <x v="2"/>
    <x v="2"/>
    <x v="0"/>
    <s v="Returning"/>
    <x v="1"/>
    <s v="Hiking Daypack 20L"/>
    <n v="2"/>
    <n v="91.6"/>
    <n v="0"/>
    <n v="46.54"/>
    <n v="183.2"/>
    <n v="93.08"/>
    <n v="90.11999999999999"/>
    <n v="0.49192139737991264"/>
    <n v="2026"/>
    <s v="Q3"/>
    <n v="9"/>
    <s v="Sep"/>
  </r>
  <r>
    <n v="2922"/>
    <d v="2026-09-15T00:00:00"/>
    <n v="2026"/>
    <n v="9"/>
    <x v="8"/>
    <x v="2"/>
    <x v="2"/>
    <x v="2"/>
    <x v="0"/>
    <s v="New"/>
    <x v="4"/>
    <s v="Weighted Vest"/>
    <n v="4"/>
    <n v="121.47"/>
    <n v="0.05"/>
    <n v="67.650000000000006"/>
    <n v="461.58599999999996"/>
    <n v="270.60000000000002"/>
    <n v="190.98599999999993"/>
    <n v="0.41376038268058379"/>
    <n v="2026"/>
    <s v="Q3"/>
    <n v="9"/>
    <s v="Sep"/>
  </r>
  <r>
    <n v="3140"/>
    <d v="2026-09-15T00:00:00"/>
    <n v="2026"/>
    <n v="9"/>
    <x v="8"/>
    <x v="2"/>
    <x v="1"/>
    <x v="12"/>
    <x v="3"/>
    <s v="New"/>
    <x v="3"/>
    <s v="Compact Sleeping Bag"/>
    <n v="2"/>
    <n v="122.69"/>
    <n v="0"/>
    <n v="61.4"/>
    <n v="245.38"/>
    <n v="122.8"/>
    <n v="122.58"/>
    <n v="0.49955171570625151"/>
    <n v="2026"/>
    <s v="Q3"/>
    <n v="9"/>
    <s v="Sep"/>
  </r>
  <r>
    <n v="3369"/>
    <d v="2026-09-15T00:00:00"/>
    <n v="2026"/>
    <n v="9"/>
    <x v="8"/>
    <x v="2"/>
    <x v="1"/>
    <x v="12"/>
    <x v="3"/>
    <s v="New"/>
    <x v="2"/>
    <s v="Packing Cube Set"/>
    <n v="1"/>
    <n v="45.59"/>
    <n v="0"/>
    <n v="18.28"/>
    <n v="45.59"/>
    <n v="18.28"/>
    <n v="27.310000000000002"/>
    <n v="0.59903487606931349"/>
    <n v="2026"/>
    <s v="Q3"/>
    <n v="9"/>
    <s v="Sep"/>
  </r>
  <r>
    <n v="4865"/>
    <d v="2026-09-15T00:00:00"/>
    <n v="2026"/>
    <n v="9"/>
    <x v="8"/>
    <x v="2"/>
    <x v="3"/>
    <x v="4"/>
    <x v="0"/>
    <s v="Returning"/>
    <x v="0"/>
    <s v="Commuter Helmet"/>
    <n v="1"/>
    <n v="83.8"/>
    <n v="0"/>
    <n v="42.23"/>
    <n v="83.8"/>
    <n v="42.23"/>
    <n v="41.57"/>
    <n v="0.49606205250596663"/>
    <n v="2026"/>
    <s v="Q3"/>
    <n v="9"/>
    <s v="Sep"/>
  </r>
  <r>
    <n v="103"/>
    <d v="2026-09-16T00:00:00"/>
    <n v="2026"/>
    <n v="9"/>
    <x v="8"/>
    <x v="2"/>
    <x v="2"/>
    <x v="3"/>
    <x v="0"/>
    <s v="New"/>
    <x v="2"/>
    <s v="Carry-On Duffel"/>
    <n v="1"/>
    <n v="132.58000000000001"/>
    <n v="0.15"/>
    <n v="67.62"/>
    <n v="112.69300000000001"/>
    <n v="67.62"/>
    <n v="45.073000000000008"/>
    <n v="0.39996273060438536"/>
    <n v="2026"/>
    <s v="Q3"/>
    <n v="9"/>
    <s v="Sep"/>
  </r>
  <r>
    <n v="4500"/>
    <d v="2026-09-16T00:00:00"/>
    <n v="2026"/>
    <n v="9"/>
    <x v="8"/>
    <x v="2"/>
    <x v="3"/>
    <x v="8"/>
    <x v="0"/>
    <s v="New"/>
    <x v="3"/>
    <s v="Compact Sleeping Bag"/>
    <n v="2"/>
    <n v="122.12"/>
    <n v="0.05"/>
    <n v="61.76"/>
    <n v="232.02799999999999"/>
    <n v="123.52"/>
    <n v="108.508"/>
    <n v="0.46765045597945076"/>
    <n v="2026"/>
    <s v="Q3"/>
    <n v="9"/>
    <s v="Sep"/>
  </r>
  <r>
    <n v="5093"/>
    <d v="2026-09-16T00:00:00"/>
    <n v="2026"/>
    <n v="9"/>
    <x v="8"/>
    <x v="2"/>
    <x v="0"/>
    <x v="0"/>
    <x v="1"/>
    <s v="Business"/>
    <x v="1"/>
    <s v="Trail Boots"/>
    <n v="3"/>
    <n v="140.47"/>
    <n v="0.15"/>
    <n v="81.739999999999995"/>
    <n v="358.19849999999997"/>
    <n v="245.21999999999997"/>
    <n v="112.9785"/>
    <n v="0.31540751845694498"/>
    <n v="2026"/>
    <s v="Q3"/>
    <n v="9"/>
    <s v="Sep"/>
  </r>
  <r>
    <n v="5147"/>
    <d v="2026-09-16T00:00:00"/>
    <n v="2026"/>
    <n v="9"/>
    <x v="8"/>
    <x v="2"/>
    <x v="3"/>
    <x v="13"/>
    <x v="0"/>
    <s v="New"/>
    <x v="1"/>
    <s v="Trail Boots"/>
    <n v="2"/>
    <n v="145.35"/>
    <n v="0.05"/>
    <n v="78.39"/>
    <n v="276.16499999999996"/>
    <n v="156.78"/>
    <n v="119.38499999999996"/>
    <n v="0.4322959100537721"/>
    <n v="2026"/>
    <s v="Q3"/>
    <n v="9"/>
    <s v="Sep"/>
  </r>
  <r>
    <n v="365"/>
    <d v="2026-09-17T00:00:00"/>
    <n v="2026"/>
    <n v="9"/>
    <x v="8"/>
    <x v="2"/>
    <x v="3"/>
    <x v="8"/>
    <x v="3"/>
    <s v="Returning"/>
    <x v="3"/>
    <s v="Compact Sleeping Bag"/>
    <n v="2"/>
    <n v="121.25"/>
    <n v="0"/>
    <n v="61.5"/>
    <n v="242.5"/>
    <n v="123"/>
    <n v="119.5"/>
    <n v="0.4927835051546392"/>
    <n v="2026"/>
    <s v="Q3"/>
    <n v="9"/>
    <s v="Sep"/>
  </r>
  <r>
    <n v="494"/>
    <d v="2026-09-17T00:00:00"/>
    <n v="2026"/>
    <n v="9"/>
    <x v="8"/>
    <x v="2"/>
    <x v="3"/>
    <x v="4"/>
    <x v="0"/>
    <s v="New"/>
    <x v="2"/>
    <s v="Insulated Bottle"/>
    <n v="1"/>
    <n v="35.94"/>
    <n v="0.1"/>
    <n v="13.19"/>
    <n v="32.345999999999997"/>
    <n v="13.19"/>
    <n v="19.155999999999999"/>
    <n v="0.59222160390774747"/>
    <n v="2026"/>
    <s v="Q3"/>
    <n v="9"/>
    <s v="Sep"/>
  </r>
  <r>
    <n v="665"/>
    <d v="2026-09-17T00:00:00"/>
    <n v="2026"/>
    <n v="9"/>
    <x v="8"/>
    <x v="2"/>
    <x v="1"/>
    <x v="14"/>
    <x v="0"/>
    <s v="New"/>
    <x v="0"/>
    <s v="Cycling Pack 12L"/>
    <n v="1"/>
    <n v="101.18"/>
    <n v="0.1"/>
    <n v="49.38"/>
    <n v="91.062000000000012"/>
    <n v="49.38"/>
    <n v="41.682000000000009"/>
    <n v="0.45773209461685449"/>
    <n v="2026"/>
    <s v="Q3"/>
    <n v="9"/>
    <s v="Sep"/>
  </r>
  <r>
    <n v="2067"/>
    <d v="2026-09-17T00:00:00"/>
    <n v="2026"/>
    <n v="9"/>
    <x v="8"/>
    <x v="2"/>
    <x v="3"/>
    <x v="7"/>
    <x v="2"/>
    <s v="New"/>
    <x v="0"/>
    <s v="Commuter Helmet"/>
    <n v="2"/>
    <n v="82.47"/>
    <n v="0"/>
    <n v="42.49"/>
    <n v="164.94"/>
    <n v="84.98"/>
    <n v="79.959999999999994"/>
    <n v="0.48478234509518608"/>
    <n v="2026"/>
    <s v="Q3"/>
    <n v="9"/>
    <s v="Sep"/>
  </r>
  <r>
    <n v="2648"/>
    <d v="2026-09-17T00:00:00"/>
    <n v="2026"/>
    <n v="9"/>
    <x v="8"/>
    <x v="2"/>
    <x v="2"/>
    <x v="16"/>
    <x v="3"/>
    <s v="New"/>
    <x v="4"/>
    <s v="Training Mat"/>
    <n v="1"/>
    <n v="50.47"/>
    <n v="0.05"/>
    <n v="22.27"/>
    <n v="47.946499999999993"/>
    <n v="22.27"/>
    <n v="25.676499999999994"/>
    <n v="0.53552396942425406"/>
    <n v="2026"/>
    <s v="Q3"/>
    <n v="9"/>
    <s v="Sep"/>
  </r>
  <r>
    <n v="3074"/>
    <d v="2026-09-17T00:00:00"/>
    <n v="2026"/>
    <n v="9"/>
    <x v="8"/>
    <x v="2"/>
    <x v="3"/>
    <x v="8"/>
    <x v="1"/>
    <s v="Business"/>
    <x v="3"/>
    <s v="Portable Camp Stove"/>
    <n v="5"/>
    <n v="82.63"/>
    <n v="0.15"/>
    <n v="38.630000000000003"/>
    <n v="351.17749999999995"/>
    <n v="193.15"/>
    <n v="158.02749999999995"/>
    <n v="0.44999323703824978"/>
    <n v="2026"/>
    <s v="Q3"/>
    <n v="9"/>
    <s v="Sep"/>
  </r>
  <r>
    <n v="259"/>
    <d v="2026-09-18T00:00:00"/>
    <n v="2026"/>
    <n v="9"/>
    <x v="8"/>
    <x v="2"/>
    <x v="3"/>
    <x v="8"/>
    <x v="2"/>
    <s v="Business"/>
    <x v="2"/>
    <s v="Travel Backpack 35L"/>
    <n v="4"/>
    <n v="168.48"/>
    <n v="0.1"/>
    <n v="89.85"/>
    <n v="606.52800000000002"/>
    <n v="359.4"/>
    <n v="247.12800000000004"/>
    <n v="0.4074469768914214"/>
    <n v="2026"/>
    <s v="Q3"/>
    <n v="9"/>
    <s v="Sep"/>
  </r>
  <r>
    <n v="997"/>
    <d v="2026-09-18T00:00:00"/>
    <n v="2026"/>
    <n v="9"/>
    <x v="8"/>
    <x v="2"/>
    <x v="1"/>
    <x v="11"/>
    <x v="3"/>
    <s v="Returning"/>
    <x v="3"/>
    <s v="Compact Sleeping Bag"/>
    <n v="2"/>
    <n v="121.82"/>
    <n v="0"/>
    <n v="61.92"/>
    <n v="243.64"/>
    <n v="123.84"/>
    <n v="119.79999999999998"/>
    <n v="0.49170907896897059"/>
    <n v="2026"/>
    <s v="Q3"/>
    <n v="9"/>
    <s v="Sep"/>
  </r>
  <r>
    <n v="2102"/>
    <d v="2026-09-18T00:00:00"/>
    <n v="2026"/>
    <n v="9"/>
    <x v="8"/>
    <x v="2"/>
    <x v="0"/>
    <x v="15"/>
    <x v="2"/>
    <s v="Returning"/>
    <x v="0"/>
    <s v="Trail Bike Light"/>
    <n v="1"/>
    <n v="50.02"/>
    <n v="0.1"/>
    <n v="22.47"/>
    <n v="45.018000000000001"/>
    <n v="22.47"/>
    <n v="22.548000000000002"/>
    <n v="0.50086632013861121"/>
    <n v="2026"/>
    <s v="Q3"/>
    <n v="9"/>
    <s v="Sep"/>
  </r>
  <r>
    <n v="2452"/>
    <d v="2026-09-18T00:00:00"/>
    <n v="2026"/>
    <n v="9"/>
    <x v="8"/>
    <x v="2"/>
    <x v="2"/>
    <x v="5"/>
    <x v="0"/>
    <s v="New"/>
    <x v="4"/>
    <s v="Training Mat"/>
    <n v="1"/>
    <n v="50.17"/>
    <n v="0.1"/>
    <n v="21.99"/>
    <n v="45.153000000000006"/>
    <n v="21.99"/>
    <n v="23.163000000000007"/>
    <n v="0.51298917015480705"/>
    <n v="2026"/>
    <s v="Q3"/>
    <n v="9"/>
    <s v="Sep"/>
  </r>
  <r>
    <n v="2761"/>
    <d v="2026-09-18T00:00:00"/>
    <n v="2026"/>
    <n v="9"/>
    <x v="8"/>
    <x v="2"/>
    <x v="0"/>
    <x v="15"/>
    <x v="1"/>
    <s v="Business"/>
    <x v="3"/>
    <s v="Compact Sleeping Bag"/>
    <n v="5"/>
    <n v="124.51"/>
    <n v="0.1"/>
    <n v="60.29"/>
    <n v="560.29500000000007"/>
    <n v="301.45"/>
    <n v="258.84500000000008"/>
    <n v="0.46197984990049895"/>
    <n v="2026"/>
    <s v="Q3"/>
    <n v="9"/>
    <s v="Sep"/>
  </r>
  <r>
    <n v="3993"/>
    <d v="2026-09-18T00:00:00"/>
    <n v="2026"/>
    <n v="9"/>
    <x v="8"/>
    <x v="2"/>
    <x v="1"/>
    <x v="12"/>
    <x v="3"/>
    <s v="Returning"/>
    <x v="1"/>
    <s v="Summit Backpack 45L"/>
    <n v="1"/>
    <n v="153.68"/>
    <n v="0.05"/>
    <n v="77.42"/>
    <n v="145.99600000000001"/>
    <n v="77.42"/>
    <n v="68.576000000000008"/>
    <n v="0.46971149894517661"/>
    <n v="2026"/>
    <s v="Q3"/>
    <n v="9"/>
    <s v="Sep"/>
  </r>
  <r>
    <n v="4343"/>
    <d v="2026-09-18T00:00:00"/>
    <n v="2026"/>
    <n v="9"/>
    <x v="8"/>
    <x v="2"/>
    <x v="1"/>
    <x v="12"/>
    <x v="3"/>
    <s v="New"/>
    <x v="3"/>
    <s v="Compact Sleeping Bag"/>
    <n v="2"/>
    <n v="121.37"/>
    <n v="0.05"/>
    <n v="60.13"/>
    <n v="230.60300000000001"/>
    <n v="120.26"/>
    <n v="110.343"/>
    <n v="0.47849767782726155"/>
    <n v="2026"/>
    <s v="Q3"/>
    <n v="9"/>
    <s v="Sep"/>
  </r>
  <r>
    <n v="4429"/>
    <d v="2026-09-18T00:00:00"/>
    <n v="2026"/>
    <n v="9"/>
    <x v="8"/>
    <x v="2"/>
    <x v="0"/>
    <x v="15"/>
    <x v="0"/>
    <s v="Business"/>
    <x v="1"/>
    <s v="Trail Boots"/>
    <n v="2"/>
    <n v="145.1"/>
    <n v="0.1"/>
    <n v="77.62"/>
    <n v="261.18"/>
    <n v="155.24"/>
    <n v="105.94"/>
    <n v="0.40562064476606169"/>
    <n v="2026"/>
    <s v="Q3"/>
    <n v="9"/>
    <s v="Sep"/>
  </r>
  <r>
    <n v="4824"/>
    <d v="2026-09-18T00:00:00"/>
    <n v="2026"/>
    <n v="9"/>
    <x v="8"/>
    <x v="2"/>
    <x v="3"/>
    <x v="8"/>
    <x v="0"/>
    <s v="Returning"/>
    <x v="4"/>
    <s v="Recovery Roller"/>
    <n v="1"/>
    <n v="36.729999999999997"/>
    <n v="0.05"/>
    <n v="14.11"/>
    <n v="34.893499999999996"/>
    <n v="14.11"/>
    <n v="20.783499999999997"/>
    <n v="0.59562669265049362"/>
    <n v="2026"/>
    <s v="Q3"/>
    <n v="9"/>
    <s v="Sep"/>
  </r>
  <r>
    <n v="4881"/>
    <d v="2026-09-18T00:00:00"/>
    <n v="2026"/>
    <n v="9"/>
    <x v="8"/>
    <x v="2"/>
    <x v="2"/>
    <x v="2"/>
    <x v="0"/>
    <s v="Business"/>
    <x v="2"/>
    <s v="Carry-On Duffel"/>
    <n v="4"/>
    <n v="134.15"/>
    <n v="0.05"/>
    <n v="65.58"/>
    <n v="509.77"/>
    <n v="262.32"/>
    <n v="247.45"/>
    <n v="0.48541499107440611"/>
    <n v="2026"/>
    <s v="Q3"/>
    <n v="9"/>
    <s v="Sep"/>
  </r>
  <r>
    <n v="5138"/>
    <d v="2026-09-18T00:00:00"/>
    <n v="2026"/>
    <n v="9"/>
    <x v="8"/>
    <x v="2"/>
    <x v="0"/>
    <x v="0"/>
    <x v="1"/>
    <s v="Business"/>
    <x v="1"/>
    <s v="Hiking Daypack 20L"/>
    <n v="8"/>
    <n v="94.21"/>
    <n v="0.1"/>
    <n v="45.05"/>
    <n v="678.31200000000001"/>
    <n v="360.4"/>
    <n v="317.91200000000003"/>
    <n v="0.46868107891353833"/>
    <n v="2026"/>
    <s v="Q3"/>
    <n v="9"/>
    <s v="Sep"/>
  </r>
  <r>
    <n v="1214"/>
    <d v="2026-09-19T00:00:00"/>
    <n v="2026"/>
    <n v="9"/>
    <x v="8"/>
    <x v="2"/>
    <x v="0"/>
    <x v="15"/>
    <x v="2"/>
    <s v="Returning"/>
    <x v="3"/>
    <s v="Trail Tent 2P"/>
    <n v="1"/>
    <n v="198.29"/>
    <n v="0.05"/>
    <n v="106.24"/>
    <n v="188.37549999999999"/>
    <n v="106.24"/>
    <n v="82.135499999999993"/>
    <n v="0.436020076920831"/>
    <n v="2026"/>
    <s v="Q3"/>
    <n v="9"/>
    <s v="Sep"/>
  </r>
  <r>
    <n v="1346"/>
    <d v="2026-09-19T00:00:00"/>
    <n v="2026"/>
    <n v="9"/>
    <x v="8"/>
    <x v="2"/>
    <x v="1"/>
    <x v="14"/>
    <x v="3"/>
    <s v="Returning"/>
    <x v="2"/>
    <s v="Travel Backpack 35L"/>
    <n v="3"/>
    <n v="166.21"/>
    <n v="0.05"/>
    <n v="85.03"/>
    <n v="473.69849999999997"/>
    <n v="255.09"/>
    <n v="218.60849999999996"/>
    <n v="0.4614929116304991"/>
    <n v="2026"/>
    <s v="Q3"/>
    <n v="9"/>
    <s v="Sep"/>
  </r>
  <r>
    <n v="1361"/>
    <d v="2026-09-19T00:00:00"/>
    <n v="2026"/>
    <n v="9"/>
    <x v="8"/>
    <x v="2"/>
    <x v="1"/>
    <x v="6"/>
    <x v="3"/>
    <s v="New"/>
    <x v="0"/>
    <s v="Compact Repair Kit"/>
    <n v="1"/>
    <n v="40.700000000000003"/>
    <n v="0.05"/>
    <n v="16.43"/>
    <n v="38.664999999999999"/>
    <n v="16.43"/>
    <n v="22.234999999999999"/>
    <n v="0.57506789085736454"/>
    <n v="2026"/>
    <s v="Q3"/>
    <n v="9"/>
    <s v="Sep"/>
  </r>
  <r>
    <n v="2728"/>
    <d v="2026-09-19T00:00:00"/>
    <n v="2026"/>
    <n v="9"/>
    <x v="8"/>
    <x v="2"/>
    <x v="0"/>
    <x v="15"/>
    <x v="0"/>
    <s v="New"/>
    <x v="1"/>
    <s v="Summit Backpack 45L"/>
    <n v="3"/>
    <n v="153.5"/>
    <n v="0"/>
    <n v="80.819999999999993"/>
    <n v="460.5"/>
    <n v="242.45999999999998"/>
    <n v="218.04000000000002"/>
    <n v="0.47348534201954401"/>
    <n v="2026"/>
    <s v="Q3"/>
    <n v="9"/>
    <s v="Sep"/>
  </r>
  <r>
    <n v="2788"/>
    <d v="2026-09-19T00:00:00"/>
    <n v="2026"/>
    <n v="9"/>
    <x v="8"/>
    <x v="2"/>
    <x v="1"/>
    <x v="12"/>
    <x v="3"/>
    <s v="New"/>
    <x v="1"/>
    <s v="Trekking Poles"/>
    <n v="1"/>
    <n v="70.430000000000007"/>
    <n v="0"/>
    <n v="31.51"/>
    <n v="70.430000000000007"/>
    <n v="31.51"/>
    <n v="38.92"/>
    <n v="0.55260542382507449"/>
    <n v="2026"/>
    <s v="Q3"/>
    <n v="9"/>
    <s v="Sep"/>
  </r>
  <r>
    <n v="2932"/>
    <d v="2026-09-19T00:00:00"/>
    <n v="2026"/>
    <n v="9"/>
    <x v="8"/>
    <x v="2"/>
    <x v="0"/>
    <x v="15"/>
    <x v="2"/>
    <s v="Business"/>
    <x v="0"/>
    <s v="Trail Bike Light"/>
    <n v="4"/>
    <n v="49.93"/>
    <n v="0"/>
    <n v="22.99"/>
    <n v="199.72"/>
    <n v="91.96"/>
    <n v="107.76"/>
    <n v="0.53955537752853999"/>
    <n v="2026"/>
    <s v="Q3"/>
    <n v="9"/>
    <s v="Sep"/>
  </r>
  <r>
    <n v="3399"/>
    <d v="2026-09-19T00:00:00"/>
    <n v="2026"/>
    <n v="9"/>
    <x v="8"/>
    <x v="2"/>
    <x v="1"/>
    <x v="12"/>
    <x v="2"/>
    <s v="Returning"/>
    <x v="0"/>
    <s v="Trail Bike Light"/>
    <n v="1"/>
    <n v="50.18"/>
    <n v="0"/>
    <n v="22.92"/>
    <n v="50.18"/>
    <n v="22.92"/>
    <n v="27.259999999999998"/>
    <n v="0.54324432044639293"/>
    <n v="2026"/>
    <s v="Q3"/>
    <n v="9"/>
    <s v="Sep"/>
  </r>
  <r>
    <n v="3588"/>
    <d v="2026-09-19T00:00:00"/>
    <n v="2026"/>
    <n v="9"/>
    <x v="8"/>
    <x v="2"/>
    <x v="3"/>
    <x v="13"/>
    <x v="2"/>
    <s v="New"/>
    <x v="2"/>
    <s v="Travel Backpack 35L"/>
    <n v="2"/>
    <n v="164.01"/>
    <n v="0.15"/>
    <n v="87.14"/>
    <n v="278.81699999999995"/>
    <n v="174.28"/>
    <n v="104.53699999999995"/>
    <n v="0.37493050997607741"/>
    <n v="2026"/>
    <s v="Q3"/>
    <n v="9"/>
    <s v="Sep"/>
  </r>
  <r>
    <n v="3603"/>
    <d v="2026-09-19T00:00:00"/>
    <n v="2026"/>
    <n v="9"/>
    <x v="8"/>
    <x v="2"/>
    <x v="1"/>
    <x v="14"/>
    <x v="3"/>
    <s v="Returning"/>
    <x v="0"/>
    <s v="Commuter Helmet"/>
    <n v="2"/>
    <n v="83.77"/>
    <n v="0"/>
    <n v="43.32"/>
    <n v="167.54"/>
    <n v="86.64"/>
    <n v="80.899999999999991"/>
    <n v="0.4828697624447893"/>
    <n v="2026"/>
    <s v="Q3"/>
    <n v="9"/>
    <s v="Sep"/>
  </r>
  <r>
    <n v="3845"/>
    <d v="2026-09-19T00:00:00"/>
    <n v="2026"/>
    <n v="9"/>
    <x v="8"/>
    <x v="2"/>
    <x v="3"/>
    <x v="8"/>
    <x v="0"/>
    <s v="New"/>
    <x v="3"/>
    <s v="Portable Camp Stove"/>
    <n v="1"/>
    <n v="81.84"/>
    <n v="0"/>
    <n v="38.5"/>
    <n v="81.84"/>
    <n v="38.5"/>
    <n v="43.34"/>
    <n v="0.52956989247311825"/>
    <n v="2026"/>
    <s v="Q3"/>
    <n v="9"/>
    <s v="Sep"/>
  </r>
  <r>
    <n v="4191"/>
    <d v="2026-09-19T00:00:00"/>
    <n v="2026"/>
    <n v="9"/>
    <x v="8"/>
    <x v="2"/>
    <x v="2"/>
    <x v="5"/>
    <x v="3"/>
    <s v="Returning"/>
    <x v="4"/>
    <s v="Resistance Band Set"/>
    <n v="1"/>
    <n v="40.32"/>
    <n v="0.15"/>
    <n v="14.39"/>
    <n v="34.271999999999998"/>
    <n v="14.39"/>
    <n v="19.881999999999998"/>
    <n v="0.58012371615312786"/>
    <n v="2026"/>
    <s v="Q3"/>
    <n v="9"/>
    <s v="Sep"/>
  </r>
  <r>
    <n v="4269"/>
    <d v="2026-09-19T00:00:00"/>
    <n v="2026"/>
    <n v="9"/>
    <x v="8"/>
    <x v="2"/>
    <x v="2"/>
    <x v="16"/>
    <x v="1"/>
    <s v="Business"/>
    <x v="1"/>
    <s v="Summit Backpack 45L"/>
    <n v="4"/>
    <n v="155.84"/>
    <n v="0.05"/>
    <n v="80.790000000000006"/>
    <n v="592.19200000000001"/>
    <n v="323.16000000000003"/>
    <n v="269.03199999999998"/>
    <n v="0.45429860585755966"/>
    <n v="2026"/>
    <s v="Q3"/>
    <n v="9"/>
    <s v="Sep"/>
  </r>
  <r>
    <n v="5"/>
    <d v="2026-09-20T00:00:00"/>
    <n v="2026"/>
    <n v="9"/>
    <x v="8"/>
    <x v="2"/>
    <x v="1"/>
    <x v="6"/>
    <x v="0"/>
    <s v="Business"/>
    <x v="4"/>
    <s v="Training Mat"/>
    <n v="1"/>
    <n v="51.83"/>
    <n v="0"/>
    <n v="21.9"/>
    <n v="51.83"/>
    <n v="21.9"/>
    <n v="29.93"/>
    <n v="0.57746478873239437"/>
    <n v="2026"/>
    <s v="Q3"/>
    <n v="9"/>
    <s v="Sep"/>
  </r>
  <r>
    <n v="210"/>
    <d v="2026-09-20T00:00:00"/>
    <n v="2026"/>
    <n v="9"/>
    <x v="8"/>
    <x v="2"/>
    <x v="2"/>
    <x v="3"/>
    <x v="2"/>
    <s v="Returning"/>
    <x v="3"/>
    <s v="Trail Tent 2P"/>
    <n v="1"/>
    <n v="190.77"/>
    <n v="0.05"/>
    <n v="104.69"/>
    <n v="181.23150000000001"/>
    <n v="104.69"/>
    <n v="76.541500000000013"/>
    <n v="0.42234103894742364"/>
    <n v="2026"/>
    <s v="Q3"/>
    <n v="9"/>
    <s v="Sep"/>
  </r>
  <r>
    <n v="462"/>
    <d v="2026-09-20T00:00:00"/>
    <n v="2026"/>
    <n v="9"/>
    <x v="8"/>
    <x v="2"/>
    <x v="1"/>
    <x v="12"/>
    <x v="2"/>
    <s v="New"/>
    <x v="0"/>
    <s v="Compact Repair Kit"/>
    <n v="2"/>
    <n v="40.049999999999997"/>
    <n v="0.05"/>
    <n v="16.97"/>
    <n v="76.094999999999985"/>
    <n v="33.94"/>
    <n v="42.154999999999987"/>
    <n v="0.55397857940731976"/>
    <n v="2026"/>
    <s v="Q3"/>
    <n v="9"/>
    <s v="Sep"/>
  </r>
  <r>
    <n v="725"/>
    <d v="2026-09-20T00:00:00"/>
    <n v="2026"/>
    <n v="9"/>
    <x v="8"/>
    <x v="2"/>
    <x v="1"/>
    <x v="12"/>
    <x v="0"/>
    <s v="New"/>
    <x v="0"/>
    <s v="Commuter Helmet"/>
    <n v="1"/>
    <n v="82.08"/>
    <n v="0.05"/>
    <n v="43.18"/>
    <n v="77.975999999999999"/>
    <n v="43.18"/>
    <n v="34.795999999999999"/>
    <n v="0.44623986867754178"/>
    <n v="2026"/>
    <s v="Q3"/>
    <n v="9"/>
    <s v="Sep"/>
  </r>
  <r>
    <n v="918"/>
    <d v="2026-09-20T00:00:00"/>
    <n v="2026"/>
    <n v="9"/>
    <x v="8"/>
    <x v="2"/>
    <x v="0"/>
    <x v="15"/>
    <x v="0"/>
    <s v="Returning"/>
    <x v="0"/>
    <s v="Trail Bike Light"/>
    <n v="1"/>
    <n v="50.3"/>
    <n v="0.05"/>
    <n v="22.14"/>
    <n v="47.784999999999997"/>
    <n v="22.14"/>
    <n v="25.644999999999996"/>
    <n v="0.53667468870984614"/>
    <n v="2026"/>
    <s v="Q3"/>
    <n v="9"/>
    <s v="Sep"/>
  </r>
  <r>
    <n v="1442"/>
    <d v="2026-09-20T00:00:00"/>
    <n v="2026"/>
    <n v="9"/>
    <x v="8"/>
    <x v="2"/>
    <x v="2"/>
    <x v="16"/>
    <x v="0"/>
    <s v="New"/>
    <x v="2"/>
    <s v="Packing Cube Set"/>
    <n v="1"/>
    <n v="47.68"/>
    <n v="0.1"/>
    <n v="18.03"/>
    <n v="42.911999999999999"/>
    <n v="18.03"/>
    <n v="24.881999999999998"/>
    <n v="0.57983780760626391"/>
    <n v="2026"/>
    <s v="Q3"/>
    <n v="9"/>
    <s v="Sep"/>
  </r>
  <r>
    <n v="4290"/>
    <d v="2026-09-20T00:00:00"/>
    <n v="2026"/>
    <n v="9"/>
    <x v="8"/>
    <x v="2"/>
    <x v="2"/>
    <x v="2"/>
    <x v="2"/>
    <s v="Returning"/>
    <x v="0"/>
    <s v="Trail Bike Light"/>
    <n v="2"/>
    <n v="51.48"/>
    <n v="0.05"/>
    <n v="22.38"/>
    <n v="97.811999999999983"/>
    <n v="44.76"/>
    <n v="53.051999999999985"/>
    <n v="0.54238743712427917"/>
    <n v="2026"/>
    <s v="Q3"/>
    <n v="9"/>
    <s v="Sep"/>
  </r>
  <r>
    <n v="4666"/>
    <d v="2026-09-20T00:00:00"/>
    <n v="2026"/>
    <n v="9"/>
    <x v="8"/>
    <x v="2"/>
    <x v="2"/>
    <x v="3"/>
    <x v="0"/>
    <s v="Business"/>
    <x v="4"/>
    <s v="Weighted Vest"/>
    <n v="2"/>
    <n v="123.73"/>
    <n v="0"/>
    <n v="68.459999999999994"/>
    <n v="247.46"/>
    <n v="136.91999999999999"/>
    <n v="110.54000000000002"/>
    <n v="0.44669845631617239"/>
    <n v="2026"/>
    <s v="Q3"/>
    <n v="9"/>
    <s v="Sep"/>
  </r>
  <r>
    <n v="234"/>
    <d v="2026-09-21T00:00:00"/>
    <n v="2026"/>
    <n v="9"/>
    <x v="8"/>
    <x v="2"/>
    <x v="2"/>
    <x v="5"/>
    <x v="0"/>
    <s v="Business"/>
    <x v="1"/>
    <s v="Trail Boots"/>
    <n v="2"/>
    <n v="146.81"/>
    <n v="0"/>
    <n v="79.72"/>
    <n v="293.62"/>
    <n v="159.44"/>
    <n v="134.18"/>
    <n v="0.45698521899053202"/>
    <n v="2026"/>
    <s v="Q3"/>
    <n v="9"/>
    <s v="Sep"/>
  </r>
  <r>
    <n v="802"/>
    <d v="2026-09-21T00:00:00"/>
    <n v="2026"/>
    <n v="9"/>
    <x v="8"/>
    <x v="2"/>
    <x v="1"/>
    <x v="12"/>
    <x v="2"/>
    <s v="Returning"/>
    <x v="2"/>
    <s v="Travel Backpack 35L"/>
    <n v="2"/>
    <n v="167.16"/>
    <n v="0"/>
    <n v="88.51"/>
    <n v="334.32"/>
    <n v="177.02"/>
    <n v="157.29999999999998"/>
    <n v="0.4705072983967456"/>
    <n v="2026"/>
    <s v="Q3"/>
    <n v="9"/>
    <s v="Sep"/>
  </r>
  <r>
    <n v="1942"/>
    <d v="2026-09-21T00:00:00"/>
    <n v="2026"/>
    <n v="9"/>
    <x v="8"/>
    <x v="2"/>
    <x v="2"/>
    <x v="2"/>
    <x v="0"/>
    <s v="New"/>
    <x v="0"/>
    <s v="Commuter Helmet"/>
    <n v="1"/>
    <n v="83.69"/>
    <n v="0"/>
    <n v="42.76"/>
    <n v="83.69"/>
    <n v="42.76"/>
    <n v="40.93"/>
    <n v="0.48906679412116144"/>
    <n v="2026"/>
    <s v="Q3"/>
    <n v="9"/>
    <s v="Sep"/>
  </r>
  <r>
    <n v="2200"/>
    <d v="2026-09-21T00:00:00"/>
    <n v="2026"/>
    <n v="9"/>
    <x v="8"/>
    <x v="2"/>
    <x v="0"/>
    <x v="0"/>
    <x v="0"/>
    <s v="New"/>
    <x v="0"/>
    <s v="Compact Repair Kit"/>
    <n v="1"/>
    <n v="40.4"/>
    <n v="0.15"/>
    <n v="16.47"/>
    <n v="34.339999999999996"/>
    <n v="16.47"/>
    <n v="17.869999999999997"/>
    <n v="0.52038439138031445"/>
    <n v="2026"/>
    <s v="Q3"/>
    <n v="9"/>
    <s v="Sep"/>
  </r>
  <r>
    <n v="2236"/>
    <d v="2026-09-21T00:00:00"/>
    <n v="2026"/>
    <n v="9"/>
    <x v="8"/>
    <x v="2"/>
    <x v="1"/>
    <x v="11"/>
    <x v="0"/>
    <s v="Returning"/>
    <x v="1"/>
    <s v="Trail Boots"/>
    <n v="3"/>
    <n v="143.31"/>
    <n v="0"/>
    <n v="81.36"/>
    <n v="429.93"/>
    <n v="244.07999999999998"/>
    <n v="185.85000000000002"/>
    <n v="0.43227967343521045"/>
    <n v="2026"/>
    <s v="Q3"/>
    <n v="9"/>
    <s v="Sep"/>
  </r>
  <r>
    <n v="4041"/>
    <d v="2026-09-21T00:00:00"/>
    <n v="2026"/>
    <n v="9"/>
    <x v="8"/>
    <x v="2"/>
    <x v="1"/>
    <x v="11"/>
    <x v="1"/>
    <s v="Returning"/>
    <x v="4"/>
    <s v="Training Mat"/>
    <n v="15"/>
    <n v="51.1"/>
    <n v="0.1"/>
    <n v="21.9"/>
    <n v="689.85"/>
    <n v="328.5"/>
    <n v="361.35"/>
    <n v="0.52380952380952384"/>
    <n v="2026"/>
    <s v="Q3"/>
    <n v="9"/>
    <s v="Sep"/>
  </r>
  <r>
    <n v="4435"/>
    <d v="2026-09-21T00:00:00"/>
    <n v="2026"/>
    <n v="9"/>
    <x v="8"/>
    <x v="2"/>
    <x v="3"/>
    <x v="13"/>
    <x v="3"/>
    <s v="New"/>
    <x v="1"/>
    <s v="Trail Boots"/>
    <n v="1"/>
    <n v="146.33000000000001"/>
    <n v="0"/>
    <n v="80.05"/>
    <n v="146.33000000000001"/>
    <n v="80.05"/>
    <n v="66.280000000000015"/>
    <n v="0.45294881432378875"/>
    <n v="2026"/>
    <s v="Q3"/>
    <n v="9"/>
    <s v="Sep"/>
  </r>
  <r>
    <n v="305"/>
    <d v="2026-09-22T00:00:00"/>
    <n v="2026"/>
    <n v="9"/>
    <x v="8"/>
    <x v="2"/>
    <x v="3"/>
    <x v="8"/>
    <x v="0"/>
    <s v="Returning"/>
    <x v="2"/>
    <s v="Carry-On Duffel"/>
    <n v="1"/>
    <n v="130.69999999999999"/>
    <n v="0.05"/>
    <n v="68.23"/>
    <n v="124.16499999999998"/>
    <n v="68.23"/>
    <n v="55.934999999999974"/>
    <n v="0.45048926831232622"/>
    <n v="2026"/>
    <s v="Q3"/>
    <n v="9"/>
    <s v="Sep"/>
  </r>
  <r>
    <n v="808"/>
    <d v="2026-09-22T00:00:00"/>
    <n v="2026"/>
    <n v="9"/>
    <x v="8"/>
    <x v="2"/>
    <x v="1"/>
    <x v="12"/>
    <x v="1"/>
    <s v="Business"/>
    <x v="4"/>
    <s v="Resistance Band Set"/>
    <n v="8"/>
    <n v="39.630000000000003"/>
    <n v="0.15"/>
    <n v="14.61"/>
    <n v="269.48400000000004"/>
    <n v="116.88"/>
    <n v="152.60400000000004"/>
    <n v="0.56628222825844954"/>
    <n v="2026"/>
    <s v="Q3"/>
    <n v="9"/>
    <s v="Sep"/>
  </r>
  <r>
    <n v="1029"/>
    <d v="2026-09-22T00:00:00"/>
    <n v="2026"/>
    <n v="9"/>
    <x v="8"/>
    <x v="2"/>
    <x v="1"/>
    <x v="6"/>
    <x v="0"/>
    <s v="Returning"/>
    <x v="2"/>
    <s v="Carry-On Duffel"/>
    <n v="1"/>
    <n v="132.36000000000001"/>
    <n v="0.05"/>
    <n v="66.63"/>
    <n v="125.742"/>
    <n v="66.63"/>
    <n v="59.112000000000009"/>
    <n v="0.47010545402490822"/>
    <n v="2026"/>
    <s v="Q3"/>
    <n v="9"/>
    <s v="Sep"/>
  </r>
  <r>
    <n v="1721"/>
    <d v="2026-09-22T00:00:00"/>
    <n v="2026"/>
    <n v="9"/>
    <x v="8"/>
    <x v="2"/>
    <x v="3"/>
    <x v="7"/>
    <x v="0"/>
    <s v="Business"/>
    <x v="1"/>
    <s v="Summit Backpack 45L"/>
    <n v="1"/>
    <n v="156.81"/>
    <n v="0"/>
    <n v="78.2"/>
    <n v="156.81"/>
    <n v="78.2"/>
    <n v="78.61"/>
    <n v="0.50130731458452904"/>
    <n v="2026"/>
    <s v="Q3"/>
    <n v="9"/>
    <s v="Sep"/>
  </r>
  <r>
    <n v="2425"/>
    <d v="2026-09-22T00:00:00"/>
    <n v="2026"/>
    <n v="9"/>
    <x v="8"/>
    <x v="2"/>
    <x v="3"/>
    <x v="8"/>
    <x v="3"/>
    <s v="New"/>
    <x v="2"/>
    <s v="Carry-On Duffel"/>
    <n v="3"/>
    <n v="134.52000000000001"/>
    <n v="0.05"/>
    <n v="65.19"/>
    <n v="383.38200000000006"/>
    <n v="195.57"/>
    <n v="187.81200000000007"/>
    <n v="0.48988215409174152"/>
    <n v="2026"/>
    <s v="Q3"/>
    <n v="9"/>
    <s v="Sep"/>
  </r>
  <r>
    <n v="3322"/>
    <d v="2026-09-22T00:00:00"/>
    <n v="2026"/>
    <n v="9"/>
    <x v="8"/>
    <x v="2"/>
    <x v="3"/>
    <x v="8"/>
    <x v="0"/>
    <s v="Returning"/>
    <x v="3"/>
    <s v="Compact Sleeping Bag"/>
    <n v="1"/>
    <n v="124.51"/>
    <n v="0"/>
    <n v="59.97"/>
    <n v="124.51"/>
    <n v="59.97"/>
    <n v="64.540000000000006"/>
    <n v="0.51835193960324477"/>
    <n v="2026"/>
    <s v="Q3"/>
    <n v="9"/>
    <s v="Sep"/>
  </r>
  <r>
    <n v="3821"/>
    <d v="2026-09-22T00:00:00"/>
    <n v="2026"/>
    <n v="9"/>
    <x v="8"/>
    <x v="2"/>
    <x v="2"/>
    <x v="3"/>
    <x v="0"/>
    <s v="Returning"/>
    <x v="1"/>
    <s v="Trail Boots"/>
    <n v="1"/>
    <n v="141"/>
    <n v="0"/>
    <n v="79.010000000000005"/>
    <n v="141"/>
    <n v="79.010000000000005"/>
    <n v="61.989999999999995"/>
    <n v="0.43964539007092196"/>
    <n v="2026"/>
    <s v="Q3"/>
    <n v="9"/>
    <s v="Sep"/>
  </r>
  <r>
    <n v="3899"/>
    <d v="2026-09-22T00:00:00"/>
    <n v="2026"/>
    <n v="9"/>
    <x v="8"/>
    <x v="2"/>
    <x v="3"/>
    <x v="4"/>
    <x v="1"/>
    <s v="Returning"/>
    <x v="3"/>
    <s v="Compact Sleeping Bag"/>
    <n v="6"/>
    <n v="121.7"/>
    <n v="0.15"/>
    <n v="61.26"/>
    <n v="620.67000000000007"/>
    <n v="367.56"/>
    <n v="253.11000000000007"/>
    <n v="0.40780124703948967"/>
    <n v="2026"/>
    <s v="Q3"/>
    <n v="9"/>
    <s v="Sep"/>
  </r>
  <r>
    <n v="4807"/>
    <d v="2026-09-22T00:00:00"/>
    <n v="2026"/>
    <n v="9"/>
    <x v="8"/>
    <x v="2"/>
    <x v="3"/>
    <x v="7"/>
    <x v="1"/>
    <s v="Business"/>
    <x v="0"/>
    <s v="Cycling Pack 12L"/>
    <n v="4"/>
    <n v="103.86"/>
    <n v="0.1"/>
    <n v="50.12"/>
    <n v="373.89600000000002"/>
    <n v="200.48"/>
    <n v="173.41600000000003"/>
    <n v="0.46380811776536796"/>
    <n v="2026"/>
    <s v="Q3"/>
    <n v="9"/>
    <s v="Sep"/>
  </r>
  <r>
    <n v="30"/>
    <d v="2026-09-23T00:00:00"/>
    <n v="2026"/>
    <n v="9"/>
    <x v="8"/>
    <x v="2"/>
    <x v="2"/>
    <x v="5"/>
    <x v="3"/>
    <s v="Returning"/>
    <x v="1"/>
    <s v="Hiking Daypack 20L"/>
    <n v="2"/>
    <n v="93.82"/>
    <n v="0.05"/>
    <n v="45.57"/>
    <n v="178.25799999999998"/>
    <n v="91.14"/>
    <n v="87.117999999999981"/>
    <n v="0.48871859888476249"/>
    <n v="2026"/>
    <s v="Q3"/>
    <n v="9"/>
    <s v="Sep"/>
  </r>
  <r>
    <n v="3027"/>
    <d v="2026-09-23T00:00:00"/>
    <n v="2026"/>
    <n v="9"/>
    <x v="8"/>
    <x v="2"/>
    <x v="3"/>
    <x v="8"/>
    <x v="1"/>
    <s v="Business"/>
    <x v="1"/>
    <s v="Summit Backpack 45L"/>
    <n v="8"/>
    <n v="155.13999999999999"/>
    <n v="0.1"/>
    <n v="76.87"/>
    <n v="1117.008"/>
    <n v="614.96"/>
    <n v="502.048"/>
    <n v="0.44945783736553363"/>
    <n v="2026"/>
    <s v="Q3"/>
    <n v="9"/>
    <s v="Sep"/>
  </r>
  <r>
    <n v="3690"/>
    <d v="2026-09-23T00:00:00"/>
    <n v="2026"/>
    <n v="9"/>
    <x v="8"/>
    <x v="2"/>
    <x v="3"/>
    <x v="8"/>
    <x v="0"/>
    <s v="Returning"/>
    <x v="1"/>
    <s v="Hiking Daypack 20L"/>
    <n v="3"/>
    <n v="92.14"/>
    <n v="0.05"/>
    <n v="45.25"/>
    <n v="262.59899999999999"/>
    <n v="135.75"/>
    <n v="126.84899999999999"/>
    <n v="0.48305210606285626"/>
    <n v="2026"/>
    <s v="Q3"/>
    <n v="9"/>
    <s v="Sep"/>
  </r>
  <r>
    <n v="600"/>
    <d v="2026-09-24T00:00:00"/>
    <n v="2026"/>
    <n v="9"/>
    <x v="8"/>
    <x v="2"/>
    <x v="1"/>
    <x v="12"/>
    <x v="2"/>
    <s v="Returning"/>
    <x v="0"/>
    <s v="Compact Repair Kit"/>
    <n v="6"/>
    <n v="39.880000000000003"/>
    <n v="0.05"/>
    <n v="16.79"/>
    <n v="227.31600000000003"/>
    <n v="100.74"/>
    <n v="126.57600000000004"/>
    <n v="0.5568283798764716"/>
    <n v="2026"/>
    <s v="Q3"/>
    <n v="9"/>
    <s v="Sep"/>
  </r>
  <r>
    <n v="1931"/>
    <d v="2026-09-24T00:00:00"/>
    <n v="2026"/>
    <n v="9"/>
    <x v="8"/>
    <x v="2"/>
    <x v="2"/>
    <x v="16"/>
    <x v="0"/>
    <s v="Returning"/>
    <x v="2"/>
    <s v="Insulated Bottle"/>
    <n v="4"/>
    <n v="35.700000000000003"/>
    <n v="0"/>
    <n v="13.91"/>
    <n v="142.80000000000001"/>
    <n v="55.64"/>
    <n v="87.160000000000011"/>
    <n v="0.61036414565826336"/>
    <n v="2026"/>
    <s v="Q3"/>
    <n v="9"/>
    <s v="Sep"/>
  </r>
  <r>
    <n v="2124"/>
    <d v="2026-09-24T00:00:00"/>
    <n v="2026"/>
    <n v="9"/>
    <x v="8"/>
    <x v="2"/>
    <x v="3"/>
    <x v="8"/>
    <x v="2"/>
    <s v="New"/>
    <x v="0"/>
    <s v="Cycling Pack 12L"/>
    <n v="6"/>
    <n v="104.16"/>
    <n v="0"/>
    <n v="51.76"/>
    <n v="624.96"/>
    <n v="310.56"/>
    <n v="314.40000000000003"/>
    <n v="0.50307219662058378"/>
    <n v="2026"/>
    <s v="Q3"/>
    <n v="9"/>
    <s v="Sep"/>
  </r>
  <r>
    <n v="2789"/>
    <d v="2026-09-24T00:00:00"/>
    <n v="2026"/>
    <n v="9"/>
    <x v="8"/>
    <x v="2"/>
    <x v="2"/>
    <x v="16"/>
    <x v="0"/>
    <s v="New"/>
    <x v="1"/>
    <s v="Trail Boots"/>
    <n v="5"/>
    <n v="147.21"/>
    <n v="0.05"/>
    <n v="79.14"/>
    <n v="699.24750000000006"/>
    <n v="395.7"/>
    <n v="303.54750000000007"/>
    <n v="0.43410594961011667"/>
    <n v="2026"/>
    <s v="Q3"/>
    <n v="9"/>
    <s v="Sep"/>
  </r>
  <r>
    <n v="2921"/>
    <d v="2026-09-24T00:00:00"/>
    <n v="2026"/>
    <n v="9"/>
    <x v="8"/>
    <x v="2"/>
    <x v="0"/>
    <x v="0"/>
    <x v="0"/>
    <s v="New"/>
    <x v="3"/>
    <s v="Trail Tent 2P"/>
    <n v="3"/>
    <n v="195.68"/>
    <n v="0.05"/>
    <n v="102.16"/>
    <n v="557.68799999999999"/>
    <n v="306.48"/>
    <n v="251.20799999999997"/>
    <n v="0.45044541033696256"/>
    <n v="2026"/>
    <s v="Q3"/>
    <n v="9"/>
    <s v="Sep"/>
  </r>
  <r>
    <n v="3108"/>
    <d v="2026-09-24T00:00:00"/>
    <n v="2026"/>
    <n v="9"/>
    <x v="8"/>
    <x v="2"/>
    <x v="1"/>
    <x v="11"/>
    <x v="1"/>
    <s v="Business"/>
    <x v="1"/>
    <s v="Hiking Daypack 20L"/>
    <n v="5"/>
    <n v="90.05"/>
    <n v="0.15"/>
    <n v="44.12"/>
    <n v="382.71249999999998"/>
    <n v="220.6"/>
    <n v="162.11249999999998"/>
    <n v="0.42358820263252439"/>
    <n v="2026"/>
    <s v="Q3"/>
    <n v="9"/>
    <s v="Sep"/>
  </r>
  <r>
    <n v="3226"/>
    <d v="2026-09-24T00:00:00"/>
    <n v="2026"/>
    <n v="9"/>
    <x v="8"/>
    <x v="2"/>
    <x v="3"/>
    <x v="13"/>
    <x v="3"/>
    <s v="Returning"/>
    <x v="3"/>
    <s v="Alpine Tent 4P"/>
    <n v="1"/>
    <n v="345.48"/>
    <n v="0"/>
    <n v="196.31"/>
    <n v="345.48"/>
    <n v="196.31"/>
    <n v="149.17000000000002"/>
    <n v="0.43177607965728843"/>
    <n v="2026"/>
    <s v="Q3"/>
    <n v="9"/>
    <s v="Sep"/>
  </r>
  <r>
    <n v="3286"/>
    <d v="2026-09-24T00:00:00"/>
    <n v="2026"/>
    <n v="9"/>
    <x v="8"/>
    <x v="2"/>
    <x v="3"/>
    <x v="4"/>
    <x v="0"/>
    <s v="New"/>
    <x v="2"/>
    <s v="Packing Cube Set"/>
    <n v="1"/>
    <n v="46.23"/>
    <n v="0.1"/>
    <n v="18.34"/>
    <n v="41.606999999999999"/>
    <n v="18.34"/>
    <n v="23.266999999999999"/>
    <n v="0.55920878698295962"/>
    <n v="2026"/>
    <s v="Q3"/>
    <n v="9"/>
    <s v="Sep"/>
  </r>
  <r>
    <n v="4510"/>
    <d v="2026-09-24T00:00:00"/>
    <n v="2026"/>
    <n v="9"/>
    <x v="8"/>
    <x v="2"/>
    <x v="0"/>
    <x v="0"/>
    <x v="3"/>
    <s v="Returning"/>
    <x v="3"/>
    <s v="Portable Camp Stove"/>
    <n v="3"/>
    <n v="82.38"/>
    <n v="0.15"/>
    <n v="39.020000000000003"/>
    <n v="210.06899999999999"/>
    <n v="117.06"/>
    <n v="93.008999999999986"/>
    <n v="0.44275452351370259"/>
    <n v="2026"/>
    <s v="Q3"/>
    <n v="9"/>
    <s v="Sep"/>
  </r>
  <r>
    <n v="2069"/>
    <d v="2026-09-25T00:00:00"/>
    <n v="2026"/>
    <n v="9"/>
    <x v="8"/>
    <x v="2"/>
    <x v="3"/>
    <x v="7"/>
    <x v="0"/>
    <s v="New"/>
    <x v="3"/>
    <s v="Alpine Tent 4P"/>
    <n v="1"/>
    <n v="344.79"/>
    <n v="0"/>
    <n v="189.63"/>
    <n v="344.79"/>
    <n v="189.63"/>
    <n v="155.16000000000003"/>
    <n v="0.45001305142260511"/>
    <n v="2026"/>
    <s v="Q3"/>
    <n v="9"/>
    <s v="Sep"/>
  </r>
  <r>
    <n v="95"/>
    <d v="2026-09-26T00:00:00"/>
    <n v="2026"/>
    <n v="9"/>
    <x v="8"/>
    <x v="2"/>
    <x v="0"/>
    <x v="0"/>
    <x v="3"/>
    <s v="Returning"/>
    <x v="1"/>
    <s v="Trekking Poles"/>
    <n v="1"/>
    <n v="73.06"/>
    <n v="0.05"/>
    <n v="31.42"/>
    <n v="69.406999999999996"/>
    <n v="31.42"/>
    <n v="37.986999999999995"/>
    <n v="0.54730790842422228"/>
    <n v="2026"/>
    <s v="Q3"/>
    <n v="9"/>
    <s v="Sep"/>
  </r>
  <r>
    <n v="160"/>
    <d v="2026-09-26T00:00:00"/>
    <n v="2026"/>
    <n v="9"/>
    <x v="8"/>
    <x v="2"/>
    <x v="3"/>
    <x v="8"/>
    <x v="0"/>
    <s v="Returning"/>
    <x v="3"/>
    <s v="Portable Camp Stove"/>
    <n v="1"/>
    <n v="81.58"/>
    <n v="0.1"/>
    <n v="38.89"/>
    <n v="73.421999999999997"/>
    <n v="38.89"/>
    <n v="34.531999999999996"/>
    <n v="0.47032224673803491"/>
    <n v="2026"/>
    <s v="Q3"/>
    <n v="9"/>
    <s v="Sep"/>
  </r>
  <r>
    <n v="407"/>
    <d v="2026-09-26T00:00:00"/>
    <n v="2026"/>
    <n v="9"/>
    <x v="8"/>
    <x v="2"/>
    <x v="1"/>
    <x v="12"/>
    <x v="1"/>
    <s v="Returning"/>
    <x v="4"/>
    <s v="Training Mat"/>
    <n v="6"/>
    <n v="49.87"/>
    <n v="0.1"/>
    <n v="21.75"/>
    <n v="269.298"/>
    <n v="130.5"/>
    <n v="138.798"/>
    <n v="0.51540672414945521"/>
    <n v="2026"/>
    <s v="Q3"/>
    <n v="9"/>
    <s v="Sep"/>
  </r>
  <r>
    <n v="1395"/>
    <d v="2026-09-26T00:00:00"/>
    <n v="2026"/>
    <n v="9"/>
    <x v="8"/>
    <x v="2"/>
    <x v="2"/>
    <x v="3"/>
    <x v="0"/>
    <s v="New"/>
    <x v="0"/>
    <s v="Compact Repair Kit"/>
    <n v="2"/>
    <n v="39.81"/>
    <n v="0.05"/>
    <n v="16.87"/>
    <n v="75.638999999999996"/>
    <n v="33.74"/>
    <n v="41.898999999999994"/>
    <n v="0.55393381721069812"/>
    <n v="2026"/>
    <s v="Q3"/>
    <n v="9"/>
    <s v="Sep"/>
  </r>
  <r>
    <n v="2085"/>
    <d v="2026-09-26T00:00:00"/>
    <n v="2026"/>
    <n v="9"/>
    <x v="8"/>
    <x v="2"/>
    <x v="2"/>
    <x v="2"/>
    <x v="0"/>
    <s v="Returning"/>
    <x v="3"/>
    <s v="Trail Tent 2P"/>
    <n v="3"/>
    <n v="191.46"/>
    <n v="0"/>
    <n v="104.06"/>
    <n v="574.38"/>
    <n v="312.18"/>
    <n v="262.2"/>
    <n v="0.45649221769560222"/>
    <n v="2026"/>
    <s v="Q3"/>
    <n v="9"/>
    <s v="Sep"/>
  </r>
  <r>
    <n v="3124"/>
    <d v="2026-09-26T00:00:00"/>
    <n v="2026"/>
    <n v="9"/>
    <x v="8"/>
    <x v="2"/>
    <x v="2"/>
    <x v="5"/>
    <x v="0"/>
    <s v="Returning"/>
    <x v="2"/>
    <s v="Packing Cube Set"/>
    <n v="3"/>
    <n v="46.48"/>
    <n v="0.05"/>
    <n v="18.82"/>
    <n v="132.46799999999999"/>
    <n v="56.46"/>
    <n v="76.007999999999981"/>
    <n v="0.57378385723344494"/>
    <n v="2026"/>
    <s v="Q3"/>
    <n v="9"/>
    <s v="Sep"/>
  </r>
  <r>
    <n v="3216"/>
    <d v="2026-09-26T00:00:00"/>
    <n v="2026"/>
    <n v="9"/>
    <x v="8"/>
    <x v="2"/>
    <x v="1"/>
    <x v="12"/>
    <x v="2"/>
    <s v="Returning"/>
    <x v="2"/>
    <s v="Insulated Bottle"/>
    <n v="2"/>
    <n v="35.44"/>
    <n v="0.1"/>
    <n v="13.2"/>
    <n v="63.791999999999994"/>
    <n v="26.4"/>
    <n v="37.391999999999996"/>
    <n v="0.58615500376222718"/>
    <n v="2026"/>
    <s v="Q3"/>
    <n v="9"/>
    <s v="Sep"/>
  </r>
  <r>
    <n v="3743"/>
    <d v="2026-09-26T00:00:00"/>
    <n v="2026"/>
    <n v="9"/>
    <x v="8"/>
    <x v="2"/>
    <x v="2"/>
    <x v="2"/>
    <x v="0"/>
    <s v="New"/>
    <x v="4"/>
    <s v="Recovery Roller"/>
    <n v="4"/>
    <n v="36.159999999999997"/>
    <n v="0.05"/>
    <n v="13.68"/>
    <n v="137.40799999999999"/>
    <n v="54.72"/>
    <n v="82.687999999999988"/>
    <n v="0.60176991150442471"/>
    <n v="2026"/>
    <s v="Q3"/>
    <n v="9"/>
    <s v="Sep"/>
  </r>
  <r>
    <n v="3788"/>
    <d v="2026-09-26T00:00:00"/>
    <n v="2026"/>
    <n v="9"/>
    <x v="8"/>
    <x v="2"/>
    <x v="3"/>
    <x v="8"/>
    <x v="0"/>
    <s v="Returning"/>
    <x v="4"/>
    <s v="Recovery Roller"/>
    <n v="2"/>
    <n v="35.93"/>
    <n v="0"/>
    <n v="13.91"/>
    <n v="71.86"/>
    <n v="27.82"/>
    <n v="44.04"/>
    <n v="0.6128583356526579"/>
    <n v="2026"/>
    <s v="Q3"/>
    <n v="9"/>
    <s v="Sep"/>
  </r>
  <r>
    <n v="4883"/>
    <d v="2026-09-26T00:00:00"/>
    <n v="2026"/>
    <n v="9"/>
    <x v="8"/>
    <x v="2"/>
    <x v="3"/>
    <x v="8"/>
    <x v="0"/>
    <s v="Business"/>
    <x v="3"/>
    <s v="Trail Tent 2P"/>
    <n v="1"/>
    <n v="199.7"/>
    <n v="0"/>
    <n v="103.77"/>
    <n v="199.7"/>
    <n v="103.77"/>
    <n v="95.929999999999993"/>
    <n v="0.4803705558337506"/>
    <n v="2026"/>
    <s v="Q3"/>
    <n v="9"/>
    <s v="Sep"/>
  </r>
  <r>
    <n v="1577"/>
    <d v="2026-09-27T00:00:00"/>
    <n v="2026"/>
    <n v="9"/>
    <x v="8"/>
    <x v="2"/>
    <x v="3"/>
    <x v="4"/>
    <x v="0"/>
    <s v="New"/>
    <x v="1"/>
    <s v="Summit Backpack 45L"/>
    <n v="4"/>
    <n v="154.28"/>
    <n v="0.05"/>
    <n v="78.180000000000007"/>
    <n v="586.26400000000001"/>
    <n v="312.72000000000003"/>
    <n v="273.54399999999998"/>
    <n v="0.46658843115047144"/>
    <n v="2026"/>
    <s v="Q3"/>
    <n v="9"/>
    <s v="Sep"/>
  </r>
  <r>
    <n v="2310"/>
    <d v="2026-09-27T00:00:00"/>
    <n v="2026"/>
    <n v="9"/>
    <x v="8"/>
    <x v="2"/>
    <x v="0"/>
    <x v="15"/>
    <x v="0"/>
    <s v="Returning"/>
    <x v="2"/>
    <s v="Travel Backpack 35L"/>
    <n v="1"/>
    <n v="165.44"/>
    <n v="0"/>
    <n v="88.25"/>
    <n v="165.44"/>
    <n v="88.25"/>
    <n v="77.19"/>
    <n v="0.46657398452611215"/>
    <n v="2026"/>
    <s v="Q3"/>
    <n v="9"/>
    <s v="Sep"/>
  </r>
  <r>
    <n v="2383"/>
    <d v="2026-09-27T00:00:00"/>
    <n v="2026"/>
    <n v="9"/>
    <x v="8"/>
    <x v="2"/>
    <x v="3"/>
    <x v="7"/>
    <x v="0"/>
    <s v="Returning"/>
    <x v="2"/>
    <s v="Carry-On Duffel"/>
    <n v="2"/>
    <n v="130.29"/>
    <n v="0.1"/>
    <n v="67.97"/>
    <n v="234.52199999999999"/>
    <n v="135.94"/>
    <n v="98.581999999999994"/>
    <n v="0.42035288800197845"/>
    <n v="2026"/>
    <s v="Q3"/>
    <n v="9"/>
    <s v="Sep"/>
  </r>
  <r>
    <n v="2803"/>
    <d v="2026-09-27T00:00:00"/>
    <n v="2026"/>
    <n v="9"/>
    <x v="8"/>
    <x v="2"/>
    <x v="1"/>
    <x v="12"/>
    <x v="0"/>
    <s v="Returning"/>
    <x v="4"/>
    <s v="Recovery Roller"/>
    <n v="3"/>
    <n v="36.909999999999997"/>
    <n v="0.05"/>
    <n v="13.7"/>
    <n v="105.19349999999999"/>
    <n v="41.099999999999994"/>
    <n v="64.093499999999992"/>
    <n v="0.60929144861612172"/>
    <n v="2026"/>
    <s v="Q3"/>
    <n v="9"/>
    <s v="Sep"/>
  </r>
  <r>
    <n v="4199"/>
    <d v="2026-09-27T00:00:00"/>
    <n v="2026"/>
    <n v="9"/>
    <x v="8"/>
    <x v="2"/>
    <x v="2"/>
    <x v="5"/>
    <x v="3"/>
    <s v="Business"/>
    <x v="0"/>
    <s v="Trail Bike Light"/>
    <n v="1"/>
    <n v="50.02"/>
    <n v="0"/>
    <n v="22.65"/>
    <n v="50.02"/>
    <n v="22.65"/>
    <n v="27.370000000000005"/>
    <n v="0.54718112754898052"/>
    <n v="2026"/>
    <s v="Q3"/>
    <n v="9"/>
    <s v="Sep"/>
  </r>
  <r>
    <n v="4517"/>
    <d v="2026-09-27T00:00:00"/>
    <n v="2026"/>
    <n v="9"/>
    <x v="8"/>
    <x v="2"/>
    <x v="1"/>
    <x v="12"/>
    <x v="0"/>
    <s v="Returning"/>
    <x v="3"/>
    <s v="Portable Camp Stove"/>
    <n v="1"/>
    <n v="83.32"/>
    <n v="0.05"/>
    <n v="38.93"/>
    <n v="79.153999999999996"/>
    <n v="38.93"/>
    <n v="40.223999999999997"/>
    <n v="0.50817393940925282"/>
    <n v="2026"/>
    <s v="Q3"/>
    <n v="9"/>
    <s v="Sep"/>
  </r>
  <r>
    <n v="80"/>
    <d v="2026-09-28T00:00:00"/>
    <n v="2026"/>
    <n v="9"/>
    <x v="8"/>
    <x v="2"/>
    <x v="0"/>
    <x v="15"/>
    <x v="1"/>
    <s v="Business"/>
    <x v="1"/>
    <s v="Trekking Poles"/>
    <n v="10"/>
    <n v="71.040000000000006"/>
    <n v="0.2"/>
    <n v="31.7"/>
    <n v="568.32000000000005"/>
    <n v="317"/>
    <n v="251.32000000000005"/>
    <n v="0.4422156531531532"/>
    <n v="2026"/>
    <s v="Q3"/>
    <n v="9"/>
    <s v="Sep"/>
  </r>
  <r>
    <n v="370"/>
    <d v="2026-09-28T00:00:00"/>
    <n v="2026"/>
    <n v="9"/>
    <x v="8"/>
    <x v="2"/>
    <x v="3"/>
    <x v="7"/>
    <x v="2"/>
    <s v="Returning"/>
    <x v="0"/>
    <s v="Compact Repair Kit"/>
    <n v="2"/>
    <n v="40.83"/>
    <n v="0"/>
    <n v="16.850000000000001"/>
    <n v="81.66"/>
    <n v="33.700000000000003"/>
    <n v="47.959999999999994"/>
    <n v="0.58731325006122947"/>
    <n v="2026"/>
    <s v="Q3"/>
    <n v="9"/>
    <s v="Sep"/>
  </r>
  <r>
    <n v="417"/>
    <d v="2026-09-28T00:00:00"/>
    <n v="2026"/>
    <n v="9"/>
    <x v="8"/>
    <x v="2"/>
    <x v="1"/>
    <x v="14"/>
    <x v="3"/>
    <s v="Returning"/>
    <x v="3"/>
    <s v="Compact Sleeping Bag"/>
    <n v="1"/>
    <n v="121.64"/>
    <n v="0.15"/>
    <n v="61.56"/>
    <n v="103.39399999999999"/>
    <n v="61.56"/>
    <n v="41.833999999999989"/>
    <n v="0.40460761746329565"/>
    <n v="2026"/>
    <s v="Q3"/>
    <n v="9"/>
    <s v="Sep"/>
  </r>
  <r>
    <n v="437"/>
    <d v="2026-09-28T00:00:00"/>
    <n v="2026"/>
    <n v="9"/>
    <x v="8"/>
    <x v="2"/>
    <x v="1"/>
    <x v="1"/>
    <x v="2"/>
    <s v="New"/>
    <x v="2"/>
    <s v="Travel Backpack 35L"/>
    <n v="1"/>
    <n v="164.7"/>
    <n v="0"/>
    <n v="86.02"/>
    <n v="164.7"/>
    <n v="86.02"/>
    <n v="78.679999999999993"/>
    <n v="0.47771706132361869"/>
    <n v="2026"/>
    <s v="Q3"/>
    <n v="9"/>
    <s v="Sep"/>
  </r>
  <r>
    <n v="790"/>
    <d v="2026-09-28T00:00:00"/>
    <n v="2026"/>
    <n v="9"/>
    <x v="8"/>
    <x v="2"/>
    <x v="3"/>
    <x v="7"/>
    <x v="3"/>
    <s v="New"/>
    <x v="3"/>
    <s v="Trail Tent 2P"/>
    <n v="1"/>
    <n v="199.09"/>
    <n v="0.05"/>
    <n v="106.57"/>
    <n v="189.13550000000001"/>
    <n v="106.57"/>
    <n v="82.565500000000014"/>
    <n v="0.43654152710622812"/>
    <n v="2026"/>
    <s v="Q3"/>
    <n v="9"/>
    <s v="Sep"/>
  </r>
  <r>
    <n v="1151"/>
    <d v="2026-09-28T00:00:00"/>
    <n v="2026"/>
    <n v="9"/>
    <x v="8"/>
    <x v="2"/>
    <x v="0"/>
    <x v="0"/>
    <x v="3"/>
    <s v="Returning"/>
    <x v="0"/>
    <s v="Commuter Helmet"/>
    <n v="1"/>
    <n v="81.48"/>
    <n v="0"/>
    <n v="41.47"/>
    <n v="81.48"/>
    <n v="41.47"/>
    <n v="40.010000000000005"/>
    <n v="0.4910407461953854"/>
    <n v="2026"/>
    <s v="Q3"/>
    <n v="9"/>
    <s v="Sep"/>
  </r>
  <r>
    <n v="1331"/>
    <d v="2026-09-28T00:00:00"/>
    <n v="2026"/>
    <n v="9"/>
    <x v="8"/>
    <x v="2"/>
    <x v="0"/>
    <x v="0"/>
    <x v="0"/>
    <s v="New"/>
    <x v="4"/>
    <s v="Resistance Band Set"/>
    <n v="3"/>
    <n v="39.450000000000003"/>
    <n v="0.05"/>
    <n v="15.1"/>
    <n v="112.4325"/>
    <n v="45.3"/>
    <n v="67.132500000000007"/>
    <n v="0.59709158828630515"/>
    <n v="2026"/>
    <s v="Q3"/>
    <n v="9"/>
    <s v="Sep"/>
  </r>
  <r>
    <n v="2388"/>
    <d v="2026-09-28T00:00:00"/>
    <n v="2026"/>
    <n v="9"/>
    <x v="8"/>
    <x v="2"/>
    <x v="3"/>
    <x v="8"/>
    <x v="0"/>
    <s v="Returning"/>
    <x v="1"/>
    <s v="Hiking Daypack 20L"/>
    <n v="3"/>
    <n v="93.22"/>
    <n v="0"/>
    <n v="46.75"/>
    <n v="279.65999999999997"/>
    <n v="140.25"/>
    <n v="139.40999999999997"/>
    <n v="0.49849817635700489"/>
    <n v="2026"/>
    <s v="Q3"/>
    <n v="9"/>
    <s v="Sep"/>
  </r>
  <r>
    <n v="2795"/>
    <d v="2026-09-28T00:00:00"/>
    <n v="2026"/>
    <n v="9"/>
    <x v="8"/>
    <x v="2"/>
    <x v="1"/>
    <x v="12"/>
    <x v="0"/>
    <s v="New"/>
    <x v="1"/>
    <s v="Trail Boots"/>
    <n v="3"/>
    <n v="142.19"/>
    <n v="0.05"/>
    <n v="78.37"/>
    <n v="405.24149999999997"/>
    <n v="235.11"/>
    <n v="170.13149999999996"/>
    <n v="0.41982743623246871"/>
    <n v="2026"/>
    <s v="Q3"/>
    <n v="9"/>
    <s v="Sep"/>
  </r>
  <r>
    <n v="2840"/>
    <d v="2026-09-28T00:00:00"/>
    <n v="2026"/>
    <n v="9"/>
    <x v="8"/>
    <x v="2"/>
    <x v="0"/>
    <x v="0"/>
    <x v="0"/>
    <s v="Returning"/>
    <x v="1"/>
    <s v="Summit Backpack 45L"/>
    <n v="2"/>
    <n v="151.69999999999999"/>
    <n v="0"/>
    <n v="77.19"/>
    <n v="303.39999999999998"/>
    <n v="154.38"/>
    <n v="149.01999999999998"/>
    <n v="0.49116677653263019"/>
    <n v="2026"/>
    <s v="Q3"/>
    <n v="9"/>
    <s v="Sep"/>
  </r>
  <r>
    <n v="2863"/>
    <d v="2026-09-28T00:00:00"/>
    <n v="2026"/>
    <n v="9"/>
    <x v="8"/>
    <x v="2"/>
    <x v="2"/>
    <x v="2"/>
    <x v="2"/>
    <s v="New"/>
    <x v="2"/>
    <s v="Carry-On Duffel"/>
    <n v="1"/>
    <n v="133.85"/>
    <n v="0.05"/>
    <n v="66.41"/>
    <n v="127.15749999999998"/>
    <n v="66.41"/>
    <n v="60.747499999999988"/>
    <n v="0.47773430588050247"/>
    <n v="2026"/>
    <s v="Q3"/>
    <n v="9"/>
    <s v="Sep"/>
  </r>
  <r>
    <n v="4522"/>
    <d v="2026-09-28T00:00:00"/>
    <n v="2026"/>
    <n v="9"/>
    <x v="8"/>
    <x v="2"/>
    <x v="3"/>
    <x v="13"/>
    <x v="3"/>
    <s v="Business"/>
    <x v="3"/>
    <s v="Compact Sleeping Bag"/>
    <n v="6"/>
    <n v="125.62"/>
    <n v="0"/>
    <n v="61.34"/>
    <n v="753.72"/>
    <n v="368.04"/>
    <n v="385.68"/>
    <n v="0.51170195828689702"/>
    <n v="2026"/>
    <s v="Q3"/>
    <n v="9"/>
    <s v="Sep"/>
  </r>
  <r>
    <n v="5200"/>
    <d v="2026-09-28T00:00:00"/>
    <n v="2026"/>
    <n v="9"/>
    <x v="8"/>
    <x v="2"/>
    <x v="1"/>
    <x v="12"/>
    <x v="0"/>
    <s v="New"/>
    <x v="3"/>
    <s v="Trail Tent 2P"/>
    <n v="3"/>
    <n v="196.87"/>
    <n v="0.1"/>
    <n v="105.93"/>
    <n v="531.54899999999998"/>
    <n v="317.79000000000002"/>
    <n v="213.75899999999996"/>
    <n v="0.40214354650276823"/>
    <n v="2026"/>
    <s v="Q3"/>
    <n v="9"/>
    <s v="Sep"/>
  </r>
  <r>
    <n v="452"/>
    <d v="2026-09-29T00:00:00"/>
    <n v="2026"/>
    <n v="9"/>
    <x v="8"/>
    <x v="2"/>
    <x v="1"/>
    <x v="1"/>
    <x v="0"/>
    <s v="Returning"/>
    <x v="2"/>
    <s v="Insulated Bottle"/>
    <n v="4"/>
    <n v="36.869999999999997"/>
    <n v="0"/>
    <n v="13.43"/>
    <n v="147.47999999999999"/>
    <n v="53.72"/>
    <n v="93.759999999999991"/>
    <n v="0.63574721996202876"/>
    <n v="2026"/>
    <s v="Q3"/>
    <n v="9"/>
    <s v="Sep"/>
  </r>
  <r>
    <n v="871"/>
    <d v="2026-09-29T00:00:00"/>
    <n v="2026"/>
    <n v="9"/>
    <x v="8"/>
    <x v="2"/>
    <x v="1"/>
    <x v="12"/>
    <x v="0"/>
    <s v="New"/>
    <x v="2"/>
    <s v="Packing Cube Set"/>
    <n v="1"/>
    <n v="47.37"/>
    <n v="0"/>
    <n v="18.2"/>
    <n v="47.37"/>
    <n v="18.2"/>
    <n v="29.169999999999998"/>
    <n v="0.61579058475828585"/>
    <n v="2026"/>
    <s v="Q3"/>
    <n v="9"/>
    <s v="Sep"/>
  </r>
  <r>
    <n v="922"/>
    <d v="2026-09-29T00:00:00"/>
    <n v="2026"/>
    <n v="9"/>
    <x v="8"/>
    <x v="2"/>
    <x v="3"/>
    <x v="8"/>
    <x v="3"/>
    <s v="Business"/>
    <x v="1"/>
    <s v="Trail Boots"/>
    <n v="1"/>
    <n v="145.62"/>
    <n v="0.05"/>
    <n v="80.25"/>
    <n v="138.339"/>
    <n v="80.25"/>
    <n v="58.088999999999999"/>
    <n v="0.41990328107041397"/>
    <n v="2026"/>
    <s v="Q3"/>
    <n v="9"/>
    <s v="Sep"/>
  </r>
  <r>
    <n v="1491"/>
    <d v="2026-09-29T00:00:00"/>
    <n v="2026"/>
    <n v="9"/>
    <x v="8"/>
    <x v="2"/>
    <x v="3"/>
    <x v="8"/>
    <x v="2"/>
    <s v="New"/>
    <x v="4"/>
    <s v="Recovery Roller"/>
    <n v="2"/>
    <n v="36.1"/>
    <n v="0.05"/>
    <n v="13.71"/>
    <n v="68.59"/>
    <n v="27.42"/>
    <n v="41.17"/>
    <n v="0.60023327015599937"/>
    <n v="2026"/>
    <s v="Q3"/>
    <n v="9"/>
    <s v="Sep"/>
  </r>
  <r>
    <n v="1548"/>
    <d v="2026-09-29T00:00:00"/>
    <n v="2026"/>
    <n v="9"/>
    <x v="8"/>
    <x v="2"/>
    <x v="0"/>
    <x v="9"/>
    <x v="2"/>
    <s v="Returning"/>
    <x v="1"/>
    <s v="Trekking Poles"/>
    <n v="2"/>
    <n v="73"/>
    <n v="0.05"/>
    <n v="31.41"/>
    <n v="138.69999999999999"/>
    <n v="62.82"/>
    <n v="75.88"/>
    <n v="0.54708002883922136"/>
    <n v="2026"/>
    <s v="Q3"/>
    <n v="9"/>
    <s v="Sep"/>
  </r>
  <r>
    <n v="2299"/>
    <d v="2026-09-29T00:00:00"/>
    <n v="2026"/>
    <n v="9"/>
    <x v="8"/>
    <x v="2"/>
    <x v="1"/>
    <x v="11"/>
    <x v="0"/>
    <s v="New"/>
    <x v="2"/>
    <s v="Insulated Bottle"/>
    <n v="2"/>
    <n v="36.93"/>
    <n v="0.1"/>
    <n v="13.4"/>
    <n v="66.474000000000004"/>
    <n v="26.8"/>
    <n v="39.674000000000007"/>
    <n v="0.59683485272437353"/>
    <n v="2026"/>
    <s v="Q3"/>
    <n v="9"/>
    <s v="Sep"/>
  </r>
  <r>
    <n v="3051"/>
    <d v="2026-09-29T00:00:00"/>
    <n v="2026"/>
    <n v="9"/>
    <x v="8"/>
    <x v="2"/>
    <x v="1"/>
    <x v="14"/>
    <x v="0"/>
    <s v="New"/>
    <x v="4"/>
    <s v="Training Mat"/>
    <n v="2"/>
    <n v="51.52"/>
    <n v="0"/>
    <n v="21.47"/>
    <n v="103.04"/>
    <n v="42.94"/>
    <n v="60.100000000000009"/>
    <n v="0.58326863354037273"/>
    <n v="2026"/>
    <s v="Q3"/>
    <n v="9"/>
    <s v="Sep"/>
  </r>
  <r>
    <n v="4018"/>
    <d v="2026-09-29T00:00:00"/>
    <n v="2026"/>
    <n v="9"/>
    <x v="8"/>
    <x v="2"/>
    <x v="1"/>
    <x v="6"/>
    <x v="0"/>
    <s v="New"/>
    <x v="4"/>
    <s v="Training Mat"/>
    <n v="1"/>
    <n v="50.42"/>
    <n v="0"/>
    <n v="21.68"/>
    <n v="50.42"/>
    <n v="21.68"/>
    <n v="28.740000000000002"/>
    <n v="0.57001190003966684"/>
    <n v="2026"/>
    <s v="Q3"/>
    <n v="9"/>
    <s v="Sep"/>
  </r>
  <r>
    <n v="4118"/>
    <d v="2026-09-29T00:00:00"/>
    <n v="2026"/>
    <n v="9"/>
    <x v="8"/>
    <x v="2"/>
    <x v="1"/>
    <x v="14"/>
    <x v="1"/>
    <s v="Returning"/>
    <x v="1"/>
    <s v="Summit Backpack 45L"/>
    <n v="10"/>
    <n v="157.79"/>
    <n v="0.1"/>
    <n v="77.900000000000006"/>
    <n v="1420.11"/>
    <n v="779"/>
    <n v="641.1099999999999"/>
    <n v="0.4514509439409623"/>
    <n v="2026"/>
    <s v="Q3"/>
    <n v="9"/>
    <s v="Sep"/>
  </r>
  <r>
    <n v="4251"/>
    <d v="2026-09-29T00:00:00"/>
    <n v="2026"/>
    <n v="9"/>
    <x v="8"/>
    <x v="2"/>
    <x v="1"/>
    <x v="11"/>
    <x v="0"/>
    <s v="Returning"/>
    <x v="0"/>
    <s v="Compact Repair Kit"/>
    <n v="1"/>
    <n v="40.409999999999997"/>
    <n v="0.15"/>
    <n v="16.3"/>
    <n v="34.348499999999994"/>
    <n v="16.3"/>
    <n v="18.048499999999994"/>
    <n v="0.52545234871974023"/>
    <n v="2026"/>
    <s v="Q3"/>
    <n v="9"/>
    <s v="Sep"/>
  </r>
  <r>
    <n v="4557"/>
    <d v="2026-09-29T00:00:00"/>
    <n v="2026"/>
    <n v="9"/>
    <x v="8"/>
    <x v="2"/>
    <x v="3"/>
    <x v="8"/>
    <x v="0"/>
    <s v="New"/>
    <x v="0"/>
    <s v="Trail Bike Light"/>
    <n v="2"/>
    <n v="50.17"/>
    <n v="0.05"/>
    <n v="22.83"/>
    <n v="95.322999999999993"/>
    <n v="45.66"/>
    <n v="49.662999999999997"/>
    <n v="0.52099703114673268"/>
    <n v="2026"/>
    <s v="Q3"/>
    <n v="9"/>
    <s v="Sep"/>
  </r>
  <r>
    <n v="4811"/>
    <d v="2026-09-29T00:00:00"/>
    <n v="2026"/>
    <n v="9"/>
    <x v="8"/>
    <x v="2"/>
    <x v="1"/>
    <x v="14"/>
    <x v="0"/>
    <s v="New"/>
    <x v="1"/>
    <s v="Summit Backpack 45L"/>
    <n v="1"/>
    <n v="155.55000000000001"/>
    <n v="0.1"/>
    <n v="79.2"/>
    <n v="139.995"/>
    <n v="79.2"/>
    <n v="60.795000000000002"/>
    <n v="0.43426550948248149"/>
    <n v="2026"/>
    <s v="Q3"/>
    <n v="9"/>
    <s v="Sep"/>
  </r>
  <r>
    <n v="306"/>
    <d v="2026-09-30T00:00:00"/>
    <n v="2026"/>
    <n v="9"/>
    <x v="8"/>
    <x v="2"/>
    <x v="2"/>
    <x v="10"/>
    <x v="2"/>
    <s v="Business"/>
    <x v="0"/>
    <s v="Trail Bike Light"/>
    <n v="1"/>
    <n v="51.81"/>
    <n v="0.1"/>
    <n v="22.65"/>
    <n v="46.629000000000005"/>
    <n v="22.65"/>
    <n v="23.979000000000006"/>
    <n v="0.51425078813613856"/>
    <n v="2026"/>
    <s v="Q3"/>
    <n v="9"/>
    <s v="Sep"/>
  </r>
  <r>
    <n v="1158"/>
    <d v="2026-09-30T00:00:00"/>
    <n v="2026"/>
    <n v="9"/>
    <x v="8"/>
    <x v="2"/>
    <x v="0"/>
    <x v="9"/>
    <x v="2"/>
    <s v="Returning"/>
    <x v="4"/>
    <s v="Resistance Band Set"/>
    <n v="1"/>
    <n v="40.61"/>
    <n v="0.1"/>
    <n v="14.28"/>
    <n v="36.548999999999999"/>
    <n v="14.28"/>
    <n v="22.268999999999998"/>
    <n v="0.60929163588607071"/>
    <n v="2026"/>
    <s v="Q3"/>
    <n v="9"/>
    <s v="Sep"/>
  </r>
  <r>
    <n v="1639"/>
    <d v="2026-09-30T00:00:00"/>
    <n v="2026"/>
    <n v="9"/>
    <x v="8"/>
    <x v="2"/>
    <x v="2"/>
    <x v="2"/>
    <x v="2"/>
    <s v="Business"/>
    <x v="1"/>
    <s v="Trail Boots"/>
    <n v="1"/>
    <n v="140.78"/>
    <n v="0.05"/>
    <n v="80.8"/>
    <n v="133.74099999999999"/>
    <n v="80.8"/>
    <n v="52.940999999999988"/>
    <n v="0.39584719719457756"/>
    <n v="2026"/>
    <s v="Q3"/>
    <n v="9"/>
    <s v="Sep"/>
  </r>
  <r>
    <n v="2247"/>
    <d v="2026-09-30T00:00:00"/>
    <n v="2026"/>
    <n v="9"/>
    <x v="8"/>
    <x v="2"/>
    <x v="1"/>
    <x v="6"/>
    <x v="2"/>
    <s v="Business"/>
    <x v="2"/>
    <s v="Travel Backpack 35L"/>
    <n v="1"/>
    <n v="163.13999999999999"/>
    <n v="0"/>
    <n v="87.53"/>
    <n v="163.13999999999999"/>
    <n v="87.53"/>
    <n v="75.609999999999985"/>
    <n v="0.4634669608924849"/>
    <n v="2026"/>
    <s v="Q3"/>
    <n v="9"/>
    <s v="Sep"/>
  </r>
  <r>
    <n v="3119"/>
    <d v="2026-09-30T00:00:00"/>
    <n v="2026"/>
    <n v="9"/>
    <x v="8"/>
    <x v="2"/>
    <x v="3"/>
    <x v="4"/>
    <x v="2"/>
    <s v="Returning"/>
    <x v="1"/>
    <s v="Trekking Poles"/>
    <n v="1"/>
    <n v="70.91"/>
    <n v="0"/>
    <n v="31.73"/>
    <n v="70.91"/>
    <n v="31.73"/>
    <n v="39.179999999999993"/>
    <n v="0.55253137780284856"/>
    <n v="2026"/>
    <s v="Q3"/>
    <n v="9"/>
    <s v="Sep"/>
  </r>
  <r>
    <n v="3267"/>
    <d v="2026-09-30T00:00:00"/>
    <n v="2026"/>
    <n v="9"/>
    <x v="8"/>
    <x v="2"/>
    <x v="3"/>
    <x v="13"/>
    <x v="3"/>
    <s v="Returning"/>
    <x v="0"/>
    <s v="Commuter Helmet"/>
    <n v="2"/>
    <n v="81.99"/>
    <n v="0"/>
    <n v="43.95"/>
    <n v="163.98"/>
    <n v="87.9"/>
    <n v="76.079999999999984"/>
    <n v="0.46395901939260881"/>
    <n v="2026"/>
    <s v="Q3"/>
    <n v="9"/>
    <s v="Sep"/>
  </r>
  <r>
    <n v="3382"/>
    <d v="2026-09-30T00:00:00"/>
    <n v="2026"/>
    <n v="9"/>
    <x v="8"/>
    <x v="2"/>
    <x v="3"/>
    <x v="4"/>
    <x v="3"/>
    <s v="New"/>
    <x v="0"/>
    <s v="Commuter Helmet"/>
    <n v="2"/>
    <n v="81.13"/>
    <n v="0"/>
    <n v="43.7"/>
    <n v="162.26"/>
    <n v="87.4"/>
    <n v="74.859999999999985"/>
    <n v="0.46135831381733017"/>
    <n v="2026"/>
    <s v="Q3"/>
    <n v="9"/>
    <s v="Sep"/>
  </r>
  <r>
    <n v="3814"/>
    <d v="2026-09-30T00:00:00"/>
    <n v="2026"/>
    <n v="9"/>
    <x v="8"/>
    <x v="2"/>
    <x v="1"/>
    <x v="12"/>
    <x v="1"/>
    <s v="Returning"/>
    <x v="1"/>
    <s v="Trail Boots"/>
    <n v="5"/>
    <n v="141.08000000000001"/>
    <n v="0.05"/>
    <n v="78.23"/>
    <n v="670.13000000000011"/>
    <n v="391.15000000000003"/>
    <n v="278.98000000000008"/>
    <n v="0.4163072836613792"/>
    <n v="2026"/>
    <s v="Q3"/>
    <n v="9"/>
    <s v="Sep"/>
  </r>
  <r>
    <n v="3818"/>
    <d v="2026-09-30T00:00:00"/>
    <n v="2026"/>
    <n v="9"/>
    <x v="8"/>
    <x v="2"/>
    <x v="0"/>
    <x v="15"/>
    <x v="0"/>
    <s v="Returning"/>
    <x v="2"/>
    <s v="Insulated Bottle"/>
    <n v="5"/>
    <n v="36.18"/>
    <n v="0"/>
    <n v="13.66"/>
    <n v="180.9"/>
    <n v="68.3"/>
    <n v="112.60000000000001"/>
    <n v="0.62244333886124936"/>
    <n v="2026"/>
    <s v="Q3"/>
    <n v="9"/>
    <s v="Sep"/>
  </r>
  <r>
    <n v="4347"/>
    <d v="2026-09-30T00:00:00"/>
    <n v="2026"/>
    <n v="9"/>
    <x v="8"/>
    <x v="2"/>
    <x v="3"/>
    <x v="13"/>
    <x v="3"/>
    <s v="New"/>
    <x v="0"/>
    <s v="Commuter Helmet"/>
    <n v="1"/>
    <n v="81.06"/>
    <n v="0.05"/>
    <n v="43.54"/>
    <n v="77.007000000000005"/>
    <n v="43.54"/>
    <n v="33.467000000000006"/>
    <n v="0.434596854831379"/>
    <n v="2026"/>
    <s v="Q3"/>
    <n v="9"/>
    <s v="Sep"/>
  </r>
  <r>
    <n v="4646"/>
    <d v="2026-09-30T00:00:00"/>
    <n v="2026"/>
    <n v="9"/>
    <x v="8"/>
    <x v="2"/>
    <x v="2"/>
    <x v="3"/>
    <x v="0"/>
    <s v="Business"/>
    <x v="4"/>
    <s v="Training Mat"/>
    <n v="1"/>
    <n v="49.51"/>
    <n v="0.15"/>
    <n v="21.4"/>
    <n v="42.083499999999994"/>
    <n v="21.4"/>
    <n v="20.683499999999995"/>
    <n v="0.49148716242707946"/>
    <n v="2026"/>
    <s v="Q3"/>
    <n v="9"/>
    <s v="Sep"/>
  </r>
  <r>
    <n v="5102"/>
    <d v="2026-09-30T00:00:00"/>
    <n v="2026"/>
    <n v="9"/>
    <x v="8"/>
    <x v="2"/>
    <x v="1"/>
    <x v="14"/>
    <x v="0"/>
    <s v="New"/>
    <x v="3"/>
    <s v="Trail Tent 2P"/>
    <n v="1"/>
    <n v="196.74"/>
    <n v="0.15"/>
    <n v="102.01"/>
    <n v="167.22900000000001"/>
    <n v="102.01"/>
    <n v="65.219000000000008"/>
    <n v="0.38999814625453721"/>
    <n v="2026"/>
    <s v="Q3"/>
    <n v="9"/>
    <s v="Sep"/>
  </r>
  <r>
    <n v="5152"/>
    <d v="2026-09-30T00:00:00"/>
    <n v="2026"/>
    <n v="9"/>
    <x v="8"/>
    <x v="2"/>
    <x v="3"/>
    <x v="13"/>
    <x v="0"/>
    <s v="New"/>
    <x v="1"/>
    <s v="Hiking Daypack 20L"/>
    <n v="2"/>
    <n v="91.78"/>
    <n v="0.1"/>
    <n v="45.51"/>
    <n v="165.20400000000001"/>
    <n v="91.02"/>
    <n v="74.184000000000012"/>
    <n v="0.44904481731677204"/>
    <n v="2026"/>
    <s v="Q3"/>
    <n v="9"/>
    <s v="Sep"/>
  </r>
  <r>
    <n v="151"/>
    <d v="2026-10-01T00:00:00"/>
    <n v="2026"/>
    <n v="10"/>
    <x v="9"/>
    <x v="3"/>
    <x v="2"/>
    <x v="10"/>
    <x v="0"/>
    <s v="New"/>
    <x v="1"/>
    <s v="Trail Boots"/>
    <n v="5"/>
    <n v="146.69"/>
    <n v="0"/>
    <n v="79"/>
    <n v="733.45"/>
    <n v="395"/>
    <n v="338.45000000000005"/>
    <n v="0.46144931488172342"/>
    <n v="2026"/>
    <s v="Q4"/>
    <n v="10"/>
    <s v="Oct"/>
  </r>
  <r>
    <n v="1292"/>
    <d v="2026-10-01T00:00:00"/>
    <n v="2026"/>
    <n v="10"/>
    <x v="9"/>
    <x v="3"/>
    <x v="0"/>
    <x v="9"/>
    <x v="2"/>
    <s v="New"/>
    <x v="3"/>
    <s v="Portable Camp Stove"/>
    <n v="1"/>
    <n v="79.81"/>
    <n v="0"/>
    <n v="39.08"/>
    <n v="79.81"/>
    <n v="39.08"/>
    <n v="40.730000000000004"/>
    <n v="0.5103370504949255"/>
    <n v="2026"/>
    <s v="Q4"/>
    <n v="10"/>
    <s v="Oct"/>
  </r>
  <r>
    <n v="1862"/>
    <d v="2026-10-01T00:00:00"/>
    <n v="2026"/>
    <n v="10"/>
    <x v="9"/>
    <x v="3"/>
    <x v="3"/>
    <x v="8"/>
    <x v="0"/>
    <s v="New"/>
    <x v="3"/>
    <s v="Compact Sleeping Bag"/>
    <n v="5"/>
    <n v="121.63"/>
    <n v="0.05"/>
    <n v="61.7"/>
    <n v="577.74249999999995"/>
    <n v="308.5"/>
    <n v="269.24249999999995"/>
    <n v="0.46602508903187834"/>
    <n v="2026"/>
    <s v="Q4"/>
    <n v="10"/>
    <s v="Oct"/>
  </r>
  <r>
    <n v="2569"/>
    <d v="2026-10-01T00:00:00"/>
    <n v="2026"/>
    <n v="10"/>
    <x v="9"/>
    <x v="3"/>
    <x v="3"/>
    <x v="13"/>
    <x v="1"/>
    <s v="Business"/>
    <x v="0"/>
    <s v="Trail Bike Light"/>
    <n v="10"/>
    <n v="50.42"/>
    <n v="0.05"/>
    <n v="22.5"/>
    <n v="478.99"/>
    <n v="225"/>
    <n v="253.99"/>
    <n v="0.53026159210004387"/>
    <n v="2026"/>
    <s v="Q4"/>
    <n v="10"/>
    <s v="Oct"/>
  </r>
  <r>
    <n v="3333"/>
    <d v="2026-10-01T00:00:00"/>
    <n v="2026"/>
    <n v="10"/>
    <x v="9"/>
    <x v="3"/>
    <x v="2"/>
    <x v="5"/>
    <x v="0"/>
    <s v="New"/>
    <x v="3"/>
    <s v="Portable Camp Stove"/>
    <n v="3"/>
    <n v="80.67"/>
    <n v="0"/>
    <n v="39.94"/>
    <n v="242.01"/>
    <n v="119.82"/>
    <n v="122.19"/>
    <n v="0.50489649188050079"/>
    <n v="2026"/>
    <s v="Q4"/>
    <n v="10"/>
    <s v="Oct"/>
  </r>
  <r>
    <n v="3830"/>
    <d v="2026-10-01T00:00:00"/>
    <n v="2026"/>
    <n v="10"/>
    <x v="9"/>
    <x v="3"/>
    <x v="3"/>
    <x v="13"/>
    <x v="0"/>
    <s v="Business"/>
    <x v="1"/>
    <s v="Summit Backpack 45L"/>
    <n v="2"/>
    <n v="152.12"/>
    <n v="0"/>
    <n v="79.53"/>
    <n v="304.24"/>
    <n v="159.06"/>
    <n v="145.18"/>
    <n v="0.47718906126742044"/>
    <n v="2026"/>
    <s v="Q4"/>
    <n v="10"/>
    <s v="Oct"/>
  </r>
  <r>
    <n v="4868"/>
    <d v="2026-10-01T00:00:00"/>
    <n v="2026"/>
    <n v="10"/>
    <x v="9"/>
    <x v="3"/>
    <x v="2"/>
    <x v="5"/>
    <x v="1"/>
    <s v="New"/>
    <x v="3"/>
    <s v="Portable Camp Stove"/>
    <n v="4"/>
    <n v="82.54"/>
    <n v="0.15"/>
    <n v="39.74"/>
    <n v="280.63600000000002"/>
    <n v="158.96"/>
    <n v="121.67600000000002"/>
    <n v="0.43357231431462823"/>
    <n v="2026"/>
    <s v="Q4"/>
    <n v="10"/>
    <s v="Oct"/>
  </r>
  <r>
    <n v="2250"/>
    <d v="2026-10-02T00:00:00"/>
    <n v="2026"/>
    <n v="10"/>
    <x v="9"/>
    <x v="3"/>
    <x v="3"/>
    <x v="13"/>
    <x v="2"/>
    <s v="Returning"/>
    <x v="0"/>
    <s v="Trail Bike Light"/>
    <n v="2"/>
    <n v="50.43"/>
    <n v="0"/>
    <n v="23.04"/>
    <n v="100.86"/>
    <n v="46.08"/>
    <n v="54.78"/>
    <n v="0.54312908982748365"/>
    <n v="2026"/>
    <s v="Q4"/>
    <n v="10"/>
    <s v="Oct"/>
  </r>
  <r>
    <n v="2516"/>
    <d v="2026-10-02T00:00:00"/>
    <n v="2026"/>
    <n v="10"/>
    <x v="9"/>
    <x v="3"/>
    <x v="2"/>
    <x v="10"/>
    <x v="0"/>
    <s v="New"/>
    <x v="3"/>
    <s v="Trail Tent 2P"/>
    <n v="2"/>
    <n v="198.57"/>
    <n v="0.15"/>
    <n v="101.08"/>
    <n v="337.56899999999996"/>
    <n v="202.16"/>
    <n v="135.40899999999996"/>
    <n v="0.4011298430839324"/>
    <n v="2026"/>
    <s v="Q4"/>
    <n v="10"/>
    <s v="Oct"/>
  </r>
  <r>
    <n v="809"/>
    <d v="2026-10-03T00:00:00"/>
    <n v="2026"/>
    <n v="10"/>
    <x v="9"/>
    <x v="3"/>
    <x v="3"/>
    <x v="8"/>
    <x v="0"/>
    <s v="New"/>
    <x v="4"/>
    <s v="Resistance Band Set"/>
    <n v="2"/>
    <n v="41.06"/>
    <n v="0.05"/>
    <n v="14.54"/>
    <n v="78.013999999999996"/>
    <n v="29.08"/>
    <n v="48.933999999999997"/>
    <n v="0.62724639167328944"/>
    <n v="2026"/>
    <s v="Q4"/>
    <n v="10"/>
    <s v="Oct"/>
  </r>
  <r>
    <n v="1852"/>
    <d v="2026-10-03T00:00:00"/>
    <n v="2026"/>
    <n v="10"/>
    <x v="9"/>
    <x v="3"/>
    <x v="1"/>
    <x v="12"/>
    <x v="1"/>
    <s v="Business"/>
    <x v="2"/>
    <s v="Travel Backpack 35L"/>
    <n v="4"/>
    <n v="162.19"/>
    <n v="0.15"/>
    <n v="89.81"/>
    <n v="551.44600000000003"/>
    <n v="359.24"/>
    <n v="192.20600000000002"/>
    <n v="0.34854908730863948"/>
    <n v="2026"/>
    <s v="Q4"/>
    <n v="10"/>
    <s v="Oct"/>
  </r>
  <r>
    <n v="3627"/>
    <d v="2026-10-03T00:00:00"/>
    <n v="2026"/>
    <n v="10"/>
    <x v="9"/>
    <x v="3"/>
    <x v="3"/>
    <x v="4"/>
    <x v="2"/>
    <s v="New"/>
    <x v="3"/>
    <s v="Trail Tent 2P"/>
    <n v="2"/>
    <n v="192.99"/>
    <n v="0"/>
    <n v="101.73"/>
    <n v="385.98"/>
    <n v="203.46"/>
    <n v="182.52"/>
    <n v="0.47287424218871443"/>
    <n v="2026"/>
    <s v="Q4"/>
    <n v="10"/>
    <s v="Oct"/>
  </r>
  <r>
    <n v="4135"/>
    <d v="2026-10-03T00:00:00"/>
    <n v="2026"/>
    <n v="10"/>
    <x v="9"/>
    <x v="3"/>
    <x v="0"/>
    <x v="15"/>
    <x v="0"/>
    <s v="New"/>
    <x v="1"/>
    <s v="Trail Boots"/>
    <n v="3"/>
    <n v="142.33000000000001"/>
    <n v="0.1"/>
    <n v="79.19"/>
    <n v="384.291"/>
    <n v="237.57"/>
    <n v="146.721"/>
    <n v="0.3817966072585619"/>
    <n v="2026"/>
    <s v="Q4"/>
    <n v="10"/>
    <s v="Oct"/>
  </r>
  <r>
    <n v="4138"/>
    <d v="2026-10-03T00:00:00"/>
    <n v="2026"/>
    <n v="10"/>
    <x v="9"/>
    <x v="3"/>
    <x v="1"/>
    <x v="11"/>
    <x v="2"/>
    <s v="Business"/>
    <x v="1"/>
    <s v="Trail Boots"/>
    <n v="4"/>
    <n v="143.63"/>
    <n v="0"/>
    <n v="80.510000000000005"/>
    <n v="574.52"/>
    <n v="322.04000000000002"/>
    <n v="252.47999999999996"/>
    <n v="0.43946250783262542"/>
    <n v="2026"/>
    <s v="Q4"/>
    <n v="10"/>
    <s v="Oct"/>
  </r>
  <r>
    <n v="4286"/>
    <d v="2026-10-03T00:00:00"/>
    <n v="2026"/>
    <n v="10"/>
    <x v="9"/>
    <x v="3"/>
    <x v="1"/>
    <x v="6"/>
    <x v="2"/>
    <s v="Returning"/>
    <x v="3"/>
    <s v="Alpine Tent 4P"/>
    <n v="4"/>
    <n v="341.95"/>
    <n v="0.05"/>
    <n v="199.9"/>
    <n v="1299.4099999999999"/>
    <n v="799.6"/>
    <n v="499.80999999999983"/>
    <n v="0.38464379987840625"/>
    <n v="2026"/>
    <s v="Q4"/>
    <n v="10"/>
    <s v="Oct"/>
  </r>
  <r>
    <n v="4371"/>
    <d v="2026-10-03T00:00:00"/>
    <n v="2026"/>
    <n v="10"/>
    <x v="9"/>
    <x v="3"/>
    <x v="1"/>
    <x v="6"/>
    <x v="0"/>
    <s v="Returning"/>
    <x v="4"/>
    <s v="Weighted Vest"/>
    <n v="1"/>
    <n v="123.81"/>
    <n v="0"/>
    <n v="68.72"/>
    <n v="123.81"/>
    <n v="68.72"/>
    <n v="55.09"/>
    <n v="0.44495598093853489"/>
    <n v="2026"/>
    <s v="Q4"/>
    <n v="10"/>
    <s v="Oct"/>
  </r>
  <r>
    <n v="905"/>
    <d v="2026-10-04T00:00:00"/>
    <n v="2026"/>
    <n v="10"/>
    <x v="9"/>
    <x v="3"/>
    <x v="2"/>
    <x v="3"/>
    <x v="0"/>
    <s v="New"/>
    <x v="1"/>
    <s v="Trail Boots"/>
    <n v="1"/>
    <n v="146.1"/>
    <n v="0"/>
    <n v="79.739999999999995"/>
    <n v="146.1"/>
    <n v="79.739999999999995"/>
    <n v="66.36"/>
    <n v="0.45420944558521564"/>
    <n v="2026"/>
    <s v="Q4"/>
    <n v="10"/>
    <s v="Oct"/>
  </r>
  <r>
    <n v="1415"/>
    <d v="2026-10-04T00:00:00"/>
    <n v="2026"/>
    <n v="10"/>
    <x v="9"/>
    <x v="3"/>
    <x v="1"/>
    <x v="11"/>
    <x v="3"/>
    <s v="Returning"/>
    <x v="2"/>
    <s v="Travel Backpack 35L"/>
    <n v="1"/>
    <n v="161.07"/>
    <n v="0.05"/>
    <n v="89.81"/>
    <n v="153.01649999999998"/>
    <n v="89.81"/>
    <n v="63.206499999999977"/>
    <n v="0.41306983233834249"/>
    <n v="2026"/>
    <s v="Q4"/>
    <n v="10"/>
    <s v="Oct"/>
  </r>
  <r>
    <n v="2205"/>
    <d v="2026-10-04T00:00:00"/>
    <n v="2026"/>
    <n v="10"/>
    <x v="9"/>
    <x v="3"/>
    <x v="3"/>
    <x v="13"/>
    <x v="0"/>
    <s v="New"/>
    <x v="1"/>
    <s v="Hiking Daypack 20L"/>
    <n v="5"/>
    <n v="90.12"/>
    <n v="0"/>
    <n v="46.67"/>
    <n v="450.6"/>
    <n v="233.35000000000002"/>
    <n v="217.25"/>
    <n v="0.48213493120284062"/>
    <n v="2026"/>
    <s v="Q4"/>
    <n v="10"/>
    <s v="Oct"/>
  </r>
  <r>
    <n v="2374"/>
    <d v="2026-10-04T00:00:00"/>
    <n v="2026"/>
    <n v="10"/>
    <x v="9"/>
    <x v="3"/>
    <x v="3"/>
    <x v="13"/>
    <x v="3"/>
    <s v="Returning"/>
    <x v="1"/>
    <s v="Trekking Poles"/>
    <n v="1"/>
    <n v="70.400000000000006"/>
    <n v="0"/>
    <n v="32.43"/>
    <n v="70.400000000000006"/>
    <n v="32.43"/>
    <n v="37.970000000000006"/>
    <n v="0.53934659090909098"/>
    <n v="2026"/>
    <s v="Q4"/>
    <n v="10"/>
    <s v="Oct"/>
  </r>
  <r>
    <n v="4840"/>
    <d v="2026-10-04T00:00:00"/>
    <n v="2026"/>
    <n v="10"/>
    <x v="9"/>
    <x v="3"/>
    <x v="1"/>
    <x v="12"/>
    <x v="1"/>
    <s v="Business"/>
    <x v="3"/>
    <s v="Trail Tent 2P"/>
    <n v="6"/>
    <n v="191.08"/>
    <n v="0.1"/>
    <n v="102.93"/>
    <n v="1031.8320000000001"/>
    <n v="617.58000000000004"/>
    <n v="414.25200000000007"/>
    <n v="0.40147233270532412"/>
    <n v="2026"/>
    <s v="Q4"/>
    <n v="10"/>
    <s v="Oct"/>
  </r>
  <r>
    <n v="4984"/>
    <d v="2026-10-04T00:00:00"/>
    <n v="2026"/>
    <n v="10"/>
    <x v="9"/>
    <x v="3"/>
    <x v="2"/>
    <x v="16"/>
    <x v="0"/>
    <s v="Returning"/>
    <x v="4"/>
    <s v="Recovery Roller"/>
    <n v="1"/>
    <n v="36.590000000000003"/>
    <n v="0"/>
    <n v="13.62"/>
    <n v="36.590000000000003"/>
    <n v="13.62"/>
    <n v="22.970000000000006"/>
    <n v="0.62776714949439749"/>
    <n v="2026"/>
    <s v="Q4"/>
    <n v="10"/>
    <s v="Oct"/>
  </r>
  <r>
    <n v="641"/>
    <d v="2026-10-05T00:00:00"/>
    <n v="2026"/>
    <n v="10"/>
    <x v="9"/>
    <x v="3"/>
    <x v="1"/>
    <x v="11"/>
    <x v="2"/>
    <s v="Returning"/>
    <x v="3"/>
    <s v="Compact Sleeping Bag"/>
    <n v="2"/>
    <n v="125.38"/>
    <n v="0.05"/>
    <n v="59.12"/>
    <n v="238.22199999999998"/>
    <n v="118.24"/>
    <n v="119.98199999999999"/>
    <n v="0.5036562534106841"/>
    <n v="2026"/>
    <s v="Q4"/>
    <n v="10"/>
    <s v="Oct"/>
  </r>
  <r>
    <n v="1358"/>
    <d v="2026-10-05T00:00:00"/>
    <n v="2026"/>
    <n v="10"/>
    <x v="9"/>
    <x v="3"/>
    <x v="0"/>
    <x v="0"/>
    <x v="0"/>
    <s v="New"/>
    <x v="2"/>
    <s v="Insulated Bottle"/>
    <n v="1"/>
    <n v="35.71"/>
    <n v="0"/>
    <n v="13.3"/>
    <n v="35.71"/>
    <n v="13.3"/>
    <n v="22.41"/>
    <n v="0.62755530663679637"/>
    <n v="2026"/>
    <s v="Q4"/>
    <n v="10"/>
    <s v="Oct"/>
  </r>
  <r>
    <n v="3904"/>
    <d v="2026-10-05T00:00:00"/>
    <n v="2026"/>
    <n v="10"/>
    <x v="9"/>
    <x v="3"/>
    <x v="1"/>
    <x v="6"/>
    <x v="0"/>
    <s v="Returning"/>
    <x v="2"/>
    <s v="Packing Cube Set"/>
    <n v="2"/>
    <n v="46.72"/>
    <n v="0"/>
    <n v="18.39"/>
    <n v="93.44"/>
    <n v="36.78"/>
    <n v="56.66"/>
    <n v="0.60637842465753422"/>
    <n v="2026"/>
    <s v="Q4"/>
    <n v="10"/>
    <s v="Oct"/>
  </r>
  <r>
    <n v="4336"/>
    <d v="2026-10-05T00:00:00"/>
    <n v="2026"/>
    <n v="10"/>
    <x v="9"/>
    <x v="3"/>
    <x v="0"/>
    <x v="15"/>
    <x v="3"/>
    <s v="Returning"/>
    <x v="1"/>
    <s v="Trail Boots"/>
    <n v="1"/>
    <n v="143.16999999999999"/>
    <n v="0.05"/>
    <n v="81.290000000000006"/>
    <n v="136.01149999999998"/>
    <n v="81.290000000000006"/>
    <n v="54.721499999999978"/>
    <n v="0.40232995004098904"/>
    <n v="2026"/>
    <s v="Q4"/>
    <n v="10"/>
    <s v="Oct"/>
  </r>
  <r>
    <n v="4705"/>
    <d v="2026-10-05T00:00:00"/>
    <n v="2026"/>
    <n v="10"/>
    <x v="9"/>
    <x v="3"/>
    <x v="0"/>
    <x v="0"/>
    <x v="2"/>
    <s v="Returning"/>
    <x v="3"/>
    <s v="Compact Sleeping Bag"/>
    <n v="1"/>
    <n v="125.88"/>
    <n v="0"/>
    <n v="62.46"/>
    <n v="125.88"/>
    <n v="62.46"/>
    <n v="63.419999999999995"/>
    <n v="0.50381315538608196"/>
    <n v="2026"/>
    <s v="Q4"/>
    <n v="10"/>
    <s v="Oct"/>
  </r>
  <r>
    <n v="1094"/>
    <d v="2026-10-06T00:00:00"/>
    <n v="2026"/>
    <n v="10"/>
    <x v="9"/>
    <x v="3"/>
    <x v="3"/>
    <x v="4"/>
    <x v="0"/>
    <s v="New"/>
    <x v="4"/>
    <s v="Weighted Vest"/>
    <n v="2"/>
    <n v="121.81"/>
    <n v="0.05"/>
    <n v="67.72"/>
    <n v="231.43899999999999"/>
    <n v="135.44"/>
    <n v="95.998999999999995"/>
    <n v="0.41479180259161158"/>
    <n v="2026"/>
    <s v="Q4"/>
    <n v="10"/>
    <s v="Oct"/>
  </r>
  <r>
    <n v="3926"/>
    <d v="2026-10-06T00:00:00"/>
    <n v="2026"/>
    <n v="10"/>
    <x v="9"/>
    <x v="3"/>
    <x v="2"/>
    <x v="5"/>
    <x v="0"/>
    <s v="Business"/>
    <x v="1"/>
    <s v="Summit Backpack 45L"/>
    <n v="6"/>
    <n v="154.93"/>
    <n v="0.05"/>
    <n v="79.430000000000007"/>
    <n v="883.101"/>
    <n v="476.58000000000004"/>
    <n v="406.52099999999996"/>
    <n v="0.46033352923391546"/>
    <n v="2026"/>
    <s v="Q4"/>
    <n v="10"/>
    <s v="Oct"/>
  </r>
  <r>
    <n v="524"/>
    <d v="2026-10-07T00:00:00"/>
    <n v="2026"/>
    <n v="10"/>
    <x v="9"/>
    <x v="3"/>
    <x v="3"/>
    <x v="8"/>
    <x v="2"/>
    <s v="New"/>
    <x v="0"/>
    <s v="Cycling Pack 12L"/>
    <n v="2"/>
    <n v="101.1"/>
    <n v="0.15"/>
    <n v="51.61"/>
    <n v="171.86999999999998"/>
    <n v="103.22"/>
    <n v="68.649999999999977"/>
    <n v="0.39942980159422814"/>
    <n v="2026"/>
    <s v="Q4"/>
    <n v="10"/>
    <s v="Oct"/>
  </r>
  <r>
    <n v="2277"/>
    <d v="2026-10-07T00:00:00"/>
    <n v="2026"/>
    <n v="10"/>
    <x v="9"/>
    <x v="3"/>
    <x v="0"/>
    <x v="0"/>
    <x v="0"/>
    <s v="New"/>
    <x v="0"/>
    <s v="Cycling Pack 12L"/>
    <n v="2"/>
    <n v="105"/>
    <n v="0"/>
    <n v="50.3"/>
    <n v="210"/>
    <n v="100.6"/>
    <n v="109.4"/>
    <n v="0.52095238095238094"/>
    <n v="2026"/>
    <s v="Q4"/>
    <n v="10"/>
    <s v="Oct"/>
  </r>
  <r>
    <n v="2442"/>
    <d v="2026-10-07T00:00:00"/>
    <n v="2026"/>
    <n v="10"/>
    <x v="9"/>
    <x v="3"/>
    <x v="2"/>
    <x v="2"/>
    <x v="1"/>
    <s v="Business"/>
    <x v="1"/>
    <s v="Summit Backpack 45L"/>
    <n v="4"/>
    <n v="157.12"/>
    <n v="0.15"/>
    <n v="77.98"/>
    <n v="534.20799999999997"/>
    <n v="311.92"/>
    <n v="222.28799999999995"/>
    <n v="0.41610758356295668"/>
    <n v="2026"/>
    <s v="Q4"/>
    <n v="10"/>
    <s v="Oct"/>
  </r>
  <r>
    <n v="2809"/>
    <d v="2026-10-07T00:00:00"/>
    <n v="2026"/>
    <n v="10"/>
    <x v="9"/>
    <x v="3"/>
    <x v="3"/>
    <x v="8"/>
    <x v="0"/>
    <s v="Returning"/>
    <x v="1"/>
    <s v="Trekking Poles"/>
    <n v="3"/>
    <n v="70.239999999999995"/>
    <n v="0.05"/>
    <n v="31.96"/>
    <n v="200.18399999999997"/>
    <n v="95.88"/>
    <n v="104.30399999999997"/>
    <n v="0.5210406426087999"/>
    <n v="2026"/>
    <s v="Q4"/>
    <n v="10"/>
    <s v="Oct"/>
  </r>
  <r>
    <n v="2946"/>
    <d v="2026-10-07T00:00:00"/>
    <n v="2026"/>
    <n v="10"/>
    <x v="9"/>
    <x v="3"/>
    <x v="2"/>
    <x v="16"/>
    <x v="0"/>
    <s v="Returning"/>
    <x v="0"/>
    <s v="Cycling Pack 12L"/>
    <n v="1"/>
    <n v="103.48"/>
    <n v="0.1"/>
    <n v="51.33"/>
    <n v="93.132000000000005"/>
    <n v="51.33"/>
    <n v="41.802000000000007"/>
    <n v="0.4488467980930293"/>
    <n v="2026"/>
    <s v="Q4"/>
    <n v="10"/>
    <s v="Oct"/>
  </r>
  <r>
    <n v="4147"/>
    <d v="2026-10-07T00:00:00"/>
    <n v="2026"/>
    <n v="10"/>
    <x v="9"/>
    <x v="3"/>
    <x v="1"/>
    <x v="12"/>
    <x v="2"/>
    <s v="Returning"/>
    <x v="0"/>
    <s v="Compact Repair Kit"/>
    <n v="3"/>
    <n v="40.770000000000003"/>
    <n v="0.05"/>
    <n v="16.68"/>
    <n v="116.19449999999999"/>
    <n v="50.04"/>
    <n v="66.154499999999985"/>
    <n v="0.56934278300608021"/>
    <n v="2026"/>
    <s v="Q4"/>
    <n v="10"/>
    <s v="Oct"/>
  </r>
  <r>
    <n v="4164"/>
    <d v="2026-10-07T00:00:00"/>
    <n v="2026"/>
    <n v="10"/>
    <x v="9"/>
    <x v="3"/>
    <x v="0"/>
    <x v="9"/>
    <x v="2"/>
    <s v="New"/>
    <x v="1"/>
    <s v="Trail Boots"/>
    <n v="2"/>
    <n v="143.41999999999999"/>
    <n v="0"/>
    <n v="81.44"/>
    <n v="286.83999999999997"/>
    <n v="162.88"/>
    <n v="123.95999999999998"/>
    <n v="0.43215730023706594"/>
    <n v="2026"/>
    <s v="Q4"/>
    <n v="10"/>
    <s v="Oct"/>
  </r>
  <r>
    <n v="4275"/>
    <d v="2026-10-07T00:00:00"/>
    <n v="2026"/>
    <n v="10"/>
    <x v="9"/>
    <x v="3"/>
    <x v="3"/>
    <x v="7"/>
    <x v="3"/>
    <s v="Returning"/>
    <x v="0"/>
    <s v="Trail Bike Light"/>
    <n v="1"/>
    <n v="49.56"/>
    <n v="0.05"/>
    <n v="22.88"/>
    <n v="47.082000000000001"/>
    <n v="22.88"/>
    <n v="24.202000000000002"/>
    <n v="0.51403933562720361"/>
    <n v="2026"/>
    <s v="Q4"/>
    <n v="10"/>
    <s v="Oct"/>
  </r>
  <r>
    <n v="5062"/>
    <d v="2026-10-07T00:00:00"/>
    <n v="2026"/>
    <n v="10"/>
    <x v="9"/>
    <x v="3"/>
    <x v="1"/>
    <x v="12"/>
    <x v="0"/>
    <s v="Returning"/>
    <x v="2"/>
    <s v="Carry-On Duffel"/>
    <n v="4"/>
    <n v="131.05000000000001"/>
    <n v="0"/>
    <n v="67.37"/>
    <n v="524.20000000000005"/>
    <n v="269.48"/>
    <n v="254.72000000000003"/>
    <n v="0.48592140404425793"/>
    <n v="2026"/>
    <s v="Q4"/>
    <n v="10"/>
    <s v="Oct"/>
  </r>
  <r>
    <n v="1126"/>
    <d v="2026-10-08T00:00:00"/>
    <n v="2026"/>
    <n v="10"/>
    <x v="9"/>
    <x v="3"/>
    <x v="0"/>
    <x v="9"/>
    <x v="0"/>
    <s v="Business"/>
    <x v="0"/>
    <s v="Trail Bike Light"/>
    <n v="1"/>
    <n v="51.35"/>
    <n v="0"/>
    <n v="22.98"/>
    <n v="51.35"/>
    <n v="22.98"/>
    <n v="28.37"/>
    <n v="0.55248296007789677"/>
    <n v="2026"/>
    <s v="Q4"/>
    <n v="10"/>
    <s v="Oct"/>
  </r>
  <r>
    <n v="1865"/>
    <d v="2026-10-08T00:00:00"/>
    <n v="2026"/>
    <n v="10"/>
    <x v="9"/>
    <x v="3"/>
    <x v="3"/>
    <x v="8"/>
    <x v="0"/>
    <s v="Returning"/>
    <x v="4"/>
    <s v="Resistance Band Set"/>
    <n v="1"/>
    <n v="39.659999999999997"/>
    <n v="0"/>
    <n v="14.39"/>
    <n v="39.659999999999997"/>
    <n v="14.39"/>
    <n v="25.269999999999996"/>
    <n v="0.63716591023701463"/>
    <n v="2026"/>
    <s v="Q4"/>
    <n v="10"/>
    <s v="Oct"/>
  </r>
  <r>
    <n v="2471"/>
    <d v="2026-10-08T00:00:00"/>
    <n v="2026"/>
    <n v="10"/>
    <x v="9"/>
    <x v="3"/>
    <x v="3"/>
    <x v="13"/>
    <x v="2"/>
    <s v="New"/>
    <x v="4"/>
    <s v="Resistance Band Set"/>
    <n v="1"/>
    <n v="39.79"/>
    <n v="0"/>
    <n v="14.76"/>
    <n v="39.79"/>
    <n v="14.76"/>
    <n v="25.03"/>
    <n v="0.62905252576024129"/>
    <n v="2026"/>
    <s v="Q4"/>
    <n v="10"/>
    <s v="Oct"/>
  </r>
  <r>
    <n v="3208"/>
    <d v="2026-10-08T00:00:00"/>
    <n v="2026"/>
    <n v="10"/>
    <x v="9"/>
    <x v="3"/>
    <x v="2"/>
    <x v="10"/>
    <x v="1"/>
    <s v="New"/>
    <x v="0"/>
    <s v="Compact Repair Kit"/>
    <n v="6"/>
    <n v="41.27"/>
    <n v="0.1"/>
    <n v="16.61"/>
    <n v="222.858"/>
    <n v="99.66"/>
    <n v="123.19800000000001"/>
    <n v="0.55280941227149127"/>
    <n v="2026"/>
    <s v="Q4"/>
    <n v="10"/>
    <s v="Oct"/>
  </r>
  <r>
    <n v="4285"/>
    <d v="2026-10-08T00:00:00"/>
    <n v="2026"/>
    <n v="10"/>
    <x v="9"/>
    <x v="3"/>
    <x v="3"/>
    <x v="4"/>
    <x v="0"/>
    <s v="Returning"/>
    <x v="1"/>
    <s v="Hiking Daypack 20L"/>
    <n v="1"/>
    <n v="93.39"/>
    <n v="0"/>
    <n v="45.98"/>
    <n v="93.39"/>
    <n v="45.98"/>
    <n v="47.410000000000004"/>
    <n v="0.50765606595995294"/>
    <n v="2026"/>
    <s v="Q4"/>
    <n v="10"/>
    <s v="Oct"/>
  </r>
  <r>
    <n v="261"/>
    <d v="2026-10-09T00:00:00"/>
    <n v="2026"/>
    <n v="10"/>
    <x v="9"/>
    <x v="3"/>
    <x v="2"/>
    <x v="3"/>
    <x v="0"/>
    <s v="Business"/>
    <x v="3"/>
    <s v="Alpine Tent 4P"/>
    <n v="1"/>
    <n v="336.56"/>
    <n v="0"/>
    <n v="189.74"/>
    <n v="336.56"/>
    <n v="189.74"/>
    <n v="146.82"/>
    <n v="0.43623722367482765"/>
    <n v="2026"/>
    <s v="Q4"/>
    <n v="10"/>
    <s v="Oct"/>
  </r>
  <r>
    <n v="291"/>
    <d v="2026-10-09T00:00:00"/>
    <n v="2026"/>
    <n v="10"/>
    <x v="9"/>
    <x v="3"/>
    <x v="2"/>
    <x v="2"/>
    <x v="0"/>
    <s v="New"/>
    <x v="2"/>
    <s v="Carry-On Duffel"/>
    <n v="2"/>
    <n v="132.47999999999999"/>
    <n v="0.1"/>
    <n v="67.48"/>
    <n v="238.464"/>
    <n v="134.96"/>
    <n v="103.50399999999999"/>
    <n v="0.43404455179817497"/>
    <n v="2026"/>
    <s v="Q4"/>
    <n v="10"/>
    <s v="Oct"/>
  </r>
  <r>
    <n v="670"/>
    <d v="2026-10-09T00:00:00"/>
    <n v="2026"/>
    <n v="10"/>
    <x v="9"/>
    <x v="3"/>
    <x v="1"/>
    <x v="14"/>
    <x v="2"/>
    <s v="Returning"/>
    <x v="1"/>
    <s v="Hiking Daypack 20L"/>
    <n v="1"/>
    <n v="92.59"/>
    <n v="0"/>
    <n v="44.46"/>
    <n v="92.59"/>
    <n v="44.46"/>
    <n v="48.13"/>
    <n v="0.51981855491953777"/>
    <n v="2026"/>
    <s v="Q4"/>
    <n v="10"/>
    <s v="Oct"/>
  </r>
  <r>
    <n v="1306"/>
    <d v="2026-10-09T00:00:00"/>
    <n v="2026"/>
    <n v="10"/>
    <x v="9"/>
    <x v="3"/>
    <x v="3"/>
    <x v="8"/>
    <x v="2"/>
    <s v="Business"/>
    <x v="4"/>
    <s v="Recovery Roller"/>
    <n v="1"/>
    <n v="35.450000000000003"/>
    <n v="0.05"/>
    <n v="14.23"/>
    <n v="33.677500000000002"/>
    <n v="14.23"/>
    <n v="19.447500000000002"/>
    <n v="0.57746269764679681"/>
    <n v="2026"/>
    <s v="Q4"/>
    <n v="10"/>
    <s v="Oct"/>
  </r>
  <r>
    <n v="2400"/>
    <d v="2026-10-09T00:00:00"/>
    <n v="2026"/>
    <n v="10"/>
    <x v="9"/>
    <x v="3"/>
    <x v="2"/>
    <x v="2"/>
    <x v="0"/>
    <s v="New"/>
    <x v="1"/>
    <s v="Hiking Daypack 20L"/>
    <n v="2"/>
    <n v="93.83"/>
    <n v="0.1"/>
    <n v="44.27"/>
    <n v="168.89400000000001"/>
    <n v="88.54"/>
    <n v="80.353999999999999"/>
    <n v="0.47576586498040191"/>
    <n v="2026"/>
    <s v="Q4"/>
    <n v="10"/>
    <s v="Oct"/>
  </r>
  <r>
    <n v="3816"/>
    <d v="2026-10-09T00:00:00"/>
    <n v="2026"/>
    <n v="10"/>
    <x v="9"/>
    <x v="3"/>
    <x v="1"/>
    <x v="12"/>
    <x v="0"/>
    <s v="New"/>
    <x v="4"/>
    <s v="Recovery Roller"/>
    <n v="1"/>
    <n v="36.32"/>
    <n v="0"/>
    <n v="13.6"/>
    <n v="36.32"/>
    <n v="13.6"/>
    <n v="22.72"/>
    <n v="0.62555066079295152"/>
    <n v="2026"/>
    <s v="Q4"/>
    <n v="10"/>
    <s v="Oct"/>
  </r>
  <r>
    <n v="4038"/>
    <d v="2026-10-09T00:00:00"/>
    <n v="2026"/>
    <n v="10"/>
    <x v="9"/>
    <x v="3"/>
    <x v="0"/>
    <x v="15"/>
    <x v="0"/>
    <s v="Returning"/>
    <x v="4"/>
    <s v="Weighted Vest"/>
    <n v="2"/>
    <n v="125.56"/>
    <n v="0.1"/>
    <n v="67.260000000000005"/>
    <n v="226.00800000000001"/>
    <n v="134.52000000000001"/>
    <n v="91.488"/>
    <n v="0.40479983009450993"/>
    <n v="2026"/>
    <s v="Q4"/>
    <n v="10"/>
    <s v="Oct"/>
  </r>
  <r>
    <n v="4686"/>
    <d v="2026-10-09T00:00:00"/>
    <n v="2026"/>
    <n v="10"/>
    <x v="9"/>
    <x v="3"/>
    <x v="0"/>
    <x v="15"/>
    <x v="3"/>
    <s v="New"/>
    <x v="3"/>
    <s v="Compact Sleeping Bag"/>
    <n v="2"/>
    <n v="124.91"/>
    <n v="0"/>
    <n v="60.33"/>
    <n v="249.82"/>
    <n v="120.66"/>
    <n v="129.16"/>
    <n v="0.51701224881914976"/>
    <n v="2026"/>
    <s v="Q4"/>
    <n v="10"/>
    <s v="Oct"/>
  </r>
  <r>
    <n v="5076"/>
    <d v="2026-10-09T00:00:00"/>
    <n v="2026"/>
    <n v="10"/>
    <x v="9"/>
    <x v="3"/>
    <x v="1"/>
    <x v="12"/>
    <x v="0"/>
    <s v="New"/>
    <x v="3"/>
    <s v="Trail Tent 2P"/>
    <n v="1"/>
    <n v="199.32"/>
    <n v="0"/>
    <n v="103.83"/>
    <n v="199.32"/>
    <n v="103.83"/>
    <n v="95.49"/>
    <n v="0.4790788681517158"/>
    <n v="2026"/>
    <s v="Q4"/>
    <n v="10"/>
    <s v="Oct"/>
  </r>
  <r>
    <n v="1339"/>
    <d v="2026-10-10T00:00:00"/>
    <n v="2026"/>
    <n v="10"/>
    <x v="9"/>
    <x v="3"/>
    <x v="1"/>
    <x v="11"/>
    <x v="0"/>
    <s v="Returning"/>
    <x v="3"/>
    <s v="Alpine Tent 4P"/>
    <n v="4"/>
    <n v="337.38"/>
    <n v="0.05"/>
    <n v="194.94"/>
    <n v="1282.0439999999999"/>
    <n v="779.76"/>
    <n v="502.28399999999988"/>
    <n v="0.39178374533167343"/>
    <n v="2026"/>
    <s v="Q4"/>
    <n v="10"/>
    <s v="Oct"/>
  </r>
  <r>
    <n v="1884"/>
    <d v="2026-10-10T00:00:00"/>
    <n v="2026"/>
    <n v="10"/>
    <x v="9"/>
    <x v="3"/>
    <x v="2"/>
    <x v="2"/>
    <x v="0"/>
    <s v="Business"/>
    <x v="3"/>
    <s v="Portable Camp Stove"/>
    <n v="3"/>
    <n v="82.18"/>
    <n v="0.1"/>
    <n v="39.82"/>
    <n v="221.88600000000002"/>
    <n v="119.46000000000001"/>
    <n v="102.42600000000002"/>
    <n v="0.46161542413671885"/>
    <n v="2026"/>
    <s v="Q4"/>
    <n v="10"/>
    <s v="Oct"/>
  </r>
  <r>
    <n v="3568"/>
    <d v="2026-10-10T00:00:00"/>
    <n v="2026"/>
    <n v="10"/>
    <x v="9"/>
    <x v="3"/>
    <x v="0"/>
    <x v="15"/>
    <x v="1"/>
    <s v="New"/>
    <x v="1"/>
    <s v="Trekking Poles"/>
    <n v="15"/>
    <n v="70.25"/>
    <n v="0.1"/>
    <n v="32.19"/>
    <n v="948.375"/>
    <n v="482.84999999999997"/>
    <n v="465.52500000000003"/>
    <n v="0.49086595492289448"/>
    <n v="2026"/>
    <s v="Q4"/>
    <n v="10"/>
    <s v="Oct"/>
  </r>
  <r>
    <n v="4171"/>
    <d v="2026-10-10T00:00:00"/>
    <n v="2026"/>
    <n v="10"/>
    <x v="9"/>
    <x v="3"/>
    <x v="3"/>
    <x v="7"/>
    <x v="2"/>
    <s v="New"/>
    <x v="2"/>
    <s v="Insulated Bottle"/>
    <n v="2"/>
    <n v="35.36"/>
    <n v="0"/>
    <n v="13.49"/>
    <n v="70.72"/>
    <n v="26.98"/>
    <n v="43.739999999999995"/>
    <n v="0.61849547511312208"/>
    <n v="2026"/>
    <s v="Q4"/>
    <n v="10"/>
    <s v="Oct"/>
  </r>
  <r>
    <n v="4477"/>
    <d v="2026-10-10T00:00:00"/>
    <n v="2026"/>
    <n v="10"/>
    <x v="9"/>
    <x v="3"/>
    <x v="2"/>
    <x v="5"/>
    <x v="2"/>
    <s v="New"/>
    <x v="2"/>
    <s v="Packing Cube Set"/>
    <n v="1"/>
    <n v="46.01"/>
    <n v="0"/>
    <n v="18.239999999999998"/>
    <n v="46.01"/>
    <n v="18.239999999999998"/>
    <n v="27.77"/>
    <n v="0.6035644425124973"/>
    <n v="2026"/>
    <s v="Q4"/>
    <n v="10"/>
    <s v="Oct"/>
  </r>
  <r>
    <n v="3368"/>
    <d v="2026-10-11T00:00:00"/>
    <n v="2026"/>
    <n v="10"/>
    <x v="9"/>
    <x v="3"/>
    <x v="0"/>
    <x v="9"/>
    <x v="0"/>
    <s v="Returning"/>
    <x v="1"/>
    <s v="Hiking Daypack 20L"/>
    <n v="1"/>
    <n v="89.88"/>
    <n v="0"/>
    <n v="46.15"/>
    <n v="89.88"/>
    <n v="46.15"/>
    <n v="43.73"/>
    <n v="0.48653760569648419"/>
    <n v="2026"/>
    <s v="Q4"/>
    <n v="10"/>
    <s v="Oct"/>
  </r>
  <r>
    <n v="3566"/>
    <d v="2026-10-11T00:00:00"/>
    <n v="2026"/>
    <n v="10"/>
    <x v="9"/>
    <x v="3"/>
    <x v="1"/>
    <x v="12"/>
    <x v="0"/>
    <s v="New"/>
    <x v="4"/>
    <s v="Resistance Band Set"/>
    <n v="1"/>
    <n v="41.33"/>
    <n v="0"/>
    <n v="14.47"/>
    <n v="41.33"/>
    <n v="14.47"/>
    <n v="26.86"/>
    <n v="0.6498911202516332"/>
    <n v="2026"/>
    <s v="Q4"/>
    <n v="10"/>
    <s v="Oct"/>
  </r>
  <r>
    <n v="4420"/>
    <d v="2026-10-11T00:00:00"/>
    <n v="2026"/>
    <n v="10"/>
    <x v="9"/>
    <x v="3"/>
    <x v="2"/>
    <x v="5"/>
    <x v="1"/>
    <s v="Business"/>
    <x v="0"/>
    <s v="Compact Repair Kit"/>
    <n v="15"/>
    <n v="40.78"/>
    <n v="0.15"/>
    <n v="17.07"/>
    <n v="519.94500000000005"/>
    <n v="256.05"/>
    <n v="263.89500000000004"/>
    <n v="0.5075440671609498"/>
    <n v="2026"/>
    <s v="Q4"/>
    <n v="10"/>
    <s v="Oct"/>
  </r>
  <r>
    <n v="513"/>
    <d v="2026-10-12T00:00:00"/>
    <n v="2026"/>
    <n v="10"/>
    <x v="9"/>
    <x v="3"/>
    <x v="3"/>
    <x v="7"/>
    <x v="0"/>
    <s v="Business"/>
    <x v="2"/>
    <s v="Travel Backpack 35L"/>
    <n v="1"/>
    <n v="163.87"/>
    <n v="0"/>
    <n v="85.76"/>
    <n v="163.87"/>
    <n v="85.76"/>
    <n v="78.11"/>
    <n v="0.47665832672240188"/>
    <n v="2026"/>
    <s v="Q4"/>
    <n v="10"/>
    <s v="Oct"/>
  </r>
  <r>
    <n v="786"/>
    <d v="2026-10-12T00:00:00"/>
    <n v="2026"/>
    <n v="10"/>
    <x v="9"/>
    <x v="3"/>
    <x v="2"/>
    <x v="3"/>
    <x v="0"/>
    <s v="New"/>
    <x v="4"/>
    <s v="Recovery Roller"/>
    <n v="1"/>
    <n v="35.39"/>
    <n v="0.05"/>
    <n v="13.68"/>
    <n v="33.6205"/>
    <n v="13.68"/>
    <n v="19.9405"/>
    <n v="0.59310539700480358"/>
    <n v="2026"/>
    <s v="Q4"/>
    <n v="10"/>
    <s v="Oct"/>
  </r>
  <r>
    <n v="3771"/>
    <d v="2026-10-12T00:00:00"/>
    <n v="2026"/>
    <n v="10"/>
    <x v="9"/>
    <x v="3"/>
    <x v="2"/>
    <x v="3"/>
    <x v="0"/>
    <s v="Business"/>
    <x v="3"/>
    <s v="Portable Camp Stove"/>
    <n v="2"/>
    <n v="80.2"/>
    <n v="0"/>
    <n v="39.590000000000003"/>
    <n v="160.4"/>
    <n v="79.180000000000007"/>
    <n v="81.22"/>
    <n v="0.50635910224438896"/>
    <n v="2026"/>
    <s v="Q4"/>
    <n v="10"/>
    <s v="Oct"/>
  </r>
  <r>
    <n v="3910"/>
    <d v="2026-10-12T00:00:00"/>
    <n v="2026"/>
    <n v="10"/>
    <x v="9"/>
    <x v="3"/>
    <x v="2"/>
    <x v="2"/>
    <x v="0"/>
    <s v="Business"/>
    <x v="0"/>
    <s v="Compact Repair Kit"/>
    <n v="3"/>
    <n v="41.09"/>
    <n v="0"/>
    <n v="17.18"/>
    <n v="123.27000000000001"/>
    <n v="51.54"/>
    <n v="71.730000000000018"/>
    <n v="0.58189340472134354"/>
    <n v="2026"/>
    <s v="Q4"/>
    <n v="10"/>
    <s v="Oct"/>
  </r>
  <r>
    <n v="330"/>
    <d v="2026-10-13T00:00:00"/>
    <n v="2026"/>
    <n v="10"/>
    <x v="9"/>
    <x v="3"/>
    <x v="1"/>
    <x v="12"/>
    <x v="1"/>
    <s v="Business"/>
    <x v="2"/>
    <s v="Insulated Bottle"/>
    <n v="5"/>
    <n v="36.97"/>
    <n v="0.15"/>
    <n v="13.93"/>
    <n v="157.1225"/>
    <n v="69.650000000000006"/>
    <n v="87.472499999999997"/>
    <n v="0.55671530175500006"/>
    <n v="2026"/>
    <s v="Q4"/>
    <n v="10"/>
    <s v="Oct"/>
  </r>
  <r>
    <n v="707"/>
    <d v="2026-10-13T00:00:00"/>
    <n v="2026"/>
    <n v="10"/>
    <x v="9"/>
    <x v="3"/>
    <x v="2"/>
    <x v="5"/>
    <x v="2"/>
    <s v="New"/>
    <x v="2"/>
    <s v="Insulated Bottle"/>
    <n v="4"/>
    <n v="35.880000000000003"/>
    <n v="0.05"/>
    <n v="13.45"/>
    <n v="136.34399999999999"/>
    <n v="53.8"/>
    <n v="82.543999999999997"/>
    <n v="0.60540984568444522"/>
    <n v="2026"/>
    <s v="Q4"/>
    <n v="10"/>
    <s v="Oct"/>
  </r>
  <r>
    <n v="989"/>
    <d v="2026-10-13T00:00:00"/>
    <n v="2026"/>
    <n v="10"/>
    <x v="9"/>
    <x v="3"/>
    <x v="1"/>
    <x v="11"/>
    <x v="0"/>
    <s v="Returning"/>
    <x v="0"/>
    <s v="Compact Repair Kit"/>
    <n v="3"/>
    <n v="40.42"/>
    <n v="0"/>
    <n v="16.79"/>
    <n v="121.26"/>
    <n v="50.37"/>
    <n v="70.890000000000015"/>
    <n v="0.58461157842652167"/>
    <n v="2026"/>
    <s v="Q4"/>
    <n v="10"/>
    <s v="Oct"/>
  </r>
  <r>
    <n v="1904"/>
    <d v="2026-10-13T00:00:00"/>
    <n v="2026"/>
    <n v="10"/>
    <x v="9"/>
    <x v="3"/>
    <x v="3"/>
    <x v="8"/>
    <x v="2"/>
    <s v="Returning"/>
    <x v="0"/>
    <s v="Trail Bike Light"/>
    <n v="1"/>
    <n v="50.34"/>
    <n v="0.15"/>
    <n v="22.56"/>
    <n v="42.789000000000001"/>
    <n v="22.56"/>
    <n v="20.229000000000003"/>
    <n v="0.47276169108883132"/>
    <n v="2026"/>
    <s v="Q4"/>
    <n v="10"/>
    <s v="Oct"/>
  </r>
  <r>
    <n v="2854"/>
    <d v="2026-10-13T00:00:00"/>
    <n v="2026"/>
    <n v="10"/>
    <x v="9"/>
    <x v="3"/>
    <x v="0"/>
    <x v="15"/>
    <x v="2"/>
    <s v="New"/>
    <x v="2"/>
    <s v="Insulated Bottle"/>
    <n v="3"/>
    <n v="36.049999999999997"/>
    <n v="0.1"/>
    <n v="13.87"/>
    <n v="97.334999999999994"/>
    <n v="41.61"/>
    <n v="55.724999999999994"/>
    <n v="0.57250732008013561"/>
    <n v="2026"/>
    <s v="Q4"/>
    <n v="10"/>
    <s v="Oct"/>
  </r>
  <r>
    <n v="3212"/>
    <d v="2026-10-13T00:00:00"/>
    <n v="2026"/>
    <n v="10"/>
    <x v="9"/>
    <x v="3"/>
    <x v="2"/>
    <x v="2"/>
    <x v="1"/>
    <s v="Returning"/>
    <x v="0"/>
    <s v="Compact Repair Kit"/>
    <n v="15"/>
    <n v="40"/>
    <n v="0.1"/>
    <n v="16.420000000000002"/>
    <n v="540"/>
    <n v="246.3"/>
    <n v="293.7"/>
    <n v="0.54388888888888887"/>
    <n v="2026"/>
    <s v="Q4"/>
    <n v="10"/>
    <s v="Oct"/>
  </r>
  <r>
    <n v="4479"/>
    <d v="2026-10-13T00:00:00"/>
    <n v="2026"/>
    <n v="10"/>
    <x v="9"/>
    <x v="3"/>
    <x v="3"/>
    <x v="7"/>
    <x v="2"/>
    <s v="Returning"/>
    <x v="1"/>
    <s v="Summit Backpack 45L"/>
    <n v="1"/>
    <n v="151.68"/>
    <n v="0.05"/>
    <n v="78.98"/>
    <n v="144.096"/>
    <n v="78.98"/>
    <n v="65.116"/>
    <n v="0.45189318232289583"/>
    <n v="2026"/>
    <s v="Q4"/>
    <n v="10"/>
    <s v="Oct"/>
  </r>
  <r>
    <n v="4574"/>
    <d v="2026-10-13T00:00:00"/>
    <n v="2026"/>
    <n v="10"/>
    <x v="9"/>
    <x v="3"/>
    <x v="1"/>
    <x v="14"/>
    <x v="0"/>
    <s v="Business"/>
    <x v="4"/>
    <s v="Recovery Roller"/>
    <n v="1"/>
    <n v="36.53"/>
    <n v="0"/>
    <n v="14.01"/>
    <n v="36.53"/>
    <n v="14.01"/>
    <n v="22.520000000000003"/>
    <n v="0.61647960580344929"/>
    <n v="2026"/>
    <s v="Q4"/>
    <n v="10"/>
    <s v="Oct"/>
  </r>
  <r>
    <n v="4815"/>
    <d v="2026-10-13T00:00:00"/>
    <n v="2026"/>
    <n v="10"/>
    <x v="9"/>
    <x v="3"/>
    <x v="0"/>
    <x v="0"/>
    <x v="2"/>
    <s v="Business"/>
    <x v="0"/>
    <s v="Compact Repair Kit"/>
    <n v="1"/>
    <n v="39.89"/>
    <n v="0.05"/>
    <n v="16.91"/>
    <n v="37.895499999999998"/>
    <n v="16.91"/>
    <n v="20.985499999999998"/>
    <n v="0.55377287540737019"/>
    <n v="2026"/>
    <s v="Q4"/>
    <n v="10"/>
    <s v="Oct"/>
  </r>
  <r>
    <n v="5027"/>
    <d v="2026-10-13T00:00:00"/>
    <n v="2026"/>
    <n v="10"/>
    <x v="9"/>
    <x v="3"/>
    <x v="2"/>
    <x v="10"/>
    <x v="0"/>
    <s v="New"/>
    <x v="1"/>
    <s v="Summit Backpack 45L"/>
    <n v="1"/>
    <n v="154.53"/>
    <n v="0"/>
    <n v="77.930000000000007"/>
    <n v="154.53"/>
    <n v="77.930000000000007"/>
    <n v="76.599999999999994"/>
    <n v="0.49569662848637802"/>
    <n v="2026"/>
    <s v="Q4"/>
    <n v="10"/>
    <s v="Oct"/>
  </r>
  <r>
    <n v="1794"/>
    <d v="2026-10-14T00:00:00"/>
    <n v="2026"/>
    <n v="10"/>
    <x v="9"/>
    <x v="3"/>
    <x v="3"/>
    <x v="8"/>
    <x v="3"/>
    <s v="Business"/>
    <x v="0"/>
    <s v="Trail Bike Light"/>
    <n v="2"/>
    <n v="50.64"/>
    <n v="0.05"/>
    <n v="22.28"/>
    <n v="96.215999999999994"/>
    <n v="44.56"/>
    <n v="51.655999999999992"/>
    <n v="0.53687536376486233"/>
    <n v="2026"/>
    <s v="Q4"/>
    <n v="10"/>
    <s v="Oct"/>
  </r>
  <r>
    <n v="1867"/>
    <d v="2026-10-14T00:00:00"/>
    <n v="2026"/>
    <n v="10"/>
    <x v="9"/>
    <x v="3"/>
    <x v="0"/>
    <x v="0"/>
    <x v="0"/>
    <s v="New"/>
    <x v="4"/>
    <s v="Resistance Band Set"/>
    <n v="3"/>
    <n v="40.880000000000003"/>
    <n v="0.05"/>
    <n v="14.59"/>
    <n v="116.50800000000001"/>
    <n v="43.769999999999996"/>
    <n v="72.738000000000014"/>
    <n v="0.62431764342362761"/>
    <n v="2026"/>
    <s v="Q4"/>
    <n v="10"/>
    <s v="Oct"/>
  </r>
  <r>
    <n v="2088"/>
    <d v="2026-10-14T00:00:00"/>
    <n v="2026"/>
    <n v="10"/>
    <x v="9"/>
    <x v="3"/>
    <x v="3"/>
    <x v="4"/>
    <x v="2"/>
    <s v="Returning"/>
    <x v="1"/>
    <s v="Trail Boots"/>
    <n v="1"/>
    <n v="141.77000000000001"/>
    <n v="0"/>
    <n v="78.48"/>
    <n v="141.77000000000001"/>
    <n v="78.48"/>
    <n v="63.290000000000006"/>
    <n v="0.44642731184312623"/>
    <n v="2026"/>
    <s v="Q4"/>
    <n v="10"/>
    <s v="Oct"/>
  </r>
  <r>
    <n v="2270"/>
    <d v="2026-10-14T00:00:00"/>
    <n v="2026"/>
    <n v="10"/>
    <x v="9"/>
    <x v="3"/>
    <x v="3"/>
    <x v="7"/>
    <x v="0"/>
    <s v="New"/>
    <x v="3"/>
    <s v="Trail Tent 2P"/>
    <n v="3"/>
    <n v="199.99"/>
    <n v="0.15"/>
    <n v="101.86"/>
    <n v="509.97450000000003"/>
    <n v="305.58"/>
    <n v="204.39450000000005"/>
    <n v="0.40079356909021929"/>
    <n v="2026"/>
    <s v="Q4"/>
    <n v="10"/>
    <s v="Oct"/>
  </r>
  <r>
    <n v="3789"/>
    <d v="2026-10-14T00:00:00"/>
    <n v="2026"/>
    <n v="10"/>
    <x v="9"/>
    <x v="3"/>
    <x v="3"/>
    <x v="4"/>
    <x v="3"/>
    <s v="New"/>
    <x v="0"/>
    <s v="Trail Bike Light"/>
    <n v="2"/>
    <n v="50.56"/>
    <n v="0"/>
    <n v="23.04"/>
    <n v="101.12"/>
    <n v="46.08"/>
    <n v="55.040000000000006"/>
    <n v="0.54430379746835444"/>
    <n v="2026"/>
    <s v="Q4"/>
    <n v="10"/>
    <s v="Oct"/>
  </r>
  <r>
    <n v="4323"/>
    <d v="2026-10-14T00:00:00"/>
    <n v="2026"/>
    <n v="10"/>
    <x v="9"/>
    <x v="3"/>
    <x v="3"/>
    <x v="7"/>
    <x v="0"/>
    <s v="New"/>
    <x v="2"/>
    <s v="Packing Cube Set"/>
    <n v="1"/>
    <n v="47.38"/>
    <n v="0"/>
    <n v="17.86"/>
    <n v="47.38"/>
    <n v="17.86"/>
    <n v="29.520000000000003"/>
    <n v="0.62304769945124527"/>
    <n v="2026"/>
    <s v="Q4"/>
    <n v="10"/>
    <s v="Oct"/>
  </r>
  <r>
    <n v="276"/>
    <d v="2026-10-15T00:00:00"/>
    <n v="2026"/>
    <n v="10"/>
    <x v="9"/>
    <x v="3"/>
    <x v="2"/>
    <x v="2"/>
    <x v="0"/>
    <s v="Business"/>
    <x v="1"/>
    <s v="Hiking Daypack 20L"/>
    <n v="1"/>
    <n v="92.74"/>
    <n v="0.15"/>
    <n v="44.52"/>
    <n v="78.828999999999994"/>
    <n v="44.52"/>
    <n v="34.30899999999999"/>
    <n v="0.43523322635070844"/>
    <n v="2026"/>
    <s v="Q4"/>
    <n v="10"/>
    <s v="Oct"/>
  </r>
  <r>
    <n v="791"/>
    <d v="2026-10-15T00:00:00"/>
    <n v="2026"/>
    <n v="10"/>
    <x v="9"/>
    <x v="3"/>
    <x v="3"/>
    <x v="13"/>
    <x v="2"/>
    <s v="Returning"/>
    <x v="0"/>
    <s v="Trail Bike Light"/>
    <n v="3"/>
    <n v="51.57"/>
    <n v="0.1"/>
    <n v="21.82"/>
    <n v="139.239"/>
    <n v="65.460000000000008"/>
    <n v="73.778999999999996"/>
    <n v="0.52987309589985565"/>
    <n v="2026"/>
    <s v="Q4"/>
    <n v="10"/>
    <s v="Oct"/>
  </r>
  <r>
    <n v="1033"/>
    <d v="2026-10-15T00:00:00"/>
    <n v="2026"/>
    <n v="10"/>
    <x v="9"/>
    <x v="3"/>
    <x v="1"/>
    <x v="12"/>
    <x v="0"/>
    <s v="New"/>
    <x v="1"/>
    <s v="Trekking Poles"/>
    <n v="1"/>
    <n v="70.47"/>
    <n v="0.1"/>
    <n v="31.52"/>
    <n v="63.423000000000002"/>
    <n v="31.52"/>
    <n v="31.903000000000002"/>
    <n v="0.50301940936253409"/>
    <n v="2026"/>
    <s v="Q4"/>
    <n v="10"/>
    <s v="Oct"/>
  </r>
  <r>
    <n v="1247"/>
    <d v="2026-10-15T00:00:00"/>
    <n v="2026"/>
    <n v="10"/>
    <x v="9"/>
    <x v="3"/>
    <x v="0"/>
    <x v="0"/>
    <x v="0"/>
    <s v="New"/>
    <x v="1"/>
    <s v="Trekking Poles"/>
    <n v="1"/>
    <n v="71.05"/>
    <n v="0"/>
    <n v="33.32"/>
    <n v="71.05"/>
    <n v="33.32"/>
    <n v="37.729999999999997"/>
    <n v="0.53103448275862064"/>
    <n v="2026"/>
    <s v="Q4"/>
    <n v="10"/>
    <s v="Oct"/>
  </r>
  <r>
    <n v="1321"/>
    <d v="2026-10-15T00:00:00"/>
    <n v="2026"/>
    <n v="10"/>
    <x v="9"/>
    <x v="3"/>
    <x v="3"/>
    <x v="13"/>
    <x v="2"/>
    <s v="Returning"/>
    <x v="0"/>
    <s v="Compact Repair Kit"/>
    <n v="3"/>
    <n v="39.83"/>
    <n v="0.1"/>
    <n v="16.93"/>
    <n v="107.541"/>
    <n v="50.79"/>
    <n v="56.750999999999998"/>
    <n v="0.52771501101905316"/>
    <n v="2026"/>
    <s v="Q4"/>
    <n v="10"/>
    <s v="Oct"/>
  </r>
  <r>
    <n v="2048"/>
    <d v="2026-10-15T00:00:00"/>
    <n v="2026"/>
    <n v="10"/>
    <x v="9"/>
    <x v="3"/>
    <x v="3"/>
    <x v="7"/>
    <x v="0"/>
    <s v="New"/>
    <x v="4"/>
    <s v="Training Mat"/>
    <n v="3"/>
    <n v="49.5"/>
    <n v="0.05"/>
    <n v="22"/>
    <n v="141.07499999999999"/>
    <n v="66"/>
    <n v="75.074999999999989"/>
    <n v="0.53216374269005839"/>
    <n v="2026"/>
    <s v="Q4"/>
    <n v="10"/>
    <s v="Oct"/>
  </r>
  <r>
    <n v="2082"/>
    <d v="2026-10-15T00:00:00"/>
    <n v="2026"/>
    <n v="10"/>
    <x v="9"/>
    <x v="3"/>
    <x v="1"/>
    <x v="6"/>
    <x v="3"/>
    <s v="New"/>
    <x v="1"/>
    <s v="Hiking Daypack 20L"/>
    <n v="1"/>
    <n v="91.99"/>
    <n v="0"/>
    <n v="44.86"/>
    <n v="91.99"/>
    <n v="44.86"/>
    <n v="47.129999999999995"/>
    <n v="0.51233829764104788"/>
    <n v="2026"/>
    <s v="Q4"/>
    <n v="10"/>
    <s v="Oct"/>
  </r>
  <r>
    <n v="2177"/>
    <d v="2026-10-15T00:00:00"/>
    <n v="2026"/>
    <n v="10"/>
    <x v="9"/>
    <x v="3"/>
    <x v="0"/>
    <x v="15"/>
    <x v="3"/>
    <s v="Returning"/>
    <x v="0"/>
    <s v="Commuter Helmet"/>
    <n v="1"/>
    <n v="79.78"/>
    <n v="0.05"/>
    <n v="41.59"/>
    <n v="75.790999999999997"/>
    <n v="41.59"/>
    <n v="34.200999999999993"/>
    <n v="0.45125410668812915"/>
    <n v="2026"/>
    <s v="Q4"/>
    <n v="10"/>
    <s v="Oct"/>
  </r>
  <r>
    <n v="3776"/>
    <d v="2026-10-15T00:00:00"/>
    <n v="2026"/>
    <n v="10"/>
    <x v="9"/>
    <x v="3"/>
    <x v="3"/>
    <x v="8"/>
    <x v="0"/>
    <s v="Returning"/>
    <x v="0"/>
    <s v="Commuter Helmet"/>
    <n v="1"/>
    <n v="82.97"/>
    <n v="0"/>
    <n v="43.09"/>
    <n v="82.97"/>
    <n v="43.09"/>
    <n v="39.879999999999995"/>
    <n v="0.48065565867180904"/>
    <n v="2026"/>
    <s v="Q4"/>
    <n v="10"/>
    <s v="Oct"/>
  </r>
  <r>
    <n v="4542"/>
    <d v="2026-10-15T00:00:00"/>
    <n v="2026"/>
    <n v="10"/>
    <x v="9"/>
    <x v="3"/>
    <x v="0"/>
    <x v="9"/>
    <x v="0"/>
    <s v="Business"/>
    <x v="0"/>
    <s v="Cycling Pack 12L"/>
    <n v="1"/>
    <n v="103.33"/>
    <n v="0"/>
    <n v="50.85"/>
    <n v="103.33"/>
    <n v="50.85"/>
    <n v="52.48"/>
    <n v="0.5078873512048776"/>
    <n v="2026"/>
    <s v="Q4"/>
    <n v="10"/>
    <s v="Oct"/>
  </r>
  <r>
    <n v="36"/>
    <d v="2026-10-16T00:00:00"/>
    <n v="2026"/>
    <n v="10"/>
    <x v="9"/>
    <x v="3"/>
    <x v="0"/>
    <x v="9"/>
    <x v="0"/>
    <s v="New"/>
    <x v="1"/>
    <s v="Trail Boots"/>
    <n v="3"/>
    <n v="142.54"/>
    <n v="0.05"/>
    <n v="81.599999999999994"/>
    <n v="406.23899999999998"/>
    <n v="244.79999999999998"/>
    <n v="161.43899999999999"/>
    <n v="0.39739906803630376"/>
    <n v="2026"/>
    <s v="Q4"/>
    <n v="10"/>
    <s v="Oct"/>
  </r>
  <r>
    <n v="64"/>
    <d v="2026-10-16T00:00:00"/>
    <n v="2026"/>
    <n v="10"/>
    <x v="9"/>
    <x v="3"/>
    <x v="2"/>
    <x v="16"/>
    <x v="0"/>
    <s v="New"/>
    <x v="1"/>
    <s v="Hiking Daypack 20L"/>
    <n v="3"/>
    <n v="92.14"/>
    <n v="0.1"/>
    <n v="46.43"/>
    <n v="248.77800000000002"/>
    <n v="139.29"/>
    <n v="109.48800000000003"/>
    <n v="0.44010322456165746"/>
    <n v="2026"/>
    <s v="Q4"/>
    <n v="10"/>
    <s v="Oct"/>
  </r>
  <r>
    <n v="529"/>
    <d v="2026-10-16T00:00:00"/>
    <n v="2026"/>
    <n v="10"/>
    <x v="9"/>
    <x v="3"/>
    <x v="3"/>
    <x v="7"/>
    <x v="2"/>
    <s v="Business"/>
    <x v="2"/>
    <s v="Travel Backpack 35L"/>
    <n v="2"/>
    <n v="165.23"/>
    <n v="0"/>
    <n v="88.87"/>
    <n v="330.46"/>
    <n v="177.74"/>
    <n v="152.71999999999997"/>
    <n v="0.46214367850874533"/>
    <n v="2026"/>
    <s v="Q4"/>
    <n v="10"/>
    <s v="Oct"/>
  </r>
  <r>
    <n v="1815"/>
    <d v="2026-10-16T00:00:00"/>
    <n v="2026"/>
    <n v="10"/>
    <x v="9"/>
    <x v="3"/>
    <x v="3"/>
    <x v="4"/>
    <x v="0"/>
    <s v="Business"/>
    <x v="4"/>
    <s v="Weighted Vest"/>
    <n v="1"/>
    <n v="121.92"/>
    <n v="0"/>
    <n v="71.02"/>
    <n v="121.92"/>
    <n v="71.02"/>
    <n v="50.900000000000006"/>
    <n v="0.41748687664042"/>
    <n v="2026"/>
    <s v="Q4"/>
    <n v="10"/>
    <s v="Oct"/>
  </r>
  <r>
    <n v="1820"/>
    <d v="2026-10-16T00:00:00"/>
    <n v="2026"/>
    <n v="10"/>
    <x v="9"/>
    <x v="3"/>
    <x v="1"/>
    <x v="1"/>
    <x v="0"/>
    <s v="Returning"/>
    <x v="2"/>
    <s v="Insulated Bottle"/>
    <n v="3"/>
    <n v="36.46"/>
    <n v="0.05"/>
    <n v="13.9"/>
    <n v="103.91099999999999"/>
    <n v="41.7"/>
    <n v="62.210999999999984"/>
    <n v="0.5986950370990558"/>
    <n v="2026"/>
    <s v="Q4"/>
    <n v="10"/>
    <s v="Oct"/>
  </r>
  <r>
    <n v="2028"/>
    <d v="2026-10-16T00:00:00"/>
    <n v="2026"/>
    <n v="10"/>
    <x v="9"/>
    <x v="3"/>
    <x v="3"/>
    <x v="4"/>
    <x v="2"/>
    <s v="Business"/>
    <x v="4"/>
    <s v="Training Mat"/>
    <n v="3"/>
    <n v="51.89"/>
    <n v="0.1"/>
    <n v="21.56"/>
    <n v="140.10300000000001"/>
    <n v="64.679999999999993"/>
    <n v="75.423000000000016"/>
    <n v="0.53833965011455864"/>
    <n v="2026"/>
    <s v="Q4"/>
    <n v="10"/>
    <s v="Oct"/>
  </r>
  <r>
    <n v="2741"/>
    <d v="2026-10-16T00:00:00"/>
    <n v="2026"/>
    <n v="10"/>
    <x v="9"/>
    <x v="3"/>
    <x v="3"/>
    <x v="4"/>
    <x v="0"/>
    <s v="Returning"/>
    <x v="4"/>
    <s v="Resistance Band Set"/>
    <n v="1"/>
    <n v="40.75"/>
    <n v="0"/>
    <n v="14.7"/>
    <n v="40.75"/>
    <n v="14.7"/>
    <n v="26.05"/>
    <n v="0.63926380368098157"/>
    <n v="2026"/>
    <s v="Q4"/>
    <n v="10"/>
    <s v="Oct"/>
  </r>
  <r>
    <n v="3602"/>
    <d v="2026-10-16T00:00:00"/>
    <n v="2026"/>
    <n v="10"/>
    <x v="9"/>
    <x v="3"/>
    <x v="2"/>
    <x v="5"/>
    <x v="1"/>
    <s v="Business"/>
    <x v="3"/>
    <s v="Alpine Tent 4P"/>
    <n v="4"/>
    <n v="345.13"/>
    <n v="0.05"/>
    <n v="200.02"/>
    <n v="1311.4939999999999"/>
    <n v="800.08"/>
    <n v="511.41399999999987"/>
    <n v="0.38994764749209671"/>
    <n v="2026"/>
    <s v="Q4"/>
    <n v="10"/>
    <s v="Oct"/>
  </r>
  <r>
    <n v="4116"/>
    <d v="2026-10-16T00:00:00"/>
    <n v="2026"/>
    <n v="10"/>
    <x v="9"/>
    <x v="3"/>
    <x v="1"/>
    <x v="6"/>
    <x v="2"/>
    <s v="New"/>
    <x v="2"/>
    <s v="Insulated Bottle"/>
    <n v="2"/>
    <n v="37.1"/>
    <n v="0"/>
    <n v="13.31"/>
    <n v="74.2"/>
    <n v="26.62"/>
    <n v="47.58"/>
    <n v="0.64123989218328836"/>
    <n v="2026"/>
    <s v="Q4"/>
    <n v="10"/>
    <s v="Oct"/>
  </r>
  <r>
    <n v="4197"/>
    <d v="2026-10-16T00:00:00"/>
    <n v="2026"/>
    <n v="10"/>
    <x v="9"/>
    <x v="3"/>
    <x v="3"/>
    <x v="7"/>
    <x v="3"/>
    <s v="New"/>
    <x v="1"/>
    <s v="Hiking Daypack 20L"/>
    <n v="3"/>
    <n v="94.19"/>
    <n v="0"/>
    <n v="44.89"/>
    <n v="282.57"/>
    <n v="134.67000000000002"/>
    <n v="147.89999999999998"/>
    <n v="0.52341012846374346"/>
    <n v="2026"/>
    <s v="Q4"/>
    <n v="10"/>
    <s v="Oct"/>
  </r>
  <r>
    <n v="360"/>
    <d v="2026-10-17T00:00:00"/>
    <n v="2026"/>
    <n v="10"/>
    <x v="9"/>
    <x v="3"/>
    <x v="3"/>
    <x v="8"/>
    <x v="0"/>
    <s v="Returning"/>
    <x v="3"/>
    <s v="Portable Camp Stove"/>
    <n v="2"/>
    <n v="82.52"/>
    <n v="0.05"/>
    <n v="38.61"/>
    <n v="156.78799999999998"/>
    <n v="77.22"/>
    <n v="79.567999999999984"/>
    <n v="0.50748781794525089"/>
    <n v="2026"/>
    <s v="Q4"/>
    <n v="10"/>
    <s v="Oct"/>
  </r>
  <r>
    <n v="427"/>
    <d v="2026-10-17T00:00:00"/>
    <n v="2026"/>
    <n v="10"/>
    <x v="9"/>
    <x v="3"/>
    <x v="3"/>
    <x v="13"/>
    <x v="0"/>
    <s v="Business"/>
    <x v="1"/>
    <s v="Summit Backpack 45L"/>
    <n v="1"/>
    <n v="155.16"/>
    <n v="0"/>
    <n v="78.84"/>
    <n v="155.16"/>
    <n v="78.84"/>
    <n v="76.319999999999993"/>
    <n v="0.49187935034802782"/>
    <n v="2026"/>
    <s v="Q4"/>
    <n v="10"/>
    <s v="Oct"/>
  </r>
  <r>
    <n v="1018"/>
    <d v="2026-10-17T00:00:00"/>
    <n v="2026"/>
    <n v="10"/>
    <x v="9"/>
    <x v="3"/>
    <x v="3"/>
    <x v="13"/>
    <x v="3"/>
    <s v="Returning"/>
    <x v="2"/>
    <s v="Packing Cube Set"/>
    <n v="1"/>
    <n v="46.36"/>
    <n v="0.05"/>
    <n v="18.399999999999999"/>
    <n v="44.041999999999994"/>
    <n v="18.399999999999999"/>
    <n v="25.641999999999996"/>
    <n v="0.58221697470596245"/>
    <n v="2026"/>
    <s v="Q4"/>
    <n v="10"/>
    <s v="Oct"/>
  </r>
  <r>
    <n v="1179"/>
    <d v="2026-10-17T00:00:00"/>
    <n v="2026"/>
    <n v="10"/>
    <x v="9"/>
    <x v="3"/>
    <x v="2"/>
    <x v="16"/>
    <x v="0"/>
    <s v="Business"/>
    <x v="0"/>
    <s v="Commuter Helmet"/>
    <n v="1"/>
    <n v="81.47"/>
    <n v="0"/>
    <n v="43.67"/>
    <n v="81.47"/>
    <n v="43.67"/>
    <n v="37.799999999999997"/>
    <n v="0.463974469129741"/>
    <n v="2026"/>
    <s v="Q4"/>
    <n v="10"/>
    <s v="Oct"/>
  </r>
  <r>
    <n v="2267"/>
    <d v="2026-10-17T00:00:00"/>
    <n v="2026"/>
    <n v="10"/>
    <x v="9"/>
    <x v="3"/>
    <x v="0"/>
    <x v="15"/>
    <x v="0"/>
    <s v="Returning"/>
    <x v="2"/>
    <s v="Carry-On Duffel"/>
    <n v="1"/>
    <n v="134.31"/>
    <n v="0.05"/>
    <n v="67.239999999999995"/>
    <n v="127.5945"/>
    <n v="67.239999999999995"/>
    <n v="60.354500000000002"/>
    <n v="0.47301803761133909"/>
    <n v="2026"/>
    <s v="Q4"/>
    <n v="10"/>
    <s v="Oct"/>
  </r>
  <r>
    <n v="2656"/>
    <d v="2026-10-17T00:00:00"/>
    <n v="2026"/>
    <n v="10"/>
    <x v="9"/>
    <x v="3"/>
    <x v="2"/>
    <x v="16"/>
    <x v="0"/>
    <s v="New"/>
    <x v="3"/>
    <s v="Compact Sleeping Bag"/>
    <n v="1"/>
    <n v="123.11"/>
    <n v="0"/>
    <n v="58.99"/>
    <n v="123.11"/>
    <n v="58.99"/>
    <n v="64.12"/>
    <n v="0.52083502558687356"/>
    <n v="2026"/>
    <s v="Q4"/>
    <n v="10"/>
    <s v="Oct"/>
  </r>
  <r>
    <n v="2867"/>
    <d v="2026-10-17T00:00:00"/>
    <n v="2026"/>
    <n v="10"/>
    <x v="9"/>
    <x v="3"/>
    <x v="1"/>
    <x v="6"/>
    <x v="0"/>
    <s v="New"/>
    <x v="3"/>
    <s v="Portable Camp Stove"/>
    <n v="1"/>
    <n v="81.239999999999995"/>
    <n v="0"/>
    <n v="38.65"/>
    <n v="81.239999999999995"/>
    <n v="38.65"/>
    <n v="42.589999999999996"/>
    <n v="0.52424913835548992"/>
    <n v="2026"/>
    <s v="Q4"/>
    <n v="10"/>
    <s v="Oct"/>
  </r>
  <r>
    <n v="3335"/>
    <d v="2026-10-17T00:00:00"/>
    <n v="2026"/>
    <n v="10"/>
    <x v="9"/>
    <x v="3"/>
    <x v="0"/>
    <x v="9"/>
    <x v="3"/>
    <s v="Returning"/>
    <x v="1"/>
    <s v="Trekking Poles"/>
    <n v="1"/>
    <n v="70.81"/>
    <n v="0.15"/>
    <n v="32.93"/>
    <n v="60.188499999999998"/>
    <n v="32.93"/>
    <n v="27.258499999999998"/>
    <n v="0.45288551799762411"/>
    <n v="2026"/>
    <s v="Q4"/>
    <n v="10"/>
    <s v="Oct"/>
  </r>
  <r>
    <n v="3770"/>
    <d v="2026-10-17T00:00:00"/>
    <n v="2026"/>
    <n v="10"/>
    <x v="9"/>
    <x v="3"/>
    <x v="3"/>
    <x v="13"/>
    <x v="0"/>
    <s v="Business"/>
    <x v="3"/>
    <s v="Trail Tent 2P"/>
    <n v="6"/>
    <n v="200.26"/>
    <n v="0"/>
    <n v="106.71"/>
    <n v="1201.56"/>
    <n v="640.26"/>
    <n v="561.29999999999995"/>
    <n v="0.46714271447118744"/>
    <n v="2026"/>
    <s v="Q4"/>
    <n v="10"/>
    <s v="Oct"/>
  </r>
  <r>
    <n v="4065"/>
    <d v="2026-10-17T00:00:00"/>
    <n v="2026"/>
    <n v="10"/>
    <x v="9"/>
    <x v="3"/>
    <x v="3"/>
    <x v="4"/>
    <x v="0"/>
    <s v="New"/>
    <x v="4"/>
    <s v="Recovery Roller"/>
    <n v="3"/>
    <n v="36.75"/>
    <n v="0.05"/>
    <n v="13.71"/>
    <n v="104.7375"/>
    <n v="41.13"/>
    <n v="63.607499999999995"/>
    <n v="0.60730397422126747"/>
    <n v="2026"/>
    <s v="Q4"/>
    <n v="10"/>
    <s v="Oct"/>
  </r>
  <r>
    <n v="4222"/>
    <d v="2026-10-17T00:00:00"/>
    <n v="2026"/>
    <n v="10"/>
    <x v="9"/>
    <x v="3"/>
    <x v="2"/>
    <x v="16"/>
    <x v="0"/>
    <s v="Returning"/>
    <x v="1"/>
    <s v="Hiking Daypack 20L"/>
    <n v="2"/>
    <n v="92.41"/>
    <n v="0.1"/>
    <n v="45.42"/>
    <n v="166.33799999999999"/>
    <n v="90.84"/>
    <n v="75.49799999999999"/>
    <n v="0.4538830573891714"/>
    <n v="2026"/>
    <s v="Q4"/>
    <n v="10"/>
    <s v="Oct"/>
  </r>
  <r>
    <n v="4304"/>
    <d v="2026-10-17T00:00:00"/>
    <n v="2026"/>
    <n v="10"/>
    <x v="9"/>
    <x v="3"/>
    <x v="1"/>
    <x v="14"/>
    <x v="2"/>
    <s v="New"/>
    <x v="4"/>
    <s v="Resistance Band Set"/>
    <n v="1"/>
    <n v="40.67"/>
    <n v="0"/>
    <n v="15.09"/>
    <n v="40.67"/>
    <n v="15.09"/>
    <n v="25.580000000000002"/>
    <n v="0.62896483894762722"/>
    <n v="2026"/>
    <s v="Q4"/>
    <n v="10"/>
    <s v="Oct"/>
  </r>
  <r>
    <n v="109"/>
    <d v="2026-10-18T00:00:00"/>
    <n v="2026"/>
    <n v="10"/>
    <x v="9"/>
    <x v="3"/>
    <x v="1"/>
    <x v="1"/>
    <x v="0"/>
    <s v="Returning"/>
    <x v="1"/>
    <s v="Hiking Daypack 20L"/>
    <n v="1"/>
    <n v="90.09"/>
    <n v="0"/>
    <n v="45.17"/>
    <n v="90.09"/>
    <n v="45.17"/>
    <n v="44.92"/>
    <n v="0.49861249861249862"/>
    <n v="2026"/>
    <s v="Q4"/>
    <n v="10"/>
    <s v="Oct"/>
  </r>
  <r>
    <n v="744"/>
    <d v="2026-10-18T00:00:00"/>
    <n v="2026"/>
    <n v="10"/>
    <x v="9"/>
    <x v="3"/>
    <x v="2"/>
    <x v="10"/>
    <x v="0"/>
    <s v="Returning"/>
    <x v="2"/>
    <s v="Insulated Bottle"/>
    <n v="1"/>
    <n v="36.83"/>
    <n v="0"/>
    <n v="13.64"/>
    <n v="36.83"/>
    <n v="13.64"/>
    <n v="23.189999999999998"/>
    <n v="0.62964974205810476"/>
    <n v="2026"/>
    <s v="Q4"/>
    <n v="10"/>
    <s v="Oct"/>
  </r>
  <r>
    <n v="960"/>
    <d v="2026-10-18T00:00:00"/>
    <n v="2026"/>
    <n v="10"/>
    <x v="9"/>
    <x v="3"/>
    <x v="1"/>
    <x v="12"/>
    <x v="3"/>
    <s v="Returning"/>
    <x v="3"/>
    <s v="Trail Tent 2P"/>
    <n v="5"/>
    <n v="196.37"/>
    <n v="0.05"/>
    <n v="103.51"/>
    <n v="932.75749999999994"/>
    <n v="517.55000000000007"/>
    <n v="415.20749999999987"/>
    <n v="0.44513981393877816"/>
    <n v="2026"/>
    <s v="Q4"/>
    <n v="10"/>
    <s v="Oct"/>
  </r>
  <r>
    <n v="1389"/>
    <d v="2026-10-18T00:00:00"/>
    <n v="2026"/>
    <n v="10"/>
    <x v="9"/>
    <x v="3"/>
    <x v="0"/>
    <x v="15"/>
    <x v="0"/>
    <s v="New"/>
    <x v="1"/>
    <s v="Hiking Daypack 20L"/>
    <n v="2"/>
    <n v="93.73"/>
    <n v="0"/>
    <n v="44.79"/>
    <n v="187.46"/>
    <n v="89.58"/>
    <n v="97.88000000000001"/>
    <n v="0.52213805611863873"/>
    <n v="2026"/>
    <s v="Q4"/>
    <n v="10"/>
    <s v="Oct"/>
  </r>
  <r>
    <n v="1493"/>
    <d v="2026-10-18T00:00:00"/>
    <n v="2026"/>
    <n v="10"/>
    <x v="9"/>
    <x v="3"/>
    <x v="2"/>
    <x v="10"/>
    <x v="0"/>
    <s v="Business"/>
    <x v="2"/>
    <s v="Insulated Bottle"/>
    <n v="1"/>
    <n v="36.46"/>
    <n v="0.05"/>
    <n v="13.35"/>
    <n v="34.637"/>
    <n v="13.35"/>
    <n v="21.286999999999999"/>
    <n v="0.61457401045125148"/>
    <n v="2026"/>
    <s v="Q4"/>
    <n v="10"/>
    <s v="Oct"/>
  </r>
  <r>
    <n v="1967"/>
    <d v="2026-10-18T00:00:00"/>
    <n v="2026"/>
    <n v="10"/>
    <x v="9"/>
    <x v="3"/>
    <x v="1"/>
    <x v="14"/>
    <x v="0"/>
    <s v="Returning"/>
    <x v="3"/>
    <s v="Compact Sleeping Bag"/>
    <n v="2"/>
    <n v="125.91"/>
    <n v="0"/>
    <n v="61.95"/>
    <n v="251.82"/>
    <n v="123.9"/>
    <n v="127.91999999999999"/>
    <n v="0.50798189182749576"/>
    <n v="2026"/>
    <s v="Q4"/>
    <n v="10"/>
    <s v="Oct"/>
  </r>
  <r>
    <n v="2132"/>
    <d v="2026-10-18T00:00:00"/>
    <n v="2026"/>
    <n v="10"/>
    <x v="9"/>
    <x v="3"/>
    <x v="3"/>
    <x v="8"/>
    <x v="2"/>
    <s v="New"/>
    <x v="1"/>
    <s v="Hiking Daypack 20L"/>
    <n v="1"/>
    <n v="92.56"/>
    <n v="0.1"/>
    <n v="44.23"/>
    <n v="83.304000000000002"/>
    <n v="44.23"/>
    <n v="39.074000000000005"/>
    <n v="0.46905310669355621"/>
    <n v="2026"/>
    <s v="Q4"/>
    <n v="10"/>
    <s v="Oct"/>
  </r>
  <r>
    <n v="2882"/>
    <d v="2026-10-18T00:00:00"/>
    <n v="2026"/>
    <n v="10"/>
    <x v="9"/>
    <x v="3"/>
    <x v="3"/>
    <x v="8"/>
    <x v="3"/>
    <s v="New"/>
    <x v="1"/>
    <s v="Trekking Poles"/>
    <n v="4"/>
    <n v="70.02"/>
    <n v="0"/>
    <n v="32.86"/>
    <n v="280.08"/>
    <n v="131.44"/>
    <n v="148.63999999999999"/>
    <n v="0.53070551271065403"/>
    <n v="2026"/>
    <s v="Q4"/>
    <n v="10"/>
    <s v="Oct"/>
  </r>
  <r>
    <n v="3345"/>
    <d v="2026-10-18T00:00:00"/>
    <n v="2026"/>
    <n v="10"/>
    <x v="9"/>
    <x v="3"/>
    <x v="0"/>
    <x v="15"/>
    <x v="0"/>
    <s v="Returning"/>
    <x v="0"/>
    <s v="Trail Bike Light"/>
    <n v="3"/>
    <n v="51.62"/>
    <n v="0.1"/>
    <n v="22.94"/>
    <n v="139.374"/>
    <n v="68.820000000000007"/>
    <n v="70.553999999999988"/>
    <n v="0.50622067243531788"/>
    <n v="2026"/>
    <s v="Q4"/>
    <n v="10"/>
    <s v="Oct"/>
  </r>
  <r>
    <n v="4089"/>
    <d v="2026-10-18T00:00:00"/>
    <n v="2026"/>
    <n v="10"/>
    <x v="9"/>
    <x v="3"/>
    <x v="2"/>
    <x v="2"/>
    <x v="0"/>
    <s v="New"/>
    <x v="3"/>
    <s v="Trail Tent 2P"/>
    <n v="1"/>
    <n v="196.39"/>
    <n v="0"/>
    <n v="104.66"/>
    <n v="196.39"/>
    <n v="104.66"/>
    <n v="91.72999999999999"/>
    <n v="0.46708080859514228"/>
    <n v="2026"/>
    <s v="Q4"/>
    <n v="10"/>
    <s v="Oct"/>
  </r>
  <r>
    <n v="4119"/>
    <d v="2026-10-18T00:00:00"/>
    <n v="2026"/>
    <n v="10"/>
    <x v="9"/>
    <x v="3"/>
    <x v="3"/>
    <x v="8"/>
    <x v="1"/>
    <s v="Business"/>
    <x v="4"/>
    <s v="Resistance Band Set"/>
    <n v="10"/>
    <n v="41.26"/>
    <n v="0.1"/>
    <n v="15.06"/>
    <n v="371.34"/>
    <n v="150.6"/>
    <n v="220.73999999999998"/>
    <n v="0.59444175149458711"/>
    <n v="2026"/>
    <s v="Q4"/>
    <n v="10"/>
    <s v="Oct"/>
  </r>
  <r>
    <n v="4968"/>
    <d v="2026-10-18T00:00:00"/>
    <n v="2026"/>
    <n v="10"/>
    <x v="9"/>
    <x v="3"/>
    <x v="2"/>
    <x v="3"/>
    <x v="3"/>
    <s v="New"/>
    <x v="2"/>
    <s v="Insulated Bottle"/>
    <n v="1"/>
    <n v="35.549999999999997"/>
    <n v="0.05"/>
    <n v="13.44"/>
    <n v="33.772499999999994"/>
    <n v="13.44"/>
    <n v="20.332499999999996"/>
    <n v="0.60204308238951809"/>
    <n v="2026"/>
    <s v="Q4"/>
    <n v="10"/>
    <s v="Oct"/>
  </r>
  <r>
    <n v="5197"/>
    <d v="2026-10-18T00:00:00"/>
    <n v="2026"/>
    <n v="10"/>
    <x v="9"/>
    <x v="3"/>
    <x v="3"/>
    <x v="8"/>
    <x v="0"/>
    <s v="New"/>
    <x v="0"/>
    <s v="Trail Bike Light"/>
    <n v="1"/>
    <n v="49.5"/>
    <n v="0"/>
    <n v="22.36"/>
    <n v="49.5"/>
    <n v="22.36"/>
    <n v="27.14"/>
    <n v="0.54828282828282826"/>
    <n v="2026"/>
    <s v="Q4"/>
    <n v="10"/>
    <s v="Oct"/>
  </r>
  <r>
    <n v="66"/>
    <d v="2026-10-19T00:00:00"/>
    <n v="2026"/>
    <n v="10"/>
    <x v="9"/>
    <x v="3"/>
    <x v="0"/>
    <x v="15"/>
    <x v="0"/>
    <s v="Business"/>
    <x v="3"/>
    <s v="Portable Camp Stove"/>
    <n v="1"/>
    <n v="80.58"/>
    <n v="0"/>
    <n v="40.43"/>
    <n v="80.58"/>
    <n v="40.43"/>
    <n v="40.15"/>
    <n v="0.49826259617771157"/>
    <n v="2026"/>
    <s v="Q4"/>
    <n v="10"/>
    <s v="Oct"/>
  </r>
  <r>
    <n v="585"/>
    <d v="2026-10-19T00:00:00"/>
    <n v="2026"/>
    <n v="10"/>
    <x v="9"/>
    <x v="3"/>
    <x v="2"/>
    <x v="5"/>
    <x v="2"/>
    <s v="Business"/>
    <x v="2"/>
    <s v="Travel Backpack 35L"/>
    <n v="2"/>
    <n v="161.59"/>
    <n v="0.05"/>
    <n v="89.57"/>
    <n v="307.02100000000002"/>
    <n v="179.14"/>
    <n v="127.88100000000003"/>
    <n v="0.41652199686666391"/>
    <n v="2026"/>
    <s v="Q4"/>
    <n v="10"/>
    <s v="Oct"/>
  </r>
  <r>
    <n v="856"/>
    <d v="2026-10-19T00:00:00"/>
    <n v="2026"/>
    <n v="10"/>
    <x v="9"/>
    <x v="3"/>
    <x v="3"/>
    <x v="8"/>
    <x v="0"/>
    <s v="Business"/>
    <x v="3"/>
    <s v="Portable Camp Stove"/>
    <n v="1"/>
    <n v="80.319999999999993"/>
    <n v="0"/>
    <n v="39.729999999999997"/>
    <n v="80.319999999999993"/>
    <n v="39.729999999999997"/>
    <n v="40.589999999999996"/>
    <n v="0.50535358565737054"/>
    <n v="2026"/>
    <s v="Q4"/>
    <n v="10"/>
    <s v="Oct"/>
  </r>
  <r>
    <n v="1793"/>
    <d v="2026-10-19T00:00:00"/>
    <n v="2026"/>
    <n v="10"/>
    <x v="9"/>
    <x v="3"/>
    <x v="0"/>
    <x v="9"/>
    <x v="3"/>
    <s v="New"/>
    <x v="2"/>
    <s v="Travel Backpack 35L"/>
    <n v="1"/>
    <n v="164.25"/>
    <n v="0"/>
    <n v="86.6"/>
    <n v="164.25"/>
    <n v="86.6"/>
    <n v="77.650000000000006"/>
    <n v="0.47275494672754947"/>
    <n v="2026"/>
    <s v="Q4"/>
    <n v="10"/>
    <s v="Oct"/>
  </r>
  <r>
    <n v="4763"/>
    <d v="2026-10-19T00:00:00"/>
    <n v="2026"/>
    <n v="10"/>
    <x v="9"/>
    <x v="3"/>
    <x v="3"/>
    <x v="8"/>
    <x v="3"/>
    <s v="New"/>
    <x v="0"/>
    <s v="Cycling Pack 12L"/>
    <n v="6"/>
    <n v="101.6"/>
    <n v="0"/>
    <n v="50.17"/>
    <n v="609.59999999999991"/>
    <n v="301.02"/>
    <n v="308.57999999999993"/>
    <n v="0.50620078740157481"/>
    <n v="2026"/>
    <s v="Q4"/>
    <n v="10"/>
    <s v="Oct"/>
  </r>
  <r>
    <n v="1716"/>
    <d v="2026-10-20T00:00:00"/>
    <n v="2026"/>
    <n v="10"/>
    <x v="9"/>
    <x v="3"/>
    <x v="0"/>
    <x v="0"/>
    <x v="2"/>
    <s v="Returning"/>
    <x v="4"/>
    <s v="Recovery Roller"/>
    <n v="5"/>
    <n v="35.99"/>
    <n v="0"/>
    <n v="14.19"/>
    <n v="179.95000000000002"/>
    <n v="70.95"/>
    <n v="109.00000000000001"/>
    <n v="0.60572381217004723"/>
    <n v="2026"/>
    <s v="Q4"/>
    <n v="10"/>
    <s v="Oct"/>
  </r>
  <r>
    <n v="1759"/>
    <d v="2026-10-20T00:00:00"/>
    <n v="2026"/>
    <n v="10"/>
    <x v="9"/>
    <x v="3"/>
    <x v="3"/>
    <x v="8"/>
    <x v="0"/>
    <s v="Returning"/>
    <x v="4"/>
    <s v="Recovery Roller"/>
    <n v="2"/>
    <n v="36.57"/>
    <n v="0.1"/>
    <n v="13.79"/>
    <n v="65.826000000000008"/>
    <n v="27.58"/>
    <n v="38.246000000000009"/>
    <n v="0.58101661957281325"/>
    <n v="2026"/>
    <s v="Q4"/>
    <n v="10"/>
    <s v="Oct"/>
  </r>
  <r>
    <n v="1811"/>
    <d v="2026-10-20T00:00:00"/>
    <n v="2026"/>
    <n v="10"/>
    <x v="9"/>
    <x v="3"/>
    <x v="1"/>
    <x v="6"/>
    <x v="0"/>
    <s v="New"/>
    <x v="0"/>
    <s v="Compact Repair Kit"/>
    <n v="1"/>
    <n v="40.99"/>
    <n v="0.1"/>
    <n v="17.16"/>
    <n v="36.891000000000005"/>
    <n v="17.16"/>
    <n v="19.731000000000005"/>
    <n v="0.5348458973733432"/>
    <n v="2026"/>
    <s v="Q4"/>
    <n v="10"/>
    <s v="Oct"/>
  </r>
  <r>
    <n v="2918"/>
    <d v="2026-10-20T00:00:00"/>
    <n v="2026"/>
    <n v="10"/>
    <x v="9"/>
    <x v="3"/>
    <x v="3"/>
    <x v="8"/>
    <x v="2"/>
    <s v="Returning"/>
    <x v="3"/>
    <s v="Portable Camp Stove"/>
    <n v="3"/>
    <n v="80.47"/>
    <n v="0"/>
    <n v="40.090000000000003"/>
    <n v="241.41"/>
    <n v="120.27000000000001"/>
    <n v="121.13999999999999"/>
    <n v="0.50180191375667949"/>
    <n v="2026"/>
    <s v="Q4"/>
    <n v="10"/>
    <s v="Oct"/>
  </r>
  <r>
    <n v="4150"/>
    <d v="2026-10-20T00:00:00"/>
    <n v="2026"/>
    <n v="10"/>
    <x v="9"/>
    <x v="3"/>
    <x v="3"/>
    <x v="13"/>
    <x v="2"/>
    <s v="Business"/>
    <x v="1"/>
    <s v="Trail Boots"/>
    <n v="5"/>
    <n v="140.32"/>
    <n v="0"/>
    <n v="80.08"/>
    <n v="701.59999999999991"/>
    <n v="400.4"/>
    <n v="301.19999999999993"/>
    <n v="0.4293044469783352"/>
    <n v="2026"/>
    <s v="Q4"/>
    <n v="10"/>
    <s v="Oct"/>
  </r>
  <r>
    <n v="4830"/>
    <d v="2026-10-20T00:00:00"/>
    <n v="2026"/>
    <n v="10"/>
    <x v="9"/>
    <x v="3"/>
    <x v="1"/>
    <x v="11"/>
    <x v="0"/>
    <s v="New"/>
    <x v="4"/>
    <s v="Weighted Vest"/>
    <n v="3"/>
    <n v="125.93"/>
    <n v="0.1"/>
    <n v="68.45"/>
    <n v="340.01100000000002"/>
    <n v="205.35000000000002"/>
    <n v="134.661"/>
    <n v="0.39604895135745605"/>
    <n v="2026"/>
    <s v="Q4"/>
    <n v="10"/>
    <s v="Oct"/>
  </r>
  <r>
    <n v="4698"/>
    <d v="2026-10-21T00:00:00"/>
    <n v="2026"/>
    <n v="10"/>
    <x v="9"/>
    <x v="3"/>
    <x v="3"/>
    <x v="8"/>
    <x v="0"/>
    <s v="Returning"/>
    <x v="1"/>
    <s v="Trail Boots"/>
    <n v="2"/>
    <n v="141.4"/>
    <n v="0.05"/>
    <n v="77.48"/>
    <n v="268.66000000000003"/>
    <n v="154.96"/>
    <n v="113.70000000000002"/>
    <n v="0.42321149408173903"/>
    <n v="2026"/>
    <s v="Q4"/>
    <n v="10"/>
    <s v="Oct"/>
  </r>
  <r>
    <n v="4846"/>
    <d v="2026-10-21T00:00:00"/>
    <n v="2026"/>
    <n v="10"/>
    <x v="9"/>
    <x v="3"/>
    <x v="0"/>
    <x v="0"/>
    <x v="1"/>
    <s v="Business"/>
    <x v="0"/>
    <s v="Trail Bike Light"/>
    <n v="8"/>
    <n v="51.91"/>
    <n v="0.05"/>
    <n v="22.99"/>
    <n v="394.51599999999996"/>
    <n v="183.92"/>
    <n v="210.59599999999998"/>
    <n v="0.53380851473704483"/>
    <n v="2026"/>
    <s v="Q4"/>
    <n v="10"/>
    <s v="Oct"/>
  </r>
  <r>
    <n v="5024"/>
    <d v="2026-10-21T00:00:00"/>
    <n v="2026"/>
    <n v="10"/>
    <x v="9"/>
    <x v="3"/>
    <x v="3"/>
    <x v="7"/>
    <x v="3"/>
    <s v="Returning"/>
    <x v="3"/>
    <s v="Trail Tent 2P"/>
    <n v="1"/>
    <n v="192.62"/>
    <n v="0"/>
    <n v="102.51"/>
    <n v="192.62"/>
    <n v="102.51"/>
    <n v="90.11"/>
    <n v="0.46781227286886096"/>
    <n v="2026"/>
    <s v="Q4"/>
    <n v="10"/>
    <s v="Oct"/>
  </r>
  <r>
    <n v="1157"/>
    <d v="2026-10-22T00:00:00"/>
    <n v="2026"/>
    <n v="10"/>
    <x v="9"/>
    <x v="3"/>
    <x v="3"/>
    <x v="4"/>
    <x v="0"/>
    <s v="New"/>
    <x v="0"/>
    <s v="Trail Bike Light"/>
    <n v="1"/>
    <n v="51.25"/>
    <n v="0"/>
    <n v="22.58"/>
    <n v="51.25"/>
    <n v="22.58"/>
    <n v="28.67"/>
    <n v="0.55941463414634152"/>
    <n v="2026"/>
    <s v="Q4"/>
    <n v="10"/>
    <s v="Oct"/>
  </r>
  <r>
    <n v="1427"/>
    <d v="2026-10-22T00:00:00"/>
    <n v="2026"/>
    <n v="10"/>
    <x v="9"/>
    <x v="3"/>
    <x v="3"/>
    <x v="4"/>
    <x v="2"/>
    <s v="New"/>
    <x v="2"/>
    <s v="Packing Cube Set"/>
    <n v="1"/>
    <n v="45.97"/>
    <n v="0.05"/>
    <n v="18.760000000000002"/>
    <n v="43.671499999999995"/>
    <n v="18.760000000000002"/>
    <n v="24.911499999999993"/>
    <n v="0.57042922729926826"/>
    <n v="2026"/>
    <s v="Q4"/>
    <n v="10"/>
    <s v="Oct"/>
  </r>
  <r>
    <n v="1622"/>
    <d v="2026-10-22T00:00:00"/>
    <n v="2026"/>
    <n v="10"/>
    <x v="9"/>
    <x v="3"/>
    <x v="2"/>
    <x v="2"/>
    <x v="3"/>
    <s v="Returning"/>
    <x v="3"/>
    <s v="Compact Sleeping Bag"/>
    <n v="1"/>
    <n v="123.29"/>
    <n v="0"/>
    <n v="59.48"/>
    <n v="123.29"/>
    <n v="59.48"/>
    <n v="63.810000000000009"/>
    <n v="0.51756022386243816"/>
    <n v="2026"/>
    <s v="Q4"/>
    <n v="10"/>
    <s v="Oct"/>
  </r>
  <r>
    <n v="1879"/>
    <d v="2026-10-22T00:00:00"/>
    <n v="2026"/>
    <n v="10"/>
    <x v="9"/>
    <x v="3"/>
    <x v="3"/>
    <x v="8"/>
    <x v="1"/>
    <s v="Business"/>
    <x v="2"/>
    <s v="Insulated Bottle"/>
    <n v="8"/>
    <n v="35.83"/>
    <n v="0.05"/>
    <n v="13.89"/>
    <n v="272.30799999999999"/>
    <n v="111.12"/>
    <n v="161.18799999999999"/>
    <n v="0.59193266448286497"/>
    <n v="2026"/>
    <s v="Q4"/>
    <n v="10"/>
    <s v="Oct"/>
  </r>
  <r>
    <n v="2483"/>
    <d v="2026-10-22T00:00:00"/>
    <n v="2026"/>
    <n v="10"/>
    <x v="9"/>
    <x v="3"/>
    <x v="0"/>
    <x v="0"/>
    <x v="0"/>
    <s v="New"/>
    <x v="3"/>
    <s v="Portable Camp Stove"/>
    <n v="1"/>
    <n v="80.56"/>
    <n v="0"/>
    <n v="39.53"/>
    <n v="80.56"/>
    <n v="39.53"/>
    <n v="41.03"/>
    <n v="0.5093098311817279"/>
    <n v="2026"/>
    <s v="Q4"/>
    <n v="10"/>
    <s v="Oct"/>
  </r>
  <r>
    <n v="4451"/>
    <d v="2026-10-22T00:00:00"/>
    <n v="2026"/>
    <n v="10"/>
    <x v="9"/>
    <x v="3"/>
    <x v="3"/>
    <x v="7"/>
    <x v="0"/>
    <s v="New"/>
    <x v="0"/>
    <s v="Compact Repair Kit"/>
    <n v="1"/>
    <n v="40.47"/>
    <n v="0.05"/>
    <n v="16.73"/>
    <n v="38.4465"/>
    <n v="16.73"/>
    <n v="21.7165"/>
    <n v="0.5648498562938109"/>
    <n v="2026"/>
    <s v="Q4"/>
    <n v="10"/>
    <s v="Oct"/>
  </r>
  <r>
    <n v="93"/>
    <d v="2026-10-23T00:00:00"/>
    <n v="2026"/>
    <n v="10"/>
    <x v="9"/>
    <x v="3"/>
    <x v="1"/>
    <x v="12"/>
    <x v="1"/>
    <s v="Business"/>
    <x v="2"/>
    <s v="Carry-On Duffel"/>
    <n v="15"/>
    <n v="133.52000000000001"/>
    <n v="0.2"/>
    <n v="66"/>
    <n v="1602.2400000000002"/>
    <n v="990"/>
    <n v="612.24000000000024"/>
    <n v="0.38211503894547644"/>
    <n v="2026"/>
    <s v="Q4"/>
    <n v="10"/>
    <s v="Oct"/>
  </r>
  <r>
    <n v="265"/>
    <d v="2026-10-23T00:00:00"/>
    <n v="2026"/>
    <n v="10"/>
    <x v="9"/>
    <x v="3"/>
    <x v="1"/>
    <x v="6"/>
    <x v="0"/>
    <s v="Returning"/>
    <x v="0"/>
    <s v="Commuter Helmet"/>
    <n v="1"/>
    <n v="82.28"/>
    <n v="0"/>
    <n v="42.08"/>
    <n v="82.28"/>
    <n v="42.08"/>
    <n v="40.200000000000003"/>
    <n v="0.48857559552746721"/>
    <n v="2026"/>
    <s v="Q4"/>
    <n v="10"/>
    <s v="Oct"/>
  </r>
  <r>
    <n v="555"/>
    <d v="2026-10-23T00:00:00"/>
    <n v="2026"/>
    <n v="10"/>
    <x v="9"/>
    <x v="3"/>
    <x v="1"/>
    <x v="11"/>
    <x v="0"/>
    <s v="New"/>
    <x v="2"/>
    <s v="Insulated Bottle"/>
    <n v="6"/>
    <n v="35.479999999999997"/>
    <n v="0"/>
    <n v="13.37"/>
    <n v="212.88"/>
    <n v="80.22"/>
    <n v="132.66"/>
    <n v="0.62316798196166856"/>
    <n v="2026"/>
    <s v="Q4"/>
    <n v="10"/>
    <s v="Oct"/>
  </r>
  <r>
    <n v="1993"/>
    <d v="2026-10-23T00:00:00"/>
    <n v="2026"/>
    <n v="10"/>
    <x v="9"/>
    <x v="3"/>
    <x v="2"/>
    <x v="3"/>
    <x v="2"/>
    <s v="New"/>
    <x v="1"/>
    <s v="Summit Backpack 45L"/>
    <n v="1"/>
    <n v="152.38"/>
    <n v="0.15"/>
    <n v="78.92"/>
    <n v="129.523"/>
    <n v="78.92"/>
    <n v="50.602999999999994"/>
    <n v="0.39068736826663986"/>
    <n v="2026"/>
    <s v="Q4"/>
    <n v="10"/>
    <s v="Oct"/>
  </r>
  <r>
    <n v="3116"/>
    <d v="2026-10-23T00:00:00"/>
    <n v="2026"/>
    <n v="10"/>
    <x v="9"/>
    <x v="3"/>
    <x v="1"/>
    <x v="1"/>
    <x v="3"/>
    <s v="New"/>
    <x v="1"/>
    <s v="Hiking Daypack 20L"/>
    <n v="1"/>
    <n v="93.64"/>
    <n v="0"/>
    <n v="44.34"/>
    <n v="93.64"/>
    <n v="44.34"/>
    <n v="49.3"/>
    <n v="0.52648440837249033"/>
    <n v="2026"/>
    <s v="Q4"/>
    <n v="10"/>
    <s v="Oct"/>
  </r>
  <r>
    <n v="3631"/>
    <d v="2026-10-23T00:00:00"/>
    <n v="2026"/>
    <n v="10"/>
    <x v="9"/>
    <x v="3"/>
    <x v="3"/>
    <x v="7"/>
    <x v="2"/>
    <s v="Returning"/>
    <x v="4"/>
    <s v="Weighted Vest"/>
    <n v="1"/>
    <n v="123.6"/>
    <n v="0"/>
    <n v="67.3"/>
    <n v="123.6"/>
    <n v="67.3"/>
    <n v="56.3"/>
    <n v="0.45550161812297735"/>
    <n v="2026"/>
    <s v="Q4"/>
    <n v="10"/>
    <s v="Oct"/>
  </r>
  <r>
    <n v="4216"/>
    <d v="2026-10-23T00:00:00"/>
    <n v="2026"/>
    <n v="10"/>
    <x v="9"/>
    <x v="3"/>
    <x v="1"/>
    <x v="1"/>
    <x v="0"/>
    <s v="New"/>
    <x v="4"/>
    <s v="Weighted Vest"/>
    <n v="3"/>
    <n v="124.6"/>
    <n v="0.05"/>
    <n v="69.12"/>
    <n v="355.10999999999996"/>
    <n v="207.36"/>
    <n v="147.74999999999994"/>
    <n v="0.41606826053898782"/>
    <n v="2026"/>
    <s v="Q4"/>
    <n v="10"/>
    <s v="Oct"/>
  </r>
  <r>
    <n v="4956"/>
    <d v="2026-10-23T00:00:00"/>
    <n v="2026"/>
    <n v="10"/>
    <x v="9"/>
    <x v="3"/>
    <x v="3"/>
    <x v="13"/>
    <x v="2"/>
    <s v="Business"/>
    <x v="1"/>
    <s v="Summit Backpack 45L"/>
    <n v="2"/>
    <n v="151.66"/>
    <n v="0"/>
    <n v="77.17"/>
    <n v="303.32"/>
    <n v="154.34"/>
    <n v="148.97999999999999"/>
    <n v="0.49116444678886984"/>
    <n v="2026"/>
    <s v="Q4"/>
    <n v="10"/>
    <s v="Oct"/>
  </r>
  <r>
    <n v="439"/>
    <d v="2026-10-24T00:00:00"/>
    <n v="2026"/>
    <n v="10"/>
    <x v="9"/>
    <x v="3"/>
    <x v="2"/>
    <x v="5"/>
    <x v="2"/>
    <s v="New"/>
    <x v="2"/>
    <s v="Insulated Bottle"/>
    <n v="1"/>
    <n v="36.76"/>
    <n v="0"/>
    <n v="13.18"/>
    <n v="36.76"/>
    <n v="13.18"/>
    <n v="23.58"/>
    <n v="0.64145810663764957"/>
    <n v="2026"/>
    <s v="Q4"/>
    <n v="10"/>
    <s v="Oct"/>
  </r>
  <r>
    <n v="1076"/>
    <d v="2026-10-24T00:00:00"/>
    <n v="2026"/>
    <n v="10"/>
    <x v="9"/>
    <x v="3"/>
    <x v="0"/>
    <x v="9"/>
    <x v="3"/>
    <s v="Returning"/>
    <x v="3"/>
    <s v="Trail Tent 2P"/>
    <n v="1"/>
    <n v="195.67"/>
    <n v="0"/>
    <n v="105.88"/>
    <n v="195.67"/>
    <n v="105.88"/>
    <n v="89.789999999999992"/>
    <n v="0.45888485715745897"/>
    <n v="2026"/>
    <s v="Q4"/>
    <n v="10"/>
    <s v="Oct"/>
  </r>
  <r>
    <n v="1130"/>
    <d v="2026-10-24T00:00:00"/>
    <n v="2026"/>
    <n v="10"/>
    <x v="9"/>
    <x v="3"/>
    <x v="0"/>
    <x v="15"/>
    <x v="2"/>
    <s v="Returning"/>
    <x v="0"/>
    <s v="Compact Repair Kit"/>
    <n v="1"/>
    <n v="40.83"/>
    <n v="0.1"/>
    <n v="16.54"/>
    <n v="36.747"/>
    <n v="16.54"/>
    <n v="20.207000000000001"/>
    <n v="0.54989522954254766"/>
    <n v="2026"/>
    <s v="Q4"/>
    <n v="10"/>
    <s v="Oct"/>
  </r>
  <r>
    <n v="2820"/>
    <d v="2026-10-24T00:00:00"/>
    <n v="2026"/>
    <n v="10"/>
    <x v="9"/>
    <x v="3"/>
    <x v="3"/>
    <x v="7"/>
    <x v="1"/>
    <s v="Business"/>
    <x v="1"/>
    <s v="Trekking Poles"/>
    <n v="6"/>
    <n v="72.73"/>
    <n v="0.05"/>
    <n v="32.700000000000003"/>
    <n v="414.56099999999998"/>
    <n v="196.20000000000002"/>
    <n v="218.36099999999996"/>
    <n v="0.52672827400551425"/>
    <n v="2026"/>
    <s v="Q4"/>
    <n v="10"/>
    <s v="Oct"/>
  </r>
  <r>
    <n v="4213"/>
    <d v="2026-10-24T00:00:00"/>
    <n v="2026"/>
    <n v="10"/>
    <x v="9"/>
    <x v="3"/>
    <x v="1"/>
    <x v="14"/>
    <x v="1"/>
    <s v="Business"/>
    <x v="3"/>
    <s v="Portable Camp Stove"/>
    <n v="4"/>
    <n v="81.23"/>
    <n v="0.1"/>
    <n v="38.96"/>
    <n v="292.428"/>
    <n v="155.84"/>
    <n v="136.58799999999999"/>
    <n v="0.46708249552026482"/>
    <n v="2026"/>
    <s v="Q4"/>
    <n v="10"/>
    <s v="Oct"/>
  </r>
  <r>
    <n v="4375"/>
    <d v="2026-10-24T00:00:00"/>
    <n v="2026"/>
    <n v="10"/>
    <x v="9"/>
    <x v="3"/>
    <x v="1"/>
    <x v="1"/>
    <x v="0"/>
    <s v="Business"/>
    <x v="2"/>
    <s v="Packing Cube Set"/>
    <n v="1"/>
    <n v="46.38"/>
    <n v="0.15"/>
    <n v="17.87"/>
    <n v="39.423000000000002"/>
    <n v="17.87"/>
    <n v="21.553000000000001"/>
    <n v="0.54671131065621592"/>
    <n v="2026"/>
    <s v="Q4"/>
    <n v="10"/>
    <s v="Oct"/>
  </r>
  <r>
    <n v="5072"/>
    <d v="2026-10-24T00:00:00"/>
    <n v="2026"/>
    <n v="10"/>
    <x v="9"/>
    <x v="3"/>
    <x v="3"/>
    <x v="7"/>
    <x v="1"/>
    <s v="Business"/>
    <x v="2"/>
    <s v="Packing Cube Set"/>
    <n v="5"/>
    <n v="45.9"/>
    <n v="0.1"/>
    <n v="17.940000000000001"/>
    <n v="206.55"/>
    <n v="89.7"/>
    <n v="116.85000000000001"/>
    <n v="0.56572258533042852"/>
    <n v="2026"/>
    <s v="Q4"/>
    <n v="10"/>
    <s v="Oct"/>
  </r>
  <r>
    <n v="310"/>
    <d v="2026-10-25T00:00:00"/>
    <n v="2026"/>
    <n v="10"/>
    <x v="9"/>
    <x v="3"/>
    <x v="1"/>
    <x v="12"/>
    <x v="0"/>
    <s v="Business"/>
    <x v="1"/>
    <s v="Trail Boots"/>
    <n v="5"/>
    <n v="144.04"/>
    <n v="0.1"/>
    <n v="78.069999999999993"/>
    <n v="648.17999999999995"/>
    <n v="390.34999999999997"/>
    <n v="257.83"/>
    <n v="0.39777530932765592"/>
    <n v="2026"/>
    <s v="Q4"/>
    <n v="10"/>
    <s v="Oct"/>
  </r>
  <r>
    <n v="317"/>
    <d v="2026-10-25T00:00:00"/>
    <n v="2026"/>
    <n v="10"/>
    <x v="9"/>
    <x v="3"/>
    <x v="2"/>
    <x v="10"/>
    <x v="3"/>
    <s v="New"/>
    <x v="0"/>
    <s v="Commuter Helmet"/>
    <n v="2"/>
    <n v="80.69"/>
    <n v="0.05"/>
    <n v="43.81"/>
    <n v="153.31099999999998"/>
    <n v="87.62"/>
    <n v="65.690999999999974"/>
    <n v="0.42848197454846676"/>
    <n v="2026"/>
    <s v="Q4"/>
    <n v="10"/>
    <s v="Oct"/>
  </r>
  <r>
    <n v="684"/>
    <d v="2026-10-25T00:00:00"/>
    <n v="2026"/>
    <n v="10"/>
    <x v="9"/>
    <x v="3"/>
    <x v="3"/>
    <x v="4"/>
    <x v="0"/>
    <s v="Business"/>
    <x v="3"/>
    <s v="Trail Tent 2P"/>
    <n v="1"/>
    <n v="191.91"/>
    <n v="0"/>
    <n v="101.89"/>
    <n v="191.91"/>
    <n v="101.89"/>
    <n v="90.02"/>
    <n v="0.46907404512531914"/>
    <n v="2026"/>
    <s v="Q4"/>
    <n v="10"/>
    <s v="Oct"/>
  </r>
  <r>
    <n v="1430"/>
    <d v="2026-10-25T00:00:00"/>
    <n v="2026"/>
    <n v="10"/>
    <x v="9"/>
    <x v="3"/>
    <x v="3"/>
    <x v="13"/>
    <x v="2"/>
    <s v="New"/>
    <x v="4"/>
    <s v="Recovery Roller"/>
    <n v="1"/>
    <n v="36.630000000000003"/>
    <n v="0.05"/>
    <n v="13.97"/>
    <n v="34.798500000000004"/>
    <n v="13.97"/>
    <n v="20.828500000000005"/>
    <n v="0.59854591433538806"/>
    <n v="2026"/>
    <s v="Q4"/>
    <n v="10"/>
    <s v="Oct"/>
  </r>
  <r>
    <n v="2049"/>
    <d v="2026-10-25T00:00:00"/>
    <n v="2026"/>
    <n v="10"/>
    <x v="9"/>
    <x v="3"/>
    <x v="3"/>
    <x v="4"/>
    <x v="1"/>
    <s v="Business"/>
    <x v="2"/>
    <s v="Insulated Bottle"/>
    <n v="6"/>
    <n v="35.380000000000003"/>
    <n v="0.05"/>
    <n v="13.9"/>
    <n v="201.66600000000003"/>
    <n v="83.4"/>
    <n v="118.26600000000002"/>
    <n v="0.58644491386748387"/>
    <n v="2026"/>
    <s v="Q4"/>
    <n v="10"/>
    <s v="Oct"/>
  </r>
  <r>
    <n v="2199"/>
    <d v="2026-10-25T00:00:00"/>
    <n v="2026"/>
    <n v="10"/>
    <x v="9"/>
    <x v="3"/>
    <x v="1"/>
    <x v="12"/>
    <x v="3"/>
    <s v="Returning"/>
    <x v="2"/>
    <s v="Carry-On Duffel"/>
    <n v="1"/>
    <n v="132.63"/>
    <n v="0.05"/>
    <n v="67.489999999999995"/>
    <n v="125.99849999999999"/>
    <n v="67.489999999999995"/>
    <n v="58.508499999999998"/>
    <n v="0.46435870268296847"/>
    <n v="2026"/>
    <s v="Q4"/>
    <n v="10"/>
    <s v="Oct"/>
  </r>
  <r>
    <n v="2954"/>
    <d v="2026-10-25T00:00:00"/>
    <n v="2026"/>
    <n v="10"/>
    <x v="9"/>
    <x v="3"/>
    <x v="3"/>
    <x v="4"/>
    <x v="0"/>
    <s v="New"/>
    <x v="1"/>
    <s v="Trekking Poles"/>
    <n v="1"/>
    <n v="71.17"/>
    <n v="0"/>
    <n v="32.57"/>
    <n v="71.17"/>
    <n v="32.57"/>
    <n v="38.6"/>
    <n v="0.54236335534635383"/>
    <n v="2026"/>
    <s v="Q4"/>
    <n v="10"/>
    <s v="Oct"/>
  </r>
  <r>
    <n v="3218"/>
    <d v="2026-10-25T00:00:00"/>
    <n v="2026"/>
    <n v="10"/>
    <x v="9"/>
    <x v="3"/>
    <x v="0"/>
    <x v="15"/>
    <x v="1"/>
    <s v="Business"/>
    <x v="2"/>
    <s v="Carry-On Duffel"/>
    <n v="6"/>
    <n v="132.08000000000001"/>
    <n v="0.1"/>
    <n v="67.61"/>
    <n v="713.23200000000008"/>
    <n v="405.65999999999997"/>
    <n v="307.57200000000012"/>
    <n v="0.43123696076451995"/>
    <n v="2026"/>
    <s v="Q4"/>
    <n v="10"/>
    <s v="Oct"/>
  </r>
  <r>
    <n v="3965"/>
    <d v="2026-10-25T00:00:00"/>
    <n v="2026"/>
    <n v="10"/>
    <x v="9"/>
    <x v="3"/>
    <x v="1"/>
    <x v="11"/>
    <x v="2"/>
    <s v="Returning"/>
    <x v="3"/>
    <s v="Portable Camp Stove"/>
    <n v="3"/>
    <n v="82.75"/>
    <n v="0.05"/>
    <n v="38.53"/>
    <n v="235.83749999999998"/>
    <n v="115.59"/>
    <n v="120.24749999999997"/>
    <n v="0.50987438384480832"/>
    <n v="2026"/>
    <s v="Q4"/>
    <n v="10"/>
    <s v="Oct"/>
  </r>
  <r>
    <n v="2278"/>
    <d v="2026-10-26T00:00:00"/>
    <n v="2026"/>
    <n v="10"/>
    <x v="9"/>
    <x v="3"/>
    <x v="0"/>
    <x v="15"/>
    <x v="0"/>
    <s v="Returning"/>
    <x v="4"/>
    <s v="Training Mat"/>
    <n v="5"/>
    <n v="51.5"/>
    <n v="0.1"/>
    <n v="21.38"/>
    <n v="231.75"/>
    <n v="106.89999999999999"/>
    <n v="124.85000000000001"/>
    <n v="0.53872707659115426"/>
    <n v="2026"/>
    <s v="Q4"/>
    <n v="10"/>
    <s v="Oct"/>
  </r>
  <r>
    <n v="3132"/>
    <d v="2026-10-26T00:00:00"/>
    <n v="2026"/>
    <n v="10"/>
    <x v="9"/>
    <x v="3"/>
    <x v="2"/>
    <x v="5"/>
    <x v="0"/>
    <s v="New"/>
    <x v="1"/>
    <s v="Trail Boots"/>
    <n v="3"/>
    <n v="140.49"/>
    <n v="0.05"/>
    <n v="77.45"/>
    <n v="400.3965"/>
    <n v="232.35000000000002"/>
    <n v="168.04649999999998"/>
    <n v="0.41970022215478903"/>
    <n v="2026"/>
    <s v="Q4"/>
    <n v="10"/>
    <s v="Oct"/>
  </r>
  <r>
    <n v="3144"/>
    <d v="2026-10-26T00:00:00"/>
    <n v="2026"/>
    <n v="10"/>
    <x v="9"/>
    <x v="3"/>
    <x v="2"/>
    <x v="2"/>
    <x v="3"/>
    <s v="New"/>
    <x v="4"/>
    <s v="Recovery Roller"/>
    <n v="4"/>
    <n v="36.200000000000003"/>
    <n v="0.15"/>
    <n v="13.53"/>
    <n v="123.08000000000001"/>
    <n v="54.12"/>
    <n v="68.960000000000008"/>
    <n v="0.56028599285017877"/>
    <n v="2026"/>
    <s v="Q4"/>
    <n v="10"/>
    <s v="Oct"/>
  </r>
  <r>
    <n v="3501"/>
    <d v="2026-10-26T00:00:00"/>
    <n v="2026"/>
    <n v="10"/>
    <x v="9"/>
    <x v="3"/>
    <x v="3"/>
    <x v="7"/>
    <x v="2"/>
    <s v="New"/>
    <x v="3"/>
    <s v="Compact Sleeping Bag"/>
    <n v="1"/>
    <n v="120.5"/>
    <n v="0.05"/>
    <n v="61.71"/>
    <n v="114.47499999999999"/>
    <n v="61.71"/>
    <n v="52.764999999999993"/>
    <n v="0.4609303341340904"/>
    <n v="2026"/>
    <s v="Q4"/>
    <n v="10"/>
    <s v="Oct"/>
  </r>
  <r>
    <n v="458"/>
    <d v="2026-10-27T00:00:00"/>
    <n v="2026"/>
    <n v="10"/>
    <x v="9"/>
    <x v="3"/>
    <x v="2"/>
    <x v="2"/>
    <x v="2"/>
    <s v="Business"/>
    <x v="0"/>
    <s v="Cycling Pack 12L"/>
    <n v="1"/>
    <n v="102.44"/>
    <n v="0.05"/>
    <n v="49.14"/>
    <n v="97.317999999999998"/>
    <n v="49.14"/>
    <n v="48.177999999999997"/>
    <n v="0.49505744055570394"/>
    <n v="2026"/>
    <s v="Q4"/>
    <n v="10"/>
    <s v="Oct"/>
  </r>
  <r>
    <n v="1065"/>
    <d v="2026-10-27T00:00:00"/>
    <n v="2026"/>
    <n v="10"/>
    <x v="9"/>
    <x v="3"/>
    <x v="2"/>
    <x v="5"/>
    <x v="0"/>
    <s v="New"/>
    <x v="4"/>
    <s v="Weighted Vest"/>
    <n v="6"/>
    <n v="121.58"/>
    <n v="0.15"/>
    <n v="68.86"/>
    <n v="620.05799999999999"/>
    <n v="413.15999999999997"/>
    <n v="206.89800000000002"/>
    <n v="0.33367523683268346"/>
    <n v="2026"/>
    <s v="Q4"/>
    <n v="10"/>
    <s v="Oct"/>
  </r>
  <r>
    <n v="1707"/>
    <d v="2026-10-27T00:00:00"/>
    <n v="2026"/>
    <n v="10"/>
    <x v="9"/>
    <x v="3"/>
    <x v="2"/>
    <x v="16"/>
    <x v="0"/>
    <s v="New"/>
    <x v="2"/>
    <s v="Insulated Bottle"/>
    <n v="2"/>
    <n v="35.36"/>
    <n v="0"/>
    <n v="13.33"/>
    <n v="70.72"/>
    <n v="26.66"/>
    <n v="44.06"/>
    <n v="0.62302036199095023"/>
    <n v="2026"/>
    <s v="Q4"/>
    <n v="10"/>
    <s v="Oct"/>
  </r>
  <r>
    <n v="1989"/>
    <d v="2026-10-27T00:00:00"/>
    <n v="2026"/>
    <n v="10"/>
    <x v="9"/>
    <x v="3"/>
    <x v="3"/>
    <x v="4"/>
    <x v="0"/>
    <s v="New"/>
    <x v="3"/>
    <s v="Alpine Tent 4P"/>
    <n v="2"/>
    <n v="335.73"/>
    <n v="0"/>
    <n v="199.44"/>
    <n v="671.46"/>
    <n v="398.88"/>
    <n v="272.58000000000004"/>
    <n v="0.4059512107943884"/>
    <n v="2026"/>
    <s v="Q4"/>
    <n v="10"/>
    <s v="Oct"/>
  </r>
  <r>
    <n v="2852"/>
    <d v="2026-10-27T00:00:00"/>
    <n v="2026"/>
    <n v="10"/>
    <x v="9"/>
    <x v="3"/>
    <x v="1"/>
    <x v="12"/>
    <x v="1"/>
    <s v="Business"/>
    <x v="1"/>
    <s v="Trail Boots"/>
    <n v="3"/>
    <n v="141.96"/>
    <n v="0.1"/>
    <n v="77.42"/>
    <n v="383.29200000000003"/>
    <n v="232.26"/>
    <n v="151.03200000000004"/>
    <n v="0.39403900942362485"/>
    <n v="2026"/>
    <s v="Q4"/>
    <n v="10"/>
    <s v="Oct"/>
  </r>
  <r>
    <n v="4762"/>
    <d v="2026-10-27T00:00:00"/>
    <n v="2026"/>
    <n v="10"/>
    <x v="9"/>
    <x v="3"/>
    <x v="1"/>
    <x v="12"/>
    <x v="3"/>
    <s v="New"/>
    <x v="4"/>
    <s v="Training Mat"/>
    <n v="2"/>
    <n v="51.76"/>
    <n v="0"/>
    <n v="21.64"/>
    <n v="103.52"/>
    <n v="43.28"/>
    <n v="60.239999999999995"/>
    <n v="0.58191653786707875"/>
    <n v="2026"/>
    <s v="Q4"/>
    <n v="10"/>
    <s v="Oct"/>
  </r>
  <r>
    <n v="4997"/>
    <d v="2026-10-27T00:00:00"/>
    <n v="2026"/>
    <n v="10"/>
    <x v="9"/>
    <x v="3"/>
    <x v="3"/>
    <x v="7"/>
    <x v="0"/>
    <s v="Returning"/>
    <x v="3"/>
    <s v="Trail Tent 2P"/>
    <n v="3"/>
    <n v="194.09"/>
    <n v="0.1"/>
    <n v="105.84"/>
    <n v="524.04300000000001"/>
    <n v="317.52"/>
    <n v="206.52300000000002"/>
    <n v="0.39409552269565667"/>
    <n v="2026"/>
    <s v="Q4"/>
    <n v="10"/>
    <s v="Oct"/>
  </r>
  <r>
    <n v="1238"/>
    <d v="2026-10-28T00:00:00"/>
    <n v="2026"/>
    <n v="10"/>
    <x v="9"/>
    <x v="3"/>
    <x v="1"/>
    <x v="12"/>
    <x v="0"/>
    <s v="Returning"/>
    <x v="3"/>
    <s v="Compact Sleeping Bag"/>
    <n v="1"/>
    <n v="125.39"/>
    <n v="0.05"/>
    <n v="61.19"/>
    <n v="119.12049999999999"/>
    <n v="61.19"/>
    <n v="57.930499999999995"/>
    <n v="0.48631847582909743"/>
    <n v="2026"/>
    <s v="Q4"/>
    <n v="10"/>
    <s v="Oct"/>
  </r>
  <r>
    <n v="2622"/>
    <d v="2026-10-28T00:00:00"/>
    <n v="2026"/>
    <n v="10"/>
    <x v="9"/>
    <x v="3"/>
    <x v="0"/>
    <x v="15"/>
    <x v="3"/>
    <s v="New"/>
    <x v="3"/>
    <s v="Portable Camp Stove"/>
    <n v="3"/>
    <n v="83.73"/>
    <n v="0.15"/>
    <n v="39.43"/>
    <n v="213.51149999999998"/>
    <n v="118.28999999999999"/>
    <n v="95.221499999999992"/>
    <n v="0.44597831966896395"/>
    <n v="2026"/>
    <s v="Q4"/>
    <n v="10"/>
    <s v="Oct"/>
  </r>
  <r>
    <n v="3106"/>
    <d v="2026-10-28T00:00:00"/>
    <n v="2026"/>
    <n v="10"/>
    <x v="9"/>
    <x v="3"/>
    <x v="3"/>
    <x v="8"/>
    <x v="3"/>
    <s v="Business"/>
    <x v="4"/>
    <s v="Recovery Roller"/>
    <n v="3"/>
    <n v="36.99"/>
    <n v="0.05"/>
    <n v="14.14"/>
    <n v="105.42149999999999"/>
    <n v="42.42"/>
    <n v="63.001499999999993"/>
    <n v="0.59761528720422297"/>
    <n v="2026"/>
    <s v="Q4"/>
    <n v="10"/>
    <s v="Oct"/>
  </r>
  <r>
    <n v="3274"/>
    <d v="2026-10-28T00:00:00"/>
    <n v="2026"/>
    <n v="10"/>
    <x v="9"/>
    <x v="3"/>
    <x v="3"/>
    <x v="7"/>
    <x v="3"/>
    <s v="New"/>
    <x v="4"/>
    <s v="Resistance Band Set"/>
    <n v="1"/>
    <n v="39.42"/>
    <n v="0"/>
    <n v="14.58"/>
    <n v="39.42"/>
    <n v="14.58"/>
    <n v="24.840000000000003"/>
    <n v="0.63013698630136994"/>
    <n v="2026"/>
    <s v="Q4"/>
    <n v="10"/>
    <s v="Oct"/>
  </r>
  <r>
    <n v="3542"/>
    <d v="2026-10-28T00:00:00"/>
    <n v="2026"/>
    <n v="10"/>
    <x v="9"/>
    <x v="3"/>
    <x v="3"/>
    <x v="4"/>
    <x v="0"/>
    <s v="New"/>
    <x v="0"/>
    <s v="Trail Bike Light"/>
    <n v="2"/>
    <n v="50.66"/>
    <n v="0"/>
    <n v="22.02"/>
    <n v="101.32"/>
    <n v="44.04"/>
    <n v="57.279999999999994"/>
    <n v="0.56533754441373862"/>
    <n v="2026"/>
    <s v="Q4"/>
    <n v="10"/>
    <s v="Oct"/>
  </r>
  <r>
    <n v="3704"/>
    <d v="2026-10-28T00:00:00"/>
    <n v="2026"/>
    <n v="10"/>
    <x v="9"/>
    <x v="3"/>
    <x v="1"/>
    <x v="12"/>
    <x v="0"/>
    <s v="Returning"/>
    <x v="1"/>
    <s v="Trekking Poles"/>
    <n v="4"/>
    <n v="71.959999999999994"/>
    <n v="0.1"/>
    <n v="31.51"/>
    <n v="259.05599999999998"/>
    <n v="126.04"/>
    <n v="133.01599999999996"/>
    <n v="0.51346427027360864"/>
    <n v="2026"/>
    <s v="Q4"/>
    <n v="10"/>
    <s v="Oct"/>
  </r>
  <r>
    <n v="4699"/>
    <d v="2026-10-28T00:00:00"/>
    <n v="2026"/>
    <n v="10"/>
    <x v="9"/>
    <x v="3"/>
    <x v="2"/>
    <x v="5"/>
    <x v="2"/>
    <s v="Returning"/>
    <x v="0"/>
    <s v="Trail Bike Light"/>
    <n v="1"/>
    <n v="49.72"/>
    <n v="0.05"/>
    <n v="22.5"/>
    <n v="47.233999999999995"/>
    <n v="22.5"/>
    <n v="24.733999999999995"/>
    <n v="0.52364821950290041"/>
    <n v="2026"/>
    <s v="Q4"/>
    <n v="10"/>
    <s v="Oct"/>
  </r>
  <r>
    <n v="1226"/>
    <d v="2026-10-29T00:00:00"/>
    <n v="2026"/>
    <n v="10"/>
    <x v="9"/>
    <x v="3"/>
    <x v="0"/>
    <x v="0"/>
    <x v="3"/>
    <s v="Returning"/>
    <x v="2"/>
    <s v="Insulated Bottle"/>
    <n v="1"/>
    <n v="36.58"/>
    <n v="0"/>
    <n v="13.5"/>
    <n v="36.58"/>
    <n v="13.5"/>
    <n v="23.08"/>
    <n v="0.63094587206123565"/>
    <n v="2026"/>
    <s v="Q4"/>
    <n v="10"/>
    <s v="Oct"/>
  </r>
  <r>
    <n v="1245"/>
    <d v="2026-10-29T00:00:00"/>
    <n v="2026"/>
    <n v="10"/>
    <x v="9"/>
    <x v="3"/>
    <x v="1"/>
    <x v="6"/>
    <x v="3"/>
    <s v="Returning"/>
    <x v="4"/>
    <s v="Resistance Band Set"/>
    <n v="2"/>
    <n v="41.06"/>
    <n v="0.05"/>
    <n v="15.07"/>
    <n v="78.013999999999996"/>
    <n v="30.14"/>
    <n v="47.873999999999995"/>
    <n v="0.6136590868305688"/>
    <n v="2026"/>
    <s v="Q4"/>
    <n v="10"/>
    <s v="Oct"/>
  </r>
  <r>
    <n v="1477"/>
    <d v="2026-10-29T00:00:00"/>
    <n v="2026"/>
    <n v="10"/>
    <x v="9"/>
    <x v="3"/>
    <x v="1"/>
    <x v="14"/>
    <x v="3"/>
    <s v="Returning"/>
    <x v="3"/>
    <s v="Compact Sleeping Bag"/>
    <n v="1"/>
    <n v="121.78"/>
    <n v="0.15"/>
    <n v="61.55"/>
    <n v="103.51300000000001"/>
    <n v="61.55"/>
    <n v="41.963000000000008"/>
    <n v="0.40538869513974096"/>
    <n v="2026"/>
    <s v="Q4"/>
    <n v="10"/>
    <s v="Oct"/>
  </r>
  <r>
    <n v="1575"/>
    <d v="2026-10-29T00:00:00"/>
    <n v="2026"/>
    <n v="10"/>
    <x v="9"/>
    <x v="3"/>
    <x v="3"/>
    <x v="7"/>
    <x v="1"/>
    <s v="Returning"/>
    <x v="2"/>
    <s v="Carry-On Duffel"/>
    <n v="5"/>
    <n v="130.68"/>
    <n v="0.2"/>
    <n v="67.209999999999994"/>
    <n v="522.72000000000014"/>
    <n v="336.04999999999995"/>
    <n v="186.67000000000019"/>
    <n v="0.35711279461279488"/>
    <n v="2026"/>
    <s v="Q4"/>
    <n v="10"/>
    <s v="Oct"/>
  </r>
  <r>
    <n v="2830"/>
    <d v="2026-10-29T00:00:00"/>
    <n v="2026"/>
    <n v="10"/>
    <x v="9"/>
    <x v="3"/>
    <x v="2"/>
    <x v="2"/>
    <x v="0"/>
    <s v="New"/>
    <x v="2"/>
    <s v="Travel Backpack 35L"/>
    <n v="1"/>
    <n v="161.94999999999999"/>
    <n v="0"/>
    <n v="86.61"/>
    <n v="161.94999999999999"/>
    <n v="86.61"/>
    <n v="75.339999999999989"/>
    <n v="0.46520531028095086"/>
    <n v="2026"/>
    <s v="Q4"/>
    <n v="10"/>
    <s v="Oct"/>
  </r>
  <r>
    <n v="2884"/>
    <d v="2026-10-29T00:00:00"/>
    <n v="2026"/>
    <n v="10"/>
    <x v="9"/>
    <x v="3"/>
    <x v="0"/>
    <x v="15"/>
    <x v="2"/>
    <s v="Returning"/>
    <x v="0"/>
    <s v="Commuter Helmet"/>
    <n v="2"/>
    <n v="83.6"/>
    <n v="0"/>
    <n v="43.01"/>
    <n v="167.2"/>
    <n v="86.02"/>
    <n v="81.179999999999993"/>
    <n v="0.48552631578947369"/>
    <n v="2026"/>
    <s v="Q4"/>
    <n v="10"/>
    <s v="Oct"/>
  </r>
  <r>
    <n v="3093"/>
    <d v="2026-10-29T00:00:00"/>
    <n v="2026"/>
    <n v="10"/>
    <x v="9"/>
    <x v="3"/>
    <x v="3"/>
    <x v="4"/>
    <x v="1"/>
    <s v="Business"/>
    <x v="3"/>
    <s v="Trail Tent 2P"/>
    <n v="3"/>
    <n v="194.19"/>
    <n v="0.15"/>
    <n v="104.22"/>
    <n v="495.18449999999996"/>
    <n v="312.65999999999997"/>
    <n v="182.52449999999999"/>
    <n v="0.36859897674503139"/>
    <n v="2026"/>
    <s v="Q4"/>
    <n v="10"/>
    <s v="Oct"/>
  </r>
  <r>
    <n v="3613"/>
    <d v="2026-10-29T00:00:00"/>
    <n v="2026"/>
    <n v="10"/>
    <x v="9"/>
    <x v="3"/>
    <x v="1"/>
    <x v="12"/>
    <x v="0"/>
    <s v="Returning"/>
    <x v="2"/>
    <s v="Travel Backpack 35L"/>
    <n v="3"/>
    <n v="167.41"/>
    <n v="0"/>
    <n v="85.33"/>
    <n v="502.23"/>
    <n v="255.99"/>
    <n v="246.24"/>
    <n v="0.49029329191804549"/>
    <n v="2026"/>
    <s v="Q4"/>
    <n v="10"/>
    <s v="Oct"/>
  </r>
  <r>
    <n v="4496"/>
    <d v="2026-10-29T00:00:00"/>
    <n v="2026"/>
    <n v="10"/>
    <x v="9"/>
    <x v="3"/>
    <x v="3"/>
    <x v="8"/>
    <x v="0"/>
    <s v="Returning"/>
    <x v="4"/>
    <s v="Resistance Band Set"/>
    <n v="2"/>
    <n v="40.83"/>
    <n v="0.1"/>
    <n v="14.91"/>
    <n v="73.494"/>
    <n v="29.82"/>
    <n v="43.673999999999999"/>
    <n v="0.59425259204833047"/>
    <n v="2026"/>
    <s v="Q4"/>
    <n v="10"/>
    <s v="Oct"/>
  </r>
  <r>
    <n v="5194"/>
    <d v="2026-10-29T00:00:00"/>
    <n v="2026"/>
    <n v="10"/>
    <x v="9"/>
    <x v="3"/>
    <x v="0"/>
    <x v="9"/>
    <x v="1"/>
    <s v="Business"/>
    <x v="3"/>
    <s v="Portable Camp Stove"/>
    <n v="12"/>
    <n v="80.84"/>
    <n v="0.1"/>
    <n v="38.39"/>
    <n v="873.072"/>
    <n v="460.68"/>
    <n v="412.392"/>
    <n v="0.4723459233602727"/>
    <n v="2026"/>
    <s v="Q4"/>
    <n v="10"/>
    <s v="Oct"/>
  </r>
  <r>
    <n v="339"/>
    <d v="2026-10-30T00:00:00"/>
    <n v="2026"/>
    <n v="10"/>
    <x v="9"/>
    <x v="3"/>
    <x v="3"/>
    <x v="13"/>
    <x v="0"/>
    <s v="Returning"/>
    <x v="0"/>
    <s v="Compact Repair Kit"/>
    <n v="1"/>
    <n v="39.65"/>
    <n v="0"/>
    <n v="16.38"/>
    <n v="39.65"/>
    <n v="16.38"/>
    <n v="23.27"/>
    <n v="0.58688524590163937"/>
    <n v="2026"/>
    <s v="Q4"/>
    <n v="10"/>
    <s v="Oct"/>
  </r>
  <r>
    <n v="1199"/>
    <d v="2026-10-30T00:00:00"/>
    <n v="2026"/>
    <n v="10"/>
    <x v="9"/>
    <x v="3"/>
    <x v="1"/>
    <x v="12"/>
    <x v="0"/>
    <s v="New"/>
    <x v="0"/>
    <s v="Cycling Pack 12L"/>
    <n v="1"/>
    <n v="102.47"/>
    <n v="0.1"/>
    <n v="49.75"/>
    <n v="92.222999999999999"/>
    <n v="49.75"/>
    <n v="42.472999999999999"/>
    <n v="0.46054671828068922"/>
    <n v="2026"/>
    <s v="Q4"/>
    <n v="10"/>
    <s v="Oct"/>
  </r>
  <r>
    <n v="1253"/>
    <d v="2026-10-30T00:00:00"/>
    <n v="2026"/>
    <n v="10"/>
    <x v="9"/>
    <x v="3"/>
    <x v="3"/>
    <x v="13"/>
    <x v="2"/>
    <s v="Business"/>
    <x v="4"/>
    <s v="Resistance Band Set"/>
    <n v="2"/>
    <n v="40.43"/>
    <n v="0"/>
    <n v="14.88"/>
    <n v="80.86"/>
    <n v="29.76"/>
    <n v="51.099999999999994"/>
    <n v="0.63195646796932969"/>
    <n v="2026"/>
    <s v="Q4"/>
    <n v="10"/>
    <s v="Oct"/>
  </r>
  <r>
    <n v="1407"/>
    <d v="2026-10-30T00:00:00"/>
    <n v="2026"/>
    <n v="10"/>
    <x v="9"/>
    <x v="3"/>
    <x v="3"/>
    <x v="8"/>
    <x v="2"/>
    <s v="Business"/>
    <x v="2"/>
    <s v="Insulated Bottle"/>
    <n v="2"/>
    <n v="35.880000000000003"/>
    <n v="0.05"/>
    <n v="13.52"/>
    <n v="68.171999999999997"/>
    <n v="27.04"/>
    <n v="41.131999999999998"/>
    <n v="0.60335621662852779"/>
    <n v="2026"/>
    <s v="Q4"/>
    <n v="10"/>
    <s v="Oct"/>
  </r>
  <r>
    <n v="2532"/>
    <d v="2026-10-30T00:00:00"/>
    <n v="2026"/>
    <n v="10"/>
    <x v="9"/>
    <x v="3"/>
    <x v="0"/>
    <x v="15"/>
    <x v="3"/>
    <s v="New"/>
    <x v="0"/>
    <s v="Commuter Helmet"/>
    <n v="1"/>
    <n v="80.400000000000006"/>
    <n v="0"/>
    <n v="43.34"/>
    <n v="80.400000000000006"/>
    <n v="43.34"/>
    <n v="37.06"/>
    <n v="0.46094527363184079"/>
    <n v="2026"/>
    <s v="Q4"/>
    <n v="10"/>
    <s v="Oct"/>
  </r>
  <r>
    <n v="307"/>
    <d v="2026-10-31T00:00:00"/>
    <n v="2026"/>
    <n v="10"/>
    <x v="9"/>
    <x v="3"/>
    <x v="3"/>
    <x v="8"/>
    <x v="0"/>
    <s v="Returning"/>
    <x v="4"/>
    <s v="Recovery Roller"/>
    <n v="1"/>
    <n v="37.08"/>
    <n v="0"/>
    <n v="13.62"/>
    <n v="37.08"/>
    <n v="13.62"/>
    <n v="23.46"/>
    <n v="0.63268608414239491"/>
    <n v="2026"/>
    <s v="Q4"/>
    <n v="10"/>
    <s v="Oct"/>
  </r>
  <r>
    <n v="3257"/>
    <d v="2026-10-31T00:00:00"/>
    <n v="2026"/>
    <n v="10"/>
    <x v="9"/>
    <x v="3"/>
    <x v="3"/>
    <x v="4"/>
    <x v="2"/>
    <s v="New"/>
    <x v="2"/>
    <s v="Travel Backpack 35L"/>
    <n v="6"/>
    <n v="165.92"/>
    <n v="0"/>
    <n v="87.55"/>
    <n v="995.52"/>
    <n v="525.29999999999995"/>
    <n v="470.22"/>
    <n v="0.4723360655737705"/>
    <n v="2026"/>
    <s v="Q4"/>
    <n v="10"/>
    <s v="Oct"/>
  </r>
  <r>
    <n v="3739"/>
    <d v="2026-10-31T00:00:00"/>
    <n v="2026"/>
    <n v="10"/>
    <x v="9"/>
    <x v="3"/>
    <x v="1"/>
    <x v="12"/>
    <x v="3"/>
    <s v="New"/>
    <x v="2"/>
    <s v="Carry-On Duffel"/>
    <n v="1"/>
    <n v="135.19"/>
    <n v="0"/>
    <n v="68.319999999999993"/>
    <n v="135.19"/>
    <n v="68.319999999999993"/>
    <n v="66.87"/>
    <n v="0.49463717730601381"/>
    <n v="2026"/>
    <s v="Q4"/>
    <n v="10"/>
    <s v="Oct"/>
  </r>
  <r>
    <n v="77"/>
    <d v="2026-11-01T00:00:00"/>
    <n v="2026"/>
    <n v="11"/>
    <x v="10"/>
    <x v="3"/>
    <x v="1"/>
    <x v="11"/>
    <x v="0"/>
    <s v="New"/>
    <x v="2"/>
    <s v="Carry-On Duffel"/>
    <n v="2"/>
    <n v="133.96"/>
    <n v="0.1"/>
    <n v="65.44"/>
    <n v="241.12800000000001"/>
    <n v="130.88"/>
    <n v="110.24800000000002"/>
    <n v="0.4572177432732823"/>
    <n v="2026"/>
    <s v="Q4"/>
    <n v="11"/>
    <s v="Nov"/>
  </r>
  <r>
    <n v="461"/>
    <d v="2026-11-01T00:00:00"/>
    <n v="2026"/>
    <n v="11"/>
    <x v="10"/>
    <x v="3"/>
    <x v="1"/>
    <x v="11"/>
    <x v="3"/>
    <s v="Business"/>
    <x v="0"/>
    <s v="Trail Bike Light"/>
    <n v="3"/>
    <n v="51.67"/>
    <n v="0.05"/>
    <n v="22.8"/>
    <n v="147.25949999999997"/>
    <n v="68.400000000000006"/>
    <n v="78.859499999999969"/>
    <n v="0.53551383781691497"/>
    <n v="2026"/>
    <s v="Q4"/>
    <n v="11"/>
    <s v="Nov"/>
  </r>
  <r>
    <n v="732"/>
    <d v="2026-11-01T00:00:00"/>
    <n v="2026"/>
    <n v="11"/>
    <x v="10"/>
    <x v="3"/>
    <x v="1"/>
    <x v="1"/>
    <x v="3"/>
    <s v="Returning"/>
    <x v="1"/>
    <s v="Summit Backpack 45L"/>
    <n v="1"/>
    <n v="150.46"/>
    <n v="0.15"/>
    <n v="78.39"/>
    <n v="127.89100000000001"/>
    <n v="78.39"/>
    <n v="49.501000000000005"/>
    <n v="0.38705616501552104"/>
    <n v="2026"/>
    <s v="Q4"/>
    <n v="11"/>
    <s v="Nov"/>
  </r>
  <r>
    <n v="919"/>
    <d v="2026-11-01T00:00:00"/>
    <n v="2026"/>
    <n v="11"/>
    <x v="10"/>
    <x v="3"/>
    <x v="3"/>
    <x v="13"/>
    <x v="0"/>
    <s v="New"/>
    <x v="0"/>
    <s v="Cycling Pack 12L"/>
    <n v="1"/>
    <n v="103.53"/>
    <n v="0.1"/>
    <n v="51.75"/>
    <n v="93.177000000000007"/>
    <n v="51.75"/>
    <n v="41.427000000000007"/>
    <n v="0.4446054283782479"/>
    <n v="2026"/>
    <s v="Q4"/>
    <n v="11"/>
    <s v="Nov"/>
  </r>
  <r>
    <n v="949"/>
    <d v="2026-11-01T00:00:00"/>
    <n v="2026"/>
    <n v="11"/>
    <x v="10"/>
    <x v="3"/>
    <x v="2"/>
    <x v="2"/>
    <x v="0"/>
    <s v="Returning"/>
    <x v="0"/>
    <s v="Cycling Pack 12L"/>
    <n v="4"/>
    <n v="103.33"/>
    <n v="0"/>
    <n v="49.15"/>
    <n v="413.32"/>
    <n v="196.6"/>
    <n v="216.72"/>
    <n v="0.5243394948224136"/>
    <n v="2026"/>
    <s v="Q4"/>
    <n v="11"/>
    <s v="Nov"/>
  </r>
  <r>
    <n v="1185"/>
    <d v="2026-11-01T00:00:00"/>
    <n v="2026"/>
    <n v="11"/>
    <x v="10"/>
    <x v="3"/>
    <x v="3"/>
    <x v="8"/>
    <x v="1"/>
    <s v="Business"/>
    <x v="2"/>
    <s v="Insulated Bottle"/>
    <n v="5"/>
    <n v="37.08"/>
    <n v="0.15"/>
    <n v="13.27"/>
    <n v="157.58999999999997"/>
    <n v="66.349999999999994"/>
    <n v="91.239999999999981"/>
    <n v="0.57897074687480166"/>
    <n v="2026"/>
    <s v="Q4"/>
    <n v="11"/>
    <s v="Nov"/>
  </r>
  <r>
    <n v="1248"/>
    <d v="2026-11-01T00:00:00"/>
    <n v="2026"/>
    <n v="11"/>
    <x v="10"/>
    <x v="3"/>
    <x v="0"/>
    <x v="0"/>
    <x v="1"/>
    <s v="Business"/>
    <x v="2"/>
    <s v="Carry-On Duffel"/>
    <n v="5"/>
    <n v="132.33000000000001"/>
    <n v="0.2"/>
    <n v="65.2"/>
    <n v="529.32000000000005"/>
    <n v="326"/>
    <n v="203.32000000000005"/>
    <n v="0.3841154689034989"/>
    <n v="2026"/>
    <s v="Q4"/>
    <n v="11"/>
    <s v="Nov"/>
  </r>
  <r>
    <n v="2129"/>
    <d v="2026-11-01T00:00:00"/>
    <n v="2026"/>
    <n v="11"/>
    <x v="10"/>
    <x v="3"/>
    <x v="3"/>
    <x v="13"/>
    <x v="2"/>
    <s v="New"/>
    <x v="0"/>
    <s v="Trail Bike Light"/>
    <n v="2"/>
    <n v="50.43"/>
    <n v="0"/>
    <n v="22.54"/>
    <n v="100.86"/>
    <n v="45.08"/>
    <n v="55.78"/>
    <n v="0.55304382312115807"/>
    <n v="2026"/>
    <s v="Q4"/>
    <n v="11"/>
    <s v="Nov"/>
  </r>
  <r>
    <n v="2850"/>
    <d v="2026-11-01T00:00:00"/>
    <n v="2026"/>
    <n v="11"/>
    <x v="10"/>
    <x v="3"/>
    <x v="2"/>
    <x v="2"/>
    <x v="1"/>
    <s v="Returning"/>
    <x v="4"/>
    <s v="Training Mat"/>
    <n v="3"/>
    <n v="50.05"/>
    <n v="0.15"/>
    <n v="22.36"/>
    <n v="127.62749999999998"/>
    <n v="67.08"/>
    <n v="60.547499999999985"/>
    <n v="0.47440794499618022"/>
    <n v="2026"/>
    <s v="Q4"/>
    <n v="11"/>
    <s v="Nov"/>
  </r>
  <r>
    <n v="3477"/>
    <d v="2026-11-01T00:00:00"/>
    <n v="2026"/>
    <n v="11"/>
    <x v="10"/>
    <x v="3"/>
    <x v="3"/>
    <x v="13"/>
    <x v="0"/>
    <s v="Returning"/>
    <x v="3"/>
    <s v="Trail Tent 2P"/>
    <n v="1"/>
    <n v="197.14"/>
    <n v="0.05"/>
    <n v="102.87"/>
    <n v="187.28299999999999"/>
    <n v="102.87"/>
    <n v="84.412999999999982"/>
    <n v="0.45072430492890431"/>
    <n v="2026"/>
    <s v="Q4"/>
    <n v="11"/>
    <s v="Nov"/>
  </r>
  <r>
    <n v="4673"/>
    <d v="2026-11-01T00:00:00"/>
    <n v="2026"/>
    <n v="11"/>
    <x v="10"/>
    <x v="3"/>
    <x v="0"/>
    <x v="0"/>
    <x v="1"/>
    <s v="Business"/>
    <x v="1"/>
    <s v="Trekking Poles"/>
    <n v="5"/>
    <n v="72.13"/>
    <n v="0.1"/>
    <n v="31.41"/>
    <n v="324.58499999999998"/>
    <n v="157.05000000000001"/>
    <n v="167.53499999999997"/>
    <n v="0.51615139331762094"/>
    <n v="2026"/>
    <s v="Q4"/>
    <n v="11"/>
    <s v="Nov"/>
  </r>
  <r>
    <n v="4679"/>
    <d v="2026-11-01T00:00:00"/>
    <n v="2026"/>
    <n v="11"/>
    <x v="10"/>
    <x v="3"/>
    <x v="1"/>
    <x v="12"/>
    <x v="1"/>
    <s v="Returning"/>
    <x v="3"/>
    <s v="Alpine Tent 4P"/>
    <n v="8"/>
    <n v="341.51"/>
    <n v="0.1"/>
    <n v="200.1"/>
    <n v="2458.8719999999998"/>
    <n v="1600.8"/>
    <n v="858.07199999999989"/>
    <n v="0.34896977150498276"/>
    <n v="2026"/>
    <s v="Q4"/>
    <n v="11"/>
    <s v="Nov"/>
  </r>
  <r>
    <n v="4809"/>
    <d v="2026-11-01T00:00:00"/>
    <n v="2026"/>
    <n v="11"/>
    <x v="10"/>
    <x v="3"/>
    <x v="1"/>
    <x v="11"/>
    <x v="0"/>
    <s v="New"/>
    <x v="2"/>
    <s v="Insulated Bottle"/>
    <n v="1"/>
    <n v="36.47"/>
    <n v="0.05"/>
    <n v="13.88"/>
    <n v="34.646499999999996"/>
    <n v="13.88"/>
    <n v="20.766499999999994"/>
    <n v="0.59938233299178834"/>
    <n v="2026"/>
    <s v="Q4"/>
    <n v="11"/>
    <s v="Nov"/>
  </r>
  <r>
    <n v="4849"/>
    <d v="2026-11-01T00:00:00"/>
    <n v="2026"/>
    <n v="11"/>
    <x v="10"/>
    <x v="3"/>
    <x v="0"/>
    <x v="0"/>
    <x v="0"/>
    <s v="New"/>
    <x v="2"/>
    <s v="Insulated Bottle"/>
    <n v="4"/>
    <n v="35.69"/>
    <n v="0.15"/>
    <n v="13.52"/>
    <n v="121.34599999999999"/>
    <n v="54.08"/>
    <n v="67.265999999999991"/>
    <n v="0.55433224004087478"/>
    <n v="2026"/>
    <s v="Q4"/>
    <n v="11"/>
    <s v="Nov"/>
  </r>
  <r>
    <n v="436"/>
    <d v="2026-11-02T00:00:00"/>
    <n v="2026"/>
    <n v="11"/>
    <x v="10"/>
    <x v="3"/>
    <x v="2"/>
    <x v="10"/>
    <x v="0"/>
    <s v="New"/>
    <x v="2"/>
    <s v="Insulated Bottle"/>
    <n v="2"/>
    <n v="35.340000000000003"/>
    <n v="0.1"/>
    <n v="13.82"/>
    <n v="63.612000000000009"/>
    <n v="27.64"/>
    <n v="35.972000000000008"/>
    <n v="0.56549078790165386"/>
    <n v="2026"/>
    <s v="Q4"/>
    <n v="11"/>
    <s v="Nov"/>
  </r>
  <r>
    <n v="879"/>
    <d v="2026-11-02T00:00:00"/>
    <n v="2026"/>
    <n v="11"/>
    <x v="10"/>
    <x v="3"/>
    <x v="2"/>
    <x v="10"/>
    <x v="0"/>
    <s v="New"/>
    <x v="2"/>
    <s v="Packing Cube Set"/>
    <n v="4"/>
    <n v="46.8"/>
    <n v="0.05"/>
    <n v="18.52"/>
    <n v="177.83999999999997"/>
    <n v="74.08"/>
    <n v="103.75999999999998"/>
    <n v="0.58344579397210972"/>
    <n v="2026"/>
    <s v="Q4"/>
    <n v="11"/>
    <s v="Nov"/>
  </r>
  <r>
    <n v="955"/>
    <d v="2026-11-02T00:00:00"/>
    <n v="2026"/>
    <n v="11"/>
    <x v="10"/>
    <x v="3"/>
    <x v="3"/>
    <x v="13"/>
    <x v="2"/>
    <s v="New"/>
    <x v="3"/>
    <s v="Trail Tent 2P"/>
    <n v="1"/>
    <n v="198.34"/>
    <n v="0.05"/>
    <n v="103.2"/>
    <n v="188.423"/>
    <n v="103.2"/>
    <n v="85.222999999999999"/>
    <n v="0.45229616341954004"/>
    <n v="2026"/>
    <s v="Q4"/>
    <n v="11"/>
    <s v="Nov"/>
  </r>
  <r>
    <n v="1068"/>
    <d v="2026-11-02T00:00:00"/>
    <n v="2026"/>
    <n v="11"/>
    <x v="10"/>
    <x v="3"/>
    <x v="1"/>
    <x v="6"/>
    <x v="0"/>
    <s v="Returning"/>
    <x v="4"/>
    <s v="Weighted Vest"/>
    <n v="5"/>
    <n v="122.26"/>
    <n v="0.1"/>
    <n v="68.3"/>
    <n v="550.17000000000007"/>
    <n v="341.5"/>
    <n v="208.67000000000007"/>
    <n v="0.37928276714470083"/>
    <n v="2026"/>
    <s v="Q4"/>
    <n v="11"/>
    <s v="Nov"/>
  </r>
  <r>
    <n v="1733"/>
    <d v="2026-11-02T00:00:00"/>
    <n v="2026"/>
    <n v="11"/>
    <x v="10"/>
    <x v="3"/>
    <x v="0"/>
    <x v="9"/>
    <x v="1"/>
    <s v="Returning"/>
    <x v="1"/>
    <s v="Trekking Poles"/>
    <n v="3"/>
    <n v="71.12"/>
    <n v="0.15"/>
    <n v="33.090000000000003"/>
    <n v="181.35599999999999"/>
    <n v="99.27000000000001"/>
    <n v="82.085999999999984"/>
    <n v="0.45262356911268437"/>
    <n v="2026"/>
    <s v="Q4"/>
    <n v="11"/>
    <s v="Nov"/>
  </r>
  <r>
    <n v="3270"/>
    <d v="2026-11-02T00:00:00"/>
    <n v="2026"/>
    <n v="11"/>
    <x v="10"/>
    <x v="3"/>
    <x v="1"/>
    <x v="12"/>
    <x v="2"/>
    <s v="Returning"/>
    <x v="0"/>
    <s v="Commuter Helmet"/>
    <n v="2"/>
    <n v="81.900000000000006"/>
    <n v="0.15"/>
    <n v="41.91"/>
    <n v="139.23000000000002"/>
    <n v="83.82"/>
    <n v="55.410000000000025"/>
    <n v="0.39797457444516282"/>
    <n v="2026"/>
    <s v="Q4"/>
    <n v="11"/>
    <s v="Nov"/>
  </r>
  <r>
    <n v="3484"/>
    <d v="2026-11-02T00:00:00"/>
    <n v="2026"/>
    <n v="11"/>
    <x v="10"/>
    <x v="3"/>
    <x v="2"/>
    <x v="2"/>
    <x v="3"/>
    <s v="Returning"/>
    <x v="2"/>
    <s v="Travel Backpack 35L"/>
    <n v="4"/>
    <n v="165.12"/>
    <n v="0.05"/>
    <n v="89.65"/>
    <n v="627.45600000000002"/>
    <n v="358.6"/>
    <n v="268.85599999999999"/>
    <n v="0.42848582211342306"/>
    <n v="2026"/>
    <s v="Q4"/>
    <n v="11"/>
    <s v="Nov"/>
  </r>
  <r>
    <n v="3608"/>
    <d v="2026-11-02T00:00:00"/>
    <n v="2026"/>
    <n v="11"/>
    <x v="10"/>
    <x v="3"/>
    <x v="3"/>
    <x v="8"/>
    <x v="2"/>
    <s v="New"/>
    <x v="1"/>
    <s v="Hiking Daypack 20L"/>
    <n v="1"/>
    <n v="91.35"/>
    <n v="0"/>
    <n v="45.5"/>
    <n v="91.35"/>
    <n v="45.5"/>
    <n v="45.849999999999994"/>
    <n v="0.50191570881226055"/>
    <n v="2026"/>
    <s v="Q4"/>
    <n v="11"/>
    <s v="Nov"/>
  </r>
  <r>
    <n v="4036"/>
    <d v="2026-11-02T00:00:00"/>
    <n v="2026"/>
    <n v="11"/>
    <x v="10"/>
    <x v="3"/>
    <x v="2"/>
    <x v="3"/>
    <x v="0"/>
    <s v="Business"/>
    <x v="4"/>
    <s v="Recovery Roller"/>
    <n v="1"/>
    <n v="36.96"/>
    <n v="0.1"/>
    <n v="14.18"/>
    <n v="33.264000000000003"/>
    <n v="14.18"/>
    <n v="19.084000000000003"/>
    <n v="0.57371332371332373"/>
    <n v="2026"/>
    <s v="Q4"/>
    <n v="11"/>
    <s v="Nov"/>
  </r>
  <r>
    <n v="408"/>
    <d v="2026-11-03T00:00:00"/>
    <n v="2026"/>
    <n v="11"/>
    <x v="10"/>
    <x v="3"/>
    <x v="3"/>
    <x v="13"/>
    <x v="0"/>
    <s v="Returning"/>
    <x v="0"/>
    <s v="Trail Bike Light"/>
    <n v="1"/>
    <n v="49.61"/>
    <n v="0"/>
    <n v="22.8"/>
    <n v="49.61"/>
    <n v="22.8"/>
    <n v="26.81"/>
    <n v="0.54041523886313236"/>
    <n v="2026"/>
    <s v="Q4"/>
    <n v="11"/>
    <s v="Nov"/>
  </r>
  <r>
    <n v="939"/>
    <d v="2026-11-03T00:00:00"/>
    <n v="2026"/>
    <n v="11"/>
    <x v="10"/>
    <x v="3"/>
    <x v="1"/>
    <x v="11"/>
    <x v="2"/>
    <s v="Returning"/>
    <x v="0"/>
    <s v="Trail Bike Light"/>
    <n v="1"/>
    <n v="49.76"/>
    <n v="0.1"/>
    <n v="21.94"/>
    <n v="44.783999999999999"/>
    <n v="21.94"/>
    <n v="22.843999999999998"/>
    <n v="0.51009289031797067"/>
    <n v="2026"/>
    <s v="Q4"/>
    <n v="11"/>
    <s v="Nov"/>
  </r>
  <r>
    <n v="1022"/>
    <d v="2026-11-03T00:00:00"/>
    <n v="2026"/>
    <n v="11"/>
    <x v="10"/>
    <x v="3"/>
    <x v="3"/>
    <x v="7"/>
    <x v="0"/>
    <s v="Returning"/>
    <x v="0"/>
    <s v="Compact Repair Kit"/>
    <n v="1"/>
    <n v="39.97"/>
    <n v="0.1"/>
    <n v="16.93"/>
    <n v="35.972999999999999"/>
    <n v="16.93"/>
    <n v="19.042999999999999"/>
    <n v="0.52936924915909156"/>
    <n v="2026"/>
    <s v="Q4"/>
    <n v="11"/>
    <s v="Nov"/>
  </r>
  <r>
    <n v="1997"/>
    <d v="2026-11-03T00:00:00"/>
    <n v="2026"/>
    <n v="11"/>
    <x v="10"/>
    <x v="3"/>
    <x v="1"/>
    <x v="12"/>
    <x v="3"/>
    <s v="Returning"/>
    <x v="3"/>
    <s v="Alpine Tent 4P"/>
    <n v="2"/>
    <n v="335.46"/>
    <n v="0.1"/>
    <n v="199.87"/>
    <n v="603.82799999999997"/>
    <n v="399.74"/>
    <n v="204.08799999999997"/>
    <n v="0.33799028862523761"/>
    <n v="2026"/>
    <s v="Q4"/>
    <n v="11"/>
    <s v="Nov"/>
  </r>
  <r>
    <n v="3978"/>
    <d v="2026-11-03T00:00:00"/>
    <n v="2026"/>
    <n v="11"/>
    <x v="10"/>
    <x v="3"/>
    <x v="1"/>
    <x v="12"/>
    <x v="0"/>
    <s v="New"/>
    <x v="1"/>
    <s v="Summit Backpack 45L"/>
    <n v="4"/>
    <n v="154.46"/>
    <n v="0.05"/>
    <n v="80.48"/>
    <n v="586.94799999999998"/>
    <n v="321.92"/>
    <n v="265.02799999999996"/>
    <n v="0.45153574081519993"/>
    <n v="2026"/>
    <s v="Q4"/>
    <n v="11"/>
    <s v="Nov"/>
  </r>
  <r>
    <n v="4715"/>
    <d v="2026-11-03T00:00:00"/>
    <n v="2026"/>
    <n v="11"/>
    <x v="10"/>
    <x v="3"/>
    <x v="0"/>
    <x v="0"/>
    <x v="1"/>
    <s v="Business"/>
    <x v="4"/>
    <s v="Resistance Band Set"/>
    <n v="10"/>
    <n v="39.869999999999997"/>
    <n v="0.15"/>
    <n v="14.31"/>
    <n v="338.89499999999998"/>
    <n v="143.1"/>
    <n v="195.79499999999999"/>
    <n v="0.57774531934670026"/>
    <n v="2026"/>
    <s v="Q4"/>
    <n v="11"/>
    <s v="Nov"/>
  </r>
  <r>
    <n v="145"/>
    <d v="2026-11-04T00:00:00"/>
    <n v="2026"/>
    <n v="11"/>
    <x v="10"/>
    <x v="3"/>
    <x v="0"/>
    <x v="15"/>
    <x v="0"/>
    <s v="Business"/>
    <x v="1"/>
    <s v="Hiking Daypack 20L"/>
    <n v="2"/>
    <n v="93.19"/>
    <n v="0.2"/>
    <n v="45.7"/>
    <n v="149.10400000000001"/>
    <n v="91.4"/>
    <n v="57.704000000000008"/>
    <n v="0.38700504345959869"/>
    <n v="2026"/>
    <s v="Q4"/>
    <n v="11"/>
    <s v="Nov"/>
  </r>
  <r>
    <n v="465"/>
    <d v="2026-11-04T00:00:00"/>
    <n v="2026"/>
    <n v="11"/>
    <x v="10"/>
    <x v="3"/>
    <x v="1"/>
    <x v="12"/>
    <x v="0"/>
    <s v="Returning"/>
    <x v="4"/>
    <s v="Resistance Band Set"/>
    <n v="3"/>
    <n v="41.29"/>
    <n v="0.05"/>
    <n v="14.43"/>
    <n v="117.6765"/>
    <n v="43.29"/>
    <n v="74.386500000000012"/>
    <n v="0.63212706020318421"/>
    <n v="2026"/>
    <s v="Q4"/>
    <n v="11"/>
    <s v="Nov"/>
  </r>
  <r>
    <n v="1449"/>
    <d v="2026-11-04T00:00:00"/>
    <n v="2026"/>
    <n v="11"/>
    <x v="10"/>
    <x v="3"/>
    <x v="3"/>
    <x v="8"/>
    <x v="0"/>
    <s v="Returning"/>
    <x v="0"/>
    <s v="Trail Bike Light"/>
    <n v="1"/>
    <n v="50.76"/>
    <n v="0.1"/>
    <n v="22.72"/>
    <n v="45.683999999999997"/>
    <n v="22.72"/>
    <n v="22.963999999999999"/>
    <n v="0.50267051921898254"/>
    <n v="2026"/>
    <s v="Q4"/>
    <n v="11"/>
    <s v="Nov"/>
  </r>
  <r>
    <n v="1802"/>
    <d v="2026-11-04T00:00:00"/>
    <n v="2026"/>
    <n v="11"/>
    <x v="10"/>
    <x v="3"/>
    <x v="2"/>
    <x v="16"/>
    <x v="2"/>
    <s v="Business"/>
    <x v="2"/>
    <s v="Insulated Bottle"/>
    <n v="1"/>
    <n v="35.94"/>
    <n v="0.05"/>
    <n v="13.39"/>
    <n v="34.142999999999994"/>
    <n v="13.39"/>
    <n v="20.752999999999993"/>
    <n v="0.60782590867820629"/>
    <n v="2026"/>
    <s v="Q4"/>
    <n v="11"/>
    <s v="Nov"/>
  </r>
  <r>
    <n v="2645"/>
    <d v="2026-11-04T00:00:00"/>
    <n v="2026"/>
    <n v="11"/>
    <x v="10"/>
    <x v="3"/>
    <x v="0"/>
    <x v="15"/>
    <x v="2"/>
    <s v="New"/>
    <x v="1"/>
    <s v="Trekking Poles"/>
    <n v="4"/>
    <n v="70.010000000000005"/>
    <n v="0.05"/>
    <n v="31.43"/>
    <n v="266.03800000000001"/>
    <n v="125.72"/>
    <n v="140.31800000000001"/>
    <n v="0.52743593020545942"/>
    <n v="2026"/>
    <s v="Q4"/>
    <n v="11"/>
    <s v="Nov"/>
  </r>
  <r>
    <n v="3539"/>
    <d v="2026-11-04T00:00:00"/>
    <n v="2026"/>
    <n v="11"/>
    <x v="10"/>
    <x v="3"/>
    <x v="0"/>
    <x v="15"/>
    <x v="3"/>
    <s v="Returning"/>
    <x v="1"/>
    <s v="Summit Backpack 45L"/>
    <n v="3"/>
    <n v="152.32"/>
    <n v="0.1"/>
    <n v="79.36"/>
    <n v="411.26400000000001"/>
    <n v="238.07999999999998"/>
    <n v="173.18400000000003"/>
    <n v="0.42110177404295057"/>
    <n v="2026"/>
    <s v="Q4"/>
    <n v="11"/>
    <s v="Nov"/>
  </r>
  <r>
    <n v="4309"/>
    <d v="2026-11-04T00:00:00"/>
    <n v="2026"/>
    <n v="11"/>
    <x v="10"/>
    <x v="3"/>
    <x v="3"/>
    <x v="8"/>
    <x v="0"/>
    <s v="Business"/>
    <x v="0"/>
    <s v="Trail Bike Light"/>
    <n v="1"/>
    <n v="50.32"/>
    <n v="0.05"/>
    <n v="22.46"/>
    <n v="47.803999999999995"/>
    <n v="22.46"/>
    <n v="25.343999999999994"/>
    <n v="0.53016483976236295"/>
    <n v="2026"/>
    <s v="Q4"/>
    <n v="11"/>
    <s v="Nov"/>
  </r>
  <r>
    <n v="4355"/>
    <d v="2026-11-04T00:00:00"/>
    <n v="2026"/>
    <n v="11"/>
    <x v="10"/>
    <x v="3"/>
    <x v="2"/>
    <x v="2"/>
    <x v="2"/>
    <s v="Returning"/>
    <x v="1"/>
    <s v="Summit Backpack 45L"/>
    <n v="2"/>
    <n v="151.04"/>
    <n v="0.15"/>
    <n v="76.97"/>
    <n v="256.76799999999997"/>
    <n v="153.94"/>
    <n v="102.82799999999997"/>
    <n v="0.40047046360917243"/>
    <n v="2026"/>
    <s v="Q4"/>
    <n v="11"/>
    <s v="Nov"/>
  </r>
  <r>
    <n v="5052"/>
    <d v="2026-11-04T00:00:00"/>
    <n v="2026"/>
    <n v="11"/>
    <x v="10"/>
    <x v="3"/>
    <x v="0"/>
    <x v="15"/>
    <x v="3"/>
    <s v="Returning"/>
    <x v="0"/>
    <s v="Compact Repair Kit"/>
    <n v="3"/>
    <n v="41.12"/>
    <n v="0.1"/>
    <n v="16.670000000000002"/>
    <n v="111.02399999999999"/>
    <n v="50.010000000000005"/>
    <n v="61.013999999999982"/>
    <n v="0.54955685257241671"/>
    <n v="2026"/>
    <s v="Q4"/>
    <n v="11"/>
    <s v="Nov"/>
  </r>
  <r>
    <n v="9"/>
    <d v="2026-11-05T00:00:00"/>
    <n v="2026"/>
    <n v="11"/>
    <x v="10"/>
    <x v="3"/>
    <x v="0"/>
    <x v="15"/>
    <x v="0"/>
    <s v="New"/>
    <x v="1"/>
    <s v="Trail Boots"/>
    <n v="1"/>
    <n v="140.59"/>
    <n v="0.1"/>
    <n v="79.510000000000005"/>
    <n v="126.53100000000001"/>
    <n v="79.510000000000005"/>
    <n v="47.021000000000001"/>
    <n v="0.37161644182058151"/>
    <n v="2026"/>
    <s v="Q4"/>
    <n v="11"/>
    <s v="Nov"/>
  </r>
  <r>
    <n v="703"/>
    <d v="2026-11-05T00:00:00"/>
    <n v="2026"/>
    <n v="11"/>
    <x v="10"/>
    <x v="3"/>
    <x v="1"/>
    <x v="14"/>
    <x v="0"/>
    <s v="Returning"/>
    <x v="2"/>
    <s v="Travel Backpack 35L"/>
    <n v="2"/>
    <n v="160.68"/>
    <n v="0"/>
    <n v="89.49"/>
    <n v="321.36"/>
    <n v="178.98"/>
    <n v="142.38000000000002"/>
    <n v="0.4430545182972368"/>
    <n v="2026"/>
    <s v="Q4"/>
    <n v="11"/>
    <s v="Nov"/>
  </r>
  <r>
    <n v="1627"/>
    <d v="2026-11-05T00:00:00"/>
    <n v="2026"/>
    <n v="11"/>
    <x v="10"/>
    <x v="3"/>
    <x v="3"/>
    <x v="4"/>
    <x v="0"/>
    <s v="Returning"/>
    <x v="4"/>
    <s v="Training Mat"/>
    <n v="6"/>
    <n v="49.7"/>
    <n v="0"/>
    <n v="22.34"/>
    <n v="298.20000000000005"/>
    <n v="134.04"/>
    <n v="164.16000000000005"/>
    <n v="0.55050301810865199"/>
    <n v="2026"/>
    <s v="Q4"/>
    <n v="11"/>
    <s v="Nov"/>
  </r>
  <r>
    <n v="1760"/>
    <d v="2026-11-05T00:00:00"/>
    <n v="2026"/>
    <n v="11"/>
    <x v="10"/>
    <x v="3"/>
    <x v="1"/>
    <x v="11"/>
    <x v="2"/>
    <s v="Returning"/>
    <x v="0"/>
    <s v="Commuter Helmet"/>
    <n v="3"/>
    <n v="80.400000000000006"/>
    <n v="0.05"/>
    <n v="42.82"/>
    <n v="229.14000000000001"/>
    <n v="128.46"/>
    <n v="100.68"/>
    <n v="0.43938203718250851"/>
    <n v="2026"/>
    <s v="Q4"/>
    <n v="11"/>
    <s v="Nov"/>
  </r>
  <r>
    <n v="2268"/>
    <d v="2026-11-05T00:00:00"/>
    <n v="2026"/>
    <n v="11"/>
    <x v="10"/>
    <x v="3"/>
    <x v="1"/>
    <x v="1"/>
    <x v="2"/>
    <s v="New"/>
    <x v="1"/>
    <s v="Summit Backpack 45L"/>
    <n v="4"/>
    <n v="151.38999999999999"/>
    <n v="0.05"/>
    <n v="80.66"/>
    <n v="575.28199999999993"/>
    <n v="322.64"/>
    <n v="252.64199999999994"/>
    <n v="0.43916201097896329"/>
    <n v="2026"/>
    <s v="Q4"/>
    <n v="11"/>
    <s v="Nov"/>
  </r>
  <r>
    <n v="2636"/>
    <d v="2026-11-05T00:00:00"/>
    <n v="2026"/>
    <n v="11"/>
    <x v="10"/>
    <x v="3"/>
    <x v="1"/>
    <x v="14"/>
    <x v="2"/>
    <s v="Business"/>
    <x v="2"/>
    <s v="Packing Cube Set"/>
    <n v="2"/>
    <n v="45.44"/>
    <n v="0.05"/>
    <n v="18.2"/>
    <n v="86.335999999999999"/>
    <n v="36.4"/>
    <n v="49.936"/>
    <n v="0.57839140103780584"/>
    <n v="2026"/>
    <s v="Q4"/>
    <n v="11"/>
    <s v="Nov"/>
  </r>
  <r>
    <n v="3255"/>
    <d v="2026-11-05T00:00:00"/>
    <n v="2026"/>
    <n v="11"/>
    <x v="10"/>
    <x v="3"/>
    <x v="3"/>
    <x v="13"/>
    <x v="0"/>
    <s v="New"/>
    <x v="1"/>
    <s v="Trekking Poles"/>
    <n v="2"/>
    <n v="70.790000000000006"/>
    <n v="0.15"/>
    <n v="33.32"/>
    <n v="120.343"/>
    <n v="66.64"/>
    <n v="53.703000000000003"/>
    <n v="0.44624947026416162"/>
    <n v="2026"/>
    <s v="Q4"/>
    <n v="11"/>
    <s v="Nov"/>
  </r>
  <r>
    <n v="4326"/>
    <d v="2026-11-05T00:00:00"/>
    <n v="2026"/>
    <n v="11"/>
    <x v="10"/>
    <x v="3"/>
    <x v="2"/>
    <x v="5"/>
    <x v="2"/>
    <s v="Returning"/>
    <x v="2"/>
    <s v="Insulated Bottle"/>
    <n v="1"/>
    <n v="35.630000000000003"/>
    <n v="0"/>
    <n v="13.47"/>
    <n v="35.630000000000003"/>
    <n v="13.47"/>
    <n v="22.160000000000004"/>
    <n v="0.62194779680044909"/>
    <n v="2026"/>
    <s v="Q4"/>
    <n v="11"/>
    <s v="Nov"/>
  </r>
  <r>
    <n v="4346"/>
    <d v="2026-11-05T00:00:00"/>
    <n v="2026"/>
    <n v="11"/>
    <x v="10"/>
    <x v="3"/>
    <x v="0"/>
    <x v="15"/>
    <x v="0"/>
    <s v="Business"/>
    <x v="1"/>
    <s v="Trekking Poles"/>
    <n v="3"/>
    <n v="73.010000000000005"/>
    <n v="0.15"/>
    <n v="32.49"/>
    <n v="186.17550000000003"/>
    <n v="97.47"/>
    <n v="88.705500000000029"/>
    <n v="0.47646172562984934"/>
    <n v="2026"/>
    <s v="Q4"/>
    <n v="11"/>
    <s v="Nov"/>
  </r>
  <r>
    <n v="266"/>
    <d v="2026-11-06T00:00:00"/>
    <n v="2026"/>
    <n v="11"/>
    <x v="10"/>
    <x v="3"/>
    <x v="1"/>
    <x v="1"/>
    <x v="3"/>
    <s v="Business"/>
    <x v="1"/>
    <s v="Hiking Daypack 20L"/>
    <n v="1"/>
    <n v="93.48"/>
    <n v="0.05"/>
    <n v="46.34"/>
    <n v="88.805999999999997"/>
    <n v="46.34"/>
    <n v="42.465999999999994"/>
    <n v="0.47818841069297113"/>
    <n v="2026"/>
    <s v="Q4"/>
    <n v="11"/>
    <s v="Nov"/>
  </r>
  <r>
    <n v="274"/>
    <d v="2026-11-06T00:00:00"/>
    <n v="2026"/>
    <n v="11"/>
    <x v="10"/>
    <x v="3"/>
    <x v="1"/>
    <x v="1"/>
    <x v="0"/>
    <s v="Business"/>
    <x v="0"/>
    <s v="Commuter Helmet"/>
    <n v="1"/>
    <n v="82.89"/>
    <n v="0"/>
    <n v="41.44"/>
    <n v="82.89"/>
    <n v="41.44"/>
    <n v="41.45"/>
    <n v="0.50006032090722652"/>
    <n v="2026"/>
    <s v="Q4"/>
    <n v="11"/>
    <s v="Nov"/>
  </r>
  <r>
    <n v="1135"/>
    <d v="2026-11-06T00:00:00"/>
    <n v="2026"/>
    <n v="11"/>
    <x v="10"/>
    <x v="3"/>
    <x v="3"/>
    <x v="7"/>
    <x v="0"/>
    <s v="New"/>
    <x v="2"/>
    <s v="Insulated Bottle"/>
    <n v="2"/>
    <n v="35.71"/>
    <n v="0.2"/>
    <n v="13.48"/>
    <n v="57.136000000000003"/>
    <n v="26.96"/>
    <n v="30.176000000000002"/>
    <n v="0.52814337720526461"/>
    <n v="2026"/>
    <s v="Q4"/>
    <n v="11"/>
    <s v="Nov"/>
  </r>
  <r>
    <n v="2166"/>
    <d v="2026-11-06T00:00:00"/>
    <n v="2026"/>
    <n v="11"/>
    <x v="10"/>
    <x v="3"/>
    <x v="3"/>
    <x v="13"/>
    <x v="2"/>
    <s v="New"/>
    <x v="4"/>
    <s v="Resistance Band Set"/>
    <n v="1"/>
    <n v="40.380000000000003"/>
    <n v="0.15"/>
    <n v="14.53"/>
    <n v="34.323"/>
    <n v="14.53"/>
    <n v="19.792999999999999"/>
    <n v="0.57666870611543275"/>
    <n v="2026"/>
    <s v="Q4"/>
    <n v="11"/>
    <s v="Nov"/>
  </r>
  <r>
    <n v="3620"/>
    <d v="2026-11-06T00:00:00"/>
    <n v="2026"/>
    <n v="11"/>
    <x v="10"/>
    <x v="3"/>
    <x v="1"/>
    <x v="12"/>
    <x v="3"/>
    <s v="New"/>
    <x v="1"/>
    <s v="Trail Boots"/>
    <n v="1"/>
    <n v="142"/>
    <n v="0.05"/>
    <n v="81.099999999999994"/>
    <n v="134.9"/>
    <n v="81.099999999999994"/>
    <n v="53.800000000000011"/>
    <n v="0.39881393624907346"/>
    <n v="2026"/>
    <s v="Q4"/>
    <n v="11"/>
    <s v="Nov"/>
  </r>
  <r>
    <n v="3986"/>
    <d v="2026-11-06T00:00:00"/>
    <n v="2026"/>
    <n v="11"/>
    <x v="10"/>
    <x v="3"/>
    <x v="0"/>
    <x v="15"/>
    <x v="3"/>
    <s v="New"/>
    <x v="2"/>
    <s v="Insulated Bottle"/>
    <n v="2"/>
    <n v="36.29"/>
    <n v="0.15"/>
    <n v="13.93"/>
    <n v="61.692999999999998"/>
    <n v="27.86"/>
    <n v="33.832999999999998"/>
    <n v="0.54840905775371596"/>
    <n v="2026"/>
    <s v="Q4"/>
    <n v="11"/>
    <s v="Nov"/>
  </r>
  <r>
    <n v="4384"/>
    <d v="2026-11-06T00:00:00"/>
    <n v="2026"/>
    <n v="11"/>
    <x v="10"/>
    <x v="3"/>
    <x v="3"/>
    <x v="8"/>
    <x v="0"/>
    <s v="New"/>
    <x v="3"/>
    <s v="Compact Sleeping Bag"/>
    <n v="1"/>
    <n v="121.66"/>
    <n v="0"/>
    <n v="61.66"/>
    <n v="121.66"/>
    <n v="61.66"/>
    <n v="60"/>
    <n v="0.49317770836758179"/>
    <n v="2026"/>
    <s v="Q4"/>
    <n v="11"/>
    <s v="Nov"/>
  </r>
  <r>
    <n v="4565"/>
    <d v="2026-11-06T00:00:00"/>
    <n v="2026"/>
    <n v="11"/>
    <x v="10"/>
    <x v="3"/>
    <x v="1"/>
    <x v="14"/>
    <x v="0"/>
    <s v="Returning"/>
    <x v="3"/>
    <s v="Compact Sleeping Bag"/>
    <n v="3"/>
    <n v="124.65"/>
    <n v="0.05"/>
    <n v="62.27"/>
    <n v="355.25250000000005"/>
    <n v="186.81"/>
    <n v="168.44250000000005"/>
    <n v="0.47414866890451163"/>
    <n v="2026"/>
    <s v="Q4"/>
    <n v="11"/>
    <s v="Nov"/>
  </r>
  <r>
    <n v="4634"/>
    <d v="2026-11-06T00:00:00"/>
    <n v="2026"/>
    <n v="11"/>
    <x v="10"/>
    <x v="3"/>
    <x v="0"/>
    <x v="15"/>
    <x v="0"/>
    <s v="New"/>
    <x v="0"/>
    <s v="Commuter Helmet"/>
    <n v="2"/>
    <n v="80.61"/>
    <n v="0"/>
    <n v="43.72"/>
    <n v="161.22"/>
    <n v="87.44"/>
    <n v="73.78"/>
    <n v="0.45763552909068356"/>
    <n v="2026"/>
    <s v="Q4"/>
    <n v="11"/>
    <s v="Nov"/>
  </r>
  <r>
    <n v="104"/>
    <d v="2026-11-07T00:00:00"/>
    <n v="2026"/>
    <n v="11"/>
    <x v="10"/>
    <x v="3"/>
    <x v="1"/>
    <x v="11"/>
    <x v="0"/>
    <s v="New"/>
    <x v="1"/>
    <s v="Summit Backpack 45L"/>
    <n v="1"/>
    <n v="153.96"/>
    <n v="0"/>
    <n v="80.62"/>
    <n v="153.96"/>
    <n v="80.62"/>
    <n v="73.34"/>
    <n v="0.47635749545336453"/>
    <n v="2026"/>
    <s v="Q4"/>
    <n v="11"/>
    <s v="Nov"/>
  </r>
  <r>
    <n v="181"/>
    <d v="2026-11-07T00:00:00"/>
    <n v="2026"/>
    <n v="11"/>
    <x v="10"/>
    <x v="3"/>
    <x v="1"/>
    <x v="1"/>
    <x v="2"/>
    <s v="Returning"/>
    <x v="2"/>
    <s v="Insulated Bottle"/>
    <n v="1"/>
    <n v="35.58"/>
    <n v="0"/>
    <n v="13.4"/>
    <n v="35.58"/>
    <n v="13.4"/>
    <n v="22.18"/>
    <n v="0.62338392355255767"/>
    <n v="2026"/>
    <s v="Q4"/>
    <n v="11"/>
    <s v="Nov"/>
  </r>
  <r>
    <n v="823"/>
    <d v="2026-11-07T00:00:00"/>
    <n v="2026"/>
    <n v="11"/>
    <x v="10"/>
    <x v="3"/>
    <x v="0"/>
    <x v="0"/>
    <x v="3"/>
    <s v="New"/>
    <x v="4"/>
    <s v="Recovery Roller"/>
    <n v="5"/>
    <n v="36.369999999999997"/>
    <n v="0.15"/>
    <n v="13.65"/>
    <n v="154.57249999999999"/>
    <n v="68.25"/>
    <n v="86.322499999999991"/>
    <n v="0.55845962250723769"/>
    <n v="2026"/>
    <s v="Q4"/>
    <n v="11"/>
    <s v="Nov"/>
  </r>
  <r>
    <n v="1730"/>
    <d v="2026-11-07T00:00:00"/>
    <n v="2026"/>
    <n v="11"/>
    <x v="10"/>
    <x v="3"/>
    <x v="3"/>
    <x v="4"/>
    <x v="3"/>
    <s v="Returning"/>
    <x v="1"/>
    <s v="Summit Backpack 45L"/>
    <n v="2"/>
    <n v="151.55000000000001"/>
    <n v="0.1"/>
    <n v="80.48"/>
    <n v="272.79000000000002"/>
    <n v="160.96"/>
    <n v="111.83000000000001"/>
    <n v="0.40994904505297114"/>
    <n v="2026"/>
    <s v="Q4"/>
    <n v="11"/>
    <s v="Nov"/>
  </r>
  <r>
    <n v="2710"/>
    <d v="2026-11-07T00:00:00"/>
    <n v="2026"/>
    <n v="11"/>
    <x v="10"/>
    <x v="3"/>
    <x v="0"/>
    <x v="9"/>
    <x v="2"/>
    <s v="New"/>
    <x v="3"/>
    <s v="Portable Camp Stove"/>
    <n v="2"/>
    <n v="80.67"/>
    <n v="0"/>
    <n v="40.5"/>
    <n v="161.34"/>
    <n v="81"/>
    <n v="80.34"/>
    <n v="0.49795462997396805"/>
    <n v="2026"/>
    <s v="Q4"/>
    <n v="11"/>
    <s v="Nov"/>
  </r>
  <r>
    <n v="3018"/>
    <d v="2026-11-07T00:00:00"/>
    <n v="2026"/>
    <n v="11"/>
    <x v="10"/>
    <x v="3"/>
    <x v="3"/>
    <x v="7"/>
    <x v="1"/>
    <s v="Business"/>
    <x v="0"/>
    <s v="Commuter Helmet"/>
    <n v="10"/>
    <n v="81.48"/>
    <n v="0.05"/>
    <n v="43.7"/>
    <n v="774.06000000000006"/>
    <n v="437"/>
    <n v="337.06000000000006"/>
    <n v="0.43544428080510561"/>
    <n v="2026"/>
    <s v="Q4"/>
    <n v="11"/>
    <s v="Nov"/>
  </r>
  <r>
    <n v="3735"/>
    <d v="2026-11-07T00:00:00"/>
    <n v="2026"/>
    <n v="11"/>
    <x v="10"/>
    <x v="3"/>
    <x v="3"/>
    <x v="8"/>
    <x v="2"/>
    <s v="Returning"/>
    <x v="2"/>
    <s v="Travel Backpack 35L"/>
    <n v="2"/>
    <n v="163.58000000000001"/>
    <n v="0.1"/>
    <n v="88.14"/>
    <n v="294.44400000000002"/>
    <n v="176.28"/>
    <n v="118.16400000000002"/>
    <n v="0.40131230386762851"/>
    <n v="2026"/>
    <s v="Q4"/>
    <n v="11"/>
    <s v="Nov"/>
  </r>
  <r>
    <n v="4460"/>
    <d v="2026-11-07T00:00:00"/>
    <n v="2026"/>
    <n v="11"/>
    <x v="10"/>
    <x v="3"/>
    <x v="0"/>
    <x v="9"/>
    <x v="2"/>
    <s v="Returning"/>
    <x v="1"/>
    <s v="Trekking Poles"/>
    <n v="2"/>
    <n v="71.88"/>
    <n v="0.15"/>
    <n v="31.65"/>
    <n v="122.19599999999998"/>
    <n v="63.3"/>
    <n v="58.895999999999987"/>
    <n v="0.48197977020524396"/>
    <n v="2026"/>
    <s v="Q4"/>
    <n v="11"/>
    <s v="Nov"/>
  </r>
  <r>
    <n v="319"/>
    <d v="2026-11-08T00:00:00"/>
    <n v="2026"/>
    <n v="11"/>
    <x v="10"/>
    <x v="3"/>
    <x v="3"/>
    <x v="8"/>
    <x v="0"/>
    <s v="Returning"/>
    <x v="2"/>
    <s v="Insulated Bottle"/>
    <n v="2"/>
    <n v="36.299999999999997"/>
    <n v="0.15"/>
    <n v="13.38"/>
    <n v="61.709999999999994"/>
    <n v="26.76"/>
    <n v="34.949999999999989"/>
    <n v="0.56635877491492448"/>
    <n v="2026"/>
    <s v="Q4"/>
    <n v="11"/>
    <s v="Nov"/>
  </r>
  <r>
    <n v="595"/>
    <d v="2026-11-08T00:00:00"/>
    <n v="2026"/>
    <n v="11"/>
    <x v="10"/>
    <x v="3"/>
    <x v="1"/>
    <x v="12"/>
    <x v="0"/>
    <s v="New"/>
    <x v="4"/>
    <s v="Recovery Roller"/>
    <n v="2"/>
    <n v="36.159999999999997"/>
    <n v="0.1"/>
    <n v="13.79"/>
    <n v="65.087999999999994"/>
    <n v="27.58"/>
    <n v="37.507999999999996"/>
    <n v="0.57626597836774829"/>
    <n v="2026"/>
    <s v="Q4"/>
    <n v="11"/>
    <s v="Nov"/>
  </r>
  <r>
    <n v="1623"/>
    <d v="2026-11-08T00:00:00"/>
    <n v="2026"/>
    <n v="11"/>
    <x v="10"/>
    <x v="3"/>
    <x v="2"/>
    <x v="5"/>
    <x v="0"/>
    <s v="Returning"/>
    <x v="2"/>
    <s v="Insulated Bottle"/>
    <n v="2"/>
    <n v="35.49"/>
    <n v="0.1"/>
    <n v="13.78"/>
    <n v="63.882000000000005"/>
    <n v="27.56"/>
    <n v="36.322000000000003"/>
    <n v="0.56857956857956859"/>
    <n v="2026"/>
    <s v="Q4"/>
    <n v="11"/>
    <s v="Nov"/>
  </r>
  <r>
    <n v="2638"/>
    <d v="2026-11-08T00:00:00"/>
    <n v="2026"/>
    <n v="11"/>
    <x v="10"/>
    <x v="3"/>
    <x v="0"/>
    <x v="9"/>
    <x v="0"/>
    <s v="New"/>
    <x v="1"/>
    <s v="Trekking Poles"/>
    <n v="1"/>
    <n v="69.760000000000005"/>
    <n v="0.15"/>
    <n v="32.39"/>
    <n v="59.295999999999999"/>
    <n v="32.39"/>
    <n v="26.905999999999999"/>
    <n v="0.45375742039935241"/>
    <n v="2026"/>
    <s v="Q4"/>
    <n v="11"/>
    <s v="Nov"/>
  </r>
  <r>
    <n v="2666"/>
    <d v="2026-11-08T00:00:00"/>
    <n v="2026"/>
    <n v="11"/>
    <x v="10"/>
    <x v="3"/>
    <x v="1"/>
    <x v="12"/>
    <x v="2"/>
    <s v="Business"/>
    <x v="3"/>
    <s v="Portable Camp Stove"/>
    <n v="6"/>
    <n v="81.37"/>
    <n v="0"/>
    <n v="39.5"/>
    <n v="488.22"/>
    <n v="237"/>
    <n v="251.22000000000003"/>
    <n v="0.5145631067961165"/>
    <n v="2026"/>
    <s v="Q4"/>
    <n v="11"/>
    <s v="Nov"/>
  </r>
  <r>
    <n v="3505"/>
    <d v="2026-11-08T00:00:00"/>
    <n v="2026"/>
    <n v="11"/>
    <x v="10"/>
    <x v="3"/>
    <x v="1"/>
    <x v="12"/>
    <x v="1"/>
    <s v="Returning"/>
    <x v="0"/>
    <s v="Commuter Helmet"/>
    <n v="5"/>
    <n v="82.82"/>
    <n v="0.15"/>
    <n v="43.8"/>
    <n v="351.98499999999996"/>
    <n v="219"/>
    <n v="132.98499999999996"/>
    <n v="0.37781439549980816"/>
    <n v="2026"/>
    <s v="Q4"/>
    <n v="11"/>
    <s v="Nov"/>
  </r>
  <r>
    <n v="3626"/>
    <d v="2026-11-08T00:00:00"/>
    <n v="2026"/>
    <n v="11"/>
    <x v="10"/>
    <x v="3"/>
    <x v="3"/>
    <x v="13"/>
    <x v="1"/>
    <s v="Business"/>
    <x v="0"/>
    <s v="Trail Bike Light"/>
    <n v="15"/>
    <n v="51.05"/>
    <n v="0.1"/>
    <n v="21.95"/>
    <n v="689.17500000000007"/>
    <n v="329.25"/>
    <n v="359.92500000000007"/>
    <n v="0.52225486995320491"/>
    <n v="2026"/>
    <s v="Q4"/>
    <n v="11"/>
    <s v="Nov"/>
  </r>
  <r>
    <n v="3801"/>
    <d v="2026-11-08T00:00:00"/>
    <n v="2026"/>
    <n v="11"/>
    <x v="10"/>
    <x v="3"/>
    <x v="0"/>
    <x v="15"/>
    <x v="0"/>
    <s v="Returning"/>
    <x v="0"/>
    <s v="Cycling Pack 12L"/>
    <n v="3"/>
    <n v="101.68"/>
    <n v="0.1"/>
    <n v="51.9"/>
    <n v="274.536"/>
    <n v="155.69999999999999"/>
    <n v="118.83600000000001"/>
    <n v="0.43286126409651199"/>
    <n v="2026"/>
    <s v="Q4"/>
    <n v="11"/>
    <s v="Nov"/>
  </r>
  <r>
    <n v="4685"/>
    <d v="2026-11-08T00:00:00"/>
    <n v="2026"/>
    <n v="11"/>
    <x v="10"/>
    <x v="3"/>
    <x v="3"/>
    <x v="13"/>
    <x v="1"/>
    <s v="Business"/>
    <x v="3"/>
    <s v="Portable Camp Stove"/>
    <n v="6"/>
    <n v="80.83"/>
    <n v="0.15"/>
    <n v="39.32"/>
    <n v="412.233"/>
    <n v="235.92000000000002"/>
    <n v="176.31299999999999"/>
    <n v="0.42770229457612563"/>
    <n v="2026"/>
    <s v="Q4"/>
    <n v="11"/>
    <s v="Nov"/>
  </r>
  <r>
    <n v="4843"/>
    <d v="2026-11-08T00:00:00"/>
    <n v="2026"/>
    <n v="11"/>
    <x v="10"/>
    <x v="3"/>
    <x v="1"/>
    <x v="12"/>
    <x v="0"/>
    <s v="New"/>
    <x v="3"/>
    <s v="Compact Sleeping Bag"/>
    <n v="6"/>
    <n v="123.67"/>
    <n v="0.15"/>
    <n v="60.55"/>
    <n v="630.71699999999998"/>
    <n v="363.29999999999995"/>
    <n v="267.41700000000003"/>
    <n v="0.42398888883603902"/>
    <n v="2026"/>
    <s v="Q4"/>
    <n v="11"/>
    <s v="Nov"/>
  </r>
  <r>
    <n v="4890"/>
    <d v="2026-11-08T00:00:00"/>
    <n v="2026"/>
    <n v="11"/>
    <x v="10"/>
    <x v="3"/>
    <x v="0"/>
    <x v="15"/>
    <x v="0"/>
    <s v="New"/>
    <x v="1"/>
    <s v="Hiking Daypack 20L"/>
    <n v="2"/>
    <n v="93.16"/>
    <n v="0.1"/>
    <n v="44.19"/>
    <n v="167.68799999999999"/>
    <n v="88.38"/>
    <n v="79.307999999999993"/>
    <n v="0.47294976384714471"/>
    <n v="2026"/>
    <s v="Q4"/>
    <n v="11"/>
    <s v="Nov"/>
  </r>
  <r>
    <n v="4913"/>
    <d v="2026-11-08T00:00:00"/>
    <n v="2026"/>
    <n v="11"/>
    <x v="10"/>
    <x v="3"/>
    <x v="2"/>
    <x v="2"/>
    <x v="3"/>
    <s v="New"/>
    <x v="0"/>
    <s v="Commuter Helmet"/>
    <n v="1"/>
    <n v="83.79"/>
    <n v="0.1"/>
    <n v="42.8"/>
    <n v="75.411000000000001"/>
    <n v="42.8"/>
    <n v="32.611000000000004"/>
    <n v="0.43244354271923197"/>
    <n v="2026"/>
    <s v="Q4"/>
    <n v="11"/>
    <s v="Nov"/>
  </r>
  <r>
    <n v="5079"/>
    <d v="2026-11-08T00:00:00"/>
    <n v="2026"/>
    <n v="11"/>
    <x v="10"/>
    <x v="3"/>
    <x v="2"/>
    <x v="16"/>
    <x v="0"/>
    <s v="New"/>
    <x v="4"/>
    <s v="Weighted Vest"/>
    <n v="1"/>
    <n v="120.98"/>
    <n v="0.1"/>
    <n v="70.59"/>
    <n v="108.88200000000001"/>
    <n v="70.59"/>
    <n v="38.292000000000002"/>
    <n v="0.35168347385242738"/>
    <n v="2026"/>
    <s v="Q4"/>
    <n v="11"/>
    <s v="Nov"/>
  </r>
  <r>
    <n v="366"/>
    <d v="2026-11-09T00:00:00"/>
    <n v="2026"/>
    <n v="11"/>
    <x v="10"/>
    <x v="3"/>
    <x v="3"/>
    <x v="13"/>
    <x v="2"/>
    <s v="Returning"/>
    <x v="1"/>
    <s v="Summit Backpack 45L"/>
    <n v="1"/>
    <n v="152.05000000000001"/>
    <n v="0.15"/>
    <n v="80.56"/>
    <n v="129.24250000000001"/>
    <n v="80.56"/>
    <n v="48.682500000000005"/>
    <n v="0.37667562914675901"/>
    <n v="2026"/>
    <s v="Q4"/>
    <n v="11"/>
    <s v="Nov"/>
  </r>
  <r>
    <n v="567"/>
    <d v="2026-11-09T00:00:00"/>
    <n v="2026"/>
    <n v="11"/>
    <x v="10"/>
    <x v="3"/>
    <x v="0"/>
    <x v="9"/>
    <x v="2"/>
    <s v="New"/>
    <x v="2"/>
    <s v="Insulated Bottle"/>
    <n v="3"/>
    <n v="36.14"/>
    <n v="0.1"/>
    <n v="13.23"/>
    <n v="97.578000000000003"/>
    <n v="39.69"/>
    <n v="57.888000000000005"/>
    <n v="0.59324847814056447"/>
    <n v="2026"/>
    <s v="Q4"/>
    <n v="11"/>
    <s v="Nov"/>
  </r>
  <r>
    <n v="1051"/>
    <d v="2026-11-09T00:00:00"/>
    <n v="2026"/>
    <n v="11"/>
    <x v="10"/>
    <x v="3"/>
    <x v="3"/>
    <x v="13"/>
    <x v="1"/>
    <s v="Business"/>
    <x v="1"/>
    <s v="Hiking Daypack 20L"/>
    <n v="12"/>
    <n v="90.99"/>
    <n v="0.2"/>
    <n v="45.51"/>
    <n v="873.50399999999991"/>
    <n v="546.12"/>
    <n v="327.3839999999999"/>
    <n v="0.37479393339927458"/>
    <n v="2026"/>
    <s v="Q4"/>
    <n v="11"/>
    <s v="Nov"/>
  </r>
  <r>
    <n v="1934"/>
    <d v="2026-11-09T00:00:00"/>
    <n v="2026"/>
    <n v="11"/>
    <x v="10"/>
    <x v="3"/>
    <x v="3"/>
    <x v="13"/>
    <x v="3"/>
    <s v="Business"/>
    <x v="0"/>
    <s v="Trail Bike Light"/>
    <n v="1"/>
    <n v="50.55"/>
    <n v="0.05"/>
    <n v="22.09"/>
    <n v="48.022499999999994"/>
    <n v="22.09"/>
    <n v="25.932499999999994"/>
    <n v="0.54000728825029931"/>
    <n v="2026"/>
    <s v="Q4"/>
    <n v="11"/>
    <s v="Nov"/>
  </r>
  <r>
    <n v="2056"/>
    <d v="2026-11-09T00:00:00"/>
    <n v="2026"/>
    <n v="11"/>
    <x v="10"/>
    <x v="3"/>
    <x v="0"/>
    <x v="0"/>
    <x v="2"/>
    <s v="New"/>
    <x v="4"/>
    <s v="Training Mat"/>
    <n v="1"/>
    <n v="51.65"/>
    <n v="0.15"/>
    <n v="21.86"/>
    <n v="43.902499999999996"/>
    <n v="21.86"/>
    <n v="22.042499999999997"/>
    <n v="0.50207846933545919"/>
    <n v="2026"/>
    <s v="Q4"/>
    <n v="11"/>
    <s v="Nov"/>
  </r>
  <r>
    <n v="2115"/>
    <d v="2026-11-09T00:00:00"/>
    <n v="2026"/>
    <n v="11"/>
    <x v="10"/>
    <x v="3"/>
    <x v="1"/>
    <x v="12"/>
    <x v="0"/>
    <s v="New"/>
    <x v="0"/>
    <s v="Commuter Helmet"/>
    <n v="5"/>
    <n v="82.96"/>
    <n v="0"/>
    <n v="43.55"/>
    <n v="414.79999999999995"/>
    <n v="217.75"/>
    <n v="197.04999999999995"/>
    <n v="0.47504821600771452"/>
    <n v="2026"/>
    <s v="Q4"/>
    <n v="11"/>
    <s v="Nov"/>
  </r>
  <r>
    <n v="2437"/>
    <d v="2026-11-09T00:00:00"/>
    <n v="2026"/>
    <n v="11"/>
    <x v="10"/>
    <x v="3"/>
    <x v="3"/>
    <x v="4"/>
    <x v="3"/>
    <s v="Business"/>
    <x v="1"/>
    <s v="Trekking Poles"/>
    <n v="1"/>
    <n v="70.3"/>
    <n v="0.05"/>
    <n v="33.31"/>
    <n v="66.784999999999997"/>
    <n v="33.31"/>
    <n v="33.474999999999994"/>
    <n v="0.50123530732949007"/>
    <n v="2026"/>
    <s v="Q4"/>
    <n v="11"/>
    <s v="Nov"/>
  </r>
  <r>
    <n v="3380"/>
    <d v="2026-11-09T00:00:00"/>
    <n v="2026"/>
    <n v="11"/>
    <x v="10"/>
    <x v="3"/>
    <x v="2"/>
    <x v="2"/>
    <x v="2"/>
    <s v="Returning"/>
    <x v="2"/>
    <s v="Packing Cube Set"/>
    <n v="2"/>
    <n v="47.12"/>
    <n v="0.15"/>
    <n v="18.64"/>
    <n v="80.103999999999999"/>
    <n v="37.28"/>
    <n v="42.823999999999998"/>
    <n v="0.5346050134824728"/>
    <n v="2026"/>
    <s v="Q4"/>
    <n v="11"/>
    <s v="Nov"/>
  </r>
  <r>
    <n v="3648"/>
    <d v="2026-11-09T00:00:00"/>
    <n v="2026"/>
    <n v="11"/>
    <x v="10"/>
    <x v="3"/>
    <x v="0"/>
    <x v="15"/>
    <x v="3"/>
    <s v="New"/>
    <x v="4"/>
    <s v="Resistance Band Set"/>
    <n v="4"/>
    <n v="39.82"/>
    <n v="0.2"/>
    <n v="14.98"/>
    <n v="127.42400000000001"/>
    <n v="59.92"/>
    <n v="67.504000000000005"/>
    <n v="0.52975891511803119"/>
    <n v="2026"/>
    <s v="Q4"/>
    <n v="11"/>
    <s v="Nov"/>
  </r>
  <r>
    <n v="3692"/>
    <d v="2026-11-09T00:00:00"/>
    <n v="2026"/>
    <n v="11"/>
    <x v="10"/>
    <x v="3"/>
    <x v="1"/>
    <x v="14"/>
    <x v="0"/>
    <s v="Returning"/>
    <x v="1"/>
    <s v="Summit Backpack 45L"/>
    <n v="4"/>
    <n v="154.27000000000001"/>
    <n v="0.05"/>
    <n v="78.36"/>
    <n v="586.226"/>
    <n v="313.44"/>
    <n v="272.786"/>
    <n v="0.46532565938733528"/>
    <n v="2026"/>
    <s v="Q4"/>
    <n v="11"/>
    <s v="Nov"/>
  </r>
  <r>
    <n v="4406"/>
    <d v="2026-11-09T00:00:00"/>
    <n v="2026"/>
    <n v="11"/>
    <x v="10"/>
    <x v="3"/>
    <x v="0"/>
    <x v="0"/>
    <x v="0"/>
    <s v="New"/>
    <x v="1"/>
    <s v="Trail Boots"/>
    <n v="1"/>
    <n v="143.02000000000001"/>
    <n v="0.1"/>
    <n v="79.25"/>
    <n v="128.71800000000002"/>
    <n v="79.25"/>
    <n v="49.468000000000018"/>
    <n v="0.3843129942976119"/>
    <n v="2026"/>
    <s v="Q4"/>
    <n v="11"/>
    <s v="Nov"/>
  </r>
  <r>
    <n v="4550"/>
    <d v="2026-11-09T00:00:00"/>
    <n v="2026"/>
    <n v="11"/>
    <x v="10"/>
    <x v="3"/>
    <x v="2"/>
    <x v="10"/>
    <x v="2"/>
    <s v="Returning"/>
    <x v="4"/>
    <s v="Recovery Roller"/>
    <n v="1"/>
    <n v="35.36"/>
    <n v="0"/>
    <n v="13.74"/>
    <n v="35.36"/>
    <n v="13.74"/>
    <n v="21.619999999999997"/>
    <n v="0.61142533936651577"/>
    <n v="2026"/>
    <s v="Q4"/>
    <n v="11"/>
    <s v="Nov"/>
  </r>
  <r>
    <n v="4855"/>
    <d v="2026-11-09T00:00:00"/>
    <n v="2026"/>
    <n v="11"/>
    <x v="10"/>
    <x v="3"/>
    <x v="1"/>
    <x v="6"/>
    <x v="0"/>
    <s v="Returning"/>
    <x v="1"/>
    <s v="Summit Backpack 45L"/>
    <n v="1"/>
    <n v="156.82"/>
    <n v="0.1"/>
    <n v="77.12"/>
    <n v="141.13800000000001"/>
    <n v="77.12"/>
    <n v="64.018000000000001"/>
    <n v="0.45358443509189589"/>
    <n v="2026"/>
    <s v="Q4"/>
    <n v="11"/>
    <s v="Nov"/>
  </r>
  <r>
    <n v="5151"/>
    <d v="2026-11-09T00:00:00"/>
    <n v="2026"/>
    <n v="11"/>
    <x v="10"/>
    <x v="3"/>
    <x v="2"/>
    <x v="16"/>
    <x v="1"/>
    <s v="Business"/>
    <x v="4"/>
    <s v="Resistance Band Set"/>
    <n v="10"/>
    <n v="40.98"/>
    <n v="0.1"/>
    <n v="14.6"/>
    <n v="368.82"/>
    <n v="146"/>
    <n v="222.82"/>
    <n v="0.60414294235670518"/>
    <n v="2026"/>
    <s v="Q4"/>
    <n v="11"/>
    <s v="Nov"/>
  </r>
  <r>
    <n v="5189"/>
    <d v="2026-11-09T00:00:00"/>
    <n v="2026"/>
    <n v="11"/>
    <x v="10"/>
    <x v="3"/>
    <x v="3"/>
    <x v="8"/>
    <x v="2"/>
    <s v="New"/>
    <x v="1"/>
    <s v="Trail Boots"/>
    <n v="3"/>
    <n v="144.22999999999999"/>
    <n v="0"/>
    <n v="80.959999999999994"/>
    <n v="432.68999999999994"/>
    <n v="242.88"/>
    <n v="189.80999999999995"/>
    <n v="0.43867433959647778"/>
    <n v="2026"/>
    <s v="Q4"/>
    <n v="11"/>
    <s v="Nov"/>
  </r>
  <r>
    <n v="726"/>
    <d v="2026-11-10T00:00:00"/>
    <n v="2026"/>
    <n v="11"/>
    <x v="10"/>
    <x v="3"/>
    <x v="3"/>
    <x v="7"/>
    <x v="0"/>
    <s v="New"/>
    <x v="1"/>
    <s v="Hiking Daypack 20L"/>
    <n v="1"/>
    <n v="90.23"/>
    <n v="0"/>
    <n v="44.06"/>
    <n v="90.23"/>
    <n v="44.06"/>
    <n v="46.17"/>
    <n v="0.51169234179319512"/>
    <n v="2026"/>
    <s v="Q4"/>
    <n v="11"/>
    <s v="Nov"/>
  </r>
  <r>
    <n v="2154"/>
    <d v="2026-11-10T00:00:00"/>
    <n v="2026"/>
    <n v="11"/>
    <x v="10"/>
    <x v="3"/>
    <x v="3"/>
    <x v="7"/>
    <x v="0"/>
    <s v="New"/>
    <x v="1"/>
    <s v="Summit Backpack 45L"/>
    <n v="5"/>
    <n v="152.82"/>
    <n v="0.1"/>
    <n v="80.09"/>
    <n v="687.68999999999994"/>
    <n v="400.45000000000005"/>
    <n v="287.2399999999999"/>
    <n v="0.417688202533118"/>
    <n v="2026"/>
    <s v="Q4"/>
    <n v="11"/>
    <s v="Nov"/>
  </r>
  <r>
    <n v="4403"/>
    <d v="2026-11-10T00:00:00"/>
    <n v="2026"/>
    <n v="11"/>
    <x v="10"/>
    <x v="3"/>
    <x v="0"/>
    <x v="0"/>
    <x v="0"/>
    <s v="Business"/>
    <x v="2"/>
    <s v="Insulated Bottle"/>
    <n v="2"/>
    <n v="36.61"/>
    <n v="0.05"/>
    <n v="13.31"/>
    <n v="69.558999999999997"/>
    <n v="26.62"/>
    <n v="42.938999999999993"/>
    <n v="0.61730329648212301"/>
    <n v="2026"/>
    <s v="Q4"/>
    <n v="11"/>
    <s v="Nov"/>
  </r>
  <r>
    <n v="4924"/>
    <d v="2026-11-10T00:00:00"/>
    <n v="2026"/>
    <n v="11"/>
    <x v="10"/>
    <x v="3"/>
    <x v="3"/>
    <x v="8"/>
    <x v="1"/>
    <s v="Business"/>
    <x v="1"/>
    <s v="Summit Backpack 45L"/>
    <n v="12"/>
    <n v="150.75"/>
    <n v="0.1"/>
    <n v="80.569999999999993"/>
    <n v="1628.1000000000001"/>
    <n v="966.83999999999992"/>
    <n v="661.26000000000022"/>
    <n v="0.40615441311958733"/>
    <n v="2026"/>
    <s v="Q4"/>
    <n v="11"/>
    <s v="Nov"/>
  </r>
  <r>
    <n v="25"/>
    <d v="2026-11-11T00:00:00"/>
    <n v="2026"/>
    <n v="11"/>
    <x v="10"/>
    <x v="3"/>
    <x v="0"/>
    <x v="0"/>
    <x v="0"/>
    <s v="Returning"/>
    <x v="1"/>
    <s v="Trail Boots"/>
    <n v="1"/>
    <n v="145.83000000000001"/>
    <n v="0.1"/>
    <n v="79.14"/>
    <n v="131.24700000000001"/>
    <n v="79.14"/>
    <n v="52.107000000000014"/>
    <n v="0.39701478890946085"/>
    <n v="2026"/>
    <s v="Q4"/>
    <n v="11"/>
    <s v="Nov"/>
  </r>
  <r>
    <n v="252"/>
    <d v="2026-11-11T00:00:00"/>
    <n v="2026"/>
    <n v="11"/>
    <x v="10"/>
    <x v="3"/>
    <x v="0"/>
    <x v="0"/>
    <x v="0"/>
    <s v="Returning"/>
    <x v="2"/>
    <s v="Travel Backpack 35L"/>
    <n v="4"/>
    <n v="162.04"/>
    <n v="0"/>
    <n v="85.77"/>
    <n v="648.16"/>
    <n v="343.08"/>
    <n v="305.08"/>
    <n v="0.47068625030856581"/>
    <n v="2026"/>
    <s v="Q4"/>
    <n v="11"/>
    <s v="Nov"/>
  </r>
  <r>
    <n v="1203"/>
    <d v="2026-11-11T00:00:00"/>
    <n v="2026"/>
    <n v="11"/>
    <x v="10"/>
    <x v="3"/>
    <x v="3"/>
    <x v="8"/>
    <x v="2"/>
    <s v="Returning"/>
    <x v="1"/>
    <s v="Trail Boots"/>
    <n v="2"/>
    <n v="141.33000000000001"/>
    <n v="0.05"/>
    <n v="79.739999999999995"/>
    <n v="268.52699999999999"/>
    <n v="159.47999999999999"/>
    <n v="109.047"/>
    <n v="0.40609324202035552"/>
    <n v="2026"/>
    <s v="Q4"/>
    <n v="11"/>
    <s v="Nov"/>
  </r>
  <r>
    <n v="1567"/>
    <d v="2026-11-11T00:00:00"/>
    <n v="2026"/>
    <n v="11"/>
    <x v="10"/>
    <x v="3"/>
    <x v="2"/>
    <x v="16"/>
    <x v="0"/>
    <s v="Returning"/>
    <x v="3"/>
    <s v="Compact Sleeping Bag"/>
    <n v="1"/>
    <n v="125.11"/>
    <n v="0.1"/>
    <n v="61.65"/>
    <n v="112.599"/>
    <n v="61.65"/>
    <n v="50.949000000000005"/>
    <n v="0.45248181600191834"/>
    <n v="2026"/>
    <s v="Q4"/>
    <n v="11"/>
    <s v="Nov"/>
  </r>
  <r>
    <n v="2060"/>
    <d v="2026-11-11T00:00:00"/>
    <n v="2026"/>
    <n v="11"/>
    <x v="10"/>
    <x v="3"/>
    <x v="2"/>
    <x v="5"/>
    <x v="0"/>
    <s v="Business"/>
    <x v="3"/>
    <s v="Compact Sleeping Bag"/>
    <n v="3"/>
    <n v="124.55"/>
    <n v="0.15"/>
    <n v="60.68"/>
    <n v="317.60249999999996"/>
    <n v="182.04"/>
    <n v="135.56249999999997"/>
    <n v="0.42683070819656643"/>
    <n v="2026"/>
    <s v="Q4"/>
    <n v="11"/>
    <s v="Nov"/>
  </r>
  <r>
    <n v="2485"/>
    <d v="2026-11-11T00:00:00"/>
    <n v="2026"/>
    <n v="11"/>
    <x v="10"/>
    <x v="3"/>
    <x v="2"/>
    <x v="10"/>
    <x v="2"/>
    <s v="Returning"/>
    <x v="1"/>
    <s v="Trail Boots"/>
    <n v="1"/>
    <n v="143.77000000000001"/>
    <n v="0.1"/>
    <n v="81.02"/>
    <n v="129.393"/>
    <n v="81.02"/>
    <n v="48.373000000000005"/>
    <n v="0.3738455712441941"/>
    <n v="2026"/>
    <s v="Q4"/>
    <n v="11"/>
    <s v="Nov"/>
  </r>
  <r>
    <n v="3101"/>
    <d v="2026-11-11T00:00:00"/>
    <n v="2026"/>
    <n v="11"/>
    <x v="10"/>
    <x v="3"/>
    <x v="3"/>
    <x v="8"/>
    <x v="0"/>
    <s v="New"/>
    <x v="3"/>
    <s v="Compact Sleeping Bag"/>
    <n v="3"/>
    <n v="124.72"/>
    <n v="0.15"/>
    <n v="60.35"/>
    <n v="318.03599999999994"/>
    <n v="181.05"/>
    <n v="136.98599999999993"/>
    <n v="0.4307248236048748"/>
    <n v="2026"/>
    <s v="Q4"/>
    <n v="11"/>
    <s v="Nov"/>
  </r>
  <r>
    <n v="3165"/>
    <d v="2026-11-11T00:00:00"/>
    <n v="2026"/>
    <n v="11"/>
    <x v="10"/>
    <x v="3"/>
    <x v="2"/>
    <x v="2"/>
    <x v="2"/>
    <s v="Returning"/>
    <x v="4"/>
    <s v="Recovery Roller"/>
    <n v="1"/>
    <n v="35.729999999999997"/>
    <n v="0.1"/>
    <n v="14.15"/>
    <n v="32.156999999999996"/>
    <n v="14.15"/>
    <n v="18.006999999999998"/>
    <n v="0.55997139036601673"/>
    <n v="2026"/>
    <s v="Q4"/>
    <n v="11"/>
    <s v="Nov"/>
  </r>
  <r>
    <n v="4179"/>
    <d v="2026-11-11T00:00:00"/>
    <n v="2026"/>
    <n v="11"/>
    <x v="10"/>
    <x v="3"/>
    <x v="2"/>
    <x v="3"/>
    <x v="2"/>
    <s v="Business"/>
    <x v="2"/>
    <s v="Travel Backpack 35L"/>
    <n v="2"/>
    <n v="166.1"/>
    <n v="0.05"/>
    <n v="88.2"/>
    <n v="315.58999999999997"/>
    <n v="176.4"/>
    <n v="139.18999999999997"/>
    <n v="0.44104692797617157"/>
    <n v="2026"/>
    <s v="Q4"/>
    <n v="11"/>
    <s v="Nov"/>
  </r>
  <r>
    <n v="4829"/>
    <d v="2026-11-11T00:00:00"/>
    <n v="2026"/>
    <n v="11"/>
    <x v="10"/>
    <x v="3"/>
    <x v="2"/>
    <x v="16"/>
    <x v="3"/>
    <s v="New"/>
    <x v="0"/>
    <s v="Commuter Helmet"/>
    <n v="2"/>
    <n v="81.27"/>
    <n v="0.05"/>
    <n v="43.04"/>
    <n v="154.41299999999998"/>
    <n v="86.08"/>
    <n v="68.332999999999984"/>
    <n v="0.44253398353765544"/>
    <n v="2026"/>
    <s v="Q4"/>
    <n v="11"/>
    <s v="Nov"/>
  </r>
  <r>
    <n v="4943"/>
    <d v="2026-11-11T00:00:00"/>
    <n v="2026"/>
    <n v="11"/>
    <x v="10"/>
    <x v="3"/>
    <x v="0"/>
    <x v="9"/>
    <x v="1"/>
    <s v="Returning"/>
    <x v="3"/>
    <s v="Trail Tent 2P"/>
    <n v="10"/>
    <n v="191.98"/>
    <n v="0.1"/>
    <n v="102.73"/>
    <n v="1727.82"/>
    <n v="1027.3"/>
    <n v="700.52"/>
    <n v="0.40543575140929033"/>
    <n v="2026"/>
    <s v="Q4"/>
    <n v="11"/>
    <s v="Nov"/>
  </r>
  <r>
    <n v="887"/>
    <d v="2026-11-12T00:00:00"/>
    <n v="2026"/>
    <n v="11"/>
    <x v="10"/>
    <x v="3"/>
    <x v="3"/>
    <x v="8"/>
    <x v="2"/>
    <s v="Returning"/>
    <x v="1"/>
    <s v="Hiking Daypack 20L"/>
    <n v="6"/>
    <n v="89.87"/>
    <n v="0.2"/>
    <n v="44.47"/>
    <n v="431.37600000000003"/>
    <n v="266.82"/>
    <n v="164.55600000000004"/>
    <n v="0.3814676755313231"/>
    <n v="2026"/>
    <s v="Q4"/>
    <n v="11"/>
    <s v="Nov"/>
  </r>
  <r>
    <n v="1090"/>
    <d v="2026-11-12T00:00:00"/>
    <n v="2026"/>
    <n v="11"/>
    <x v="10"/>
    <x v="3"/>
    <x v="1"/>
    <x v="14"/>
    <x v="3"/>
    <s v="New"/>
    <x v="0"/>
    <s v="Trail Bike Light"/>
    <n v="3"/>
    <n v="51.44"/>
    <n v="0.1"/>
    <n v="23.11"/>
    <n v="138.88800000000001"/>
    <n v="69.33"/>
    <n v="69.558000000000007"/>
    <n v="0.50082080525315364"/>
    <n v="2026"/>
    <s v="Q4"/>
    <n v="11"/>
    <s v="Nov"/>
  </r>
  <r>
    <n v="2090"/>
    <d v="2026-11-12T00:00:00"/>
    <n v="2026"/>
    <n v="11"/>
    <x v="10"/>
    <x v="3"/>
    <x v="3"/>
    <x v="4"/>
    <x v="3"/>
    <s v="New"/>
    <x v="2"/>
    <s v="Packing Cube Set"/>
    <n v="4"/>
    <n v="46.68"/>
    <n v="0.05"/>
    <n v="17.96"/>
    <n v="177.38399999999999"/>
    <n v="71.84"/>
    <n v="105.54399999999998"/>
    <n v="0.59500293149325756"/>
    <n v="2026"/>
    <s v="Q4"/>
    <n v="11"/>
    <s v="Nov"/>
  </r>
  <r>
    <n v="2561"/>
    <d v="2026-11-12T00:00:00"/>
    <n v="2026"/>
    <n v="11"/>
    <x v="10"/>
    <x v="3"/>
    <x v="1"/>
    <x v="12"/>
    <x v="2"/>
    <s v="New"/>
    <x v="1"/>
    <s v="Trekking Poles"/>
    <n v="4"/>
    <n v="73.05"/>
    <n v="0.2"/>
    <n v="32.82"/>
    <n v="233.76"/>
    <n v="131.28"/>
    <n v="102.47999999999999"/>
    <n v="0.4383983572895277"/>
    <n v="2026"/>
    <s v="Q4"/>
    <n v="11"/>
    <s v="Nov"/>
  </r>
  <r>
    <n v="2855"/>
    <d v="2026-11-12T00:00:00"/>
    <n v="2026"/>
    <n v="11"/>
    <x v="10"/>
    <x v="3"/>
    <x v="2"/>
    <x v="10"/>
    <x v="3"/>
    <s v="New"/>
    <x v="3"/>
    <s v="Compact Sleeping Bag"/>
    <n v="1"/>
    <n v="125.32"/>
    <n v="0.15"/>
    <n v="59.49"/>
    <n v="106.52199999999999"/>
    <n v="59.49"/>
    <n v="47.031999999999989"/>
    <n v="0.44152381667636725"/>
    <n v="2026"/>
    <s v="Q4"/>
    <n v="11"/>
    <s v="Nov"/>
  </r>
  <r>
    <n v="4421"/>
    <d v="2026-11-12T00:00:00"/>
    <n v="2026"/>
    <n v="11"/>
    <x v="10"/>
    <x v="3"/>
    <x v="1"/>
    <x v="11"/>
    <x v="3"/>
    <s v="Business"/>
    <x v="4"/>
    <s v="Weighted Vest"/>
    <n v="2"/>
    <n v="123.49"/>
    <n v="0.15"/>
    <n v="68.08"/>
    <n v="209.93299999999999"/>
    <n v="136.16"/>
    <n v="73.772999999999996"/>
    <n v="0.35141211719929694"/>
    <n v="2026"/>
    <s v="Q4"/>
    <n v="11"/>
    <s v="Nov"/>
  </r>
  <r>
    <n v="195"/>
    <d v="2026-11-13T00:00:00"/>
    <n v="2026"/>
    <n v="11"/>
    <x v="10"/>
    <x v="3"/>
    <x v="1"/>
    <x v="12"/>
    <x v="2"/>
    <s v="Returning"/>
    <x v="2"/>
    <s v="Packing Cube Set"/>
    <n v="1"/>
    <n v="47.37"/>
    <n v="0.2"/>
    <n v="18.739999999999998"/>
    <n v="37.896000000000001"/>
    <n v="18.739999999999998"/>
    <n v="19.156000000000002"/>
    <n v="0.50548870593202455"/>
    <n v="2026"/>
    <s v="Q4"/>
    <n v="11"/>
    <s v="Nov"/>
  </r>
  <r>
    <n v="520"/>
    <d v="2026-11-13T00:00:00"/>
    <n v="2026"/>
    <n v="11"/>
    <x v="10"/>
    <x v="3"/>
    <x v="1"/>
    <x v="12"/>
    <x v="1"/>
    <s v="Business"/>
    <x v="1"/>
    <s v="Hiking Daypack 20L"/>
    <n v="6"/>
    <n v="92.31"/>
    <n v="0.05"/>
    <n v="46.12"/>
    <n v="526.16700000000003"/>
    <n v="276.71999999999997"/>
    <n v="249.44700000000006"/>
    <n v="0.47408332335551268"/>
    <n v="2026"/>
    <s v="Q4"/>
    <n v="11"/>
    <s v="Nov"/>
  </r>
  <r>
    <n v="646"/>
    <d v="2026-11-13T00:00:00"/>
    <n v="2026"/>
    <n v="11"/>
    <x v="10"/>
    <x v="3"/>
    <x v="2"/>
    <x v="16"/>
    <x v="2"/>
    <s v="Returning"/>
    <x v="0"/>
    <s v="Trail Bike Light"/>
    <n v="1"/>
    <n v="49.53"/>
    <n v="0.1"/>
    <n v="22.18"/>
    <n v="44.577000000000005"/>
    <n v="22.18"/>
    <n v="22.397000000000006"/>
    <n v="0.50243399062296712"/>
    <n v="2026"/>
    <s v="Q4"/>
    <n v="11"/>
    <s v="Nov"/>
  </r>
  <r>
    <n v="893"/>
    <d v="2026-11-13T00:00:00"/>
    <n v="2026"/>
    <n v="11"/>
    <x v="10"/>
    <x v="3"/>
    <x v="3"/>
    <x v="8"/>
    <x v="0"/>
    <s v="New"/>
    <x v="2"/>
    <s v="Packing Cube Set"/>
    <n v="4"/>
    <n v="47.62"/>
    <n v="0.2"/>
    <n v="18.100000000000001"/>
    <n v="152.38399999999999"/>
    <n v="72.400000000000006"/>
    <n v="79.98399999999998"/>
    <n v="0.52488450230995376"/>
    <n v="2026"/>
    <s v="Q4"/>
    <n v="11"/>
    <s v="Nov"/>
  </r>
  <r>
    <n v="916"/>
    <d v="2026-11-13T00:00:00"/>
    <n v="2026"/>
    <n v="11"/>
    <x v="10"/>
    <x v="3"/>
    <x v="1"/>
    <x v="6"/>
    <x v="0"/>
    <s v="New"/>
    <x v="0"/>
    <s v="Trail Bike Light"/>
    <n v="4"/>
    <n v="51.93"/>
    <n v="0.05"/>
    <n v="22.62"/>
    <n v="197.334"/>
    <n v="90.48"/>
    <n v="106.854"/>
    <n v="0.54148803551339353"/>
    <n v="2026"/>
    <s v="Q4"/>
    <n v="11"/>
    <s v="Nov"/>
  </r>
  <r>
    <n v="1295"/>
    <d v="2026-11-13T00:00:00"/>
    <n v="2026"/>
    <n v="11"/>
    <x v="10"/>
    <x v="3"/>
    <x v="1"/>
    <x v="11"/>
    <x v="3"/>
    <s v="New"/>
    <x v="1"/>
    <s v="Summit Backpack 45L"/>
    <n v="1"/>
    <n v="155.44999999999999"/>
    <n v="0.05"/>
    <n v="77.25"/>
    <n v="147.67749999999998"/>
    <n v="77.25"/>
    <n v="70.427499999999981"/>
    <n v="0.47690067884410281"/>
    <n v="2026"/>
    <s v="Q4"/>
    <n v="11"/>
    <s v="Nov"/>
  </r>
  <r>
    <n v="3438"/>
    <d v="2026-11-13T00:00:00"/>
    <n v="2026"/>
    <n v="11"/>
    <x v="10"/>
    <x v="3"/>
    <x v="0"/>
    <x v="0"/>
    <x v="0"/>
    <s v="Returning"/>
    <x v="0"/>
    <s v="Compact Repair Kit"/>
    <n v="4"/>
    <n v="40.03"/>
    <n v="0.05"/>
    <n v="16.78"/>
    <n v="152.114"/>
    <n v="67.12"/>
    <n v="84.994"/>
    <n v="0.5587519886400989"/>
    <n v="2026"/>
    <s v="Q4"/>
    <n v="11"/>
    <s v="Nov"/>
  </r>
  <r>
    <n v="3573"/>
    <d v="2026-11-13T00:00:00"/>
    <n v="2026"/>
    <n v="11"/>
    <x v="10"/>
    <x v="3"/>
    <x v="0"/>
    <x v="9"/>
    <x v="0"/>
    <s v="Returning"/>
    <x v="1"/>
    <s v="Summit Backpack 45L"/>
    <n v="2"/>
    <n v="152.96"/>
    <n v="0.1"/>
    <n v="79.12"/>
    <n v="275.32800000000003"/>
    <n v="158.24"/>
    <n v="117.08800000000002"/>
    <n v="0.4252673175267318"/>
    <n v="2026"/>
    <s v="Q4"/>
    <n v="11"/>
    <s v="Nov"/>
  </r>
  <r>
    <n v="4257"/>
    <d v="2026-11-13T00:00:00"/>
    <n v="2026"/>
    <n v="11"/>
    <x v="10"/>
    <x v="3"/>
    <x v="3"/>
    <x v="13"/>
    <x v="2"/>
    <s v="New"/>
    <x v="4"/>
    <s v="Weighted Vest"/>
    <n v="2"/>
    <n v="124.06"/>
    <n v="0.05"/>
    <n v="69.98"/>
    <n v="235.714"/>
    <n v="139.96"/>
    <n v="95.753999999999991"/>
    <n v="0.40622958330858577"/>
    <n v="2026"/>
    <s v="Q4"/>
    <n v="11"/>
    <s v="Nov"/>
  </r>
  <r>
    <n v="4389"/>
    <d v="2026-11-13T00:00:00"/>
    <n v="2026"/>
    <n v="11"/>
    <x v="10"/>
    <x v="3"/>
    <x v="2"/>
    <x v="10"/>
    <x v="3"/>
    <s v="New"/>
    <x v="1"/>
    <s v="Summit Backpack 45L"/>
    <n v="1"/>
    <n v="151.66"/>
    <n v="0.1"/>
    <n v="80.209999999999994"/>
    <n v="136.494"/>
    <n v="80.209999999999994"/>
    <n v="56.284000000000006"/>
    <n v="0.41235512183685735"/>
    <n v="2026"/>
    <s v="Q4"/>
    <n v="11"/>
    <s v="Nov"/>
  </r>
  <r>
    <n v="4887"/>
    <d v="2026-11-13T00:00:00"/>
    <n v="2026"/>
    <n v="11"/>
    <x v="10"/>
    <x v="3"/>
    <x v="3"/>
    <x v="8"/>
    <x v="0"/>
    <s v="New"/>
    <x v="1"/>
    <s v="Trail Boots"/>
    <n v="2"/>
    <n v="142.30000000000001"/>
    <n v="0.15"/>
    <n v="77.760000000000005"/>
    <n v="241.91000000000003"/>
    <n v="155.52000000000001"/>
    <n v="86.390000000000015"/>
    <n v="0.35711628291513375"/>
    <n v="2026"/>
    <s v="Q4"/>
    <n v="11"/>
    <s v="Nov"/>
  </r>
  <r>
    <n v="5007"/>
    <d v="2026-11-13T00:00:00"/>
    <n v="2026"/>
    <n v="11"/>
    <x v="10"/>
    <x v="3"/>
    <x v="1"/>
    <x v="14"/>
    <x v="0"/>
    <s v="Business"/>
    <x v="2"/>
    <s v="Travel Backpack 35L"/>
    <n v="4"/>
    <n v="161.97"/>
    <n v="0.05"/>
    <n v="87.2"/>
    <n v="615.48599999999999"/>
    <n v="348.8"/>
    <n v="266.68599999999998"/>
    <n v="0.4332933649181297"/>
    <n v="2026"/>
    <s v="Q4"/>
    <n v="11"/>
    <s v="Nov"/>
  </r>
  <r>
    <n v="5111"/>
    <d v="2026-11-13T00:00:00"/>
    <n v="2026"/>
    <n v="11"/>
    <x v="10"/>
    <x v="3"/>
    <x v="1"/>
    <x v="14"/>
    <x v="1"/>
    <s v="Business"/>
    <x v="2"/>
    <s v="Carry-On Duffel"/>
    <n v="5"/>
    <n v="133.99"/>
    <n v="0.15"/>
    <n v="65.55"/>
    <n v="569.45749999999998"/>
    <n v="327.75"/>
    <n v="241.70749999999998"/>
    <n v="0.42445221987593451"/>
    <n v="2026"/>
    <s v="Q4"/>
    <n v="11"/>
    <s v="Nov"/>
  </r>
  <r>
    <n v="5177"/>
    <d v="2026-11-13T00:00:00"/>
    <n v="2026"/>
    <n v="11"/>
    <x v="10"/>
    <x v="3"/>
    <x v="1"/>
    <x v="6"/>
    <x v="2"/>
    <s v="Returning"/>
    <x v="3"/>
    <s v="Portable Camp Stove"/>
    <n v="2"/>
    <n v="83.18"/>
    <n v="0.1"/>
    <n v="40.479999999999997"/>
    <n v="149.72400000000002"/>
    <n v="80.959999999999994"/>
    <n v="68.764000000000024"/>
    <n v="0.45927172664369115"/>
    <n v="2026"/>
    <s v="Q4"/>
    <n v="11"/>
    <s v="Nov"/>
  </r>
  <r>
    <n v="584"/>
    <d v="2026-11-14T00:00:00"/>
    <n v="2026"/>
    <n v="11"/>
    <x v="10"/>
    <x v="3"/>
    <x v="1"/>
    <x v="12"/>
    <x v="0"/>
    <s v="New"/>
    <x v="1"/>
    <s v="Hiking Daypack 20L"/>
    <n v="1"/>
    <n v="91.95"/>
    <n v="0"/>
    <n v="46.64"/>
    <n v="91.95"/>
    <n v="46.64"/>
    <n v="45.31"/>
    <n v="0.49276780859162589"/>
    <n v="2026"/>
    <s v="Q4"/>
    <n v="11"/>
    <s v="Nov"/>
  </r>
  <r>
    <n v="621"/>
    <d v="2026-11-14T00:00:00"/>
    <n v="2026"/>
    <n v="11"/>
    <x v="10"/>
    <x v="3"/>
    <x v="3"/>
    <x v="13"/>
    <x v="1"/>
    <s v="Business"/>
    <x v="2"/>
    <s v="Insulated Bottle"/>
    <n v="5"/>
    <n v="35.68"/>
    <n v="0.15"/>
    <n v="13.48"/>
    <n v="151.64000000000001"/>
    <n v="67.400000000000006"/>
    <n v="84.240000000000009"/>
    <n v="0.55552624637298864"/>
    <n v="2026"/>
    <s v="Q4"/>
    <n v="11"/>
    <s v="Nov"/>
  </r>
  <r>
    <n v="623"/>
    <d v="2026-11-14T00:00:00"/>
    <n v="2026"/>
    <n v="11"/>
    <x v="10"/>
    <x v="3"/>
    <x v="2"/>
    <x v="16"/>
    <x v="0"/>
    <s v="Returning"/>
    <x v="3"/>
    <s v="Alpine Tent 4P"/>
    <n v="3"/>
    <n v="336.58"/>
    <n v="0.15"/>
    <n v="198.99"/>
    <n v="858.279"/>
    <n v="596.97"/>
    <n v="261.30899999999997"/>
    <n v="0.3044569423229509"/>
    <n v="2026"/>
    <s v="Q4"/>
    <n v="11"/>
    <s v="Nov"/>
  </r>
  <r>
    <n v="1431"/>
    <d v="2026-11-14T00:00:00"/>
    <n v="2026"/>
    <n v="11"/>
    <x v="10"/>
    <x v="3"/>
    <x v="2"/>
    <x v="2"/>
    <x v="0"/>
    <s v="New"/>
    <x v="4"/>
    <s v="Recovery Roller"/>
    <n v="2"/>
    <n v="36.979999999999997"/>
    <n v="0.15"/>
    <n v="14.13"/>
    <n v="62.865999999999993"/>
    <n v="28.26"/>
    <n v="34.605999999999995"/>
    <n v="0.55047243342983487"/>
    <n v="2026"/>
    <s v="Q4"/>
    <n v="11"/>
    <s v="Nov"/>
  </r>
  <r>
    <n v="1520"/>
    <d v="2026-11-14T00:00:00"/>
    <n v="2026"/>
    <n v="11"/>
    <x v="10"/>
    <x v="3"/>
    <x v="3"/>
    <x v="13"/>
    <x v="3"/>
    <s v="New"/>
    <x v="4"/>
    <s v="Recovery Roller"/>
    <n v="2"/>
    <n v="36.15"/>
    <n v="0"/>
    <n v="13.51"/>
    <n v="72.3"/>
    <n v="27.02"/>
    <n v="45.28"/>
    <n v="0.62627939142461964"/>
    <n v="2026"/>
    <s v="Q4"/>
    <n v="11"/>
    <s v="Nov"/>
  </r>
  <r>
    <n v="1791"/>
    <d v="2026-11-14T00:00:00"/>
    <n v="2026"/>
    <n v="11"/>
    <x v="10"/>
    <x v="3"/>
    <x v="2"/>
    <x v="2"/>
    <x v="0"/>
    <s v="Business"/>
    <x v="4"/>
    <s v="Weighted Vest"/>
    <n v="1"/>
    <n v="121.86"/>
    <n v="0.05"/>
    <n v="69.900000000000006"/>
    <n v="115.767"/>
    <n v="69.900000000000006"/>
    <n v="45.86699999999999"/>
    <n v="0.396200989919407"/>
    <n v="2026"/>
    <s v="Q4"/>
    <n v="11"/>
    <s v="Nov"/>
  </r>
  <r>
    <n v="2191"/>
    <d v="2026-11-14T00:00:00"/>
    <n v="2026"/>
    <n v="11"/>
    <x v="10"/>
    <x v="3"/>
    <x v="2"/>
    <x v="5"/>
    <x v="2"/>
    <s v="Returning"/>
    <x v="0"/>
    <s v="Trail Bike Light"/>
    <n v="6"/>
    <n v="49.85"/>
    <n v="0.05"/>
    <n v="22.68"/>
    <n v="284.14499999999998"/>
    <n v="136.07999999999998"/>
    <n v="148.065"/>
    <n v="0.52108958454310306"/>
    <n v="2026"/>
    <s v="Q4"/>
    <n v="11"/>
    <s v="Nov"/>
  </r>
  <r>
    <n v="2365"/>
    <d v="2026-11-14T00:00:00"/>
    <n v="2026"/>
    <n v="11"/>
    <x v="10"/>
    <x v="3"/>
    <x v="2"/>
    <x v="5"/>
    <x v="2"/>
    <s v="Business"/>
    <x v="1"/>
    <s v="Hiking Daypack 20L"/>
    <n v="2"/>
    <n v="91.95"/>
    <n v="0.05"/>
    <n v="46.45"/>
    <n v="174.70499999999998"/>
    <n v="92.9"/>
    <n v="81.804999999999978"/>
    <n v="0.46824647262528252"/>
    <n v="2026"/>
    <s v="Q4"/>
    <n v="11"/>
    <s v="Nov"/>
  </r>
  <r>
    <n v="2603"/>
    <d v="2026-11-14T00:00:00"/>
    <n v="2026"/>
    <n v="11"/>
    <x v="10"/>
    <x v="3"/>
    <x v="3"/>
    <x v="8"/>
    <x v="3"/>
    <s v="Returning"/>
    <x v="0"/>
    <s v="Trail Bike Light"/>
    <n v="2"/>
    <n v="51.71"/>
    <n v="0.15"/>
    <n v="22.93"/>
    <n v="87.906999999999996"/>
    <n v="45.86"/>
    <n v="42.046999999999997"/>
    <n v="0.47831230732478641"/>
    <n v="2026"/>
    <s v="Q4"/>
    <n v="11"/>
    <s v="Nov"/>
  </r>
  <r>
    <n v="4098"/>
    <d v="2026-11-14T00:00:00"/>
    <n v="2026"/>
    <n v="11"/>
    <x v="10"/>
    <x v="3"/>
    <x v="1"/>
    <x v="1"/>
    <x v="2"/>
    <s v="Returning"/>
    <x v="4"/>
    <s v="Resistance Band Set"/>
    <n v="1"/>
    <n v="41.05"/>
    <n v="0.05"/>
    <n v="14.6"/>
    <n v="38.997499999999995"/>
    <n v="14.6"/>
    <n v="24.397499999999994"/>
    <n v="0.62561702673248276"/>
    <n v="2026"/>
    <s v="Q4"/>
    <n v="11"/>
    <s v="Nov"/>
  </r>
  <r>
    <n v="1176"/>
    <d v="2026-11-15T00:00:00"/>
    <n v="2026"/>
    <n v="11"/>
    <x v="10"/>
    <x v="3"/>
    <x v="1"/>
    <x v="6"/>
    <x v="1"/>
    <s v="Business"/>
    <x v="3"/>
    <s v="Alpine Tent 4P"/>
    <n v="10"/>
    <n v="333.09"/>
    <n v="0.15"/>
    <n v="197.95"/>
    <n v="2831.2649999999994"/>
    <n v="1979.5"/>
    <n v="851.76499999999942"/>
    <n v="0.30084255624252748"/>
    <n v="2026"/>
    <s v="Q4"/>
    <n v="11"/>
    <s v="Nov"/>
  </r>
  <r>
    <n v="1895"/>
    <d v="2026-11-15T00:00:00"/>
    <n v="2026"/>
    <n v="11"/>
    <x v="10"/>
    <x v="3"/>
    <x v="3"/>
    <x v="4"/>
    <x v="0"/>
    <s v="Business"/>
    <x v="0"/>
    <s v="Trail Bike Light"/>
    <n v="3"/>
    <n v="51.79"/>
    <n v="0.2"/>
    <n v="22.23"/>
    <n v="124.29600000000001"/>
    <n v="66.69"/>
    <n v="57.606000000000009"/>
    <n v="0.4634581965630431"/>
    <n v="2026"/>
    <s v="Q4"/>
    <n v="11"/>
    <s v="Nov"/>
  </r>
  <r>
    <n v="3385"/>
    <d v="2026-11-15T00:00:00"/>
    <n v="2026"/>
    <n v="11"/>
    <x v="10"/>
    <x v="3"/>
    <x v="1"/>
    <x v="11"/>
    <x v="3"/>
    <s v="New"/>
    <x v="1"/>
    <s v="Trekking Poles"/>
    <n v="1"/>
    <n v="71.040000000000006"/>
    <n v="0.1"/>
    <n v="31.59"/>
    <n v="63.936000000000007"/>
    <n v="31.59"/>
    <n v="32.346000000000004"/>
    <n v="0.50591216216216217"/>
    <n v="2026"/>
    <s v="Q4"/>
    <n v="11"/>
    <s v="Nov"/>
  </r>
  <r>
    <n v="3581"/>
    <d v="2026-11-15T00:00:00"/>
    <n v="2026"/>
    <n v="11"/>
    <x v="10"/>
    <x v="3"/>
    <x v="3"/>
    <x v="4"/>
    <x v="3"/>
    <s v="Business"/>
    <x v="1"/>
    <s v="Trail Boots"/>
    <n v="2"/>
    <n v="141.21"/>
    <n v="0.1"/>
    <n v="78.31"/>
    <n v="254.17800000000003"/>
    <n v="156.62"/>
    <n v="97.558000000000021"/>
    <n v="0.38381763960688969"/>
    <n v="2026"/>
    <s v="Q4"/>
    <n v="11"/>
    <s v="Nov"/>
  </r>
  <r>
    <n v="4528"/>
    <d v="2026-11-15T00:00:00"/>
    <n v="2026"/>
    <n v="11"/>
    <x v="10"/>
    <x v="3"/>
    <x v="0"/>
    <x v="15"/>
    <x v="3"/>
    <s v="New"/>
    <x v="1"/>
    <s v="Trail Boots"/>
    <n v="2"/>
    <n v="141.63999999999999"/>
    <n v="0.15"/>
    <n v="80.349999999999994"/>
    <n v="240.78799999999998"/>
    <n v="160.69999999999999"/>
    <n v="80.087999999999994"/>
    <n v="0.33260793727262156"/>
    <n v="2026"/>
    <s v="Q4"/>
    <n v="11"/>
    <s v="Nov"/>
  </r>
  <r>
    <n v="4633"/>
    <d v="2026-11-15T00:00:00"/>
    <n v="2026"/>
    <n v="11"/>
    <x v="10"/>
    <x v="3"/>
    <x v="2"/>
    <x v="10"/>
    <x v="0"/>
    <s v="Returning"/>
    <x v="1"/>
    <s v="Trekking Poles"/>
    <n v="1"/>
    <n v="71.78"/>
    <n v="0.15"/>
    <n v="32.869999999999997"/>
    <n v="61.012999999999998"/>
    <n v="32.869999999999997"/>
    <n v="28.143000000000001"/>
    <n v="0.46126235392457349"/>
    <n v="2026"/>
    <s v="Q4"/>
    <n v="11"/>
    <s v="Nov"/>
  </r>
  <r>
    <n v="5195"/>
    <d v="2026-11-15T00:00:00"/>
    <n v="2026"/>
    <n v="11"/>
    <x v="10"/>
    <x v="3"/>
    <x v="2"/>
    <x v="16"/>
    <x v="0"/>
    <s v="Business"/>
    <x v="1"/>
    <s v="Summit Backpack 45L"/>
    <n v="3"/>
    <n v="153.88999999999999"/>
    <n v="0.1"/>
    <n v="80.36"/>
    <n v="415.50299999999999"/>
    <n v="241.07999999999998"/>
    <n v="174.423"/>
    <n v="0.41978758276113531"/>
    <n v="2026"/>
    <s v="Q4"/>
    <n v="11"/>
    <s v="Nov"/>
  </r>
  <r>
    <n v="2778"/>
    <d v="2026-11-16T00:00:00"/>
    <n v="2026"/>
    <n v="11"/>
    <x v="10"/>
    <x v="3"/>
    <x v="3"/>
    <x v="4"/>
    <x v="3"/>
    <s v="Returning"/>
    <x v="1"/>
    <s v="Trail Boots"/>
    <n v="1"/>
    <n v="145.4"/>
    <n v="0.1"/>
    <n v="77.66"/>
    <n v="130.86000000000001"/>
    <n v="77.66"/>
    <n v="53.200000000000017"/>
    <n v="0.40654134189209851"/>
    <n v="2026"/>
    <s v="Q4"/>
    <n v="11"/>
    <s v="Nov"/>
  </r>
  <r>
    <n v="341"/>
    <d v="2026-11-17T00:00:00"/>
    <n v="2026"/>
    <n v="11"/>
    <x v="10"/>
    <x v="3"/>
    <x v="3"/>
    <x v="8"/>
    <x v="0"/>
    <s v="Returning"/>
    <x v="2"/>
    <s v="Carry-On Duffel"/>
    <n v="1"/>
    <n v="132.94999999999999"/>
    <n v="0.05"/>
    <n v="65.36"/>
    <n v="126.30249999999998"/>
    <n v="65.36"/>
    <n v="60.942499999999981"/>
    <n v="0.48251222264009019"/>
    <n v="2026"/>
    <s v="Q4"/>
    <n v="11"/>
    <s v="Nov"/>
  </r>
  <r>
    <n v="374"/>
    <d v="2026-11-17T00:00:00"/>
    <n v="2026"/>
    <n v="11"/>
    <x v="10"/>
    <x v="3"/>
    <x v="3"/>
    <x v="7"/>
    <x v="2"/>
    <s v="Returning"/>
    <x v="4"/>
    <s v="Training Mat"/>
    <n v="1"/>
    <n v="51.34"/>
    <n v="0.15"/>
    <n v="21.37"/>
    <n v="43.639000000000003"/>
    <n v="21.37"/>
    <n v="22.269000000000002"/>
    <n v="0.5103004193496643"/>
    <n v="2026"/>
    <s v="Q4"/>
    <n v="11"/>
    <s v="Nov"/>
  </r>
  <r>
    <n v="598"/>
    <d v="2026-11-17T00:00:00"/>
    <n v="2026"/>
    <n v="11"/>
    <x v="10"/>
    <x v="3"/>
    <x v="0"/>
    <x v="0"/>
    <x v="0"/>
    <s v="New"/>
    <x v="0"/>
    <s v="Trail Bike Light"/>
    <n v="1"/>
    <n v="49.98"/>
    <n v="0.1"/>
    <n v="22.25"/>
    <n v="44.981999999999999"/>
    <n v="22.25"/>
    <n v="22.731999999999999"/>
    <n v="0.50535769863500957"/>
    <n v="2026"/>
    <s v="Q4"/>
    <n v="11"/>
    <s v="Nov"/>
  </r>
  <r>
    <n v="690"/>
    <d v="2026-11-17T00:00:00"/>
    <n v="2026"/>
    <n v="11"/>
    <x v="10"/>
    <x v="3"/>
    <x v="3"/>
    <x v="8"/>
    <x v="0"/>
    <s v="Returning"/>
    <x v="2"/>
    <s v="Travel Backpack 35L"/>
    <n v="2"/>
    <n v="168.08"/>
    <n v="0.1"/>
    <n v="87.63"/>
    <n v="302.54400000000004"/>
    <n v="175.26"/>
    <n v="127.28400000000005"/>
    <n v="0.42071235919403471"/>
    <n v="2026"/>
    <s v="Q4"/>
    <n v="11"/>
    <s v="Nov"/>
  </r>
  <r>
    <n v="1296"/>
    <d v="2026-11-17T00:00:00"/>
    <n v="2026"/>
    <n v="11"/>
    <x v="10"/>
    <x v="3"/>
    <x v="3"/>
    <x v="13"/>
    <x v="0"/>
    <s v="New"/>
    <x v="3"/>
    <s v="Trail Tent 2P"/>
    <n v="1"/>
    <n v="191.85"/>
    <n v="0.15"/>
    <n v="104.41"/>
    <n v="163.07249999999999"/>
    <n v="104.41"/>
    <n v="58.662499999999994"/>
    <n v="0.35973263425776875"/>
    <n v="2026"/>
    <s v="Q4"/>
    <n v="11"/>
    <s v="Nov"/>
  </r>
  <r>
    <n v="1585"/>
    <d v="2026-11-17T00:00:00"/>
    <n v="2026"/>
    <n v="11"/>
    <x v="10"/>
    <x v="3"/>
    <x v="1"/>
    <x v="14"/>
    <x v="2"/>
    <s v="Returning"/>
    <x v="1"/>
    <s v="Hiking Daypack 20L"/>
    <n v="4"/>
    <n v="93.99"/>
    <n v="0.1"/>
    <n v="44.07"/>
    <n v="338.36399999999998"/>
    <n v="176.28"/>
    <n v="162.08399999999997"/>
    <n v="0.47902259105578604"/>
    <n v="2026"/>
    <s v="Q4"/>
    <n v="11"/>
    <s v="Nov"/>
  </r>
  <r>
    <n v="2194"/>
    <d v="2026-11-17T00:00:00"/>
    <n v="2026"/>
    <n v="11"/>
    <x v="10"/>
    <x v="3"/>
    <x v="3"/>
    <x v="13"/>
    <x v="0"/>
    <s v="Returning"/>
    <x v="2"/>
    <s v="Insulated Bottle"/>
    <n v="4"/>
    <n v="36.57"/>
    <n v="0.05"/>
    <n v="13.35"/>
    <n v="138.96600000000001"/>
    <n v="53.4"/>
    <n v="85.566000000000003"/>
    <n v="0.61573334484694098"/>
    <n v="2026"/>
    <s v="Q4"/>
    <n v="11"/>
    <s v="Nov"/>
  </r>
  <r>
    <n v="2221"/>
    <d v="2026-11-17T00:00:00"/>
    <n v="2026"/>
    <n v="11"/>
    <x v="10"/>
    <x v="3"/>
    <x v="1"/>
    <x v="12"/>
    <x v="3"/>
    <s v="Returning"/>
    <x v="0"/>
    <s v="Compact Repair Kit"/>
    <n v="1"/>
    <n v="39.81"/>
    <n v="0.05"/>
    <n v="16.25"/>
    <n v="37.819499999999998"/>
    <n v="16.25"/>
    <n v="21.569499999999998"/>
    <n v="0.57032747656632155"/>
    <n v="2026"/>
    <s v="Q4"/>
    <n v="11"/>
    <s v="Nov"/>
  </r>
  <r>
    <n v="3836"/>
    <d v="2026-11-17T00:00:00"/>
    <n v="2026"/>
    <n v="11"/>
    <x v="10"/>
    <x v="3"/>
    <x v="3"/>
    <x v="4"/>
    <x v="2"/>
    <s v="Returning"/>
    <x v="1"/>
    <s v="Hiking Daypack 20L"/>
    <n v="1"/>
    <n v="91.43"/>
    <n v="0.1"/>
    <n v="45.06"/>
    <n v="82.287000000000006"/>
    <n v="45.06"/>
    <n v="37.227000000000004"/>
    <n v="0.45240438951474715"/>
    <n v="2026"/>
    <s v="Q4"/>
    <n v="11"/>
    <s v="Nov"/>
  </r>
  <r>
    <n v="4437"/>
    <d v="2026-11-17T00:00:00"/>
    <n v="2026"/>
    <n v="11"/>
    <x v="10"/>
    <x v="3"/>
    <x v="2"/>
    <x v="2"/>
    <x v="0"/>
    <s v="Returning"/>
    <x v="4"/>
    <s v="Weighted Vest"/>
    <n v="1"/>
    <n v="122.64"/>
    <n v="0"/>
    <n v="68.58"/>
    <n v="122.64"/>
    <n v="68.58"/>
    <n v="54.06"/>
    <n v="0.44080234833659493"/>
    <n v="2026"/>
    <s v="Q4"/>
    <n v="11"/>
    <s v="Nov"/>
  </r>
  <r>
    <n v="4735"/>
    <d v="2026-11-17T00:00:00"/>
    <n v="2026"/>
    <n v="11"/>
    <x v="10"/>
    <x v="3"/>
    <x v="1"/>
    <x v="12"/>
    <x v="0"/>
    <s v="Business"/>
    <x v="0"/>
    <s v="Commuter Helmet"/>
    <n v="1"/>
    <n v="80.959999999999994"/>
    <n v="0.1"/>
    <n v="43.86"/>
    <n v="72.86399999999999"/>
    <n v="43.86"/>
    <n v="29.003999999999991"/>
    <n v="0.39805665349143604"/>
    <n v="2026"/>
    <s v="Q4"/>
    <n v="11"/>
    <s v="Nov"/>
  </r>
  <r>
    <n v="554"/>
    <d v="2026-11-18T00:00:00"/>
    <n v="2026"/>
    <n v="11"/>
    <x v="10"/>
    <x v="3"/>
    <x v="2"/>
    <x v="5"/>
    <x v="3"/>
    <s v="Business"/>
    <x v="4"/>
    <s v="Recovery Roller"/>
    <n v="1"/>
    <n v="36.380000000000003"/>
    <n v="0.05"/>
    <n v="14.06"/>
    <n v="34.561"/>
    <n v="14.06"/>
    <n v="20.500999999999998"/>
    <n v="0.59318306761957118"/>
    <n v="2026"/>
    <s v="Q4"/>
    <n v="11"/>
    <s v="Nov"/>
  </r>
  <r>
    <n v="1205"/>
    <d v="2026-11-18T00:00:00"/>
    <n v="2026"/>
    <n v="11"/>
    <x v="10"/>
    <x v="3"/>
    <x v="3"/>
    <x v="13"/>
    <x v="0"/>
    <s v="Returning"/>
    <x v="0"/>
    <s v="Cycling Pack 12L"/>
    <n v="2"/>
    <n v="100.72"/>
    <n v="0.1"/>
    <n v="51.68"/>
    <n v="181.29599999999999"/>
    <n v="103.36"/>
    <n v="77.935999999999993"/>
    <n v="0.42988262289294854"/>
    <n v="2026"/>
    <s v="Q4"/>
    <n v="11"/>
    <s v="Nov"/>
  </r>
  <r>
    <n v="1979"/>
    <d v="2026-11-18T00:00:00"/>
    <n v="2026"/>
    <n v="11"/>
    <x v="10"/>
    <x v="3"/>
    <x v="1"/>
    <x v="11"/>
    <x v="2"/>
    <s v="Returning"/>
    <x v="3"/>
    <s v="Compact Sleeping Bag"/>
    <n v="3"/>
    <n v="120.29"/>
    <n v="0"/>
    <n v="62.04"/>
    <n v="360.87"/>
    <n v="186.12"/>
    <n v="174.75"/>
    <n v="0.48424640452240419"/>
    <n v="2026"/>
    <s v="Q4"/>
    <n v="11"/>
    <s v="Nov"/>
  </r>
  <r>
    <n v="2151"/>
    <d v="2026-11-18T00:00:00"/>
    <n v="2026"/>
    <n v="11"/>
    <x v="10"/>
    <x v="3"/>
    <x v="1"/>
    <x v="1"/>
    <x v="0"/>
    <s v="New"/>
    <x v="3"/>
    <s v="Compact Sleeping Bag"/>
    <n v="2"/>
    <n v="124.18"/>
    <n v="0.15"/>
    <n v="60.72"/>
    <n v="211.10599999999999"/>
    <n v="121.44"/>
    <n v="89.665999999999997"/>
    <n v="0.42474396748552862"/>
    <n v="2026"/>
    <s v="Q4"/>
    <n v="11"/>
    <s v="Nov"/>
  </r>
  <r>
    <n v="2730"/>
    <d v="2026-11-18T00:00:00"/>
    <n v="2026"/>
    <n v="11"/>
    <x v="10"/>
    <x v="3"/>
    <x v="0"/>
    <x v="0"/>
    <x v="0"/>
    <s v="Returning"/>
    <x v="1"/>
    <s v="Summit Backpack 45L"/>
    <n v="3"/>
    <n v="154.07"/>
    <n v="0.05"/>
    <n v="77.73"/>
    <n v="439.09949999999998"/>
    <n v="233.19"/>
    <n v="205.90949999999998"/>
    <n v="0.46893585622393102"/>
    <n v="2026"/>
    <s v="Q4"/>
    <n v="11"/>
    <s v="Nov"/>
  </r>
  <r>
    <n v="2779"/>
    <d v="2026-11-18T00:00:00"/>
    <n v="2026"/>
    <n v="11"/>
    <x v="10"/>
    <x v="3"/>
    <x v="0"/>
    <x v="15"/>
    <x v="1"/>
    <s v="Business"/>
    <x v="4"/>
    <s v="Weighted Vest"/>
    <n v="4"/>
    <n v="123.4"/>
    <n v="0.05"/>
    <n v="70.930000000000007"/>
    <n v="468.92"/>
    <n v="283.72000000000003"/>
    <n v="185.2"/>
    <n v="0.3949500980977565"/>
    <n v="2026"/>
    <s v="Q4"/>
    <n v="11"/>
    <s v="Nov"/>
  </r>
  <r>
    <n v="2853"/>
    <d v="2026-11-18T00:00:00"/>
    <n v="2026"/>
    <n v="11"/>
    <x v="10"/>
    <x v="3"/>
    <x v="2"/>
    <x v="3"/>
    <x v="0"/>
    <s v="New"/>
    <x v="0"/>
    <s v="Cycling Pack 12L"/>
    <n v="1"/>
    <n v="104.64"/>
    <n v="0"/>
    <n v="50.79"/>
    <n v="104.64"/>
    <n v="50.79"/>
    <n v="53.85"/>
    <n v="0.51462155963302758"/>
    <n v="2026"/>
    <s v="Q4"/>
    <n v="11"/>
    <s v="Nov"/>
  </r>
  <r>
    <n v="3825"/>
    <d v="2026-11-18T00:00:00"/>
    <n v="2026"/>
    <n v="11"/>
    <x v="10"/>
    <x v="3"/>
    <x v="3"/>
    <x v="8"/>
    <x v="0"/>
    <s v="New"/>
    <x v="2"/>
    <s v="Packing Cube Set"/>
    <n v="2"/>
    <n v="46.44"/>
    <n v="0.1"/>
    <n v="18.190000000000001"/>
    <n v="83.591999999999999"/>
    <n v="36.380000000000003"/>
    <n v="47.211999999999996"/>
    <n v="0.56479088908029473"/>
    <n v="2026"/>
    <s v="Q4"/>
    <n v="11"/>
    <s v="Nov"/>
  </r>
  <r>
    <n v="4808"/>
    <d v="2026-11-18T00:00:00"/>
    <n v="2026"/>
    <n v="11"/>
    <x v="10"/>
    <x v="3"/>
    <x v="2"/>
    <x v="16"/>
    <x v="0"/>
    <s v="New"/>
    <x v="3"/>
    <s v="Portable Camp Stove"/>
    <n v="2"/>
    <n v="81.67"/>
    <n v="0.05"/>
    <n v="40.43"/>
    <n v="155.173"/>
    <n v="80.86"/>
    <n v="74.313000000000002"/>
    <n v="0.4789041908063903"/>
    <n v="2026"/>
    <s v="Q4"/>
    <n v="11"/>
    <s v="Nov"/>
  </r>
  <r>
    <n v="5131"/>
    <d v="2026-11-18T00:00:00"/>
    <n v="2026"/>
    <n v="11"/>
    <x v="10"/>
    <x v="3"/>
    <x v="3"/>
    <x v="8"/>
    <x v="2"/>
    <s v="New"/>
    <x v="1"/>
    <s v="Trekking Poles"/>
    <n v="3"/>
    <n v="70.599999999999994"/>
    <n v="0.05"/>
    <n v="32.68"/>
    <n v="201.20999999999998"/>
    <n v="98.039999999999992"/>
    <n v="103.16999999999999"/>
    <n v="0.5127478753541076"/>
    <n v="2026"/>
    <s v="Q4"/>
    <n v="11"/>
    <s v="Nov"/>
  </r>
  <r>
    <n v="1502"/>
    <d v="2026-11-19T00:00:00"/>
    <n v="2026"/>
    <n v="11"/>
    <x v="10"/>
    <x v="3"/>
    <x v="3"/>
    <x v="7"/>
    <x v="3"/>
    <s v="New"/>
    <x v="4"/>
    <s v="Recovery Roller"/>
    <n v="1"/>
    <n v="35.770000000000003"/>
    <n v="0.15"/>
    <n v="13.69"/>
    <n v="30.404500000000002"/>
    <n v="13.69"/>
    <n v="16.714500000000001"/>
    <n v="0.54973770330049831"/>
    <n v="2026"/>
    <s v="Q4"/>
    <n v="11"/>
    <s v="Nov"/>
  </r>
  <r>
    <n v="2470"/>
    <d v="2026-11-19T00:00:00"/>
    <n v="2026"/>
    <n v="11"/>
    <x v="10"/>
    <x v="3"/>
    <x v="1"/>
    <x v="6"/>
    <x v="2"/>
    <s v="Business"/>
    <x v="1"/>
    <s v="Hiking Daypack 20L"/>
    <n v="1"/>
    <n v="92.13"/>
    <n v="0.15"/>
    <n v="45.85"/>
    <n v="78.31049999999999"/>
    <n v="45.85"/>
    <n v="32.460499999999989"/>
    <n v="0.41451018701195874"/>
    <n v="2026"/>
    <s v="Q4"/>
    <n v="11"/>
    <s v="Nov"/>
  </r>
  <r>
    <n v="3452"/>
    <d v="2026-11-19T00:00:00"/>
    <n v="2026"/>
    <n v="11"/>
    <x v="10"/>
    <x v="3"/>
    <x v="1"/>
    <x v="12"/>
    <x v="0"/>
    <s v="Returning"/>
    <x v="1"/>
    <s v="Summit Backpack 45L"/>
    <n v="5"/>
    <n v="151.09"/>
    <n v="0.05"/>
    <n v="79.33"/>
    <n v="717.67750000000001"/>
    <n v="396.65"/>
    <n v="321.02750000000003"/>
    <n v="0.44731442744129507"/>
    <n v="2026"/>
    <s v="Q4"/>
    <n v="11"/>
    <s v="Nov"/>
  </r>
  <r>
    <n v="4207"/>
    <d v="2026-11-19T00:00:00"/>
    <n v="2026"/>
    <n v="11"/>
    <x v="10"/>
    <x v="3"/>
    <x v="1"/>
    <x v="12"/>
    <x v="0"/>
    <s v="New"/>
    <x v="0"/>
    <s v="Cycling Pack 12L"/>
    <n v="2"/>
    <n v="103.99"/>
    <n v="0"/>
    <n v="50.36"/>
    <n v="207.98"/>
    <n v="100.72"/>
    <n v="107.25999999999999"/>
    <n v="0.51572266564092695"/>
    <n v="2026"/>
    <s v="Q4"/>
    <n v="11"/>
    <s v="Nov"/>
  </r>
  <r>
    <n v="695"/>
    <d v="2026-11-20T00:00:00"/>
    <n v="2026"/>
    <n v="11"/>
    <x v="10"/>
    <x v="3"/>
    <x v="2"/>
    <x v="3"/>
    <x v="0"/>
    <s v="Returning"/>
    <x v="2"/>
    <s v="Insulated Bottle"/>
    <n v="1"/>
    <n v="36.909999999999997"/>
    <n v="0.1"/>
    <n v="13.43"/>
    <n v="33.219000000000001"/>
    <n v="13.43"/>
    <n v="19.789000000000001"/>
    <n v="0.59571329660736327"/>
    <n v="2026"/>
    <s v="Q4"/>
    <n v="11"/>
    <s v="Nov"/>
  </r>
  <r>
    <n v="1127"/>
    <d v="2026-11-20T00:00:00"/>
    <n v="2026"/>
    <n v="11"/>
    <x v="10"/>
    <x v="3"/>
    <x v="0"/>
    <x v="0"/>
    <x v="3"/>
    <s v="New"/>
    <x v="0"/>
    <s v="Commuter Helmet"/>
    <n v="2"/>
    <n v="81.02"/>
    <n v="0"/>
    <n v="43.22"/>
    <n v="162.04"/>
    <n v="86.44"/>
    <n v="75.599999999999994"/>
    <n v="0.46655146877314241"/>
    <n v="2026"/>
    <s v="Q4"/>
    <n v="11"/>
    <s v="Nov"/>
  </r>
  <r>
    <n v="1174"/>
    <d v="2026-11-20T00:00:00"/>
    <n v="2026"/>
    <n v="11"/>
    <x v="10"/>
    <x v="3"/>
    <x v="0"/>
    <x v="0"/>
    <x v="3"/>
    <s v="New"/>
    <x v="2"/>
    <s v="Travel Backpack 35L"/>
    <n v="3"/>
    <n v="164.36"/>
    <n v="0.05"/>
    <n v="88.7"/>
    <n v="468.42600000000004"/>
    <n v="266.10000000000002"/>
    <n v="202.32600000000002"/>
    <n v="0.43192734818306416"/>
    <n v="2026"/>
    <s v="Q4"/>
    <n v="11"/>
    <s v="Nov"/>
  </r>
  <r>
    <n v="3968"/>
    <d v="2026-11-20T00:00:00"/>
    <n v="2026"/>
    <n v="11"/>
    <x v="10"/>
    <x v="3"/>
    <x v="1"/>
    <x v="11"/>
    <x v="1"/>
    <s v="Business"/>
    <x v="4"/>
    <s v="Training Mat"/>
    <n v="5"/>
    <n v="51.36"/>
    <n v="0.1"/>
    <n v="22.45"/>
    <n v="231.12"/>
    <n v="112.25"/>
    <n v="118.87"/>
    <n v="0.51432156455520939"/>
    <n v="2026"/>
    <s v="Q4"/>
    <n v="11"/>
    <s v="Nov"/>
  </r>
  <r>
    <n v="4049"/>
    <d v="2026-11-20T00:00:00"/>
    <n v="2026"/>
    <n v="11"/>
    <x v="10"/>
    <x v="3"/>
    <x v="2"/>
    <x v="16"/>
    <x v="3"/>
    <s v="Returning"/>
    <x v="2"/>
    <s v="Insulated Bottle"/>
    <n v="1"/>
    <n v="36.590000000000003"/>
    <n v="0"/>
    <n v="13.73"/>
    <n v="36.590000000000003"/>
    <n v="13.73"/>
    <n v="22.860000000000003"/>
    <n v="0.62476086362394101"/>
    <n v="2026"/>
    <s v="Q4"/>
    <n v="11"/>
    <s v="Nov"/>
  </r>
  <r>
    <n v="3"/>
    <d v="2026-11-21T00:00:00"/>
    <n v="2026"/>
    <n v="11"/>
    <x v="10"/>
    <x v="3"/>
    <x v="3"/>
    <x v="7"/>
    <x v="2"/>
    <s v="Returning"/>
    <x v="3"/>
    <s v="Compact Sleeping Bag"/>
    <n v="5"/>
    <n v="122.33"/>
    <n v="0.15"/>
    <n v="58.98"/>
    <n v="519.90249999999992"/>
    <n v="294.89999999999998"/>
    <n v="225.00249999999994"/>
    <n v="0.43277826130861069"/>
    <n v="2026"/>
    <s v="Q4"/>
    <n v="11"/>
    <s v="Nov"/>
  </r>
  <r>
    <n v="1603"/>
    <d v="2026-11-21T00:00:00"/>
    <n v="2026"/>
    <n v="11"/>
    <x v="10"/>
    <x v="3"/>
    <x v="3"/>
    <x v="8"/>
    <x v="0"/>
    <s v="Returning"/>
    <x v="3"/>
    <s v="Portable Camp Stove"/>
    <n v="1"/>
    <n v="83.49"/>
    <n v="0.05"/>
    <n v="39.659999999999997"/>
    <n v="79.315499999999986"/>
    <n v="39.659999999999997"/>
    <n v="39.655499999999989"/>
    <n v="0.49997163227868446"/>
    <n v="2026"/>
    <s v="Q4"/>
    <n v="11"/>
    <s v="Nov"/>
  </r>
  <r>
    <n v="2073"/>
    <d v="2026-11-21T00:00:00"/>
    <n v="2026"/>
    <n v="11"/>
    <x v="10"/>
    <x v="3"/>
    <x v="1"/>
    <x v="12"/>
    <x v="0"/>
    <s v="New"/>
    <x v="0"/>
    <s v="Trail Bike Light"/>
    <n v="2"/>
    <n v="51.48"/>
    <n v="0.1"/>
    <n v="22.51"/>
    <n v="92.664000000000001"/>
    <n v="45.02"/>
    <n v="47.643999999999998"/>
    <n v="0.51415868082534744"/>
    <n v="2026"/>
    <s v="Q4"/>
    <n v="11"/>
    <s v="Nov"/>
  </r>
  <r>
    <n v="2487"/>
    <d v="2026-11-21T00:00:00"/>
    <n v="2026"/>
    <n v="11"/>
    <x v="10"/>
    <x v="3"/>
    <x v="2"/>
    <x v="2"/>
    <x v="3"/>
    <s v="New"/>
    <x v="3"/>
    <s v="Compact Sleeping Bag"/>
    <n v="1"/>
    <n v="123.43"/>
    <n v="0.15"/>
    <n v="60.8"/>
    <n v="104.91550000000001"/>
    <n v="60.8"/>
    <n v="44.115500000000011"/>
    <n v="0.42048601017008935"/>
    <n v="2026"/>
    <s v="Q4"/>
    <n v="11"/>
    <s v="Nov"/>
  </r>
  <r>
    <n v="3407"/>
    <d v="2026-11-21T00:00:00"/>
    <n v="2026"/>
    <n v="11"/>
    <x v="10"/>
    <x v="3"/>
    <x v="3"/>
    <x v="7"/>
    <x v="0"/>
    <s v="New"/>
    <x v="2"/>
    <s v="Travel Backpack 35L"/>
    <n v="1"/>
    <n v="164.85"/>
    <n v="0.1"/>
    <n v="89.4"/>
    <n v="148.36500000000001"/>
    <n v="89.4"/>
    <n v="58.965000000000003"/>
    <n v="0.39743200889697705"/>
    <n v="2026"/>
    <s v="Q4"/>
    <n v="11"/>
    <s v="Nov"/>
  </r>
  <r>
    <n v="4052"/>
    <d v="2026-11-21T00:00:00"/>
    <n v="2026"/>
    <n v="11"/>
    <x v="10"/>
    <x v="3"/>
    <x v="0"/>
    <x v="0"/>
    <x v="0"/>
    <s v="New"/>
    <x v="2"/>
    <s v="Packing Cube Set"/>
    <n v="1"/>
    <n v="46.82"/>
    <n v="0.2"/>
    <n v="18.27"/>
    <n v="37.456000000000003"/>
    <n v="18.27"/>
    <n v="19.186000000000003"/>
    <n v="0.51222768047842804"/>
    <n v="2026"/>
    <s v="Q4"/>
    <n v="11"/>
    <s v="Nov"/>
  </r>
  <r>
    <n v="119"/>
    <d v="2026-11-22T00:00:00"/>
    <n v="2026"/>
    <n v="11"/>
    <x v="10"/>
    <x v="3"/>
    <x v="0"/>
    <x v="9"/>
    <x v="0"/>
    <s v="New"/>
    <x v="4"/>
    <s v="Resistance Band Set"/>
    <n v="1"/>
    <n v="41.16"/>
    <n v="0.1"/>
    <n v="14.82"/>
    <n v="37.043999999999997"/>
    <n v="14.82"/>
    <n v="22.223999999999997"/>
    <n v="0.59993521218011014"/>
    <n v="2026"/>
    <s v="Q4"/>
    <n v="11"/>
    <s v="Nov"/>
  </r>
  <r>
    <n v="298"/>
    <d v="2026-11-22T00:00:00"/>
    <n v="2026"/>
    <n v="11"/>
    <x v="10"/>
    <x v="3"/>
    <x v="1"/>
    <x v="12"/>
    <x v="3"/>
    <s v="New"/>
    <x v="3"/>
    <s v="Trail Tent 2P"/>
    <n v="1"/>
    <n v="196.08"/>
    <n v="0.1"/>
    <n v="104.19"/>
    <n v="176.47200000000001"/>
    <n v="104.19"/>
    <n v="72.282000000000011"/>
    <n v="0.40959472324221408"/>
    <n v="2026"/>
    <s v="Q4"/>
    <n v="11"/>
    <s v="Nov"/>
  </r>
  <r>
    <n v="419"/>
    <d v="2026-11-22T00:00:00"/>
    <n v="2026"/>
    <n v="11"/>
    <x v="10"/>
    <x v="3"/>
    <x v="3"/>
    <x v="8"/>
    <x v="2"/>
    <s v="New"/>
    <x v="3"/>
    <s v="Trail Tent 2P"/>
    <n v="1"/>
    <n v="192.62"/>
    <n v="0.1"/>
    <n v="105.97"/>
    <n v="173.358"/>
    <n v="105.97"/>
    <n v="67.388000000000005"/>
    <n v="0.38872160500236508"/>
    <n v="2026"/>
    <s v="Q4"/>
    <n v="11"/>
    <s v="Nov"/>
  </r>
  <r>
    <n v="1181"/>
    <d v="2026-11-22T00:00:00"/>
    <n v="2026"/>
    <n v="11"/>
    <x v="10"/>
    <x v="3"/>
    <x v="1"/>
    <x v="12"/>
    <x v="3"/>
    <s v="New"/>
    <x v="0"/>
    <s v="Cycling Pack 12L"/>
    <n v="2"/>
    <n v="102.87"/>
    <n v="0.05"/>
    <n v="51.69"/>
    <n v="195.453"/>
    <n v="103.38"/>
    <n v="92.073000000000008"/>
    <n v="0.4710748875688785"/>
    <n v="2026"/>
    <s v="Q4"/>
    <n v="11"/>
    <s v="Nov"/>
  </r>
  <r>
    <n v="1924"/>
    <d v="2026-11-22T00:00:00"/>
    <n v="2026"/>
    <n v="11"/>
    <x v="10"/>
    <x v="3"/>
    <x v="0"/>
    <x v="15"/>
    <x v="0"/>
    <s v="New"/>
    <x v="0"/>
    <s v="Trail Bike Light"/>
    <n v="3"/>
    <n v="50.99"/>
    <n v="0.2"/>
    <n v="22.53"/>
    <n v="122.376"/>
    <n v="67.59"/>
    <n v="54.786000000000001"/>
    <n v="0.44768582074916652"/>
    <n v="2026"/>
    <s v="Q4"/>
    <n v="11"/>
    <s v="Nov"/>
  </r>
  <r>
    <n v="3829"/>
    <d v="2026-11-22T00:00:00"/>
    <n v="2026"/>
    <n v="11"/>
    <x v="10"/>
    <x v="3"/>
    <x v="1"/>
    <x v="12"/>
    <x v="2"/>
    <s v="New"/>
    <x v="0"/>
    <s v="Compact Repair Kit"/>
    <n v="1"/>
    <n v="39.94"/>
    <n v="0.1"/>
    <n v="16.89"/>
    <n v="35.945999999999998"/>
    <n v="16.89"/>
    <n v="19.055999999999997"/>
    <n v="0.53012852612251704"/>
    <n v="2026"/>
    <s v="Q4"/>
    <n v="11"/>
    <s v="Nov"/>
  </r>
  <r>
    <n v="5065"/>
    <d v="2026-11-22T00:00:00"/>
    <n v="2026"/>
    <n v="11"/>
    <x v="10"/>
    <x v="3"/>
    <x v="3"/>
    <x v="8"/>
    <x v="0"/>
    <s v="New"/>
    <x v="2"/>
    <s v="Travel Backpack 35L"/>
    <n v="2"/>
    <n v="166.15"/>
    <n v="0"/>
    <n v="86.42"/>
    <n v="332.3"/>
    <n v="172.84"/>
    <n v="159.46"/>
    <n v="0.47986758952753539"/>
    <n v="2026"/>
    <s v="Q4"/>
    <n v="11"/>
    <s v="Nov"/>
  </r>
  <r>
    <n v="5146"/>
    <d v="2026-11-22T00:00:00"/>
    <n v="2026"/>
    <n v="11"/>
    <x v="10"/>
    <x v="3"/>
    <x v="1"/>
    <x v="6"/>
    <x v="0"/>
    <s v="New"/>
    <x v="4"/>
    <s v="Recovery Roller"/>
    <n v="1"/>
    <n v="35.79"/>
    <n v="0.1"/>
    <n v="14.17"/>
    <n v="32.210999999999999"/>
    <n v="14.17"/>
    <n v="18.040999999999997"/>
    <n v="0.56008816863804278"/>
    <n v="2026"/>
    <s v="Q4"/>
    <n v="11"/>
    <s v="Nov"/>
  </r>
  <r>
    <n v="320"/>
    <d v="2026-11-23T00:00:00"/>
    <n v="2026"/>
    <n v="11"/>
    <x v="10"/>
    <x v="3"/>
    <x v="2"/>
    <x v="2"/>
    <x v="0"/>
    <s v="New"/>
    <x v="3"/>
    <s v="Trail Tent 2P"/>
    <n v="5"/>
    <n v="196.53"/>
    <n v="0.15"/>
    <n v="105.01"/>
    <n v="835.25249999999994"/>
    <n v="525.05000000000007"/>
    <n v="310.20249999999987"/>
    <n v="0.37138769414039452"/>
    <n v="2026"/>
    <s v="Q4"/>
    <n v="11"/>
    <s v="Nov"/>
  </r>
  <r>
    <n v="1250"/>
    <d v="2026-11-23T00:00:00"/>
    <n v="2026"/>
    <n v="11"/>
    <x v="10"/>
    <x v="3"/>
    <x v="1"/>
    <x v="12"/>
    <x v="0"/>
    <s v="New"/>
    <x v="2"/>
    <s v="Insulated Bottle"/>
    <n v="6"/>
    <n v="36.35"/>
    <n v="0"/>
    <n v="13.24"/>
    <n v="218.10000000000002"/>
    <n v="79.44"/>
    <n v="138.66000000000003"/>
    <n v="0.63576341127922975"/>
    <n v="2026"/>
    <s v="Q4"/>
    <n v="11"/>
    <s v="Nov"/>
  </r>
  <r>
    <n v="2584"/>
    <d v="2026-11-23T00:00:00"/>
    <n v="2026"/>
    <n v="11"/>
    <x v="10"/>
    <x v="3"/>
    <x v="1"/>
    <x v="6"/>
    <x v="1"/>
    <s v="Returning"/>
    <x v="3"/>
    <s v="Trail Tent 2P"/>
    <n v="15"/>
    <n v="192.23"/>
    <n v="0.15"/>
    <n v="106.34"/>
    <n v="2450.9324999999999"/>
    <n v="1595.1000000000001"/>
    <n v="855.83249999999975"/>
    <n v="0.34918648310387979"/>
    <n v="2026"/>
    <s v="Q4"/>
    <n v="11"/>
    <s v="Nov"/>
  </r>
  <r>
    <n v="2717"/>
    <d v="2026-11-23T00:00:00"/>
    <n v="2026"/>
    <n v="11"/>
    <x v="10"/>
    <x v="3"/>
    <x v="1"/>
    <x v="12"/>
    <x v="0"/>
    <s v="New"/>
    <x v="2"/>
    <s v="Travel Backpack 35L"/>
    <n v="2"/>
    <n v="167.9"/>
    <n v="0.15"/>
    <n v="89.55"/>
    <n v="285.43"/>
    <n v="179.1"/>
    <n v="106.33000000000001"/>
    <n v="0.37252566303471957"/>
    <n v="2026"/>
    <s v="Q4"/>
    <n v="11"/>
    <s v="Nov"/>
  </r>
  <r>
    <n v="2737"/>
    <d v="2026-11-23T00:00:00"/>
    <n v="2026"/>
    <n v="11"/>
    <x v="10"/>
    <x v="3"/>
    <x v="1"/>
    <x v="6"/>
    <x v="0"/>
    <s v="Business"/>
    <x v="3"/>
    <s v="Portable Camp Stove"/>
    <n v="2"/>
    <n v="80.709999999999994"/>
    <n v="0.1"/>
    <n v="39.33"/>
    <n v="145.27799999999999"/>
    <n v="78.66"/>
    <n v="66.617999999999995"/>
    <n v="0.45855532152149669"/>
    <n v="2026"/>
    <s v="Q4"/>
    <n v="11"/>
    <s v="Nov"/>
  </r>
  <r>
    <n v="3021"/>
    <d v="2026-11-23T00:00:00"/>
    <n v="2026"/>
    <n v="11"/>
    <x v="10"/>
    <x v="3"/>
    <x v="0"/>
    <x v="15"/>
    <x v="0"/>
    <s v="Business"/>
    <x v="1"/>
    <s v="Trekking Poles"/>
    <n v="1"/>
    <n v="71.66"/>
    <n v="0.2"/>
    <n v="31.83"/>
    <n v="57.328000000000003"/>
    <n v="31.83"/>
    <n v="25.498000000000005"/>
    <n v="0.44477393245883345"/>
    <n v="2026"/>
    <s v="Q4"/>
    <n v="11"/>
    <s v="Nov"/>
  </r>
  <r>
    <n v="5199"/>
    <d v="2026-11-23T00:00:00"/>
    <n v="2026"/>
    <n v="11"/>
    <x v="10"/>
    <x v="3"/>
    <x v="2"/>
    <x v="3"/>
    <x v="0"/>
    <s v="Returning"/>
    <x v="3"/>
    <s v="Compact Sleeping Bag"/>
    <n v="5"/>
    <n v="125.23"/>
    <n v="0.05"/>
    <n v="59.84"/>
    <n v="594.84249999999997"/>
    <n v="299.20000000000005"/>
    <n v="295.64249999999993"/>
    <n v="0.49700971265503041"/>
    <n v="2026"/>
    <s v="Q4"/>
    <n v="11"/>
    <s v="Nov"/>
  </r>
  <r>
    <n v="1202"/>
    <d v="2026-11-24T00:00:00"/>
    <n v="2026"/>
    <n v="11"/>
    <x v="10"/>
    <x v="3"/>
    <x v="0"/>
    <x v="15"/>
    <x v="3"/>
    <s v="Returning"/>
    <x v="1"/>
    <s v="Hiking Daypack 20L"/>
    <n v="2"/>
    <n v="91.33"/>
    <n v="0.15"/>
    <n v="45.45"/>
    <n v="155.261"/>
    <n v="90.9"/>
    <n v="64.36099999999999"/>
    <n v="0.41453423589954974"/>
    <n v="2026"/>
    <s v="Q4"/>
    <n v="11"/>
    <s v="Nov"/>
  </r>
  <r>
    <n v="1365"/>
    <d v="2026-11-24T00:00:00"/>
    <n v="2026"/>
    <n v="11"/>
    <x v="10"/>
    <x v="3"/>
    <x v="0"/>
    <x v="0"/>
    <x v="3"/>
    <s v="New"/>
    <x v="1"/>
    <s v="Summit Backpack 45L"/>
    <n v="4"/>
    <n v="155.91"/>
    <n v="0"/>
    <n v="79.91"/>
    <n v="623.64"/>
    <n v="319.64"/>
    <n v="304"/>
    <n v="0.48746071451478418"/>
    <n v="2026"/>
    <s v="Q4"/>
    <n v="11"/>
    <s v="Nov"/>
  </r>
  <r>
    <n v="2575"/>
    <d v="2026-11-24T00:00:00"/>
    <n v="2026"/>
    <n v="11"/>
    <x v="10"/>
    <x v="3"/>
    <x v="2"/>
    <x v="10"/>
    <x v="2"/>
    <s v="Returning"/>
    <x v="4"/>
    <s v="Resistance Band Set"/>
    <n v="1"/>
    <n v="39.42"/>
    <n v="0"/>
    <n v="14.63"/>
    <n v="39.42"/>
    <n v="14.63"/>
    <n v="24.79"/>
    <n v="0.62886859462201927"/>
    <n v="2026"/>
    <s v="Q4"/>
    <n v="11"/>
    <s v="Nov"/>
  </r>
  <r>
    <n v="2673"/>
    <d v="2026-11-24T00:00:00"/>
    <n v="2026"/>
    <n v="11"/>
    <x v="10"/>
    <x v="3"/>
    <x v="2"/>
    <x v="2"/>
    <x v="0"/>
    <s v="Returning"/>
    <x v="0"/>
    <s v="Trail Bike Light"/>
    <n v="2"/>
    <n v="51.56"/>
    <n v="0.05"/>
    <n v="22.7"/>
    <n v="97.963999999999999"/>
    <n v="45.4"/>
    <n v="52.564"/>
    <n v="0.5365644522477645"/>
    <n v="2026"/>
    <s v="Q4"/>
    <n v="11"/>
    <s v="Nov"/>
  </r>
  <r>
    <n v="4145"/>
    <d v="2026-11-24T00:00:00"/>
    <n v="2026"/>
    <n v="11"/>
    <x v="10"/>
    <x v="3"/>
    <x v="0"/>
    <x v="0"/>
    <x v="0"/>
    <s v="Returning"/>
    <x v="3"/>
    <s v="Compact Sleeping Bag"/>
    <n v="1"/>
    <n v="120.49"/>
    <n v="0.15"/>
    <n v="61.22"/>
    <n v="102.4165"/>
    <n v="61.22"/>
    <n v="41.1965"/>
    <n v="0.40224475548373556"/>
    <n v="2026"/>
    <s v="Q4"/>
    <n v="11"/>
    <s v="Nov"/>
  </r>
  <r>
    <n v="4610"/>
    <d v="2026-11-24T00:00:00"/>
    <n v="2026"/>
    <n v="11"/>
    <x v="10"/>
    <x v="3"/>
    <x v="2"/>
    <x v="16"/>
    <x v="2"/>
    <s v="Returning"/>
    <x v="1"/>
    <s v="Summit Backpack 45L"/>
    <n v="2"/>
    <n v="153.96"/>
    <n v="0"/>
    <n v="79.33"/>
    <n v="307.92"/>
    <n v="158.66"/>
    <n v="149.26000000000002"/>
    <n v="0.48473629514159527"/>
    <n v="2026"/>
    <s v="Q4"/>
    <n v="11"/>
    <s v="Nov"/>
  </r>
  <r>
    <n v="4721"/>
    <d v="2026-11-24T00:00:00"/>
    <n v="2026"/>
    <n v="11"/>
    <x v="10"/>
    <x v="3"/>
    <x v="2"/>
    <x v="16"/>
    <x v="2"/>
    <s v="New"/>
    <x v="0"/>
    <s v="Compact Repair Kit"/>
    <n v="1"/>
    <n v="39.85"/>
    <n v="0"/>
    <n v="16.3"/>
    <n v="39.85"/>
    <n v="16.3"/>
    <n v="23.55"/>
    <n v="0.59096612296110418"/>
    <n v="2026"/>
    <s v="Q4"/>
    <n v="11"/>
    <s v="Nov"/>
  </r>
  <r>
    <n v="324"/>
    <d v="2026-11-25T00:00:00"/>
    <n v="2026"/>
    <n v="11"/>
    <x v="10"/>
    <x v="3"/>
    <x v="3"/>
    <x v="13"/>
    <x v="3"/>
    <s v="Returning"/>
    <x v="0"/>
    <s v="Cycling Pack 12L"/>
    <n v="2"/>
    <n v="103.88"/>
    <n v="0.15"/>
    <n v="49.26"/>
    <n v="176.59599999999998"/>
    <n v="98.52"/>
    <n v="78.075999999999979"/>
    <n v="0.44211646922920106"/>
    <n v="2026"/>
    <s v="Q4"/>
    <n v="11"/>
    <s v="Nov"/>
  </r>
  <r>
    <n v="559"/>
    <d v="2026-11-25T00:00:00"/>
    <n v="2026"/>
    <n v="11"/>
    <x v="10"/>
    <x v="3"/>
    <x v="3"/>
    <x v="7"/>
    <x v="0"/>
    <s v="Returning"/>
    <x v="2"/>
    <s v="Carry-On Duffel"/>
    <n v="2"/>
    <n v="134.19"/>
    <n v="0.1"/>
    <n v="65.39"/>
    <n v="241.542"/>
    <n v="130.78"/>
    <n v="110.762"/>
    <n v="0.45856207202060095"/>
    <n v="2026"/>
    <s v="Q4"/>
    <n v="11"/>
    <s v="Nov"/>
  </r>
  <r>
    <n v="1108"/>
    <d v="2026-11-25T00:00:00"/>
    <n v="2026"/>
    <n v="11"/>
    <x v="10"/>
    <x v="3"/>
    <x v="1"/>
    <x v="1"/>
    <x v="3"/>
    <s v="New"/>
    <x v="2"/>
    <s v="Insulated Bottle"/>
    <n v="1"/>
    <n v="37.06"/>
    <n v="0.1"/>
    <n v="13.18"/>
    <n v="33.354000000000006"/>
    <n v="13.18"/>
    <n v="20.174000000000007"/>
    <n v="0.6048449961024166"/>
    <n v="2026"/>
    <s v="Q4"/>
    <n v="11"/>
    <s v="Nov"/>
  </r>
  <r>
    <n v="1344"/>
    <d v="2026-11-25T00:00:00"/>
    <n v="2026"/>
    <n v="11"/>
    <x v="10"/>
    <x v="3"/>
    <x v="2"/>
    <x v="10"/>
    <x v="0"/>
    <s v="New"/>
    <x v="2"/>
    <s v="Carry-On Duffel"/>
    <n v="4"/>
    <n v="135.21"/>
    <n v="0.05"/>
    <n v="68.64"/>
    <n v="513.798"/>
    <n v="274.56"/>
    <n v="239.238"/>
    <n v="0.46562656919645462"/>
    <n v="2026"/>
    <s v="Q4"/>
    <n v="11"/>
    <s v="Nov"/>
  </r>
  <r>
    <n v="1922"/>
    <d v="2026-11-25T00:00:00"/>
    <n v="2026"/>
    <n v="11"/>
    <x v="10"/>
    <x v="3"/>
    <x v="0"/>
    <x v="9"/>
    <x v="3"/>
    <s v="Returning"/>
    <x v="1"/>
    <s v="Trail Boots"/>
    <n v="2"/>
    <n v="145.77000000000001"/>
    <n v="0.1"/>
    <n v="78.14"/>
    <n v="262.38600000000002"/>
    <n v="156.28"/>
    <n v="106.10600000000002"/>
    <n v="0.40438895367893107"/>
    <n v="2026"/>
    <s v="Q4"/>
    <n v="11"/>
    <s v="Nov"/>
  </r>
  <r>
    <n v="2343"/>
    <d v="2026-11-25T00:00:00"/>
    <n v="2026"/>
    <n v="11"/>
    <x v="10"/>
    <x v="3"/>
    <x v="0"/>
    <x v="15"/>
    <x v="2"/>
    <s v="New"/>
    <x v="3"/>
    <s v="Compact Sleeping Bag"/>
    <n v="1"/>
    <n v="121.53"/>
    <n v="0.15"/>
    <n v="62.14"/>
    <n v="103.3005"/>
    <n v="62.14"/>
    <n v="41.160499999999999"/>
    <n v="0.39845402490791426"/>
    <n v="2026"/>
    <s v="Q4"/>
    <n v="11"/>
    <s v="Nov"/>
  </r>
  <r>
    <n v="2466"/>
    <d v="2026-11-25T00:00:00"/>
    <n v="2026"/>
    <n v="11"/>
    <x v="10"/>
    <x v="3"/>
    <x v="2"/>
    <x v="2"/>
    <x v="0"/>
    <s v="Business"/>
    <x v="0"/>
    <s v="Compact Repair Kit"/>
    <n v="2"/>
    <n v="40.51"/>
    <n v="0.05"/>
    <n v="16.45"/>
    <n v="76.968999999999994"/>
    <n v="32.9"/>
    <n v="44.068999999999996"/>
    <n v="0.5725551845548208"/>
    <n v="2026"/>
    <s v="Q4"/>
    <n v="11"/>
    <s v="Nov"/>
  </r>
  <r>
    <n v="2647"/>
    <d v="2026-11-25T00:00:00"/>
    <n v="2026"/>
    <n v="11"/>
    <x v="10"/>
    <x v="3"/>
    <x v="2"/>
    <x v="5"/>
    <x v="0"/>
    <s v="New"/>
    <x v="1"/>
    <s v="Trekking Poles"/>
    <n v="1"/>
    <n v="70.099999999999994"/>
    <n v="0.15"/>
    <n v="32.28"/>
    <n v="59.584999999999994"/>
    <n v="32.28"/>
    <n v="27.304999999999993"/>
    <n v="0.45825291600234952"/>
    <n v="2026"/>
    <s v="Q4"/>
    <n v="11"/>
    <s v="Nov"/>
  </r>
  <r>
    <n v="2958"/>
    <d v="2026-11-25T00:00:00"/>
    <n v="2026"/>
    <n v="11"/>
    <x v="10"/>
    <x v="3"/>
    <x v="1"/>
    <x v="12"/>
    <x v="3"/>
    <s v="New"/>
    <x v="1"/>
    <s v="Trail Boots"/>
    <n v="1"/>
    <n v="144.25"/>
    <n v="0.1"/>
    <n v="79.55"/>
    <n v="129.82500000000002"/>
    <n v="79.55"/>
    <n v="50.27500000000002"/>
    <n v="0.38725207009435791"/>
    <n v="2026"/>
    <s v="Q4"/>
    <n v="11"/>
    <s v="Nov"/>
  </r>
  <r>
    <n v="3527"/>
    <d v="2026-11-25T00:00:00"/>
    <n v="2026"/>
    <n v="11"/>
    <x v="10"/>
    <x v="3"/>
    <x v="1"/>
    <x v="6"/>
    <x v="3"/>
    <s v="Returning"/>
    <x v="1"/>
    <s v="Trail Boots"/>
    <n v="4"/>
    <n v="146.19"/>
    <n v="0.1"/>
    <n v="79.569999999999993"/>
    <n v="526.28399999999999"/>
    <n v="318.27999999999997"/>
    <n v="208.00400000000002"/>
    <n v="0.39523147198090769"/>
    <n v="2026"/>
    <s v="Q4"/>
    <n v="11"/>
    <s v="Nov"/>
  </r>
  <r>
    <n v="3729"/>
    <d v="2026-11-25T00:00:00"/>
    <n v="2026"/>
    <n v="11"/>
    <x v="10"/>
    <x v="3"/>
    <x v="0"/>
    <x v="9"/>
    <x v="0"/>
    <s v="New"/>
    <x v="3"/>
    <s v="Portable Camp Stove"/>
    <n v="1"/>
    <n v="81.89"/>
    <n v="0.05"/>
    <n v="38.33"/>
    <n v="77.79549999999999"/>
    <n v="38.33"/>
    <n v="39.465499999999992"/>
    <n v="0.50729797996028048"/>
    <n v="2026"/>
    <s v="Q4"/>
    <n v="11"/>
    <s v="Nov"/>
  </r>
  <r>
    <n v="4961"/>
    <d v="2026-11-25T00:00:00"/>
    <n v="2026"/>
    <n v="11"/>
    <x v="10"/>
    <x v="3"/>
    <x v="2"/>
    <x v="2"/>
    <x v="2"/>
    <s v="New"/>
    <x v="3"/>
    <s v="Trail Tent 2P"/>
    <n v="2"/>
    <n v="194.78"/>
    <n v="0.15"/>
    <n v="102.51"/>
    <n v="331.12599999999998"/>
    <n v="205.02"/>
    <n v="126.10599999999997"/>
    <n v="0.38083992196324051"/>
    <n v="2026"/>
    <s v="Q4"/>
    <n v="11"/>
    <s v="Nov"/>
  </r>
  <r>
    <n v="5034"/>
    <d v="2026-11-25T00:00:00"/>
    <n v="2026"/>
    <n v="11"/>
    <x v="10"/>
    <x v="3"/>
    <x v="1"/>
    <x v="14"/>
    <x v="0"/>
    <s v="Returning"/>
    <x v="1"/>
    <s v="Trail Boots"/>
    <n v="1"/>
    <n v="141.63"/>
    <n v="0.05"/>
    <n v="77.17"/>
    <n v="134.54849999999999"/>
    <n v="77.17"/>
    <n v="57.378499999999988"/>
    <n v="0.42645217152179321"/>
    <n v="2026"/>
    <s v="Q4"/>
    <n v="11"/>
    <s v="Nov"/>
  </r>
  <r>
    <n v="343"/>
    <d v="2026-11-26T00:00:00"/>
    <n v="2026"/>
    <n v="11"/>
    <x v="10"/>
    <x v="3"/>
    <x v="2"/>
    <x v="16"/>
    <x v="0"/>
    <s v="Returning"/>
    <x v="0"/>
    <s v="Compact Repair Kit"/>
    <n v="1"/>
    <n v="40.86"/>
    <n v="0.05"/>
    <n v="17.14"/>
    <n v="38.817"/>
    <n v="17.14"/>
    <n v="21.677"/>
    <n v="0.55844088930107938"/>
    <n v="2026"/>
    <s v="Q4"/>
    <n v="11"/>
    <s v="Nov"/>
  </r>
  <r>
    <n v="405"/>
    <d v="2026-11-26T00:00:00"/>
    <n v="2026"/>
    <n v="11"/>
    <x v="10"/>
    <x v="3"/>
    <x v="3"/>
    <x v="8"/>
    <x v="0"/>
    <s v="New"/>
    <x v="1"/>
    <s v="Trail Boots"/>
    <n v="1"/>
    <n v="141.61000000000001"/>
    <n v="0.05"/>
    <n v="77.7"/>
    <n v="134.52950000000001"/>
    <n v="77.7"/>
    <n v="56.82950000000001"/>
    <n v="0.42243151130421214"/>
    <n v="2026"/>
    <s v="Q4"/>
    <n v="11"/>
    <s v="Nov"/>
  </r>
  <r>
    <n v="485"/>
    <d v="2026-11-26T00:00:00"/>
    <n v="2026"/>
    <n v="11"/>
    <x v="10"/>
    <x v="3"/>
    <x v="3"/>
    <x v="7"/>
    <x v="0"/>
    <s v="New"/>
    <x v="3"/>
    <s v="Compact Sleeping Bag"/>
    <n v="2"/>
    <n v="122.15"/>
    <n v="0.1"/>
    <n v="61.15"/>
    <n v="219.87"/>
    <n v="122.3"/>
    <n v="97.570000000000007"/>
    <n v="0.44376222313185065"/>
    <n v="2026"/>
    <s v="Q4"/>
    <n v="11"/>
    <s v="Nov"/>
  </r>
  <r>
    <n v="807"/>
    <d v="2026-11-26T00:00:00"/>
    <n v="2026"/>
    <n v="11"/>
    <x v="10"/>
    <x v="3"/>
    <x v="2"/>
    <x v="5"/>
    <x v="2"/>
    <s v="Returning"/>
    <x v="2"/>
    <s v="Carry-On Duffel"/>
    <n v="5"/>
    <n v="130.24"/>
    <n v="0.1"/>
    <n v="66.75"/>
    <n v="586.08000000000004"/>
    <n v="333.75"/>
    <n v="252.33000000000004"/>
    <n v="0.43053849303849306"/>
    <n v="2026"/>
    <s v="Q4"/>
    <n v="11"/>
    <s v="Nov"/>
  </r>
  <r>
    <n v="1666"/>
    <d v="2026-11-26T00:00:00"/>
    <n v="2026"/>
    <n v="11"/>
    <x v="10"/>
    <x v="3"/>
    <x v="0"/>
    <x v="15"/>
    <x v="1"/>
    <s v="Returning"/>
    <x v="0"/>
    <s v="Trail Bike Light"/>
    <n v="3"/>
    <n v="50.18"/>
    <n v="0.1"/>
    <n v="23.12"/>
    <n v="135.48599999999999"/>
    <n v="69.36"/>
    <n v="66.125999999999991"/>
    <n v="0.4880651875470528"/>
    <n v="2026"/>
    <s v="Q4"/>
    <n v="11"/>
    <s v="Nov"/>
  </r>
  <r>
    <n v="3442"/>
    <d v="2026-11-26T00:00:00"/>
    <n v="2026"/>
    <n v="11"/>
    <x v="10"/>
    <x v="3"/>
    <x v="0"/>
    <x v="9"/>
    <x v="2"/>
    <s v="New"/>
    <x v="4"/>
    <s v="Training Mat"/>
    <n v="2"/>
    <n v="50.93"/>
    <n v="0.15"/>
    <n v="22.35"/>
    <n v="86.581000000000003"/>
    <n v="44.7"/>
    <n v="41.881"/>
    <n v="0.48372044674928677"/>
    <n v="2026"/>
    <s v="Q4"/>
    <n v="11"/>
    <s v="Nov"/>
  </r>
  <r>
    <n v="4177"/>
    <d v="2026-11-26T00:00:00"/>
    <n v="2026"/>
    <n v="11"/>
    <x v="10"/>
    <x v="3"/>
    <x v="2"/>
    <x v="10"/>
    <x v="0"/>
    <s v="Business"/>
    <x v="0"/>
    <s v="Trail Bike Light"/>
    <n v="1"/>
    <n v="49.6"/>
    <n v="0"/>
    <n v="22.62"/>
    <n v="49.6"/>
    <n v="22.62"/>
    <n v="26.98"/>
    <n v="0.5439516129032258"/>
    <n v="2026"/>
    <s v="Q4"/>
    <n v="11"/>
    <s v="Nov"/>
  </r>
  <r>
    <n v="4659"/>
    <d v="2026-11-26T00:00:00"/>
    <n v="2026"/>
    <n v="11"/>
    <x v="10"/>
    <x v="3"/>
    <x v="1"/>
    <x v="11"/>
    <x v="1"/>
    <s v="Business"/>
    <x v="3"/>
    <s v="Portable Camp Stove"/>
    <n v="3"/>
    <n v="83.3"/>
    <n v="0.15"/>
    <n v="38.74"/>
    <n v="212.41499999999996"/>
    <n v="116.22"/>
    <n v="96.194999999999965"/>
    <n v="0.45286349834051259"/>
    <n v="2026"/>
    <s v="Q4"/>
    <n v="11"/>
    <s v="Nov"/>
  </r>
  <r>
    <n v="4667"/>
    <d v="2026-11-26T00:00:00"/>
    <n v="2026"/>
    <n v="11"/>
    <x v="10"/>
    <x v="3"/>
    <x v="1"/>
    <x v="14"/>
    <x v="3"/>
    <s v="Business"/>
    <x v="2"/>
    <s v="Insulated Bottle"/>
    <n v="1"/>
    <n v="35.89"/>
    <n v="0.05"/>
    <n v="13.53"/>
    <n v="34.095500000000001"/>
    <n v="13.53"/>
    <n v="20.5655"/>
    <n v="0.60317343931017287"/>
    <n v="2026"/>
    <s v="Q4"/>
    <n v="11"/>
    <s v="Nov"/>
  </r>
  <r>
    <n v="197"/>
    <d v="2026-11-27T00:00:00"/>
    <n v="2026"/>
    <n v="11"/>
    <x v="10"/>
    <x v="3"/>
    <x v="3"/>
    <x v="4"/>
    <x v="2"/>
    <s v="New"/>
    <x v="3"/>
    <s v="Trail Tent 2P"/>
    <n v="1"/>
    <n v="195.32"/>
    <n v="0"/>
    <n v="103.21"/>
    <n v="195.32"/>
    <n v="103.21"/>
    <n v="92.11"/>
    <n v="0.47158509113250052"/>
    <n v="2026"/>
    <s v="Q4"/>
    <n v="11"/>
    <s v="Nov"/>
  </r>
  <r>
    <n v="361"/>
    <d v="2026-11-27T00:00:00"/>
    <n v="2026"/>
    <n v="11"/>
    <x v="10"/>
    <x v="3"/>
    <x v="1"/>
    <x v="6"/>
    <x v="0"/>
    <s v="Returning"/>
    <x v="2"/>
    <s v="Insulated Bottle"/>
    <n v="1"/>
    <n v="36.36"/>
    <n v="0.05"/>
    <n v="13.33"/>
    <n v="34.541999999999994"/>
    <n v="13.33"/>
    <n v="21.211999999999996"/>
    <n v="0.61409298824619307"/>
    <n v="2026"/>
    <s v="Q4"/>
    <n v="11"/>
    <s v="Nov"/>
  </r>
  <r>
    <n v="841"/>
    <d v="2026-11-27T00:00:00"/>
    <n v="2026"/>
    <n v="11"/>
    <x v="10"/>
    <x v="3"/>
    <x v="1"/>
    <x v="12"/>
    <x v="0"/>
    <s v="Returning"/>
    <x v="2"/>
    <s v="Insulated Bottle"/>
    <n v="2"/>
    <n v="35.85"/>
    <n v="0.05"/>
    <n v="13.69"/>
    <n v="68.114999999999995"/>
    <n v="27.38"/>
    <n v="40.734999999999999"/>
    <n v="0.59803273875064233"/>
    <n v="2026"/>
    <s v="Q4"/>
    <n v="11"/>
    <s v="Nov"/>
  </r>
  <r>
    <n v="903"/>
    <d v="2026-11-27T00:00:00"/>
    <n v="2026"/>
    <n v="11"/>
    <x v="10"/>
    <x v="3"/>
    <x v="3"/>
    <x v="8"/>
    <x v="0"/>
    <s v="New"/>
    <x v="2"/>
    <s v="Packing Cube Set"/>
    <n v="4"/>
    <n v="46.73"/>
    <n v="0"/>
    <n v="17.989999999999998"/>
    <n v="186.92"/>
    <n v="71.959999999999994"/>
    <n v="114.96"/>
    <n v="0.61502246950567085"/>
    <n v="2026"/>
    <s v="Q4"/>
    <n v="11"/>
    <s v="Nov"/>
  </r>
  <r>
    <n v="1278"/>
    <d v="2026-11-27T00:00:00"/>
    <n v="2026"/>
    <n v="11"/>
    <x v="10"/>
    <x v="3"/>
    <x v="3"/>
    <x v="13"/>
    <x v="2"/>
    <s v="Returning"/>
    <x v="1"/>
    <s v="Trail Boots"/>
    <n v="3"/>
    <n v="143.72"/>
    <n v="0.15"/>
    <n v="78.56"/>
    <n v="366.48599999999999"/>
    <n v="235.68"/>
    <n v="130.80599999999998"/>
    <n v="0.35691950033561987"/>
    <n v="2026"/>
    <s v="Q4"/>
    <n v="11"/>
    <s v="Nov"/>
  </r>
  <r>
    <n v="2091"/>
    <d v="2026-11-27T00:00:00"/>
    <n v="2026"/>
    <n v="11"/>
    <x v="10"/>
    <x v="3"/>
    <x v="1"/>
    <x v="12"/>
    <x v="3"/>
    <s v="New"/>
    <x v="4"/>
    <s v="Recovery Roller"/>
    <n v="1"/>
    <n v="35.590000000000003"/>
    <n v="0"/>
    <n v="13.57"/>
    <n v="35.590000000000003"/>
    <n v="13.57"/>
    <n v="22.020000000000003"/>
    <n v="0.61871312166338865"/>
    <n v="2026"/>
    <s v="Q4"/>
    <n v="11"/>
    <s v="Nov"/>
  </r>
  <r>
    <n v="3070"/>
    <d v="2026-11-27T00:00:00"/>
    <n v="2026"/>
    <n v="11"/>
    <x v="10"/>
    <x v="3"/>
    <x v="3"/>
    <x v="13"/>
    <x v="3"/>
    <s v="Returning"/>
    <x v="1"/>
    <s v="Trekking Poles"/>
    <n v="4"/>
    <n v="71.11"/>
    <n v="0.05"/>
    <n v="32.25"/>
    <n v="270.21799999999996"/>
    <n v="129"/>
    <n v="141.21799999999996"/>
    <n v="0.52260767232382732"/>
    <n v="2026"/>
    <s v="Q4"/>
    <n v="11"/>
    <s v="Nov"/>
  </r>
  <r>
    <n v="4007"/>
    <d v="2026-11-27T00:00:00"/>
    <n v="2026"/>
    <n v="11"/>
    <x v="10"/>
    <x v="3"/>
    <x v="0"/>
    <x v="9"/>
    <x v="3"/>
    <s v="Business"/>
    <x v="0"/>
    <s v="Trail Bike Light"/>
    <n v="5"/>
    <n v="51.04"/>
    <n v="0"/>
    <n v="22.69"/>
    <n v="255.2"/>
    <n v="113.45"/>
    <n v="141.75"/>
    <n v="0.55544670846394983"/>
    <n v="2026"/>
    <s v="Q4"/>
    <n v="11"/>
    <s v="Nov"/>
  </r>
  <r>
    <n v="4488"/>
    <d v="2026-11-27T00:00:00"/>
    <n v="2026"/>
    <n v="11"/>
    <x v="10"/>
    <x v="3"/>
    <x v="1"/>
    <x v="14"/>
    <x v="2"/>
    <s v="Returning"/>
    <x v="2"/>
    <s v="Travel Backpack 35L"/>
    <n v="3"/>
    <n v="161.66"/>
    <n v="0.05"/>
    <n v="88.3"/>
    <n v="460.73099999999999"/>
    <n v="264.89999999999998"/>
    <n v="195.83100000000002"/>
    <n v="0.42504411467863029"/>
    <n v="2026"/>
    <s v="Q4"/>
    <n v="11"/>
    <s v="Nov"/>
  </r>
  <r>
    <n v="5159"/>
    <d v="2026-11-27T00:00:00"/>
    <n v="2026"/>
    <n v="11"/>
    <x v="10"/>
    <x v="3"/>
    <x v="3"/>
    <x v="13"/>
    <x v="0"/>
    <s v="Business"/>
    <x v="3"/>
    <s v="Portable Camp Stove"/>
    <n v="2"/>
    <n v="80.400000000000006"/>
    <n v="0.15"/>
    <n v="38.869999999999997"/>
    <n v="136.68"/>
    <n v="77.739999999999995"/>
    <n v="58.940000000000012"/>
    <n v="0.43122622183201648"/>
    <n v="2026"/>
    <s v="Q4"/>
    <n v="11"/>
    <s v="Nov"/>
  </r>
  <r>
    <n v="669"/>
    <d v="2026-11-28T00:00:00"/>
    <n v="2026"/>
    <n v="11"/>
    <x v="10"/>
    <x v="3"/>
    <x v="2"/>
    <x v="3"/>
    <x v="0"/>
    <s v="Returning"/>
    <x v="4"/>
    <s v="Recovery Roller"/>
    <n v="3"/>
    <n v="36.81"/>
    <n v="0.05"/>
    <n v="13.82"/>
    <n v="104.9085"/>
    <n v="41.46"/>
    <n v="63.448500000000003"/>
    <n v="0.60479846723573405"/>
    <n v="2026"/>
    <s v="Q4"/>
    <n v="11"/>
    <s v="Nov"/>
  </r>
  <r>
    <n v="686"/>
    <d v="2026-11-28T00:00:00"/>
    <n v="2026"/>
    <n v="11"/>
    <x v="10"/>
    <x v="3"/>
    <x v="1"/>
    <x v="12"/>
    <x v="3"/>
    <s v="Returning"/>
    <x v="2"/>
    <s v="Carry-On Duffel"/>
    <n v="2"/>
    <n v="132.61000000000001"/>
    <n v="0.1"/>
    <n v="67.3"/>
    <n v="238.69800000000004"/>
    <n v="134.6"/>
    <n v="104.09800000000004"/>
    <n v="0.43610755012610086"/>
    <n v="2026"/>
    <s v="Q4"/>
    <n v="11"/>
    <s v="Nov"/>
  </r>
  <r>
    <n v="990"/>
    <d v="2026-11-28T00:00:00"/>
    <n v="2026"/>
    <n v="11"/>
    <x v="10"/>
    <x v="3"/>
    <x v="0"/>
    <x v="15"/>
    <x v="0"/>
    <s v="Returning"/>
    <x v="0"/>
    <s v="Compact Repair Kit"/>
    <n v="5"/>
    <n v="39.79"/>
    <n v="0.1"/>
    <n v="17.09"/>
    <n v="179.05500000000001"/>
    <n v="85.45"/>
    <n v="93.605000000000004"/>
    <n v="0.52277233252352628"/>
    <n v="2026"/>
    <s v="Q4"/>
    <n v="11"/>
    <s v="Nov"/>
  </r>
  <r>
    <n v="1134"/>
    <d v="2026-11-28T00:00:00"/>
    <n v="2026"/>
    <n v="11"/>
    <x v="10"/>
    <x v="3"/>
    <x v="3"/>
    <x v="4"/>
    <x v="0"/>
    <s v="Returning"/>
    <x v="2"/>
    <s v="Insulated Bottle"/>
    <n v="2"/>
    <n v="36.119999999999997"/>
    <n v="0.1"/>
    <n v="13.61"/>
    <n v="65.015999999999991"/>
    <n v="27.22"/>
    <n v="37.795999999999992"/>
    <n v="0.58133382551987201"/>
    <n v="2026"/>
    <s v="Q4"/>
    <n v="11"/>
    <s v="Nov"/>
  </r>
  <r>
    <n v="1770"/>
    <d v="2026-11-28T00:00:00"/>
    <n v="2026"/>
    <n v="11"/>
    <x v="10"/>
    <x v="3"/>
    <x v="3"/>
    <x v="7"/>
    <x v="2"/>
    <s v="Returning"/>
    <x v="1"/>
    <s v="Summit Backpack 45L"/>
    <n v="5"/>
    <n v="153.93"/>
    <n v="0.05"/>
    <n v="77.27"/>
    <n v="731.16750000000002"/>
    <n v="386.34999999999997"/>
    <n v="344.81750000000005"/>
    <n v="0.4715985051304934"/>
    <n v="2026"/>
    <s v="Q4"/>
    <n v="11"/>
    <s v="Nov"/>
  </r>
  <r>
    <n v="3396"/>
    <d v="2026-11-28T00:00:00"/>
    <n v="2026"/>
    <n v="11"/>
    <x v="10"/>
    <x v="3"/>
    <x v="2"/>
    <x v="3"/>
    <x v="2"/>
    <s v="New"/>
    <x v="4"/>
    <s v="Training Mat"/>
    <n v="3"/>
    <n v="50.67"/>
    <n v="0.05"/>
    <n v="22.25"/>
    <n v="144.40949999999998"/>
    <n v="66.75"/>
    <n v="77.65949999999998"/>
    <n v="0.53777279195620775"/>
    <n v="2026"/>
    <s v="Q4"/>
    <n v="11"/>
    <s v="Nov"/>
  </r>
  <r>
    <n v="4259"/>
    <d v="2026-11-28T00:00:00"/>
    <n v="2026"/>
    <n v="11"/>
    <x v="10"/>
    <x v="3"/>
    <x v="2"/>
    <x v="3"/>
    <x v="0"/>
    <s v="Returning"/>
    <x v="1"/>
    <s v="Trekking Poles"/>
    <n v="4"/>
    <n v="72.77"/>
    <n v="0"/>
    <n v="32.090000000000003"/>
    <n v="291.08"/>
    <n v="128.36000000000001"/>
    <n v="162.71999999999997"/>
    <n v="0.55902157482479031"/>
    <n v="2026"/>
    <s v="Q4"/>
    <n v="11"/>
    <s v="Nov"/>
  </r>
  <r>
    <n v="4440"/>
    <d v="2026-11-28T00:00:00"/>
    <n v="2026"/>
    <n v="11"/>
    <x v="10"/>
    <x v="3"/>
    <x v="2"/>
    <x v="10"/>
    <x v="3"/>
    <s v="New"/>
    <x v="2"/>
    <s v="Packing Cube Set"/>
    <n v="1"/>
    <n v="46.45"/>
    <n v="0.1"/>
    <n v="17.96"/>
    <n v="41.805000000000007"/>
    <n v="17.96"/>
    <n v="23.845000000000006"/>
    <n v="0.57038631742614521"/>
    <n v="2026"/>
    <s v="Q4"/>
    <n v="11"/>
    <s v="Nov"/>
  </r>
  <r>
    <n v="5115"/>
    <d v="2026-11-28T00:00:00"/>
    <n v="2026"/>
    <n v="11"/>
    <x v="10"/>
    <x v="3"/>
    <x v="0"/>
    <x v="15"/>
    <x v="0"/>
    <s v="New"/>
    <x v="2"/>
    <s v="Travel Backpack 35L"/>
    <n v="1"/>
    <n v="165.75"/>
    <n v="0.2"/>
    <n v="89.16"/>
    <n v="132.6"/>
    <n v="89.16"/>
    <n v="43.44"/>
    <n v="0.32760180995475113"/>
    <n v="2026"/>
    <s v="Q4"/>
    <n v="11"/>
    <s v="Nov"/>
  </r>
  <r>
    <n v="5136"/>
    <d v="2026-11-28T00:00:00"/>
    <n v="2026"/>
    <n v="11"/>
    <x v="10"/>
    <x v="3"/>
    <x v="2"/>
    <x v="2"/>
    <x v="3"/>
    <s v="New"/>
    <x v="3"/>
    <s v="Trail Tent 2P"/>
    <n v="4"/>
    <n v="198.02"/>
    <n v="0.05"/>
    <n v="103.82"/>
    <n v="752.476"/>
    <n v="415.28"/>
    <n v="337.19600000000003"/>
    <n v="0.44811528872681655"/>
    <n v="2026"/>
    <s v="Q4"/>
    <n v="11"/>
    <s v="Nov"/>
  </r>
  <r>
    <n v="562"/>
    <d v="2026-11-29T00:00:00"/>
    <n v="2026"/>
    <n v="11"/>
    <x v="10"/>
    <x v="3"/>
    <x v="1"/>
    <x v="12"/>
    <x v="0"/>
    <s v="New"/>
    <x v="2"/>
    <s v="Packing Cube Set"/>
    <n v="1"/>
    <n v="46.3"/>
    <n v="0.2"/>
    <n v="18.78"/>
    <n v="37.04"/>
    <n v="18.78"/>
    <n v="18.259999999999998"/>
    <n v="0.49298056155507552"/>
    <n v="2026"/>
    <s v="Q4"/>
    <n v="11"/>
    <s v="Nov"/>
  </r>
  <r>
    <n v="806"/>
    <d v="2026-11-29T00:00:00"/>
    <n v="2026"/>
    <n v="11"/>
    <x v="10"/>
    <x v="3"/>
    <x v="0"/>
    <x v="15"/>
    <x v="3"/>
    <s v="Returning"/>
    <x v="4"/>
    <s v="Resistance Band Set"/>
    <n v="1"/>
    <n v="39.659999999999997"/>
    <n v="0"/>
    <n v="14.76"/>
    <n v="39.659999999999997"/>
    <n v="14.76"/>
    <n v="24.9"/>
    <n v="0.62783661119515888"/>
    <n v="2026"/>
    <s v="Q4"/>
    <n v="11"/>
    <s v="Nov"/>
  </r>
  <r>
    <n v="3150"/>
    <d v="2026-11-29T00:00:00"/>
    <n v="2026"/>
    <n v="11"/>
    <x v="10"/>
    <x v="3"/>
    <x v="1"/>
    <x v="6"/>
    <x v="0"/>
    <s v="New"/>
    <x v="3"/>
    <s v="Portable Camp Stove"/>
    <n v="3"/>
    <n v="80.72"/>
    <n v="0.05"/>
    <n v="39.130000000000003"/>
    <n v="230.05199999999999"/>
    <n v="117.39000000000001"/>
    <n v="112.66199999999998"/>
    <n v="0.48972406238589528"/>
    <n v="2026"/>
    <s v="Q4"/>
    <n v="11"/>
    <s v="Nov"/>
  </r>
  <r>
    <n v="4847"/>
    <d v="2026-11-29T00:00:00"/>
    <n v="2026"/>
    <n v="11"/>
    <x v="10"/>
    <x v="3"/>
    <x v="1"/>
    <x v="14"/>
    <x v="3"/>
    <s v="New"/>
    <x v="2"/>
    <s v="Insulated Bottle"/>
    <n v="2"/>
    <n v="35.51"/>
    <n v="0.05"/>
    <n v="13.24"/>
    <n v="67.468999999999994"/>
    <n v="26.48"/>
    <n v="40.98899999999999"/>
    <n v="0.60752345521646967"/>
    <n v="2026"/>
    <s v="Q4"/>
    <n v="11"/>
    <s v="Nov"/>
  </r>
  <r>
    <n v="221"/>
    <d v="2026-11-30T00:00:00"/>
    <n v="2026"/>
    <n v="11"/>
    <x v="10"/>
    <x v="3"/>
    <x v="3"/>
    <x v="8"/>
    <x v="2"/>
    <s v="Business"/>
    <x v="2"/>
    <s v="Carry-On Duffel"/>
    <n v="1"/>
    <n v="132.06"/>
    <n v="0.15"/>
    <n v="67.53"/>
    <n v="112.251"/>
    <n v="67.53"/>
    <n v="44.721000000000004"/>
    <n v="0.39840179597509157"/>
    <n v="2026"/>
    <s v="Q4"/>
    <n v="11"/>
    <s v="Nov"/>
  </r>
  <r>
    <n v="630"/>
    <d v="2026-11-30T00:00:00"/>
    <n v="2026"/>
    <n v="11"/>
    <x v="10"/>
    <x v="3"/>
    <x v="3"/>
    <x v="8"/>
    <x v="0"/>
    <s v="Business"/>
    <x v="0"/>
    <s v="Compact Repair Kit"/>
    <n v="3"/>
    <n v="41.07"/>
    <n v="0.1"/>
    <n v="16.86"/>
    <n v="110.88900000000001"/>
    <n v="50.58"/>
    <n v="60.309000000000012"/>
    <n v="0.54386819251684126"/>
    <n v="2026"/>
    <s v="Q4"/>
    <n v="11"/>
    <s v="Nov"/>
  </r>
  <r>
    <n v="1789"/>
    <d v="2026-11-30T00:00:00"/>
    <n v="2026"/>
    <n v="11"/>
    <x v="10"/>
    <x v="3"/>
    <x v="1"/>
    <x v="12"/>
    <x v="0"/>
    <s v="New"/>
    <x v="1"/>
    <s v="Summit Backpack 45L"/>
    <n v="2"/>
    <n v="151.49"/>
    <n v="0.1"/>
    <n v="81.39"/>
    <n v="272.68200000000002"/>
    <n v="162.78"/>
    <n v="109.90200000000002"/>
    <n v="0.40304090479019522"/>
    <n v="2026"/>
    <s v="Q4"/>
    <n v="11"/>
    <s v="Nov"/>
  </r>
  <r>
    <n v="1947"/>
    <d v="2026-11-30T00:00:00"/>
    <n v="2026"/>
    <n v="11"/>
    <x v="10"/>
    <x v="3"/>
    <x v="0"/>
    <x v="0"/>
    <x v="2"/>
    <s v="Business"/>
    <x v="4"/>
    <s v="Recovery Roller"/>
    <n v="1"/>
    <n v="35.729999999999997"/>
    <n v="0.2"/>
    <n v="14.33"/>
    <n v="28.584"/>
    <n v="14.33"/>
    <n v="14.254"/>
    <n v="0.49867058494262523"/>
    <n v="2026"/>
    <s v="Q4"/>
    <n v="11"/>
    <s v="Nov"/>
  </r>
  <r>
    <n v="2279"/>
    <d v="2026-11-30T00:00:00"/>
    <n v="2026"/>
    <n v="11"/>
    <x v="10"/>
    <x v="3"/>
    <x v="0"/>
    <x v="0"/>
    <x v="2"/>
    <s v="Returning"/>
    <x v="0"/>
    <s v="Trail Bike Light"/>
    <n v="2"/>
    <n v="50.38"/>
    <n v="0.1"/>
    <n v="22.41"/>
    <n v="90.684000000000012"/>
    <n v="44.82"/>
    <n v="45.864000000000011"/>
    <n v="0.50575625248114342"/>
    <n v="2026"/>
    <s v="Q4"/>
    <n v="11"/>
    <s v="Nov"/>
  </r>
  <r>
    <n v="2439"/>
    <d v="2026-11-30T00:00:00"/>
    <n v="2026"/>
    <n v="11"/>
    <x v="10"/>
    <x v="3"/>
    <x v="0"/>
    <x v="9"/>
    <x v="0"/>
    <s v="Business"/>
    <x v="4"/>
    <s v="Recovery Roller"/>
    <n v="1"/>
    <n v="35.67"/>
    <n v="0.1"/>
    <n v="13.81"/>
    <n v="32.103000000000002"/>
    <n v="13.81"/>
    <n v="18.292999999999999"/>
    <n v="0.5698221350029592"/>
    <n v="2026"/>
    <s v="Q4"/>
    <n v="11"/>
    <s v="Nov"/>
  </r>
  <r>
    <n v="2540"/>
    <d v="2026-11-30T00:00:00"/>
    <n v="2026"/>
    <n v="11"/>
    <x v="10"/>
    <x v="3"/>
    <x v="1"/>
    <x v="14"/>
    <x v="1"/>
    <s v="Business"/>
    <x v="3"/>
    <s v="Portable Camp Stove"/>
    <n v="12"/>
    <n v="81.150000000000006"/>
    <n v="0.15"/>
    <n v="39.590000000000003"/>
    <n v="827.73"/>
    <n v="475.08000000000004"/>
    <n v="352.65"/>
    <n v="0.42604472472907828"/>
    <n v="2026"/>
    <s v="Q4"/>
    <n v="11"/>
    <s v="Nov"/>
  </r>
  <r>
    <n v="2747"/>
    <d v="2026-11-30T00:00:00"/>
    <n v="2026"/>
    <n v="11"/>
    <x v="10"/>
    <x v="3"/>
    <x v="0"/>
    <x v="15"/>
    <x v="2"/>
    <s v="Returning"/>
    <x v="3"/>
    <s v="Trail Tent 2P"/>
    <n v="1"/>
    <n v="194.73"/>
    <n v="0"/>
    <n v="104.48"/>
    <n v="194.73"/>
    <n v="104.48"/>
    <n v="90.249999999999986"/>
    <n v="0.46346222975401835"/>
    <n v="2026"/>
    <s v="Q4"/>
    <n v="11"/>
    <s v="Nov"/>
  </r>
  <r>
    <n v="3094"/>
    <d v="2026-11-30T00:00:00"/>
    <n v="2026"/>
    <n v="11"/>
    <x v="10"/>
    <x v="3"/>
    <x v="1"/>
    <x v="1"/>
    <x v="3"/>
    <s v="Business"/>
    <x v="3"/>
    <s v="Compact Sleeping Bag"/>
    <n v="2"/>
    <n v="122.18"/>
    <n v="0.15"/>
    <n v="61.3"/>
    <n v="207.70600000000002"/>
    <n v="122.6"/>
    <n v="85.106000000000023"/>
    <n v="0.40974261696821479"/>
    <n v="2026"/>
    <s v="Q4"/>
    <n v="11"/>
    <s v="Nov"/>
  </r>
  <r>
    <n v="3359"/>
    <d v="2026-11-30T00:00:00"/>
    <n v="2026"/>
    <n v="11"/>
    <x v="10"/>
    <x v="3"/>
    <x v="3"/>
    <x v="13"/>
    <x v="0"/>
    <s v="Returning"/>
    <x v="3"/>
    <s v="Portable Camp Stove"/>
    <n v="1"/>
    <n v="83.14"/>
    <n v="0"/>
    <n v="39.369999999999997"/>
    <n v="83.14"/>
    <n v="39.369999999999997"/>
    <n v="43.77"/>
    <n v="0.52646139042578788"/>
    <n v="2026"/>
    <s v="Q4"/>
    <n v="11"/>
    <s v="Nov"/>
  </r>
  <r>
    <n v="3473"/>
    <d v="2026-11-30T00:00:00"/>
    <n v="2026"/>
    <n v="11"/>
    <x v="10"/>
    <x v="3"/>
    <x v="2"/>
    <x v="5"/>
    <x v="0"/>
    <s v="Returning"/>
    <x v="0"/>
    <s v="Commuter Helmet"/>
    <n v="1"/>
    <n v="80.97"/>
    <n v="0"/>
    <n v="43.64"/>
    <n v="80.97"/>
    <n v="43.64"/>
    <n v="37.33"/>
    <n v="0.4610349512164999"/>
    <n v="2026"/>
    <s v="Q4"/>
    <n v="11"/>
    <s v="Nov"/>
  </r>
  <r>
    <n v="3589"/>
    <d v="2026-11-30T00:00:00"/>
    <n v="2026"/>
    <n v="11"/>
    <x v="10"/>
    <x v="3"/>
    <x v="0"/>
    <x v="9"/>
    <x v="0"/>
    <s v="New"/>
    <x v="1"/>
    <s v="Trekking Poles"/>
    <n v="1"/>
    <n v="73.03"/>
    <n v="0"/>
    <n v="32.71"/>
    <n v="73.03"/>
    <n v="32.71"/>
    <n v="40.32"/>
    <n v="0.55210187594139393"/>
    <n v="2026"/>
    <s v="Q4"/>
    <n v="11"/>
    <s v="Nov"/>
  </r>
  <r>
    <n v="4689"/>
    <d v="2026-11-30T00:00:00"/>
    <n v="2026"/>
    <n v="11"/>
    <x v="10"/>
    <x v="3"/>
    <x v="2"/>
    <x v="3"/>
    <x v="0"/>
    <s v="Returning"/>
    <x v="2"/>
    <s v="Packing Cube Set"/>
    <n v="1"/>
    <n v="46.81"/>
    <n v="0.05"/>
    <n v="17.87"/>
    <n v="44.469500000000004"/>
    <n v="17.87"/>
    <n v="26.599500000000003"/>
    <n v="0.59815154206815913"/>
    <n v="2026"/>
    <s v="Q4"/>
    <n v="11"/>
    <s v="Nov"/>
  </r>
  <r>
    <n v="4819"/>
    <d v="2026-11-30T00:00:00"/>
    <n v="2026"/>
    <n v="11"/>
    <x v="10"/>
    <x v="3"/>
    <x v="3"/>
    <x v="7"/>
    <x v="3"/>
    <s v="New"/>
    <x v="1"/>
    <s v="Summit Backpack 45L"/>
    <n v="2"/>
    <n v="153.51"/>
    <n v="0.15"/>
    <n v="81.290000000000006"/>
    <n v="260.96699999999998"/>
    <n v="162.58000000000001"/>
    <n v="98.386999999999972"/>
    <n v="0.3770093536730697"/>
    <n v="2026"/>
    <s v="Q4"/>
    <n v="11"/>
    <s v="Nov"/>
  </r>
  <r>
    <n v="5167"/>
    <d v="2026-11-30T00:00:00"/>
    <n v="2026"/>
    <n v="11"/>
    <x v="10"/>
    <x v="3"/>
    <x v="2"/>
    <x v="5"/>
    <x v="3"/>
    <s v="New"/>
    <x v="3"/>
    <s v="Trail Tent 2P"/>
    <n v="2"/>
    <n v="197.5"/>
    <n v="0"/>
    <n v="104.47"/>
    <n v="395"/>
    <n v="208.94"/>
    <n v="186.06"/>
    <n v="0.4710379746835443"/>
    <n v="2026"/>
    <s v="Q4"/>
    <n v="11"/>
    <s v="Nov"/>
  </r>
  <r>
    <n v="38"/>
    <d v="2026-12-01T00:00:00"/>
    <n v="2026"/>
    <n v="12"/>
    <x v="11"/>
    <x v="3"/>
    <x v="3"/>
    <x v="8"/>
    <x v="1"/>
    <s v="Business"/>
    <x v="1"/>
    <s v="Trail Boots"/>
    <n v="8"/>
    <n v="146.55000000000001"/>
    <n v="0.1"/>
    <n v="78.03"/>
    <n v="1055.1600000000001"/>
    <n v="624.24"/>
    <n v="430.92000000000007"/>
    <n v="0.40839303991811671"/>
    <n v="2026"/>
    <s v="Q4"/>
    <n v="12"/>
    <s v="Dec"/>
  </r>
  <r>
    <n v="364"/>
    <d v="2026-12-01T00:00:00"/>
    <n v="2026"/>
    <n v="12"/>
    <x v="11"/>
    <x v="3"/>
    <x v="3"/>
    <x v="13"/>
    <x v="0"/>
    <s v="Business"/>
    <x v="0"/>
    <s v="Trail Bike Light"/>
    <n v="2"/>
    <n v="51.83"/>
    <n v="0.15"/>
    <n v="22.02"/>
    <n v="88.11099999999999"/>
    <n v="44.04"/>
    <n v="44.070999999999991"/>
    <n v="0.50017591447151888"/>
    <n v="2026"/>
    <s v="Q4"/>
    <n v="12"/>
    <s v="Dec"/>
  </r>
  <r>
    <n v="2040"/>
    <d v="2026-12-01T00:00:00"/>
    <n v="2026"/>
    <n v="12"/>
    <x v="11"/>
    <x v="3"/>
    <x v="1"/>
    <x v="12"/>
    <x v="0"/>
    <s v="New"/>
    <x v="1"/>
    <s v="Trail Boots"/>
    <n v="1"/>
    <n v="140.34"/>
    <n v="0.15"/>
    <n v="79.92"/>
    <n v="119.289"/>
    <n v="79.92"/>
    <n v="39.369"/>
    <n v="0.33003043029952467"/>
    <n v="2026"/>
    <s v="Q4"/>
    <n v="12"/>
    <s v="Dec"/>
  </r>
  <r>
    <n v="2899"/>
    <d v="2026-12-01T00:00:00"/>
    <n v="2026"/>
    <n v="12"/>
    <x v="11"/>
    <x v="3"/>
    <x v="0"/>
    <x v="0"/>
    <x v="0"/>
    <s v="New"/>
    <x v="1"/>
    <s v="Summit Backpack 45L"/>
    <n v="1"/>
    <n v="156.44999999999999"/>
    <n v="0"/>
    <n v="80.56"/>
    <n v="156.44999999999999"/>
    <n v="80.56"/>
    <n v="75.889999999999986"/>
    <n v="0.48507510386705011"/>
    <n v="2026"/>
    <s v="Q4"/>
    <n v="12"/>
    <s v="Dec"/>
  </r>
  <r>
    <n v="3199"/>
    <d v="2026-12-01T00:00:00"/>
    <n v="2026"/>
    <n v="12"/>
    <x v="11"/>
    <x v="3"/>
    <x v="2"/>
    <x v="16"/>
    <x v="3"/>
    <s v="Returning"/>
    <x v="4"/>
    <s v="Resistance Band Set"/>
    <n v="1"/>
    <n v="41.33"/>
    <n v="0"/>
    <n v="15.03"/>
    <n v="41.33"/>
    <n v="15.03"/>
    <n v="26.299999999999997"/>
    <n v="0.6363416404548754"/>
    <n v="2026"/>
    <s v="Q4"/>
    <n v="12"/>
    <s v="Dec"/>
  </r>
  <r>
    <n v="4722"/>
    <d v="2026-12-01T00:00:00"/>
    <n v="2026"/>
    <n v="12"/>
    <x v="11"/>
    <x v="3"/>
    <x v="1"/>
    <x v="11"/>
    <x v="2"/>
    <s v="New"/>
    <x v="0"/>
    <s v="Compact Repair Kit"/>
    <n v="1"/>
    <n v="39.479999999999997"/>
    <n v="0.05"/>
    <n v="16.78"/>
    <n v="37.505999999999993"/>
    <n v="16.78"/>
    <n v="20.725999999999992"/>
    <n v="0.55260491654668575"/>
    <n v="2026"/>
    <s v="Q4"/>
    <n v="12"/>
    <s v="Dec"/>
  </r>
  <r>
    <n v="1423"/>
    <d v="2026-12-02T00:00:00"/>
    <n v="2026"/>
    <n v="12"/>
    <x v="11"/>
    <x v="3"/>
    <x v="2"/>
    <x v="3"/>
    <x v="0"/>
    <s v="Business"/>
    <x v="1"/>
    <s v="Trekking Poles"/>
    <n v="1"/>
    <n v="73.010000000000005"/>
    <n v="0.1"/>
    <n v="31.51"/>
    <n v="65.709000000000003"/>
    <n v="31.51"/>
    <n v="34.198999999999998"/>
    <n v="0.52046142841924237"/>
    <n v="2026"/>
    <s v="Q4"/>
    <n v="12"/>
    <s v="Dec"/>
  </r>
  <r>
    <n v="1505"/>
    <d v="2026-12-02T00:00:00"/>
    <n v="2026"/>
    <n v="12"/>
    <x v="11"/>
    <x v="3"/>
    <x v="0"/>
    <x v="15"/>
    <x v="0"/>
    <s v="Business"/>
    <x v="4"/>
    <s v="Resistance Band Set"/>
    <n v="2"/>
    <n v="40.86"/>
    <n v="0.05"/>
    <n v="15.06"/>
    <n v="77.634"/>
    <n v="30.12"/>
    <n v="47.513999999999996"/>
    <n v="0.6120256588608084"/>
    <n v="2026"/>
    <s v="Q4"/>
    <n v="12"/>
    <s v="Dec"/>
  </r>
  <r>
    <n v="1664"/>
    <d v="2026-12-02T00:00:00"/>
    <n v="2026"/>
    <n v="12"/>
    <x v="11"/>
    <x v="3"/>
    <x v="2"/>
    <x v="5"/>
    <x v="3"/>
    <s v="Returning"/>
    <x v="3"/>
    <s v="Trail Tent 2P"/>
    <n v="6"/>
    <n v="194.79"/>
    <n v="0"/>
    <n v="105.73"/>
    <n v="1168.74"/>
    <n v="634.38"/>
    <n v="534.36"/>
    <n v="0.45721032907233433"/>
    <n v="2026"/>
    <s v="Q4"/>
    <n v="12"/>
    <s v="Dec"/>
  </r>
  <r>
    <n v="2035"/>
    <d v="2026-12-02T00:00:00"/>
    <n v="2026"/>
    <n v="12"/>
    <x v="11"/>
    <x v="3"/>
    <x v="3"/>
    <x v="13"/>
    <x v="0"/>
    <s v="New"/>
    <x v="3"/>
    <s v="Portable Camp Stove"/>
    <n v="4"/>
    <n v="80.98"/>
    <n v="0.2"/>
    <n v="38.6"/>
    <n v="259.13600000000002"/>
    <n v="154.4"/>
    <n v="104.73600000000002"/>
    <n v="0.40417387009138062"/>
    <n v="2026"/>
    <s v="Q4"/>
    <n v="12"/>
    <s v="Dec"/>
  </r>
  <r>
    <n v="2094"/>
    <d v="2026-12-02T00:00:00"/>
    <n v="2026"/>
    <n v="12"/>
    <x v="11"/>
    <x v="3"/>
    <x v="0"/>
    <x v="15"/>
    <x v="0"/>
    <s v="New"/>
    <x v="3"/>
    <s v="Trail Tent 2P"/>
    <n v="3"/>
    <n v="196.48"/>
    <n v="0.05"/>
    <n v="107.2"/>
    <n v="559.96799999999996"/>
    <n v="321.60000000000002"/>
    <n v="238.36799999999994"/>
    <n v="0.42568146751242919"/>
    <n v="2026"/>
    <s v="Q4"/>
    <n v="12"/>
    <s v="Dec"/>
  </r>
  <r>
    <n v="2204"/>
    <d v="2026-12-02T00:00:00"/>
    <n v="2026"/>
    <n v="12"/>
    <x v="11"/>
    <x v="3"/>
    <x v="0"/>
    <x v="9"/>
    <x v="2"/>
    <s v="New"/>
    <x v="2"/>
    <s v="Packing Cube Set"/>
    <n v="2"/>
    <n v="46.63"/>
    <n v="0"/>
    <n v="18.68"/>
    <n v="93.26"/>
    <n v="37.36"/>
    <n v="55.900000000000006"/>
    <n v="0.59939952820072917"/>
    <n v="2026"/>
    <s v="Q4"/>
    <n v="12"/>
    <s v="Dec"/>
  </r>
  <r>
    <n v="3921"/>
    <d v="2026-12-02T00:00:00"/>
    <n v="2026"/>
    <n v="12"/>
    <x v="11"/>
    <x v="3"/>
    <x v="2"/>
    <x v="5"/>
    <x v="1"/>
    <s v="Business"/>
    <x v="1"/>
    <s v="Trail Boots"/>
    <n v="12"/>
    <n v="142.93"/>
    <n v="0.1"/>
    <n v="79.81"/>
    <n v="1543.644"/>
    <n v="957.72"/>
    <n v="585.92399999999998"/>
    <n v="0.37957197384889263"/>
    <n v="2026"/>
    <s v="Q4"/>
    <n v="12"/>
    <s v="Dec"/>
  </r>
  <r>
    <n v="3999"/>
    <d v="2026-12-02T00:00:00"/>
    <n v="2026"/>
    <n v="12"/>
    <x v="11"/>
    <x v="3"/>
    <x v="1"/>
    <x v="12"/>
    <x v="2"/>
    <s v="Returning"/>
    <x v="1"/>
    <s v="Summit Backpack 45L"/>
    <n v="2"/>
    <n v="153.97"/>
    <n v="0"/>
    <n v="79.45"/>
    <n v="307.94"/>
    <n v="158.9"/>
    <n v="149.04"/>
    <n v="0.48399038773787101"/>
    <n v="2026"/>
    <s v="Q4"/>
    <n v="12"/>
    <s v="Dec"/>
  </r>
  <r>
    <n v="4546"/>
    <d v="2026-12-02T00:00:00"/>
    <n v="2026"/>
    <n v="12"/>
    <x v="11"/>
    <x v="3"/>
    <x v="3"/>
    <x v="13"/>
    <x v="0"/>
    <s v="Returning"/>
    <x v="3"/>
    <s v="Alpine Tent 4P"/>
    <n v="1"/>
    <n v="344.63"/>
    <n v="0.05"/>
    <n v="189.22"/>
    <n v="327.39849999999996"/>
    <n v="189.22"/>
    <n v="138.17849999999996"/>
    <n v="0.42204988721695419"/>
    <n v="2026"/>
    <s v="Q4"/>
    <n v="12"/>
    <s v="Dec"/>
  </r>
  <r>
    <n v="158"/>
    <d v="2026-12-03T00:00:00"/>
    <n v="2026"/>
    <n v="12"/>
    <x v="11"/>
    <x v="3"/>
    <x v="3"/>
    <x v="13"/>
    <x v="0"/>
    <s v="New"/>
    <x v="2"/>
    <s v="Packing Cube Set"/>
    <n v="2"/>
    <n v="46.51"/>
    <n v="0.05"/>
    <n v="18.73"/>
    <n v="88.368999999999986"/>
    <n v="37.46"/>
    <n v="50.908999999999985"/>
    <n v="0.57609568966492763"/>
    <n v="2026"/>
    <s v="Q4"/>
    <n v="12"/>
    <s v="Dec"/>
  </r>
  <r>
    <n v="1972"/>
    <d v="2026-12-03T00:00:00"/>
    <n v="2026"/>
    <n v="12"/>
    <x v="11"/>
    <x v="3"/>
    <x v="0"/>
    <x v="9"/>
    <x v="1"/>
    <s v="Business"/>
    <x v="0"/>
    <s v="Commuter Helmet"/>
    <n v="6"/>
    <n v="80.17"/>
    <n v="0.1"/>
    <n v="42.67"/>
    <n v="432.91800000000001"/>
    <n v="256.02"/>
    <n v="176.89800000000002"/>
    <n v="0.40861779828974543"/>
    <n v="2026"/>
    <s v="Q4"/>
    <n v="12"/>
    <s v="Dec"/>
  </r>
  <r>
    <n v="3196"/>
    <d v="2026-12-03T00:00:00"/>
    <n v="2026"/>
    <n v="12"/>
    <x v="11"/>
    <x v="3"/>
    <x v="3"/>
    <x v="13"/>
    <x v="0"/>
    <s v="New"/>
    <x v="3"/>
    <s v="Compact Sleeping Bag"/>
    <n v="2"/>
    <n v="124.62"/>
    <n v="0.1"/>
    <n v="58.91"/>
    <n v="224.316"/>
    <n v="117.82"/>
    <n v="106.49600000000001"/>
    <n v="0.47475882237557737"/>
    <n v="2026"/>
    <s v="Q4"/>
    <n v="12"/>
    <s v="Dec"/>
  </r>
  <r>
    <n v="3722"/>
    <d v="2026-12-03T00:00:00"/>
    <n v="2026"/>
    <n v="12"/>
    <x v="11"/>
    <x v="3"/>
    <x v="2"/>
    <x v="3"/>
    <x v="0"/>
    <s v="Returning"/>
    <x v="1"/>
    <s v="Trail Boots"/>
    <n v="1"/>
    <n v="144.78"/>
    <n v="0.15"/>
    <n v="81.53"/>
    <n v="123.063"/>
    <n v="81.53"/>
    <n v="41.533000000000001"/>
    <n v="0.33749380398657597"/>
    <n v="2026"/>
    <s v="Q4"/>
    <n v="12"/>
    <s v="Dec"/>
  </r>
  <r>
    <n v="4201"/>
    <d v="2026-12-03T00:00:00"/>
    <n v="2026"/>
    <n v="12"/>
    <x v="11"/>
    <x v="3"/>
    <x v="3"/>
    <x v="7"/>
    <x v="0"/>
    <s v="Business"/>
    <x v="2"/>
    <s v="Carry-On Duffel"/>
    <n v="1"/>
    <n v="133.80000000000001"/>
    <n v="0"/>
    <n v="66.349999999999994"/>
    <n v="133.80000000000001"/>
    <n v="66.349999999999994"/>
    <n v="67.450000000000017"/>
    <n v="0.50411061285500758"/>
    <n v="2026"/>
    <s v="Q4"/>
    <n v="12"/>
    <s v="Dec"/>
  </r>
  <r>
    <n v="4498"/>
    <d v="2026-12-03T00:00:00"/>
    <n v="2026"/>
    <n v="12"/>
    <x v="11"/>
    <x v="3"/>
    <x v="3"/>
    <x v="7"/>
    <x v="2"/>
    <s v="New"/>
    <x v="3"/>
    <s v="Compact Sleeping Bag"/>
    <n v="1"/>
    <n v="124.93"/>
    <n v="0"/>
    <n v="59.41"/>
    <n v="124.93"/>
    <n v="59.41"/>
    <n v="65.52000000000001"/>
    <n v="0.52445369406867848"/>
    <n v="2026"/>
    <s v="Q4"/>
    <n v="12"/>
    <s v="Dec"/>
  </r>
  <r>
    <n v="4791"/>
    <d v="2026-12-03T00:00:00"/>
    <n v="2026"/>
    <n v="12"/>
    <x v="11"/>
    <x v="3"/>
    <x v="1"/>
    <x v="12"/>
    <x v="0"/>
    <s v="New"/>
    <x v="1"/>
    <s v="Trekking Poles"/>
    <n v="2"/>
    <n v="70.59"/>
    <n v="0.1"/>
    <n v="32.68"/>
    <n v="127.06200000000001"/>
    <n v="65.36"/>
    <n v="61.702000000000012"/>
    <n v="0.48560545245628123"/>
    <n v="2026"/>
    <s v="Q4"/>
    <n v="12"/>
    <s v="Dec"/>
  </r>
  <r>
    <n v="614"/>
    <d v="2026-12-04T00:00:00"/>
    <n v="2026"/>
    <n v="12"/>
    <x v="11"/>
    <x v="3"/>
    <x v="3"/>
    <x v="7"/>
    <x v="0"/>
    <s v="Returning"/>
    <x v="1"/>
    <s v="Summit Backpack 45L"/>
    <n v="2"/>
    <n v="151.05000000000001"/>
    <n v="0.15"/>
    <n v="80.36"/>
    <n v="256.78500000000003"/>
    <n v="160.72"/>
    <n v="96.065000000000026"/>
    <n v="0.37410674299511271"/>
    <n v="2026"/>
    <s v="Q4"/>
    <n v="12"/>
    <s v="Dec"/>
  </r>
  <r>
    <n v="2301"/>
    <d v="2026-12-04T00:00:00"/>
    <n v="2026"/>
    <n v="12"/>
    <x v="11"/>
    <x v="3"/>
    <x v="3"/>
    <x v="7"/>
    <x v="0"/>
    <s v="Returning"/>
    <x v="3"/>
    <s v="Compact Sleeping Bag"/>
    <n v="2"/>
    <n v="120.37"/>
    <n v="0.2"/>
    <n v="59.39"/>
    <n v="192.59200000000001"/>
    <n v="118.78"/>
    <n v="73.812000000000012"/>
    <n v="0.3832557946332143"/>
    <n v="2026"/>
    <s v="Q4"/>
    <n v="12"/>
    <s v="Dec"/>
  </r>
  <r>
    <n v="4430"/>
    <d v="2026-12-04T00:00:00"/>
    <n v="2026"/>
    <n v="12"/>
    <x v="11"/>
    <x v="3"/>
    <x v="1"/>
    <x v="1"/>
    <x v="0"/>
    <s v="Returning"/>
    <x v="3"/>
    <s v="Trail Tent 2P"/>
    <n v="3"/>
    <n v="193.8"/>
    <n v="0"/>
    <n v="104.55"/>
    <n v="581.40000000000009"/>
    <n v="313.64999999999998"/>
    <n v="267.75000000000011"/>
    <n v="0.46052631578947378"/>
    <n v="2026"/>
    <s v="Q4"/>
    <n v="12"/>
    <s v="Dec"/>
  </r>
  <r>
    <n v="318"/>
    <d v="2026-12-05T00:00:00"/>
    <n v="2026"/>
    <n v="12"/>
    <x v="11"/>
    <x v="3"/>
    <x v="3"/>
    <x v="13"/>
    <x v="0"/>
    <s v="Business"/>
    <x v="1"/>
    <s v="Trail Boots"/>
    <n v="1"/>
    <n v="146.08000000000001"/>
    <n v="0.1"/>
    <n v="81.540000000000006"/>
    <n v="131.47200000000001"/>
    <n v="81.540000000000006"/>
    <n v="49.932000000000002"/>
    <n v="0.37979189485213583"/>
    <n v="2026"/>
    <s v="Q4"/>
    <n v="12"/>
    <s v="Dec"/>
  </r>
  <r>
    <n v="782"/>
    <d v="2026-12-05T00:00:00"/>
    <n v="2026"/>
    <n v="12"/>
    <x v="11"/>
    <x v="3"/>
    <x v="3"/>
    <x v="7"/>
    <x v="1"/>
    <s v="Business"/>
    <x v="0"/>
    <s v="Cycling Pack 12L"/>
    <n v="4"/>
    <n v="101.17"/>
    <n v="0.15"/>
    <n v="50.48"/>
    <n v="343.97800000000001"/>
    <n v="201.92"/>
    <n v="142.05800000000002"/>
    <n v="0.41298571420265257"/>
    <n v="2026"/>
    <s v="Q4"/>
    <n v="12"/>
    <s v="Dec"/>
  </r>
  <r>
    <n v="1402"/>
    <d v="2026-12-05T00:00:00"/>
    <n v="2026"/>
    <n v="12"/>
    <x v="11"/>
    <x v="3"/>
    <x v="1"/>
    <x v="6"/>
    <x v="2"/>
    <s v="New"/>
    <x v="3"/>
    <s v="Compact Sleeping Bag"/>
    <n v="2"/>
    <n v="121.64"/>
    <n v="0"/>
    <n v="61.94"/>
    <n v="243.28"/>
    <n v="123.88"/>
    <n v="119.4"/>
    <n v="0.49079250246629402"/>
    <n v="2026"/>
    <s v="Q4"/>
    <n v="12"/>
    <s v="Dec"/>
  </r>
  <r>
    <n v="1824"/>
    <d v="2026-12-05T00:00:00"/>
    <n v="2026"/>
    <n v="12"/>
    <x v="11"/>
    <x v="3"/>
    <x v="1"/>
    <x v="1"/>
    <x v="0"/>
    <s v="Returning"/>
    <x v="2"/>
    <s v="Travel Backpack 35L"/>
    <n v="1"/>
    <n v="165.1"/>
    <n v="0.05"/>
    <n v="85.23"/>
    <n v="156.845"/>
    <n v="85.23"/>
    <n v="71.614999999999995"/>
    <n v="0.45659727756702473"/>
    <n v="2026"/>
    <s v="Q4"/>
    <n v="12"/>
    <s v="Dec"/>
  </r>
  <r>
    <n v="2141"/>
    <d v="2026-12-05T00:00:00"/>
    <n v="2026"/>
    <n v="12"/>
    <x v="11"/>
    <x v="3"/>
    <x v="3"/>
    <x v="13"/>
    <x v="0"/>
    <s v="New"/>
    <x v="3"/>
    <s v="Trail Tent 2P"/>
    <n v="3"/>
    <n v="194.07"/>
    <n v="0.1"/>
    <n v="102.37"/>
    <n v="523.98900000000003"/>
    <n v="307.11"/>
    <n v="216.87900000000002"/>
    <n v="0.4138999101126169"/>
    <n v="2026"/>
    <s v="Q4"/>
    <n v="12"/>
    <s v="Dec"/>
  </r>
  <r>
    <n v="3517"/>
    <d v="2026-12-05T00:00:00"/>
    <n v="2026"/>
    <n v="12"/>
    <x v="11"/>
    <x v="3"/>
    <x v="3"/>
    <x v="13"/>
    <x v="3"/>
    <s v="New"/>
    <x v="1"/>
    <s v="Summit Backpack 45L"/>
    <n v="1"/>
    <n v="152.44"/>
    <n v="0.1"/>
    <n v="76.91"/>
    <n v="137.196"/>
    <n v="76.91"/>
    <n v="60.286000000000001"/>
    <n v="0.43941514329863846"/>
    <n v="2026"/>
    <s v="Q4"/>
    <n v="12"/>
    <s v="Dec"/>
  </r>
  <r>
    <n v="4055"/>
    <d v="2026-12-05T00:00:00"/>
    <n v="2026"/>
    <n v="12"/>
    <x v="11"/>
    <x v="3"/>
    <x v="1"/>
    <x v="12"/>
    <x v="0"/>
    <s v="Returning"/>
    <x v="3"/>
    <s v="Compact Sleeping Bag"/>
    <n v="1"/>
    <n v="123.82"/>
    <n v="0.05"/>
    <n v="59.19"/>
    <n v="117.62899999999999"/>
    <n v="59.19"/>
    <n v="58.438999999999993"/>
    <n v="0.49680775999115862"/>
    <n v="2026"/>
    <s v="Q4"/>
    <n v="12"/>
    <s v="Dec"/>
  </r>
  <r>
    <n v="4168"/>
    <d v="2026-12-05T00:00:00"/>
    <n v="2026"/>
    <n v="12"/>
    <x v="11"/>
    <x v="3"/>
    <x v="0"/>
    <x v="0"/>
    <x v="0"/>
    <s v="New"/>
    <x v="1"/>
    <s v="Trekking Poles"/>
    <n v="4"/>
    <n v="71.12"/>
    <n v="0.05"/>
    <n v="31.93"/>
    <n v="270.25600000000003"/>
    <n v="127.72"/>
    <n v="142.53600000000003"/>
    <n v="0.52741104730329769"/>
    <n v="2026"/>
    <s v="Q4"/>
    <n v="12"/>
    <s v="Dec"/>
  </r>
  <r>
    <n v="4317"/>
    <d v="2026-12-05T00:00:00"/>
    <n v="2026"/>
    <n v="12"/>
    <x v="11"/>
    <x v="3"/>
    <x v="2"/>
    <x v="16"/>
    <x v="3"/>
    <s v="Returning"/>
    <x v="1"/>
    <s v="Trekking Poles"/>
    <n v="1"/>
    <n v="71.55"/>
    <n v="0.1"/>
    <n v="32.07"/>
    <n v="64.394999999999996"/>
    <n v="32.07"/>
    <n v="32.324999999999996"/>
    <n v="0.50197996738877237"/>
    <n v="2026"/>
    <s v="Q4"/>
    <n v="12"/>
    <s v="Dec"/>
  </r>
  <r>
    <n v="4879"/>
    <d v="2026-12-05T00:00:00"/>
    <n v="2026"/>
    <n v="12"/>
    <x v="11"/>
    <x v="3"/>
    <x v="2"/>
    <x v="2"/>
    <x v="3"/>
    <s v="Returning"/>
    <x v="1"/>
    <s v="Trekking Poles"/>
    <n v="2"/>
    <n v="70.239999999999995"/>
    <n v="0.1"/>
    <n v="33.29"/>
    <n v="126.43199999999999"/>
    <n v="66.58"/>
    <n v="59.85199999999999"/>
    <n v="0.47339281194634264"/>
    <n v="2026"/>
    <s v="Q4"/>
    <n v="12"/>
    <s v="Dec"/>
  </r>
  <r>
    <n v="467"/>
    <d v="2026-12-06T00:00:00"/>
    <n v="2026"/>
    <n v="12"/>
    <x v="11"/>
    <x v="3"/>
    <x v="0"/>
    <x v="0"/>
    <x v="3"/>
    <s v="Returning"/>
    <x v="0"/>
    <s v="Trail Bike Light"/>
    <n v="2"/>
    <n v="50.68"/>
    <n v="0.15"/>
    <n v="22.41"/>
    <n v="86.155999999999992"/>
    <n v="44.82"/>
    <n v="41.335999999999991"/>
    <n v="0.47978086262129155"/>
    <n v="2026"/>
    <s v="Q4"/>
    <n v="12"/>
    <s v="Dec"/>
  </r>
  <r>
    <n v="825"/>
    <d v="2026-12-06T00:00:00"/>
    <n v="2026"/>
    <n v="12"/>
    <x v="11"/>
    <x v="3"/>
    <x v="3"/>
    <x v="7"/>
    <x v="0"/>
    <s v="New"/>
    <x v="0"/>
    <s v="Cycling Pack 12L"/>
    <n v="1"/>
    <n v="101.26"/>
    <n v="0"/>
    <n v="51.7"/>
    <n v="101.26"/>
    <n v="51.7"/>
    <n v="49.56"/>
    <n v="0.4894331424056883"/>
    <n v="2026"/>
    <s v="Q4"/>
    <n v="12"/>
    <s v="Dec"/>
  </r>
  <r>
    <n v="2346"/>
    <d v="2026-12-06T00:00:00"/>
    <n v="2026"/>
    <n v="12"/>
    <x v="11"/>
    <x v="3"/>
    <x v="0"/>
    <x v="0"/>
    <x v="3"/>
    <s v="Business"/>
    <x v="2"/>
    <s v="Packing Cube Set"/>
    <n v="2"/>
    <n v="46.01"/>
    <n v="0.05"/>
    <n v="18.399999999999999"/>
    <n v="87.418999999999997"/>
    <n v="36.799999999999997"/>
    <n v="50.619"/>
    <n v="0.57903888170763795"/>
    <n v="2026"/>
    <s v="Q4"/>
    <n v="12"/>
    <s v="Dec"/>
  </r>
  <r>
    <n v="3095"/>
    <d v="2026-12-06T00:00:00"/>
    <n v="2026"/>
    <n v="12"/>
    <x v="11"/>
    <x v="3"/>
    <x v="1"/>
    <x v="12"/>
    <x v="0"/>
    <s v="New"/>
    <x v="2"/>
    <s v="Carry-On Duffel"/>
    <n v="2"/>
    <n v="131.97999999999999"/>
    <n v="0.1"/>
    <n v="68.02"/>
    <n v="237.56399999999999"/>
    <n v="136.04"/>
    <n v="101.524"/>
    <n v="0.42735431294303855"/>
    <n v="2026"/>
    <s v="Q4"/>
    <n v="12"/>
    <s v="Dec"/>
  </r>
  <r>
    <n v="3580"/>
    <d v="2026-12-06T00:00:00"/>
    <n v="2026"/>
    <n v="12"/>
    <x v="11"/>
    <x v="3"/>
    <x v="3"/>
    <x v="7"/>
    <x v="2"/>
    <s v="New"/>
    <x v="1"/>
    <s v="Trekking Poles"/>
    <n v="2"/>
    <n v="73.16"/>
    <n v="0.15"/>
    <n v="32.64"/>
    <n v="124.37199999999999"/>
    <n v="65.28"/>
    <n v="59.091999999999985"/>
    <n v="0.47512301804264617"/>
    <n v="2026"/>
    <s v="Q4"/>
    <n v="12"/>
    <s v="Dec"/>
  </r>
  <r>
    <n v="4672"/>
    <d v="2026-12-06T00:00:00"/>
    <n v="2026"/>
    <n v="12"/>
    <x v="11"/>
    <x v="3"/>
    <x v="1"/>
    <x v="6"/>
    <x v="0"/>
    <s v="Business"/>
    <x v="2"/>
    <s v="Packing Cube Set"/>
    <n v="2"/>
    <n v="47.43"/>
    <n v="0.05"/>
    <n v="18.63"/>
    <n v="90.11699999999999"/>
    <n v="37.26"/>
    <n v="52.856999999999992"/>
    <n v="0.58653750124837711"/>
    <n v="2026"/>
    <s v="Q4"/>
    <n v="12"/>
    <s v="Dec"/>
  </r>
  <r>
    <n v="533"/>
    <d v="2026-12-07T00:00:00"/>
    <n v="2026"/>
    <n v="12"/>
    <x v="11"/>
    <x v="3"/>
    <x v="0"/>
    <x v="9"/>
    <x v="0"/>
    <s v="New"/>
    <x v="2"/>
    <s v="Insulated Bottle"/>
    <n v="1"/>
    <n v="35.93"/>
    <n v="0.05"/>
    <n v="13.23"/>
    <n v="34.133499999999998"/>
    <n v="13.23"/>
    <n v="20.903499999999998"/>
    <n v="0.6124042363074399"/>
    <n v="2026"/>
    <s v="Q4"/>
    <n v="12"/>
    <s v="Dec"/>
  </r>
  <r>
    <n v="2160"/>
    <d v="2026-12-07T00:00:00"/>
    <n v="2026"/>
    <n v="12"/>
    <x v="11"/>
    <x v="3"/>
    <x v="0"/>
    <x v="15"/>
    <x v="3"/>
    <s v="Returning"/>
    <x v="2"/>
    <s v="Insulated Bottle"/>
    <n v="1"/>
    <n v="35.53"/>
    <n v="0.05"/>
    <n v="13.28"/>
    <n v="33.753500000000003"/>
    <n v="13.28"/>
    <n v="20.473500000000001"/>
    <n v="0.6065593197742456"/>
    <n v="2026"/>
    <s v="Q4"/>
    <n v="12"/>
    <s v="Dec"/>
  </r>
  <r>
    <n v="2841"/>
    <d v="2026-12-07T00:00:00"/>
    <n v="2026"/>
    <n v="12"/>
    <x v="11"/>
    <x v="3"/>
    <x v="1"/>
    <x v="14"/>
    <x v="0"/>
    <s v="New"/>
    <x v="3"/>
    <s v="Trail Tent 2P"/>
    <n v="3"/>
    <n v="196.97"/>
    <n v="0.15"/>
    <n v="101.88"/>
    <n v="502.27349999999996"/>
    <n v="305.64"/>
    <n v="196.63349999999997"/>
    <n v="0.39148690902466482"/>
    <n v="2026"/>
    <s v="Q4"/>
    <n v="12"/>
    <s v="Dec"/>
  </r>
  <r>
    <n v="3433"/>
    <d v="2026-12-07T00:00:00"/>
    <n v="2026"/>
    <n v="12"/>
    <x v="11"/>
    <x v="3"/>
    <x v="0"/>
    <x v="0"/>
    <x v="0"/>
    <s v="New"/>
    <x v="2"/>
    <s v="Insulated Bottle"/>
    <n v="2"/>
    <n v="37.020000000000003"/>
    <n v="0.2"/>
    <n v="13.39"/>
    <n v="59.232000000000006"/>
    <n v="26.78"/>
    <n v="32.452000000000005"/>
    <n v="0.5478795245813074"/>
    <n v="2026"/>
    <s v="Q4"/>
    <n v="12"/>
    <s v="Dec"/>
  </r>
  <r>
    <n v="3763"/>
    <d v="2026-12-07T00:00:00"/>
    <n v="2026"/>
    <n v="12"/>
    <x v="11"/>
    <x v="3"/>
    <x v="1"/>
    <x v="14"/>
    <x v="0"/>
    <s v="New"/>
    <x v="2"/>
    <s v="Packing Cube Set"/>
    <n v="4"/>
    <n v="47.22"/>
    <n v="0"/>
    <n v="18.420000000000002"/>
    <n v="188.88"/>
    <n v="73.680000000000007"/>
    <n v="115.19999999999999"/>
    <n v="0.60991105463786521"/>
    <n v="2026"/>
    <s v="Q4"/>
    <n v="12"/>
    <s v="Dec"/>
  </r>
  <r>
    <n v="706"/>
    <d v="2026-12-08T00:00:00"/>
    <n v="2026"/>
    <n v="12"/>
    <x v="11"/>
    <x v="3"/>
    <x v="1"/>
    <x v="12"/>
    <x v="2"/>
    <s v="Returning"/>
    <x v="2"/>
    <s v="Packing Cube Set"/>
    <n v="4"/>
    <n v="46.48"/>
    <n v="0.1"/>
    <n v="18.66"/>
    <n v="167.328"/>
    <n v="74.64"/>
    <n v="92.688000000000002"/>
    <n v="0.55393000573723461"/>
    <n v="2026"/>
    <s v="Q4"/>
    <n v="12"/>
    <s v="Dec"/>
  </r>
  <r>
    <n v="1086"/>
    <d v="2026-12-08T00:00:00"/>
    <n v="2026"/>
    <n v="12"/>
    <x v="11"/>
    <x v="3"/>
    <x v="3"/>
    <x v="13"/>
    <x v="1"/>
    <s v="Business"/>
    <x v="1"/>
    <s v="Trail Boots"/>
    <n v="12"/>
    <n v="146.99"/>
    <n v="0.15"/>
    <n v="79.239999999999995"/>
    <n v="1499.298"/>
    <n v="950.87999999999988"/>
    <n v="548.41800000000012"/>
    <n v="0.36578318653129671"/>
    <n v="2026"/>
    <s v="Q4"/>
    <n v="12"/>
    <s v="Dec"/>
  </r>
  <r>
    <n v="1204"/>
    <d v="2026-12-08T00:00:00"/>
    <n v="2026"/>
    <n v="12"/>
    <x v="11"/>
    <x v="3"/>
    <x v="2"/>
    <x v="10"/>
    <x v="0"/>
    <s v="New"/>
    <x v="4"/>
    <s v="Resistance Band Set"/>
    <n v="1"/>
    <n v="40.29"/>
    <n v="0"/>
    <n v="15.07"/>
    <n v="40.29"/>
    <n v="15.07"/>
    <n v="25.22"/>
    <n v="0.62596177711590961"/>
    <n v="2026"/>
    <s v="Q4"/>
    <n v="12"/>
    <s v="Dec"/>
  </r>
  <r>
    <n v="1451"/>
    <d v="2026-12-08T00:00:00"/>
    <n v="2026"/>
    <n v="12"/>
    <x v="11"/>
    <x v="3"/>
    <x v="0"/>
    <x v="0"/>
    <x v="1"/>
    <s v="Business"/>
    <x v="3"/>
    <s v="Compact Sleeping Bag"/>
    <n v="4"/>
    <n v="125.82"/>
    <n v="0.15"/>
    <n v="61.39"/>
    <n v="427.78799999999995"/>
    <n v="245.56"/>
    <n v="182.22799999999995"/>
    <n v="0.42597735326844133"/>
    <n v="2026"/>
    <s v="Q4"/>
    <n v="12"/>
    <s v="Dec"/>
  </r>
  <r>
    <n v="1650"/>
    <d v="2026-12-08T00:00:00"/>
    <n v="2026"/>
    <n v="12"/>
    <x v="11"/>
    <x v="3"/>
    <x v="1"/>
    <x v="1"/>
    <x v="0"/>
    <s v="New"/>
    <x v="2"/>
    <s v="Insulated Bottle"/>
    <n v="3"/>
    <n v="36.25"/>
    <n v="0"/>
    <n v="13.67"/>
    <n v="108.75"/>
    <n v="41.01"/>
    <n v="67.740000000000009"/>
    <n v="0.62289655172413805"/>
    <n v="2026"/>
    <s v="Q4"/>
    <n v="12"/>
    <s v="Dec"/>
  </r>
  <r>
    <n v="1740"/>
    <d v="2026-12-08T00:00:00"/>
    <n v="2026"/>
    <n v="12"/>
    <x v="11"/>
    <x v="3"/>
    <x v="2"/>
    <x v="10"/>
    <x v="3"/>
    <s v="Returning"/>
    <x v="2"/>
    <s v="Travel Backpack 35L"/>
    <n v="1"/>
    <n v="165.29"/>
    <n v="0.05"/>
    <n v="89.92"/>
    <n v="157.02549999999999"/>
    <n v="89.92"/>
    <n v="67.105499999999992"/>
    <n v="0.42735415585366704"/>
    <n v="2026"/>
    <s v="Q4"/>
    <n v="12"/>
    <s v="Dec"/>
  </r>
  <r>
    <n v="3191"/>
    <d v="2026-12-08T00:00:00"/>
    <n v="2026"/>
    <n v="12"/>
    <x v="11"/>
    <x v="3"/>
    <x v="3"/>
    <x v="8"/>
    <x v="0"/>
    <s v="New"/>
    <x v="3"/>
    <s v="Portable Camp Stove"/>
    <n v="1"/>
    <n v="82.89"/>
    <n v="0.15"/>
    <n v="38.51"/>
    <n v="70.456500000000005"/>
    <n v="38.51"/>
    <n v="31.946500000000007"/>
    <n v="0.45342161475520365"/>
    <n v="2026"/>
    <s v="Q4"/>
    <n v="12"/>
    <s v="Dec"/>
  </r>
  <r>
    <n v="3662"/>
    <d v="2026-12-08T00:00:00"/>
    <n v="2026"/>
    <n v="12"/>
    <x v="11"/>
    <x v="3"/>
    <x v="1"/>
    <x v="6"/>
    <x v="0"/>
    <s v="Business"/>
    <x v="3"/>
    <s v="Trail Tent 2P"/>
    <n v="1"/>
    <n v="199.66"/>
    <n v="0"/>
    <n v="103.15"/>
    <n v="199.66"/>
    <n v="103.15"/>
    <n v="96.509999999999991"/>
    <n v="0.48337173194430527"/>
    <n v="2026"/>
    <s v="Q4"/>
    <n v="12"/>
    <s v="Dec"/>
  </r>
  <r>
    <n v="3922"/>
    <d v="2026-12-08T00:00:00"/>
    <n v="2026"/>
    <n v="12"/>
    <x v="11"/>
    <x v="3"/>
    <x v="3"/>
    <x v="8"/>
    <x v="2"/>
    <s v="New"/>
    <x v="1"/>
    <s v="Trail Boots"/>
    <n v="2"/>
    <n v="146.25"/>
    <n v="0.05"/>
    <n v="77.3"/>
    <n v="277.875"/>
    <n v="154.6"/>
    <n v="123.27500000000001"/>
    <n v="0.44363472784525421"/>
    <n v="2026"/>
    <s v="Q4"/>
    <n v="12"/>
    <s v="Dec"/>
  </r>
  <r>
    <n v="4022"/>
    <d v="2026-12-08T00:00:00"/>
    <n v="2026"/>
    <n v="12"/>
    <x v="11"/>
    <x v="3"/>
    <x v="0"/>
    <x v="9"/>
    <x v="3"/>
    <s v="Returning"/>
    <x v="3"/>
    <s v="Alpine Tent 4P"/>
    <n v="1"/>
    <n v="333.51"/>
    <n v="0.2"/>
    <n v="199.91"/>
    <n v="266.80799999999999"/>
    <n v="199.91"/>
    <n v="66.897999999999996"/>
    <n v="0.25073461065635211"/>
    <n v="2026"/>
    <s v="Q4"/>
    <n v="12"/>
    <s v="Dec"/>
  </r>
  <r>
    <n v="4366"/>
    <d v="2026-12-08T00:00:00"/>
    <n v="2026"/>
    <n v="12"/>
    <x v="11"/>
    <x v="3"/>
    <x v="1"/>
    <x v="12"/>
    <x v="2"/>
    <s v="New"/>
    <x v="1"/>
    <s v="Summit Backpack 45L"/>
    <n v="1"/>
    <n v="151.97"/>
    <n v="0.05"/>
    <n v="80.239999999999995"/>
    <n v="144.3715"/>
    <n v="80.239999999999995"/>
    <n v="64.131500000000003"/>
    <n v="0.44421163456776441"/>
    <n v="2026"/>
    <s v="Q4"/>
    <n v="12"/>
    <s v="Dec"/>
  </r>
  <r>
    <n v="4880"/>
    <d v="2026-12-08T00:00:00"/>
    <n v="2026"/>
    <n v="12"/>
    <x v="11"/>
    <x v="3"/>
    <x v="3"/>
    <x v="13"/>
    <x v="2"/>
    <s v="New"/>
    <x v="0"/>
    <s v="Compact Repair Kit"/>
    <n v="1"/>
    <n v="41.07"/>
    <n v="0"/>
    <n v="16.600000000000001"/>
    <n v="41.07"/>
    <n v="16.600000000000001"/>
    <n v="24.47"/>
    <n v="0.59581202824446067"/>
    <n v="2026"/>
    <s v="Q4"/>
    <n v="12"/>
    <s v="Dec"/>
  </r>
  <r>
    <n v="5127"/>
    <d v="2026-12-08T00:00:00"/>
    <n v="2026"/>
    <n v="12"/>
    <x v="11"/>
    <x v="3"/>
    <x v="1"/>
    <x v="11"/>
    <x v="3"/>
    <s v="Returning"/>
    <x v="3"/>
    <s v="Compact Sleeping Bag"/>
    <n v="1"/>
    <n v="122.65"/>
    <n v="0"/>
    <n v="58.9"/>
    <n v="122.65"/>
    <n v="58.9"/>
    <n v="63.750000000000007"/>
    <n v="0.51977170811251527"/>
    <n v="2026"/>
    <s v="Q4"/>
    <n v="12"/>
    <s v="Dec"/>
  </r>
  <r>
    <n v="13"/>
    <d v="2026-12-09T00:00:00"/>
    <n v="2026"/>
    <n v="12"/>
    <x v="11"/>
    <x v="3"/>
    <x v="1"/>
    <x v="6"/>
    <x v="0"/>
    <s v="Returning"/>
    <x v="1"/>
    <s v="Trail Boots"/>
    <n v="6"/>
    <n v="143.16"/>
    <n v="0.15"/>
    <n v="80.349999999999994"/>
    <n v="730.11599999999999"/>
    <n v="482.09999999999997"/>
    <n v="248.01600000000002"/>
    <n v="0.33969396643820987"/>
    <n v="2026"/>
    <s v="Q4"/>
    <n v="12"/>
    <s v="Dec"/>
  </r>
  <r>
    <n v="102"/>
    <d v="2026-12-09T00:00:00"/>
    <n v="2026"/>
    <n v="12"/>
    <x v="11"/>
    <x v="3"/>
    <x v="2"/>
    <x v="5"/>
    <x v="2"/>
    <s v="New"/>
    <x v="1"/>
    <s v="Trail Boots"/>
    <n v="3"/>
    <n v="142.75"/>
    <n v="0.1"/>
    <n v="81.739999999999995"/>
    <n v="385.42500000000001"/>
    <n v="245.21999999999997"/>
    <n v="140.20500000000004"/>
    <n v="0.3637672698968672"/>
    <n v="2026"/>
    <s v="Q4"/>
    <n v="12"/>
    <s v="Dec"/>
  </r>
  <r>
    <n v="519"/>
    <d v="2026-12-09T00:00:00"/>
    <n v="2026"/>
    <n v="12"/>
    <x v="11"/>
    <x v="3"/>
    <x v="1"/>
    <x v="12"/>
    <x v="2"/>
    <s v="Returning"/>
    <x v="4"/>
    <s v="Recovery Roller"/>
    <n v="2"/>
    <n v="36.03"/>
    <n v="0.1"/>
    <n v="13.54"/>
    <n v="64.853999999999999"/>
    <n v="27.08"/>
    <n v="37.774000000000001"/>
    <n v="0.58244672649335427"/>
    <n v="2026"/>
    <s v="Q4"/>
    <n v="12"/>
    <s v="Dec"/>
  </r>
  <r>
    <n v="522"/>
    <d v="2026-12-09T00:00:00"/>
    <n v="2026"/>
    <n v="12"/>
    <x v="11"/>
    <x v="3"/>
    <x v="0"/>
    <x v="15"/>
    <x v="2"/>
    <s v="Returning"/>
    <x v="2"/>
    <s v="Carry-On Duffel"/>
    <n v="2"/>
    <n v="133.4"/>
    <n v="0"/>
    <n v="67.69"/>
    <n v="266.8"/>
    <n v="135.38"/>
    <n v="131.42000000000002"/>
    <n v="0.49257871064467768"/>
    <n v="2026"/>
    <s v="Q4"/>
    <n v="12"/>
    <s v="Dec"/>
  </r>
  <r>
    <n v="798"/>
    <d v="2026-12-09T00:00:00"/>
    <n v="2026"/>
    <n v="12"/>
    <x v="11"/>
    <x v="3"/>
    <x v="2"/>
    <x v="2"/>
    <x v="2"/>
    <s v="Returning"/>
    <x v="3"/>
    <s v="Trail Tent 2P"/>
    <n v="3"/>
    <n v="199.31"/>
    <n v="0.05"/>
    <n v="101.19"/>
    <n v="568.0335"/>
    <n v="303.57"/>
    <n v="264.46350000000001"/>
    <n v="0.46557729429690325"/>
    <n v="2026"/>
    <s v="Q4"/>
    <n v="12"/>
    <s v="Dec"/>
  </r>
  <r>
    <n v="1746"/>
    <d v="2026-12-09T00:00:00"/>
    <n v="2026"/>
    <n v="12"/>
    <x v="11"/>
    <x v="3"/>
    <x v="1"/>
    <x v="11"/>
    <x v="0"/>
    <s v="Business"/>
    <x v="2"/>
    <s v="Packing Cube Set"/>
    <n v="1"/>
    <n v="47.44"/>
    <n v="0.15"/>
    <n v="17.899999999999999"/>
    <n v="40.323999999999998"/>
    <n v="17.899999999999999"/>
    <n v="22.423999999999999"/>
    <n v="0.55609562543398472"/>
    <n v="2026"/>
    <s v="Q4"/>
    <n v="12"/>
    <s v="Dec"/>
  </r>
  <r>
    <n v="3412"/>
    <d v="2026-12-09T00:00:00"/>
    <n v="2026"/>
    <n v="12"/>
    <x v="11"/>
    <x v="3"/>
    <x v="0"/>
    <x v="0"/>
    <x v="1"/>
    <s v="Business"/>
    <x v="1"/>
    <s v="Trail Boots"/>
    <n v="10"/>
    <n v="145.30000000000001"/>
    <n v="0.1"/>
    <n v="79.7"/>
    <n v="1307.7"/>
    <n v="797"/>
    <n v="510.70000000000005"/>
    <n v="0.39053299686472437"/>
    <n v="2026"/>
    <s v="Q4"/>
    <n v="12"/>
    <s v="Dec"/>
  </r>
  <r>
    <n v="175"/>
    <d v="2026-12-10T00:00:00"/>
    <n v="2026"/>
    <n v="12"/>
    <x v="11"/>
    <x v="3"/>
    <x v="0"/>
    <x v="0"/>
    <x v="3"/>
    <s v="New"/>
    <x v="0"/>
    <s v="Commuter Helmet"/>
    <n v="1"/>
    <n v="81.010000000000005"/>
    <n v="0.2"/>
    <n v="41.51"/>
    <n v="64.808000000000007"/>
    <n v="41.51"/>
    <n v="23.298000000000009"/>
    <n v="0.35949265522774976"/>
    <n v="2026"/>
    <s v="Q4"/>
    <n v="12"/>
    <s v="Dec"/>
  </r>
  <r>
    <n v="1014"/>
    <d v="2026-12-10T00:00:00"/>
    <n v="2026"/>
    <n v="12"/>
    <x v="11"/>
    <x v="3"/>
    <x v="3"/>
    <x v="7"/>
    <x v="3"/>
    <s v="New"/>
    <x v="2"/>
    <s v="Insulated Bottle"/>
    <n v="2"/>
    <n v="35.619999999999997"/>
    <n v="0"/>
    <n v="13.62"/>
    <n v="71.239999999999995"/>
    <n v="27.24"/>
    <n v="44"/>
    <n v="0.61763054463784395"/>
    <n v="2026"/>
    <s v="Q4"/>
    <n v="12"/>
    <s v="Dec"/>
  </r>
  <r>
    <n v="1763"/>
    <d v="2026-12-10T00:00:00"/>
    <n v="2026"/>
    <n v="12"/>
    <x v="11"/>
    <x v="3"/>
    <x v="0"/>
    <x v="0"/>
    <x v="0"/>
    <s v="New"/>
    <x v="0"/>
    <s v="Trail Bike Light"/>
    <n v="2"/>
    <n v="49.88"/>
    <n v="0.05"/>
    <n v="22.31"/>
    <n v="94.772000000000006"/>
    <n v="44.62"/>
    <n v="50.152000000000008"/>
    <n v="0.52918583547883347"/>
    <n v="2026"/>
    <s v="Q4"/>
    <n v="12"/>
    <s v="Dec"/>
  </r>
  <r>
    <n v="1863"/>
    <d v="2026-12-10T00:00:00"/>
    <n v="2026"/>
    <n v="12"/>
    <x v="11"/>
    <x v="3"/>
    <x v="3"/>
    <x v="7"/>
    <x v="3"/>
    <s v="Returning"/>
    <x v="0"/>
    <s v="Cycling Pack 12L"/>
    <n v="1"/>
    <n v="101.18"/>
    <n v="0.05"/>
    <n v="49.12"/>
    <n v="96.120999999999995"/>
    <n v="49.12"/>
    <n v="47.000999999999998"/>
    <n v="0.48897743469169069"/>
    <n v="2026"/>
    <s v="Q4"/>
    <n v="12"/>
    <s v="Dec"/>
  </r>
  <r>
    <n v="3466"/>
    <d v="2026-12-10T00:00:00"/>
    <n v="2026"/>
    <n v="12"/>
    <x v="11"/>
    <x v="3"/>
    <x v="1"/>
    <x v="12"/>
    <x v="2"/>
    <s v="Business"/>
    <x v="4"/>
    <s v="Recovery Roller"/>
    <n v="2"/>
    <n v="36.64"/>
    <n v="0"/>
    <n v="13.7"/>
    <n v="73.28"/>
    <n v="27.4"/>
    <n v="45.88"/>
    <n v="0.62609170305676853"/>
    <n v="2026"/>
    <s v="Q4"/>
    <n v="12"/>
    <s v="Dec"/>
  </r>
  <r>
    <n v="3630"/>
    <d v="2026-12-10T00:00:00"/>
    <n v="2026"/>
    <n v="12"/>
    <x v="11"/>
    <x v="3"/>
    <x v="1"/>
    <x v="12"/>
    <x v="2"/>
    <s v="Returning"/>
    <x v="0"/>
    <s v="Compact Repair Kit"/>
    <n v="3"/>
    <n v="39.979999999999997"/>
    <n v="0.1"/>
    <n v="16.989999999999998"/>
    <n v="107.946"/>
    <n v="50.97"/>
    <n v="56.975999999999999"/>
    <n v="0.52781946528819967"/>
    <n v="2026"/>
    <s v="Q4"/>
    <n v="12"/>
    <s v="Dec"/>
  </r>
  <r>
    <n v="3633"/>
    <d v="2026-12-10T00:00:00"/>
    <n v="2026"/>
    <n v="12"/>
    <x v="11"/>
    <x v="3"/>
    <x v="3"/>
    <x v="4"/>
    <x v="3"/>
    <s v="Business"/>
    <x v="1"/>
    <s v="Trail Boots"/>
    <n v="3"/>
    <n v="144.16"/>
    <n v="0"/>
    <n v="77.36"/>
    <n v="432.48"/>
    <n v="232.07999999999998"/>
    <n v="200.40000000000003"/>
    <n v="0.46337402885682583"/>
    <n v="2026"/>
    <s v="Q4"/>
    <n v="12"/>
    <s v="Dec"/>
  </r>
  <r>
    <n v="4"/>
    <d v="2026-12-11T00:00:00"/>
    <n v="2026"/>
    <n v="12"/>
    <x v="11"/>
    <x v="3"/>
    <x v="3"/>
    <x v="4"/>
    <x v="0"/>
    <s v="New"/>
    <x v="0"/>
    <s v="Cycling Pack 12L"/>
    <n v="1"/>
    <n v="102.98"/>
    <n v="0.1"/>
    <n v="51.45"/>
    <n v="92.682000000000002"/>
    <n v="51.45"/>
    <n v="41.231999999999999"/>
    <n v="0.4448760277076455"/>
    <n v="2026"/>
    <s v="Q4"/>
    <n v="12"/>
    <s v="Dec"/>
  </r>
  <r>
    <n v="70"/>
    <d v="2026-12-11T00:00:00"/>
    <n v="2026"/>
    <n v="12"/>
    <x v="11"/>
    <x v="3"/>
    <x v="3"/>
    <x v="13"/>
    <x v="0"/>
    <s v="New"/>
    <x v="4"/>
    <s v="Weighted Vest"/>
    <n v="2"/>
    <n v="122.49"/>
    <n v="0.15"/>
    <n v="70.930000000000007"/>
    <n v="208.23299999999998"/>
    <n v="141.86000000000001"/>
    <n v="66.372999999999962"/>
    <n v="0.31874390706564265"/>
    <n v="2026"/>
    <s v="Q4"/>
    <n v="12"/>
    <s v="Dec"/>
  </r>
  <r>
    <n v="948"/>
    <d v="2026-12-11T00:00:00"/>
    <n v="2026"/>
    <n v="12"/>
    <x v="11"/>
    <x v="3"/>
    <x v="1"/>
    <x v="11"/>
    <x v="3"/>
    <s v="New"/>
    <x v="1"/>
    <s v="Trail Boots"/>
    <n v="1"/>
    <n v="141.74"/>
    <n v="0.15"/>
    <n v="78.97"/>
    <n v="120.479"/>
    <n v="78.97"/>
    <n v="41.509"/>
    <n v="0.34453307215365336"/>
    <n v="2026"/>
    <s v="Q4"/>
    <n v="12"/>
    <s v="Dec"/>
  </r>
  <r>
    <n v="1957"/>
    <d v="2026-12-11T00:00:00"/>
    <n v="2026"/>
    <n v="12"/>
    <x v="11"/>
    <x v="3"/>
    <x v="3"/>
    <x v="7"/>
    <x v="0"/>
    <s v="Returning"/>
    <x v="0"/>
    <s v="Compact Repair Kit"/>
    <n v="6"/>
    <n v="39.44"/>
    <n v="0.1"/>
    <n v="16.89"/>
    <n v="212.976"/>
    <n v="101.34"/>
    <n v="111.636"/>
    <n v="0.52417173766058145"/>
    <n v="2026"/>
    <s v="Q4"/>
    <n v="12"/>
    <s v="Dec"/>
  </r>
  <r>
    <n v="3097"/>
    <d v="2026-12-11T00:00:00"/>
    <n v="2026"/>
    <n v="12"/>
    <x v="11"/>
    <x v="3"/>
    <x v="2"/>
    <x v="3"/>
    <x v="2"/>
    <s v="Returning"/>
    <x v="0"/>
    <s v="Trail Bike Light"/>
    <n v="1"/>
    <n v="49.64"/>
    <n v="0.1"/>
    <n v="22"/>
    <n v="44.676000000000002"/>
    <n v="22"/>
    <n v="22.676000000000002"/>
    <n v="0.50756558331094992"/>
    <n v="2026"/>
    <s v="Q4"/>
    <n v="12"/>
    <s v="Dec"/>
  </r>
  <r>
    <n v="3649"/>
    <d v="2026-12-11T00:00:00"/>
    <n v="2026"/>
    <n v="12"/>
    <x v="11"/>
    <x v="3"/>
    <x v="2"/>
    <x v="2"/>
    <x v="0"/>
    <s v="New"/>
    <x v="2"/>
    <s v="Travel Backpack 35L"/>
    <n v="1"/>
    <n v="164.29"/>
    <n v="0.05"/>
    <n v="88.66"/>
    <n v="156.07549999999998"/>
    <n v="88.66"/>
    <n v="67.41549999999998"/>
    <n v="0.43194159237035917"/>
    <n v="2026"/>
    <s v="Q4"/>
    <n v="12"/>
    <s v="Dec"/>
  </r>
  <r>
    <n v="3963"/>
    <d v="2026-12-11T00:00:00"/>
    <n v="2026"/>
    <n v="12"/>
    <x v="11"/>
    <x v="3"/>
    <x v="3"/>
    <x v="8"/>
    <x v="0"/>
    <s v="Returning"/>
    <x v="2"/>
    <s v="Insulated Bottle"/>
    <n v="1"/>
    <n v="35.81"/>
    <n v="0"/>
    <n v="13.28"/>
    <n v="35.81"/>
    <n v="13.28"/>
    <n v="22.53"/>
    <n v="0.62915386763473891"/>
    <n v="2026"/>
    <s v="Q4"/>
    <n v="12"/>
    <s v="Dec"/>
  </r>
  <r>
    <n v="4305"/>
    <d v="2026-12-11T00:00:00"/>
    <n v="2026"/>
    <n v="12"/>
    <x v="11"/>
    <x v="3"/>
    <x v="0"/>
    <x v="9"/>
    <x v="2"/>
    <s v="New"/>
    <x v="4"/>
    <s v="Resistance Band Set"/>
    <n v="1"/>
    <n v="41.31"/>
    <n v="0.05"/>
    <n v="14.56"/>
    <n v="39.244500000000002"/>
    <n v="14.56"/>
    <n v="24.6845"/>
    <n v="0.62899259768884808"/>
    <n v="2026"/>
    <s v="Q4"/>
    <n v="12"/>
    <s v="Dec"/>
  </r>
  <r>
    <n v="4942"/>
    <d v="2026-12-11T00:00:00"/>
    <n v="2026"/>
    <n v="12"/>
    <x v="11"/>
    <x v="3"/>
    <x v="3"/>
    <x v="13"/>
    <x v="3"/>
    <s v="New"/>
    <x v="2"/>
    <s v="Insulated Bottle"/>
    <n v="3"/>
    <n v="36.6"/>
    <n v="0.15"/>
    <n v="13.95"/>
    <n v="93.330000000000013"/>
    <n v="41.849999999999994"/>
    <n v="51.480000000000018"/>
    <n v="0.55159112825458068"/>
    <n v="2026"/>
    <s v="Q4"/>
    <n v="12"/>
    <s v="Dec"/>
  </r>
  <r>
    <n v="19"/>
    <d v="2026-12-12T00:00:00"/>
    <n v="2026"/>
    <n v="12"/>
    <x v="11"/>
    <x v="3"/>
    <x v="1"/>
    <x v="1"/>
    <x v="0"/>
    <s v="New"/>
    <x v="0"/>
    <s v="Trail Bike Light"/>
    <n v="5"/>
    <n v="49.59"/>
    <n v="0"/>
    <n v="22.63"/>
    <n v="247.95000000000002"/>
    <n v="113.14999999999999"/>
    <n v="134.80000000000001"/>
    <n v="0.54365799556362171"/>
    <n v="2026"/>
    <s v="Q4"/>
    <n v="12"/>
    <s v="Dec"/>
  </r>
  <r>
    <n v="4963"/>
    <d v="2026-12-12T00:00:00"/>
    <n v="2026"/>
    <n v="12"/>
    <x v="11"/>
    <x v="3"/>
    <x v="0"/>
    <x v="0"/>
    <x v="0"/>
    <s v="New"/>
    <x v="1"/>
    <s v="Trekking Poles"/>
    <n v="5"/>
    <n v="72.3"/>
    <n v="0.05"/>
    <n v="31.73"/>
    <n v="343.42500000000001"/>
    <n v="158.65"/>
    <n v="184.77500000000001"/>
    <n v="0.53803596127247577"/>
    <n v="2026"/>
    <s v="Q4"/>
    <n v="12"/>
    <s v="Dec"/>
  </r>
  <r>
    <n v="5110"/>
    <d v="2026-12-12T00:00:00"/>
    <n v="2026"/>
    <n v="12"/>
    <x v="11"/>
    <x v="3"/>
    <x v="3"/>
    <x v="4"/>
    <x v="0"/>
    <s v="New"/>
    <x v="0"/>
    <s v="Trail Bike Light"/>
    <n v="1"/>
    <n v="51.57"/>
    <n v="0.1"/>
    <n v="23.11"/>
    <n v="46.413000000000004"/>
    <n v="23.11"/>
    <n v="23.303000000000004"/>
    <n v="0.5020791588563549"/>
    <n v="2026"/>
    <s v="Q4"/>
    <n v="12"/>
    <s v="Dec"/>
  </r>
  <r>
    <n v="10"/>
    <d v="2026-12-13T00:00:00"/>
    <n v="2026"/>
    <n v="12"/>
    <x v="11"/>
    <x v="3"/>
    <x v="0"/>
    <x v="0"/>
    <x v="0"/>
    <s v="Returning"/>
    <x v="2"/>
    <s v="Insulated Bottle"/>
    <n v="3"/>
    <n v="35.380000000000003"/>
    <n v="0"/>
    <n v="13.51"/>
    <n v="106.14000000000001"/>
    <n v="40.53"/>
    <n v="65.610000000000014"/>
    <n v="0.61814584511023185"/>
    <n v="2026"/>
    <s v="Q4"/>
    <n v="12"/>
    <s v="Dec"/>
  </r>
  <r>
    <n v="216"/>
    <d v="2026-12-13T00:00:00"/>
    <n v="2026"/>
    <n v="12"/>
    <x v="11"/>
    <x v="3"/>
    <x v="2"/>
    <x v="2"/>
    <x v="0"/>
    <s v="Business"/>
    <x v="0"/>
    <s v="Commuter Helmet"/>
    <n v="1"/>
    <n v="83.08"/>
    <n v="0.15"/>
    <n v="42.91"/>
    <n v="70.617999999999995"/>
    <n v="42.91"/>
    <n v="27.707999999999998"/>
    <n v="0.39236455294684075"/>
    <n v="2026"/>
    <s v="Q4"/>
    <n v="12"/>
    <s v="Dec"/>
  </r>
  <r>
    <n v="1937"/>
    <d v="2026-12-13T00:00:00"/>
    <n v="2026"/>
    <n v="12"/>
    <x v="11"/>
    <x v="3"/>
    <x v="1"/>
    <x v="12"/>
    <x v="1"/>
    <s v="Business"/>
    <x v="3"/>
    <s v="Compact Sleeping Bag"/>
    <n v="3"/>
    <n v="120.5"/>
    <n v="0.15"/>
    <n v="61.44"/>
    <n v="307.27499999999998"/>
    <n v="184.32"/>
    <n v="122.95499999999998"/>
    <n v="0.40014644862094212"/>
    <n v="2026"/>
    <s v="Q4"/>
    <n v="12"/>
    <s v="Dec"/>
  </r>
  <r>
    <n v="4720"/>
    <d v="2026-12-13T00:00:00"/>
    <n v="2026"/>
    <n v="12"/>
    <x v="11"/>
    <x v="3"/>
    <x v="0"/>
    <x v="0"/>
    <x v="0"/>
    <s v="New"/>
    <x v="1"/>
    <s v="Trekking Poles"/>
    <n v="3"/>
    <n v="73.040000000000006"/>
    <n v="0.1"/>
    <n v="31.78"/>
    <n v="197.208"/>
    <n v="95.34"/>
    <n v="101.86799999999999"/>
    <n v="0.51655105269563095"/>
    <n v="2026"/>
    <s v="Q4"/>
    <n v="12"/>
    <s v="Dec"/>
  </r>
  <r>
    <n v="91"/>
    <d v="2026-12-14T00:00:00"/>
    <n v="2026"/>
    <n v="12"/>
    <x v="11"/>
    <x v="3"/>
    <x v="1"/>
    <x v="1"/>
    <x v="0"/>
    <s v="Returning"/>
    <x v="3"/>
    <s v="Alpine Tent 4P"/>
    <n v="2"/>
    <n v="339.95"/>
    <n v="0"/>
    <n v="195.78"/>
    <n v="679.9"/>
    <n v="391.56"/>
    <n v="288.33999999999997"/>
    <n v="0.42409177820267685"/>
    <n v="2026"/>
    <s v="Q4"/>
    <n v="12"/>
    <s v="Dec"/>
  </r>
  <r>
    <n v="505"/>
    <d v="2026-12-14T00:00:00"/>
    <n v="2026"/>
    <n v="12"/>
    <x v="11"/>
    <x v="3"/>
    <x v="0"/>
    <x v="15"/>
    <x v="3"/>
    <s v="Returning"/>
    <x v="3"/>
    <s v="Trail Tent 2P"/>
    <n v="2"/>
    <n v="199.43"/>
    <n v="0.05"/>
    <n v="106.58"/>
    <n v="378.91699999999997"/>
    <n v="213.16"/>
    <n v="165.75699999999998"/>
    <n v="0.4374493622613923"/>
    <n v="2026"/>
    <s v="Q4"/>
    <n v="12"/>
    <s v="Dec"/>
  </r>
  <r>
    <n v="640"/>
    <d v="2026-12-14T00:00:00"/>
    <n v="2026"/>
    <n v="12"/>
    <x v="11"/>
    <x v="3"/>
    <x v="0"/>
    <x v="15"/>
    <x v="0"/>
    <s v="Returning"/>
    <x v="4"/>
    <s v="Training Mat"/>
    <n v="2"/>
    <n v="51.77"/>
    <n v="0.05"/>
    <n v="21.76"/>
    <n v="98.363"/>
    <n v="43.52"/>
    <n v="54.842999999999996"/>
    <n v="0.55755721155312465"/>
    <n v="2026"/>
    <s v="Q4"/>
    <n v="12"/>
    <s v="Dec"/>
  </r>
  <r>
    <n v="1408"/>
    <d v="2026-12-14T00:00:00"/>
    <n v="2026"/>
    <n v="12"/>
    <x v="11"/>
    <x v="3"/>
    <x v="1"/>
    <x v="1"/>
    <x v="0"/>
    <s v="New"/>
    <x v="2"/>
    <s v="Travel Backpack 35L"/>
    <n v="1"/>
    <n v="161.53"/>
    <n v="0"/>
    <n v="87.43"/>
    <n v="161.53"/>
    <n v="87.43"/>
    <n v="74.099999999999994"/>
    <n v="0.45873831486411187"/>
    <n v="2026"/>
    <s v="Q4"/>
    <n v="12"/>
    <s v="Dec"/>
  </r>
  <r>
    <n v="2074"/>
    <d v="2026-12-14T00:00:00"/>
    <n v="2026"/>
    <n v="12"/>
    <x v="11"/>
    <x v="3"/>
    <x v="1"/>
    <x v="12"/>
    <x v="1"/>
    <s v="Business"/>
    <x v="1"/>
    <s v="Trail Boots"/>
    <n v="4"/>
    <n v="145.85"/>
    <n v="0.1"/>
    <n v="79.47"/>
    <n v="525.05999999999995"/>
    <n v="317.88"/>
    <n v="207.17999999999995"/>
    <n v="0.39458347617415146"/>
    <n v="2026"/>
    <s v="Q4"/>
    <n v="12"/>
    <s v="Dec"/>
  </r>
  <r>
    <n v="2639"/>
    <d v="2026-12-14T00:00:00"/>
    <n v="2026"/>
    <n v="12"/>
    <x v="11"/>
    <x v="3"/>
    <x v="3"/>
    <x v="13"/>
    <x v="0"/>
    <s v="Returning"/>
    <x v="3"/>
    <s v="Trail Tent 2P"/>
    <n v="1"/>
    <n v="197.18"/>
    <n v="0"/>
    <n v="105.28"/>
    <n v="197.18"/>
    <n v="105.28"/>
    <n v="91.9"/>
    <n v="0.46607160969672384"/>
    <n v="2026"/>
    <s v="Q4"/>
    <n v="12"/>
    <s v="Dec"/>
  </r>
  <r>
    <n v="2694"/>
    <d v="2026-12-14T00:00:00"/>
    <n v="2026"/>
    <n v="12"/>
    <x v="11"/>
    <x v="3"/>
    <x v="3"/>
    <x v="7"/>
    <x v="0"/>
    <s v="New"/>
    <x v="3"/>
    <s v="Compact Sleeping Bag"/>
    <n v="1"/>
    <n v="124.9"/>
    <n v="0"/>
    <n v="62.16"/>
    <n v="124.9"/>
    <n v="62.16"/>
    <n v="62.740000000000009"/>
    <n v="0.50232185748598879"/>
    <n v="2026"/>
    <s v="Q4"/>
    <n v="12"/>
    <s v="Dec"/>
  </r>
  <r>
    <n v="2797"/>
    <d v="2026-12-14T00:00:00"/>
    <n v="2026"/>
    <n v="12"/>
    <x v="11"/>
    <x v="3"/>
    <x v="2"/>
    <x v="16"/>
    <x v="2"/>
    <s v="New"/>
    <x v="1"/>
    <s v="Trekking Poles"/>
    <n v="2"/>
    <n v="70.239999999999995"/>
    <n v="0.1"/>
    <n v="32.130000000000003"/>
    <n v="126.43199999999999"/>
    <n v="64.260000000000005"/>
    <n v="62.171999999999983"/>
    <n v="0.49174259681093385"/>
    <n v="2026"/>
    <s v="Q4"/>
    <n v="12"/>
    <s v="Dec"/>
  </r>
  <r>
    <n v="2811"/>
    <d v="2026-12-14T00:00:00"/>
    <n v="2026"/>
    <n v="12"/>
    <x v="11"/>
    <x v="3"/>
    <x v="1"/>
    <x v="11"/>
    <x v="2"/>
    <s v="Business"/>
    <x v="1"/>
    <s v="Trail Boots"/>
    <n v="5"/>
    <n v="145.6"/>
    <n v="0.15"/>
    <n v="81.180000000000007"/>
    <n v="618.79999999999995"/>
    <n v="405.90000000000003"/>
    <n v="212.89999999999992"/>
    <n v="0.34405300581771159"/>
    <n v="2026"/>
    <s v="Q4"/>
    <n v="12"/>
    <s v="Dec"/>
  </r>
  <r>
    <n v="4037"/>
    <d v="2026-12-14T00:00:00"/>
    <n v="2026"/>
    <n v="12"/>
    <x v="11"/>
    <x v="3"/>
    <x v="3"/>
    <x v="8"/>
    <x v="2"/>
    <s v="Returning"/>
    <x v="1"/>
    <s v="Summit Backpack 45L"/>
    <n v="1"/>
    <n v="152.4"/>
    <n v="0.05"/>
    <n v="77.98"/>
    <n v="144.78"/>
    <n v="77.98"/>
    <n v="66.8"/>
    <n v="0.46138969470921398"/>
    <n v="2026"/>
    <s v="Q4"/>
    <n v="12"/>
    <s v="Dec"/>
  </r>
  <r>
    <n v="4629"/>
    <d v="2026-12-14T00:00:00"/>
    <n v="2026"/>
    <n v="12"/>
    <x v="11"/>
    <x v="3"/>
    <x v="2"/>
    <x v="2"/>
    <x v="0"/>
    <s v="New"/>
    <x v="2"/>
    <s v="Insulated Bottle"/>
    <n v="1"/>
    <n v="36.17"/>
    <n v="0.05"/>
    <n v="13.87"/>
    <n v="34.361499999999999"/>
    <n v="13.87"/>
    <n v="20.491500000000002"/>
    <n v="0.59635056676803988"/>
    <n v="2026"/>
    <s v="Q4"/>
    <n v="12"/>
    <s v="Dec"/>
  </r>
  <r>
    <n v="2455"/>
    <d v="2026-12-15T00:00:00"/>
    <n v="2026"/>
    <n v="12"/>
    <x v="11"/>
    <x v="3"/>
    <x v="1"/>
    <x v="12"/>
    <x v="0"/>
    <s v="Returning"/>
    <x v="3"/>
    <s v="Compact Sleeping Bag"/>
    <n v="3"/>
    <n v="126.21"/>
    <n v="0.1"/>
    <n v="60.65"/>
    <n v="340.767"/>
    <n v="181.95"/>
    <n v="158.81700000000001"/>
    <n v="0.46605745274630467"/>
    <n v="2026"/>
    <s v="Q4"/>
    <n v="12"/>
    <s v="Dec"/>
  </r>
  <r>
    <n v="3184"/>
    <d v="2026-12-15T00:00:00"/>
    <n v="2026"/>
    <n v="12"/>
    <x v="11"/>
    <x v="3"/>
    <x v="3"/>
    <x v="13"/>
    <x v="1"/>
    <s v="Returning"/>
    <x v="1"/>
    <s v="Trail Boots"/>
    <n v="6"/>
    <n v="143.72999999999999"/>
    <n v="0.15"/>
    <n v="77.27"/>
    <n v="733.02299999999991"/>
    <n v="463.62"/>
    <n v="269.40299999999991"/>
    <n v="0.36752325643260847"/>
    <n v="2026"/>
    <s v="Q4"/>
    <n v="12"/>
    <s v="Dec"/>
  </r>
  <r>
    <n v="3363"/>
    <d v="2026-12-15T00:00:00"/>
    <n v="2026"/>
    <n v="12"/>
    <x v="11"/>
    <x v="3"/>
    <x v="1"/>
    <x v="12"/>
    <x v="3"/>
    <s v="New"/>
    <x v="1"/>
    <s v="Trail Boots"/>
    <n v="4"/>
    <n v="146.38999999999999"/>
    <n v="0"/>
    <n v="78.95"/>
    <n v="585.55999999999995"/>
    <n v="315.8"/>
    <n v="269.75999999999993"/>
    <n v="0.46068720541020552"/>
    <n v="2026"/>
    <s v="Q4"/>
    <n v="12"/>
    <s v="Dec"/>
  </r>
  <r>
    <n v="3373"/>
    <d v="2026-12-15T00:00:00"/>
    <n v="2026"/>
    <n v="12"/>
    <x v="11"/>
    <x v="3"/>
    <x v="1"/>
    <x v="12"/>
    <x v="3"/>
    <s v="Returning"/>
    <x v="1"/>
    <s v="Hiking Daypack 20L"/>
    <n v="2"/>
    <n v="89.84"/>
    <n v="0.05"/>
    <n v="45.17"/>
    <n v="170.696"/>
    <n v="90.34"/>
    <n v="80.355999999999995"/>
    <n v="0.47075502647982376"/>
    <n v="2026"/>
    <s v="Q4"/>
    <n v="12"/>
    <s v="Dec"/>
  </r>
  <r>
    <n v="3799"/>
    <d v="2026-12-15T00:00:00"/>
    <n v="2026"/>
    <n v="12"/>
    <x v="11"/>
    <x v="3"/>
    <x v="2"/>
    <x v="10"/>
    <x v="2"/>
    <s v="New"/>
    <x v="4"/>
    <s v="Training Mat"/>
    <n v="3"/>
    <n v="49.67"/>
    <n v="0.05"/>
    <n v="21.5"/>
    <n v="141.55949999999999"/>
    <n v="64.5"/>
    <n v="77.059499999999986"/>
    <n v="0.54436120500566898"/>
    <n v="2026"/>
    <s v="Q4"/>
    <n v="12"/>
    <s v="Dec"/>
  </r>
  <r>
    <n v="5002"/>
    <d v="2026-12-15T00:00:00"/>
    <n v="2026"/>
    <n v="12"/>
    <x v="11"/>
    <x v="3"/>
    <x v="1"/>
    <x v="14"/>
    <x v="1"/>
    <s v="Business"/>
    <x v="1"/>
    <s v="Hiking Daypack 20L"/>
    <n v="4"/>
    <n v="94.3"/>
    <n v="0.1"/>
    <n v="44.36"/>
    <n v="339.48"/>
    <n v="177.44"/>
    <n v="162.04000000000002"/>
    <n v="0.47731825144338402"/>
    <n v="2026"/>
    <s v="Q4"/>
    <n v="12"/>
    <s v="Dec"/>
  </r>
  <r>
    <n v="2896"/>
    <d v="2026-12-16T00:00:00"/>
    <n v="2026"/>
    <n v="12"/>
    <x v="11"/>
    <x v="3"/>
    <x v="1"/>
    <x v="12"/>
    <x v="2"/>
    <s v="Business"/>
    <x v="4"/>
    <s v="Recovery Roller"/>
    <n v="2"/>
    <n v="36.020000000000003"/>
    <n v="0.1"/>
    <n v="13.59"/>
    <n v="64.836000000000013"/>
    <n v="27.18"/>
    <n v="37.656000000000013"/>
    <n v="0.58078845086063302"/>
    <n v="2026"/>
    <s v="Q4"/>
    <n v="12"/>
    <s v="Dec"/>
  </r>
  <r>
    <n v="3334"/>
    <d v="2026-12-16T00:00:00"/>
    <n v="2026"/>
    <n v="12"/>
    <x v="11"/>
    <x v="3"/>
    <x v="1"/>
    <x v="14"/>
    <x v="0"/>
    <s v="Returning"/>
    <x v="1"/>
    <s v="Summit Backpack 45L"/>
    <n v="1"/>
    <n v="154.12"/>
    <n v="0"/>
    <n v="77.45"/>
    <n v="154.12"/>
    <n v="77.45"/>
    <n v="76.67"/>
    <n v="0.49746950428237735"/>
    <n v="2026"/>
    <s v="Q4"/>
    <n v="12"/>
    <s v="Dec"/>
  </r>
  <r>
    <n v="3469"/>
    <d v="2026-12-16T00:00:00"/>
    <n v="2026"/>
    <n v="12"/>
    <x v="11"/>
    <x v="3"/>
    <x v="0"/>
    <x v="9"/>
    <x v="0"/>
    <s v="Returning"/>
    <x v="1"/>
    <s v="Summit Backpack 45L"/>
    <n v="1"/>
    <n v="150.88"/>
    <n v="0.05"/>
    <n v="81.02"/>
    <n v="143.33599999999998"/>
    <n v="81.02"/>
    <n v="62.315999999999988"/>
    <n v="0.43475470223809787"/>
    <n v="2026"/>
    <s v="Q4"/>
    <n v="12"/>
    <s v="Dec"/>
  </r>
  <r>
    <n v="569"/>
    <d v="2026-12-17T00:00:00"/>
    <n v="2026"/>
    <n v="12"/>
    <x v="11"/>
    <x v="3"/>
    <x v="2"/>
    <x v="2"/>
    <x v="3"/>
    <s v="New"/>
    <x v="0"/>
    <s v="Compact Repair Kit"/>
    <n v="2"/>
    <n v="40.479999999999997"/>
    <n v="0"/>
    <n v="16.23"/>
    <n v="80.959999999999994"/>
    <n v="32.46"/>
    <n v="48.499999999999993"/>
    <n v="0.5990612648221344"/>
    <n v="2026"/>
    <s v="Q4"/>
    <n v="12"/>
    <s v="Dec"/>
  </r>
  <r>
    <n v="2404"/>
    <d v="2026-12-17T00:00:00"/>
    <n v="2026"/>
    <n v="12"/>
    <x v="11"/>
    <x v="3"/>
    <x v="2"/>
    <x v="10"/>
    <x v="3"/>
    <s v="Business"/>
    <x v="2"/>
    <s v="Travel Backpack 35L"/>
    <n v="3"/>
    <n v="163.34"/>
    <n v="0.1"/>
    <n v="88.53"/>
    <n v="441.01799999999997"/>
    <n v="265.59000000000003"/>
    <n v="175.42799999999994"/>
    <n v="0.39777968246194023"/>
    <n v="2026"/>
    <s v="Q4"/>
    <n v="12"/>
    <s v="Dec"/>
  </r>
  <r>
    <n v="4682"/>
    <d v="2026-12-17T00:00:00"/>
    <n v="2026"/>
    <n v="12"/>
    <x v="11"/>
    <x v="3"/>
    <x v="3"/>
    <x v="4"/>
    <x v="2"/>
    <s v="New"/>
    <x v="4"/>
    <s v="Resistance Band Set"/>
    <n v="2"/>
    <n v="40.89"/>
    <n v="0"/>
    <n v="14.95"/>
    <n v="81.78"/>
    <n v="29.9"/>
    <n v="51.88"/>
    <n v="0.63438493519197847"/>
    <n v="2026"/>
    <s v="Q4"/>
    <n v="12"/>
    <s v="Dec"/>
  </r>
  <r>
    <n v="4888"/>
    <d v="2026-12-17T00:00:00"/>
    <n v="2026"/>
    <n v="12"/>
    <x v="11"/>
    <x v="3"/>
    <x v="2"/>
    <x v="2"/>
    <x v="3"/>
    <s v="New"/>
    <x v="4"/>
    <s v="Resistance Band Set"/>
    <n v="1"/>
    <n v="40.159999999999997"/>
    <n v="0.15"/>
    <n v="14.46"/>
    <n v="34.135999999999996"/>
    <n v="14.46"/>
    <n v="19.675999999999995"/>
    <n v="0.576400281228029"/>
    <n v="2026"/>
    <s v="Q4"/>
    <n v="12"/>
    <s v="Dec"/>
  </r>
  <r>
    <n v="4923"/>
    <d v="2026-12-17T00:00:00"/>
    <n v="2026"/>
    <n v="12"/>
    <x v="11"/>
    <x v="3"/>
    <x v="3"/>
    <x v="13"/>
    <x v="0"/>
    <s v="New"/>
    <x v="3"/>
    <s v="Portable Camp Stove"/>
    <n v="2"/>
    <n v="79.86"/>
    <n v="0"/>
    <n v="39.049999999999997"/>
    <n v="159.72"/>
    <n v="78.099999999999994"/>
    <n v="81.62"/>
    <n v="0.51101928374655647"/>
    <n v="2026"/>
    <s v="Q4"/>
    <n v="12"/>
    <s v="Dec"/>
  </r>
  <r>
    <n v="131"/>
    <d v="2026-12-18T00:00:00"/>
    <n v="2026"/>
    <n v="12"/>
    <x v="11"/>
    <x v="3"/>
    <x v="1"/>
    <x v="11"/>
    <x v="3"/>
    <s v="Returning"/>
    <x v="3"/>
    <s v="Compact Sleeping Bag"/>
    <n v="2"/>
    <n v="123.42"/>
    <n v="0.1"/>
    <n v="60.03"/>
    <n v="222.15600000000001"/>
    <n v="120.06"/>
    <n v="102.096"/>
    <n v="0.45956895154756117"/>
    <n v="2026"/>
    <s v="Q4"/>
    <n v="12"/>
    <s v="Dec"/>
  </r>
  <r>
    <n v="349"/>
    <d v="2026-12-18T00:00:00"/>
    <n v="2026"/>
    <n v="12"/>
    <x v="11"/>
    <x v="3"/>
    <x v="2"/>
    <x v="2"/>
    <x v="0"/>
    <s v="Returning"/>
    <x v="2"/>
    <s v="Packing Cube Set"/>
    <n v="1"/>
    <n v="47.61"/>
    <n v="0.05"/>
    <n v="18.18"/>
    <n v="45.229499999999994"/>
    <n v="18.18"/>
    <n v="27.049499999999995"/>
    <n v="0.59804994527907662"/>
    <n v="2026"/>
    <s v="Q4"/>
    <n v="12"/>
    <s v="Dec"/>
  </r>
  <r>
    <n v="1131"/>
    <d v="2026-12-18T00:00:00"/>
    <n v="2026"/>
    <n v="12"/>
    <x v="11"/>
    <x v="3"/>
    <x v="3"/>
    <x v="8"/>
    <x v="0"/>
    <s v="Returning"/>
    <x v="1"/>
    <s v="Hiking Daypack 20L"/>
    <n v="2"/>
    <n v="93.88"/>
    <n v="0.1"/>
    <n v="45.89"/>
    <n v="168.98400000000001"/>
    <n v="91.78"/>
    <n v="77.204000000000008"/>
    <n v="0.45687165648818823"/>
    <n v="2026"/>
    <s v="Q4"/>
    <n v="12"/>
    <s v="Dec"/>
  </r>
  <r>
    <n v="2738"/>
    <d v="2026-12-18T00:00:00"/>
    <n v="2026"/>
    <n v="12"/>
    <x v="11"/>
    <x v="3"/>
    <x v="1"/>
    <x v="11"/>
    <x v="0"/>
    <s v="New"/>
    <x v="1"/>
    <s v="Trail Boots"/>
    <n v="3"/>
    <n v="145.43"/>
    <n v="0.05"/>
    <n v="81.72"/>
    <n v="414.47550000000001"/>
    <n v="245.16"/>
    <n v="169.31550000000001"/>
    <n v="0.40850544845232106"/>
    <n v="2026"/>
    <s v="Q4"/>
    <n v="12"/>
    <s v="Dec"/>
  </r>
  <r>
    <n v="4400"/>
    <d v="2026-12-18T00:00:00"/>
    <n v="2026"/>
    <n v="12"/>
    <x v="11"/>
    <x v="3"/>
    <x v="3"/>
    <x v="4"/>
    <x v="0"/>
    <s v="Returning"/>
    <x v="2"/>
    <s v="Insulated Bottle"/>
    <n v="2"/>
    <n v="36.89"/>
    <n v="0.1"/>
    <n v="13.74"/>
    <n v="66.402000000000001"/>
    <n v="27.48"/>
    <n v="38.921999999999997"/>
    <n v="0.58615704346254627"/>
    <n v="2026"/>
    <s v="Q4"/>
    <n v="12"/>
    <s v="Dec"/>
  </r>
  <r>
    <n v="3122"/>
    <d v="2026-12-19T00:00:00"/>
    <n v="2026"/>
    <n v="12"/>
    <x v="11"/>
    <x v="3"/>
    <x v="0"/>
    <x v="0"/>
    <x v="3"/>
    <s v="Returning"/>
    <x v="1"/>
    <s v="Trail Boots"/>
    <n v="1"/>
    <n v="145.44"/>
    <n v="0.1"/>
    <n v="80.42"/>
    <n v="130.89600000000002"/>
    <n v="80.42"/>
    <n v="50.476000000000013"/>
    <n v="0.38561911746730232"/>
    <n v="2026"/>
    <s v="Q4"/>
    <n v="12"/>
    <s v="Dec"/>
  </r>
  <r>
    <n v="4572"/>
    <d v="2026-12-19T00:00:00"/>
    <n v="2026"/>
    <n v="12"/>
    <x v="11"/>
    <x v="3"/>
    <x v="0"/>
    <x v="15"/>
    <x v="0"/>
    <s v="New"/>
    <x v="4"/>
    <s v="Training Mat"/>
    <n v="2"/>
    <n v="51.56"/>
    <n v="0"/>
    <n v="21.9"/>
    <n v="103.12"/>
    <n v="43.8"/>
    <n v="59.320000000000007"/>
    <n v="0.57525213343677273"/>
    <n v="2026"/>
    <s v="Q4"/>
    <n v="12"/>
    <s v="Dec"/>
  </r>
  <r>
    <n v="4783"/>
    <d v="2026-12-19T00:00:00"/>
    <n v="2026"/>
    <n v="12"/>
    <x v="11"/>
    <x v="3"/>
    <x v="3"/>
    <x v="7"/>
    <x v="0"/>
    <s v="New"/>
    <x v="3"/>
    <s v="Compact Sleeping Bag"/>
    <n v="2"/>
    <n v="122"/>
    <n v="0.15"/>
    <n v="60.01"/>
    <n v="207.4"/>
    <n v="120.02"/>
    <n v="87.38000000000001"/>
    <n v="0.4213114754098361"/>
    <n v="2026"/>
    <s v="Q4"/>
    <n v="12"/>
    <s v="Dec"/>
  </r>
  <r>
    <n v="5055"/>
    <d v="2026-12-19T00:00:00"/>
    <n v="2026"/>
    <n v="12"/>
    <x v="11"/>
    <x v="3"/>
    <x v="2"/>
    <x v="3"/>
    <x v="3"/>
    <s v="New"/>
    <x v="1"/>
    <s v="Trekking Poles"/>
    <n v="1"/>
    <n v="71.89"/>
    <n v="0.15"/>
    <n v="32.409999999999997"/>
    <n v="61.106499999999997"/>
    <n v="32.409999999999997"/>
    <n v="28.6965"/>
    <n v="0.46961452545964832"/>
    <n v="2026"/>
    <s v="Q4"/>
    <n v="12"/>
    <s v="Dec"/>
  </r>
  <r>
    <n v="5100"/>
    <d v="2026-12-19T00:00:00"/>
    <n v="2026"/>
    <n v="12"/>
    <x v="11"/>
    <x v="3"/>
    <x v="2"/>
    <x v="5"/>
    <x v="0"/>
    <s v="Returning"/>
    <x v="1"/>
    <s v="Trekking Poles"/>
    <n v="2"/>
    <n v="70.59"/>
    <n v="0.15"/>
    <n v="31.56"/>
    <n v="120.003"/>
    <n v="63.12"/>
    <n v="56.883000000000003"/>
    <n v="0.47401314967125824"/>
    <n v="2026"/>
    <s v="Q4"/>
    <n v="12"/>
    <s v="Dec"/>
  </r>
  <r>
    <n v="488"/>
    <d v="2026-12-20T00:00:00"/>
    <n v="2026"/>
    <n v="12"/>
    <x v="11"/>
    <x v="3"/>
    <x v="3"/>
    <x v="7"/>
    <x v="0"/>
    <s v="Returning"/>
    <x v="1"/>
    <s v="Trail Boots"/>
    <n v="4"/>
    <n v="141.91"/>
    <n v="0.05"/>
    <n v="80.260000000000005"/>
    <n v="539.25799999999992"/>
    <n v="321.04000000000002"/>
    <n v="218.2179999999999"/>
    <n v="0.40466344495584661"/>
    <n v="2026"/>
    <s v="Q4"/>
    <n v="12"/>
    <s v="Dec"/>
  </r>
  <r>
    <n v="710"/>
    <d v="2026-12-20T00:00:00"/>
    <n v="2026"/>
    <n v="12"/>
    <x v="11"/>
    <x v="3"/>
    <x v="1"/>
    <x v="6"/>
    <x v="1"/>
    <s v="Business"/>
    <x v="1"/>
    <s v="Trail Boots"/>
    <n v="3"/>
    <n v="140.4"/>
    <n v="0.2"/>
    <n v="81.760000000000005"/>
    <n v="336.96000000000004"/>
    <n v="245.28000000000003"/>
    <n v="91.68"/>
    <n v="0.27207977207977208"/>
    <n v="2026"/>
    <s v="Q4"/>
    <n v="12"/>
    <s v="Dec"/>
  </r>
  <r>
    <n v="1009"/>
    <d v="2026-12-20T00:00:00"/>
    <n v="2026"/>
    <n v="12"/>
    <x v="11"/>
    <x v="3"/>
    <x v="3"/>
    <x v="13"/>
    <x v="3"/>
    <s v="Returning"/>
    <x v="1"/>
    <s v="Trekking Poles"/>
    <n v="2"/>
    <n v="72.349999999999994"/>
    <n v="0.15"/>
    <n v="32.44"/>
    <n v="122.99499999999999"/>
    <n v="64.88"/>
    <n v="58.114999999999995"/>
    <n v="0.47249888206837676"/>
    <n v="2026"/>
    <s v="Q4"/>
    <n v="12"/>
    <s v="Dec"/>
  </r>
  <r>
    <n v="1231"/>
    <d v="2026-12-20T00:00:00"/>
    <n v="2026"/>
    <n v="12"/>
    <x v="11"/>
    <x v="3"/>
    <x v="3"/>
    <x v="8"/>
    <x v="0"/>
    <s v="New"/>
    <x v="3"/>
    <s v="Compact Sleeping Bag"/>
    <n v="4"/>
    <n v="120.8"/>
    <n v="0.1"/>
    <n v="59.93"/>
    <n v="434.88"/>
    <n v="239.72"/>
    <n v="195.16"/>
    <n v="0.44876747608535689"/>
    <n v="2026"/>
    <s v="Q4"/>
    <n v="12"/>
    <s v="Dec"/>
  </r>
  <r>
    <n v="1445"/>
    <d v="2026-12-20T00:00:00"/>
    <n v="2026"/>
    <n v="12"/>
    <x v="11"/>
    <x v="3"/>
    <x v="3"/>
    <x v="7"/>
    <x v="0"/>
    <s v="New"/>
    <x v="1"/>
    <s v="Trekking Poles"/>
    <n v="1"/>
    <n v="71.23"/>
    <n v="0"/>
    <n v="31.63"/>
    <n v="71.23"/>
    <n v="31.63"/>
    <n v="39.600000000000009"/>
    <n v="0.55594552856942303"/>
    <n v="2026"/>
    <s v="Q4"/>
    <n v="12"/>
    <s v="Dec"/>
  </r>
  <r>
    <n v="2842"/>
    <d v="2026-12-20T00:00:00"/>
    <n v="2026"/>
    <n v="12"/>
    <x v="11"/>
    <x v="3"/>
    <x v="2"/>
    <x v="10"/>
    <x v="1"/>
    <s v="Business"/>
    <x v="0"/>
    <s v="Trail Bike Light"/>
    <n v="5"/>
    <n v="51.02"/>
    <n v="0.05"/>
    <n v="22.56"/>
    <n v="242.345"/>
    <n v="112.8"/>
    <n v="129.54500000000002"/>
    <n v="0.5345478553302111"/>
    <n v="2026"/>
    <s v="Q4"/>
    <n v="12"/>
    <s v="Dec"/>
  </r>
  <r>
    <n v="3783"/>
    <d v="2026-12-20T00:00:00"/>
    <n v="2026"/>
    <n v="12"/>
    <x v="11"/>
    <x v="3"/>
    <x v="2"/>
    <x v="2"/>
    <x v="3"/>
    <s v="New"/>
    <x v="2"/>
    <s v="Carry-On Duffel"/>
    <n v="1"/>
    <n v="130.52000000000001"/>
    <n v="0.1"/>
    <n v="66.09"/>
    <n v="117.46800000000002"/>
    <n v="66.09"/>
    <n v="51.378000000000014"/>
    <n v="0.43737869036673821"/>
    <n v="2026"/>
    <s v="Q4"/>
    <n v="12"/>
    <s v="Dec"/>
  </r>
  <r>
    <n v="4484"/>
    <d v="2026-12-20T00:00:00"/>
    <n v="2026"/>
    <n v="12"/>
    <x v="11"/>
    <x v="3"/>
    <x v="1"/>
    <x v="14"/>
    <x v="0"/>
    <s v="Returning"/>
    <x v="0"/>
    <s v="Commuter Helmet"/>
    <n v="2"/>
    <n v="79.87"/>
    <n v="0.15"/>
    <n v="41.9"/>
    <n v="135.779"/>
    <n v="83.8"/>
    <n v="51.978999999999999"/>
    <n v="0.38282061290773978"/>
    <n v="2026"/>
    <s v="Q4"/>
    <n v="12"/>
    <s v="Dec"/>
  </r>
  <r>
    <n v="4597"/>
    <d v="2026-12-20T00:00:00"/>
    <n v="2026"/>
    <n v="12"/>
    <x v="11"/>
    <x v="3"/>
    <x v="3"/>
    <x v="13"/>
    <x v="0"/>
    <s v="Returning"/>
    <x v="1"/>
    <s v="Trekking Poles"/>
    <n v="3"/>
    <n v="71.3"/>
    <n v="0.1"/>
    <n v="32.93"/>
    <n v="192.51"/>
    <n v="98.789999999999992"/>
    <n v="93.72"/>
    <n v="0.48683185289075892"/>
    <n v="2026"/>
    <s v="Q4"/>
    <n v="12"/>
    <s v="Dec"/>
  </r>
  <r>
    <n v="4917"/>
    <d v="2026-12-20T00:00:00"/>
    <n v="2026"/>
    <n v="12"/>
    <x v="11"/>
    <x v="3"/>
    <x v="0"/>
    <x v="9"/>
    <x v="0"/>
    <s v="Returning"/>
    <x v="3"/>
    <s v="Compact Sleeping Bag"/>
    <n v="2"/>
    <n v="122.95"/>
    <n v="0.1"/>
    <n v="59.79"/>
    <n v="221.31"/>
    <n v="119.58"/>
    <n v="101.73"/>
    <n v="0.45967195336857802"/>
    <n v="2026"/>
    <s v="Q4"/>
    <n v="12"/>
    <s v="Dec"/>
  </r>
  <r>
    <n v="629"/>
    <d v="2026-12-21T00:00:00"/>
    <n v="2026"/>
    <n v="12"/>
    <x v="11"/>
    <x v="3"/>
    <x v="3"/>
    <x v="13"/>
    <x v="0"/>
    <s v="Business"/>
    <x v="4"/>
    <s v="Training Mat"/>
    <n v="2"/>
    <n v="50.04"/>
    <n v="0.05"/>
    <n v="22.43"/>
    <n v="95.075999999999993"/>
    <n v="44.86"/>
    <n v="50.215999999999994"/>
    <n v="0.52816694013210486"/>
    <n v="2026"/>
    <s v="Q4"/>
    <n v="12"/>
    <s v="Dec"/>
  </r>
  <r>
    <n v="1373"/>
    <d v="2026-12-21T00:00:00"/>
    <n v="2026"/>
    <n v="12"/>
    <x v="11"/>
    <x v="3"/>
    <x v="1"/>
    <x v="1"/>
    <x v="3"/>
    <s v="Returning"/>
    <x v="3"/>
    <s v="Portable Camp Stove"/>
    <n v="1"/>
    <n v="80.92"/>
    <n v="0.05"/>
    <n v="40.14"/>
    <n v="76.873999999999995"/>
    <n v="40.14"/>
    <n v="36.733999999999995"/>
    <n v="0.47784686630069978"/>
    <n v="2026"/>
    <s v="Q4"/>
    <n v="12"/>
    <s v="Dec"/>
  </r>
  <r>
    <n v="1668"/>
    <d v="2026-12-21T00:00:00"/>
    <n v="2026"/>
    <n v="12"/>
    <x v="11"/>
    <x v="3"/>
    <x v="2"/>
    <x v="5"/>
    <x v="0"/>
    <s v="Business"/>
    <x v="0"/>
    <s v="Trail Bike Light"/>
    <n v="6"/>
    <n v="50.35"/>
    <n v="0.15"/>
    <n v="22.91"/>
    <n v="256.78500000000003"/>
    <n v="137.46"/>
    <n v="119.32500000000002"/>
    <n v="0.46468835796483443"/>
    <n v="2026"/>
    <s v="Q4"/>
    <n v="12"/>
    <s v="Dec"/>
  </r>
  <r>
    <n v="2646"/>
    <d v="2026-12-21T00:00:00"/>
    <n v="2026"/>
    <n v="12"/>
    <x v="11"/>
    <x v="3"/>
    <x v="1"/>
    <x v="1"/>
    <x v="0"/>
    <s v="Returning"/>
    <x v="4"/>
    <s v="Recovery Roller"/>
    <n v="1"/>
    <n v="35.799999999999997"/>
    <n v="0.05"/>
    <n v="14.12"/>
    <n v="34.01"/>
    <n v="14.12"/>
    <n v="19.89"/>
    <n v="0.58482799176712741"/>
    <n v="2026"/>
    <s v="Q4"/>
    <n v="12"/>
    <s v="Dec"/>
  </r>
  <r>
    <n v="3044"/>
    <d v="2026-12-21T00:00:00"/>
    <n v="2026"/>
    <n v="12"/>
    <x v="11"/>
    <x v="3"/>
    <x v="1"/>
    <x v="6"/>
    <x v="1"/>
    <s v="Business"/>
    <x v="0"/>
    <s v="Compact Repair Kit"/>
    <n v="4"/>
    <n v="40.64"/>
    <n v="0.1"/>
    <n v="16.260000000000002"/>
    <n v="146.304"/>
    <n v="65.040000000000006"/>
    <n v="81.263999999999996"/>
    <n v="0.55544619422572172"/>
    <n v="2026"/>
    <s v="Q4"/>
    <n v="12"/>
    <s v="Dec"/>
  </r>
  <r>
    <n v="3065"/>
    <d v="2026-12-21T00:00:00"/>
    <n v="2026"/>
    <n v="12"/>
    <x v="11"/>
    <x v="3"/>
    <x v="2"/>
    <x v="10"/>
    <x v="0"/>
    <s v="New"/>
    <x v="3"/>
    <s v="Portable Camp Stove"/>
    <n v="3"/>
    <n v="81.510000000000005"/>
    <n v="0.05"/>
    <n v="39.9"/>
    <n v="232.30350000000001"/>
    <n v="119.69999999999999"/>
    <n v="112.60350000000003"/>
    <n v="0.48472580051527425"/>
    <n v="2026"/>
    <s v="Q4"/>
    <n v="12"/>
    <s v="Dec"/>
  </r>
  <r>
    <n v="3365"/>
    <d v="2026-12-21T00:00:00"/>
    <n v="2026"/>
    <n v="12"/>
    <x v="11"/>
    <x v="3"/>
    <x v="3"/>
    <x v="7"/>
    <x v="2"/>
    <s v="New"/>
    <x v="4"/>
    <s v="Weighted Vest"/>
    <n v="2"/>
    <n v="122.4"/>
    <n v="0.1"/>
    <n v="71.09"/>
    <n v="220.32000000000002"/>
    <n v="142.18"/>
    <n v="78.140000000000015"/>
    <n v="0.35466594045025424"/>
    <n v="2026"/>
    <s v="Q4"/>
    <n v="12"/>
    <s v="Dec"/>
  </r>
  <r>
    <n v="4042"/>
    <d v="2026-12-21T00:00:00"/>
    <n v="2026"/>
    <n v="12"/>
    <x v="11"/>
    <x v="3"/>
    <x v="0"/>
    <x v="9"/>
    <x v="3"/>
    <s v="Returning"/>
    <x v="2"/>
    <s v="Packing Cube Set"/>
    <n v="1"/>
    <n v="45.94"/>
    <n v="0.05"/>
    <n v="18.100000000000001"/>
    <n v="43.642999999999994"/>
    <n v="18.100000000000001"/>
    <n v="25.542999999999992"/>
    <n v="0.58527140664024002"/>
    <n v="2026"/>
    <s v="Q4"/>
    <n v="12"/>
    <s v="Dec"/>
  </r>
  <r>
    <n v="4635"/>
    <d v="2026-12-21T00:00:00"/>
    <n v="2026"/>
    <n v="12"/>
    <x v="11"/>
    <x v="3"/>
    <x v="3"/>
    <x v="13"/>
    <x v="1"/>
    <s v="Returning"/>
    <x v="3"/>
    <s v="Trail Tent 2P"/>
    <n v="15"/>
    <n v="196.89"/>
    <n v="0.15"/>
    <n v="105.09"/>
    <n v="2510.3474999999999"/>
    <n v="1576.3500000000001"/>
    <n v="933.99749999999972"/>
    <n v="0.37205904760197533"/>
    <n v="2026"/>
    <s v="Q4"/>
    <n v="12"/>
    <s v="Dec"/>
  </r>
  <r>
    <n v="4748"/>
    <d v="2026-12-21T00:00:00"/>
    <n v="2026"/>
    <n v="12"/>
    <x v="11"/>
    <x v="3"/>
    <x v="3"/>
    <x v="13"/>
    <x v="2"/>
    <s v="Business"/>
    <x v="0"/>
    <s v="Trail Bike Light"/>
    <n v="1"/>
    <n v="51.18"/>
    <n v="0.05"/>
    <n v="22.98"/>
    <n v="48.620999999999995"/>
    <n v="22.98"/>
    <n v="25.640999999999995"/>
    <n v="0.52736471894860237"/>
    <n v="2026"/>
    <s v="Q4"/>
    <n v="12"/>
    <s v="Dec"/>
  </r>
  <r>
    <n v="342"/>
    <d v="2026-12-22T00:00:00"/>
    <n v="2026"/>
    <n v="12"/>
    <x v="11"/>
    <x v="3"/>
    <x v="1"/>
    <x v="6"/>
    <x v="2"/>
    <s v="New"/>
    <x v="0"/>
    <s v="Compact Repair Kit"/>
    <n v="3"/>
    <n v="40.78"/>
    <n v="0.15"/>
    <n v="16.73"/>
    <n v="103.989"/>
    <n v="50.19"/>
    <n v="53.799000000000007"/>
    <n v="0.51735279693044456"/>
    <n v="2026"/>
    <s v="Q4"/>
    <n v="12"/>
    <s v="Dec"/>
  </r>
  <r>
    <n v="676"/>
    <d v="2026-12-22T00:00:00"/>
    <n v="2026"/>
    <n v="12"/>
    <x v="11"/>
    <x v="3"/>
    <x v="2"/>
    <x v="3"/>
    <x v="3"/>
    <s v="Returning"/>
    <x v="3"/>
    <s v="Trail Tent 2P"/>
    <n v="1"/>
    <n v="195.63"/>
    <n v="0.05"/>
    <n v="102.13"/>
    <n v="185.84849999999997"/>
    <n v="102.13"/>
    <n v="83.718499999999977"/>
    <n v="0.45046637449320276"/>
    <n v="2026"/>
    <s v="Q4"/>
    <n v="12"/>
    <s v="Dec"/>
  </r>
  <r>
    <n v="1912"/>
    <d v="2026-12-22T00:00:00"/>
    <n v="2026"/>
    <n v="12"/>
    <x v="11"/>
    <x v="3"/>
    <x v="2"/>
    <x v="5"/>
    <x v="1"/>
    <s v="Returning"/>
    <x v="2"/>
    <s v="Carry-On Duffel"/>
    <n v="10"/>
    <n v="134.86000000000001"/>
    <n v="0.1"/>
    <n v="65.3"/>
    <n v="1213.7400000000002"/>
    <n v="653"/>
    <n v="560.74000000000024"/>
    <n v="0.46199350767050612"/>
    <n v="2026"/>
    <s v="Q4"/>
    <n v="12"/>
    <s v="Dec"/>
  </r>
  <r>
    <n v="2065"/>
    <d v="2026-12-22T00:00:00"/>
    <n v="2026"/>
    <n v="12"/>
    <x v="11"/>
    <x v="3"/>
    <x v="3"/>
    <x v="4"/>
    <x v="0"/>
    <s v="New"/>
    <x v="0"/>
    <s v="Commuter Helmet"/>
    <n v="1"/>
    <n v="83.15"/>
    <n v="0"/>
    <n v="42.3"/>
    <n v="83.15"/>
    <n v="42.3"/>
    <n v="40.850000000000009"/>
    <n v="0.49128081779915822"/>
    <n v="2026"/>
    <s v="Q4"/>
    <n v="12"/>
    <s v="Dec"/>
  </r>
  <r>
    <n v="3136"/>
    <d v="2026-12-22T00:00:00"/>
    <n v="2026"/>
    <n v="12"/>
    <x v="11"/>
    <x v="3"/>
    <x v="1"/>
    <x v="6"/>
    <x v="3"/>
    <s v="Business"/>
    <x v="0"/>
    <s v="Commuter Helmet"/>
    <n v="1"/>
    <n v="81.599999999999994"/>
    <n v="0.15"/>
    <n v="42"/>
    <n v="69.36"/>
    <n v="42"/>
    <n v="27.36"/>
    <n v="0.3944636678200692"/>
    <n v="2026"/>
    <s v="Q4"/>
    <n v="12"/>
    <s v="Dec"/>
  </r>
  <r>
    <n v="3423"/>
    <d v="2026-12-22T00:00:00"/>
    <n v="2026"/>
    <n v="12"/>
    <x v="11"/>
    <x v="3"/>
    <x v="3"/>
    <x v="7"/>
    <x v="2"/>
    <s v="Business"/>
    <x v="2"/>
    <s v="Packing Cube Set"/>
    <n v="5"/>
    <n v="47.67"/>
    <n v="0.1"/>
    <n v="17.84"/>
    <n v="214.51500000000001"/>
    <n v="89.2"/>
    <n v="125.31500000000001"/>
    <n v="0.5841782625923595"/>
    <n v="2026"/>
    <s v="Q4"/>
    <n v="12"/>
    <s v="Dec"/>
  </r>
  <r>
    <n v="3746"/>
    <d v="2026-12-22T00:00:00"/>
    <n v="2026"/>
    <n v="12"/>
    <x v="11"/>
    <x v="3"/>
    <x v="3"/>
    <x v="7"/>
    <x v="2"/>
    <s v="Business"/>
    <x v="0"/>
    <s v="Trail Bike Light"/>
    <n v="2"/>
    <n v="50.96"/>
    <n v="0.15"/>
    <n v="22.59"/>
    <n v="86.632000000000005"/>
    <n v="45.18"/>
    <n v="41.452000000000005"/>
    <n v="0.47848370117277683"/>
    <n v="2026"/>
    <s v="Q4"/>
    <n v="12"/>
    <s v="Dec"/>
  </r>
  <r>
    <n v="1198"/>
    <d v="2026-12-23T00:00:00"/>
    <n v="2026"/>
    <n v="12"/>
    <x v="11"/>
    <x v="3"/>
    <x v="3"/>
    <x v="7"/>
    <x v="2"/>
    <s v="New"/>
    <x v="2"/>
    <s v="Packing Cube Set"/>
    <n v="5"/>
    <n v="47.69"/>
    <n v="0.05"/>
    <n v="18.23"/>
    <n v="226.52749999999997"/>
    <n v="91.15"/>
    <n v="135.37749999999997"/>
    <n v="0.59762059794064726"/>
    <n v="2026"/>
    <s v="Q4"/>
    <n v="12"/>
    <s v="Dec"/>
  </r>
  <r>
    <n v="2123"/>
    <d v="2026-12-23T00:00:00"/>
    <n v="2026"/>
    <n v="12"/>
    <x v="11"/>
    <x v="3"/>
    <x v="3"/>
    <x v="8"/>
    <x v="0"/>
    <s v="Returning"/>
    <x v="1"/>
    <s v="Hiking Daypack 20L"/>
    <n v="1"/>
    <n v="91.08"/>
    <n v="0.2"/>
    <n v="46.14"/>
    <n v="72.864000000000004"/>
    <n v="46.14"/>
    <n v="26.724000000000004"/>
    <n v="0.36676548089591571"/>
    <n v="2026"/>
    <s v="Q4"/>
    <n v="12"/>
    <s v="Dec"/>
  </r>
  <r>
    <n v="2586"/>
    <d v="2026-12-23T00:00:00"/>
    <n v="2026"/>
    <n v="12"/>
    <x v="11"/>
    <x v="3"/>
    <x v="1"/>
    <x v="14"/>
    <x v="2"/>
    <s v="New"/>
    <x v="1"/>
    <s v="Trail Boots"/>
    <n v="1"/>
    <n v="143.84"/>
    <n v="0.15"/>
    <n v="78.17"/>
    <n v="122.264"/>
    <n v="78.17"/>
    <n v="44.093999999999994"/>
    <n v="0.360645815612118"/>
    <n v="2026"/>
    <s v="Q4"/>
    <n v="12"/>
    <s v="Dec"/>
  </r>
  <r>
    <n v="3048"/>
    <d v="2026-12-23T00:00:00"/>
    <n v="2026"/>
    <n v="12"/>
    <x v="11"/>
    <x v="3"/>
    <x v="1"/>
    <x v="6"/>
    <x v="0"/>
    <s v="New"/>
    <x v="0"/>
    <s v="Cycling Pack 12L"/>
    <n v="1"/>
    <n v="102.66"/>
    <n v="0.05"/>
    <n v="49.2"/>
    <n v="97.526999999999987"/>
    <n v="49.2"/>
    <n v="48.326999999999984"/>
    <n v="0.4955243163431664"/>
    <n v="2026"/>
    <s v="Q4"/>
    <n v="12"/>
    <s v="Dec"/>
  </r>
  <r>
    <n v="3838"/>
    <d v="2026-12-23T00:00:00"/>
    <n v="2026"/>
    <n v="12"/>
    <x v="11"/>
    <x v="3"/>
    <x v="1"/>
    <x v="11"/>
    <x v="2"/>
    <s v="New"/>
    <x v="4"/>
    <s v="Resistance Band Set"/>
    <n v="2"/>
    <n v="40.32"/>
    <n v="0"/>
    <n v="14.39"/>
    <n v="80.64"/>
    <n v="28.78"/>
    <n v="51.86"/>
    <n v="0.64310515873015872"/>
    <n v="2026"/>
    <s v="Q4"/>
    <n v="12"/>
    <s v="Dec"/>
  </r>
  <r>
    <n v="4718"/>
    <d v="2026-12-23T00:00:00"/>
    <n v="2026"/>
    <n v="12"/>
    <x v="11"/>
    <x v="3"/>
    <x v="0"/>
    <x v="0"/>
    <x v="2"/>
    <s v="Returning"/>
    <x v="1"/>
    <s v="Summit Backpack 45L"/>
    <n v="1"/>
    <n v="157.58000000000001"/>
    <n v="0.1"/>
    <n v="80.37"/>
    <n v="141.822"/>
    <n v="80.37"/>
    <n v="61.451999999999998"/>
    <n v="0.43330371874603374"/>
    <n v="2026"/>
    <s v="Q4"/>
    <n v="12"/>
    <s v="Dec"/>
  </r>
  <r>
    <n v="4844"/>
    <d v="2026-12-23T00:00:00"/>
    <n v="2026"/>
    <n v="12"/>
    <x v="11"/>
    <x v="3"/>
    <x v="1"/>
    <x v="14"/>
    <x v="0"/>
    <s v="New"/>
    <x v="4"/>
    <s v="Recovery Roller"/>
    <n v="1"/>
    <n v="36.4"/>
    <n v="0"/>
    <n v="14.22"/>
    <n v="36.4"/>
    <n v="14.22"/>
    <n v="22.18"/>
    <n v="0.6093406593406594"/>
    <n v="2026"/>
    <s v="Q4"/>
    <n v="12"/>
    <s v="Dec"/>
  </r>
  <r>
    <n v="678"/>
    <d v="2026-12-24T00:00:00"/>
    <n v="2026"/>
    <n v="12"/>
    <x v="11"/>
    <x v="3"/>
    <x v="1"/>
    <x v="11"/>
    <x v="0"/>
    <s v="Business"/>
    <x v="1"/>
    <s v="Trail Boots"/>
    <n v="1"/>
    <n v="142.15"/>
    <n v="0.05"/>
    <n v="80.5"/>
    <n v="135.04249999999999"/>
    <n v="80.5"/>
    <n v="54.54249999999999"/>
    <n v="0.40389136753244342"/>
    <n v="2026"/>
    <s v="Q4"/>
    <n v="12"/>
    <s v="Dec"/>
  </r>
  <r>
    <n v="1706"/>
    <d v="2026-12-24T00:00:00"/>
    <n v="2026"/>
    <n v="12"/>
    <x v="11"/>
    <x v="3"/>
    <x v="0"/>
    <x v="0"/>
    <x v="0"/>
    <s v="Returning"/>
    <x v="3"/>
    <s v="Alpine Tent 4P"/>
    <n v="2"/>
    <n v="332.38"/>
    <n v="0.05"/>
    <n v="192.16"/>
    <n v="631.52199999999993"/>
    <n v="384.32"/>
    <n v="247.20199999999994"/>
    <n v="0.39143846136793331"/>
    <n v="2026"/>
    <s v="Q4"/>
    <n v="12"/>
    <s v="Dec"/>
  </r>
  <r>
    <n v="3034"/>
    <d v="2026-12-24T00:00:00"/>
    <n v="2026"/>
    <n v="12"/>
    <x v="11"/>
    <x v="3"/>
    <x v="1"/>
    <x v="1"/>
    <x v="2"/>
    <s v="New"/>
    <x v="3"/>
    <s v="Compact Sleeping Bag"/>
    <n v="1"/>
    <n v="122.18"/>
    <n v="0.15"/>
    <n v="61.28"/>
    <n v="103.85300000000001"/>
    <n v="61.28"/>
    <n v="42.573000000000008"/>
    <n v="0.40993519686479934"/>
    <n v="2026"/>
    <s v="Q4"/>
    <n v="12"/>
    <s v="Dec"/>
  </r>
  <r>
    <n v="3883"/>
    <d v="2026-12-24T00:00:00"/>
    <n v="2026"/>
    <n v="12"/>
    <x v="11"/>
    <x v="3"/>
    <x v="0"/>
    <x v="0"/>
    <x v="0"/>
    <s v="New"/>
    <x v="3"/>
    <s v="Compact Sleeping Bag"/>
    <n v="1"/>
    <n v="125.66"/>
    <n v="0.15"/>
    <n v="60.6"/>
    <n v="106.81099999999999"/>
    <n v="60.6"/>
    <n v="46.210999999999991"/>
    <n v="0.43264270533933763"/>
    <n v="2026"/>
    <s v="Q4"/>
    <n v="12"/>
    <s v="Dec"/>
  </r>
  <r>
    <n v="4342"/>
    <d v="2026-12-24T00:00:00"/>
    <n v="2026"/>
    <n v="12"/>
    <x v="11"/>
    <x v="3"/>
    <x v="3"/>
    <x v="4"/>
    <x v="0"/>
    <s v="Returning"/>
    <x v="2"/>
    <s v="Packing Cube Set"/>
    <n v="2"/>
    <n v="47.38"/>
    <n v="0.05"/>
    <n v="18.850000000000001"/>
    <n v="90.022000000000006"/>
    <n v="37.700000000000003"/>
    <n v="52.322000000000003"/>
    <n v="0.58121348114905247"/>
    <n v="2026"/>
    <s v="Q4"/>
    <n v="12"/>
    <s v="Dec"/>
  </r>
  <r>
    <n v="4468"/>
    <d v="2026-12-24T00:00:00"/>
    <n v="2026"/>
    <n v="12"/>
    <x v="11"/>
    <x v="3"/>
    <x v="0"/>
    <x v="0"/>
    <x v="0"/>
    <s v="Business"/>
    <x v="3"/>
    <s v="Portable Camp Stove"/>
    <n v="1"/>
    <n v="80.8"/>
    <n v="0.05"/>
    <n v="38.33"/>
    <n v="76.759999999999991"/>
    <n v="38.33"/>
    <n v="38.429999999999993"/>
    <n v="0.50065138092756645"/>
    <n v="2026"/>
    <s v="Q4"/>
    <n v="12"/>
    <s v="Dec"/>
  </r>
  <r>
    <n v="7"/>
    <d v="2026-12-25T00:00:00"/>
    <n v="2026"/>
    <n v="12"/>
    <x v="11"/>
    <x v="3"/>
    <x v="3"/>
    <x v="8"/>
    <x v="0"/>
    <s v="Returning"/>
    <x v="0"/>
    <s v="Cycling Pack 12L"/>
    <n v="5"/>
    <n v="103.52"/>
    <n v="0.1"/>
    <n v="49.1"/>
    <n v="465.84000000000003"/>
    <n v="245.5"/>
    <n v="220.34000000000003"/>
    <n v="0.47299501974927016"/>
    <n v="2026"/>
    <s v="Q4"/>
    <n v="12"/>
    <s v="Dec"/>
  </r>
  <r>
    <n v="658"/>
    <d v="2026-12-25T00:00:00"/>
    <n v="2026"/>
    <n v="12"/>
    <x v="11"/>
    <x v="3"/>
    <x v="1"/>
    <x v="6"/>
    <x v="2"/>
    <s v="Business"/>
    <x v="1"/>
    <s v="Summit Backpack 45L"/>
    <n v="2"/>
    <n v="153.38999999999999"/>
    <n v="0.05"/>
    <n v="78.06"/>
    <n v="291.44099999999997"/>
    <n v="156.12"/>
    <n v="135.32099999999997"/>
    <n v="0.46431696295305047"/>
    <n v="2026"/>
    <s v="Q4"/>
    <n v="12"/>
    <s v="Dec"/>
  </r>
  <r>
    <n v="1192"/>
    <d v="2026-12-25T00:00:00"/>
    <n v="2026"/>
    <n v="12"/>
    <x v="11"/>
    <x v="3"/>
    <x v="3"/>
    <x v="13"/>
    <x v="1"/>
    <s v="Business"/>
    <x v="4"/>
    <s v="Resistance Band Set"/>
    <n v="6"/>
    <n v="39.49"/>
    <n v="0.05"/>
    <n v="14.49"/>
    <n v="225.09299999999999"/>
    <n v="86.94"/>
    <n v="138.15299999999999"/>
    <n v="0.61375964601298127"/>
    <n v="2026"/>
    <s v="Q4"/>
    <n v="12"/>
    <s v="Dec"/>
  </r>
  <r>
    <n v="3852"/>
    <d v="2026-12-25T00:00:00"/>
    <n v="2026"/>
    <n v="12"/>
    <x v="11"/>
    <x v="3"/>
    <x v="2"/>
    <x v="2"/>
    <x v="2"/>
    <s v="Business"/>
    <x v="4"/>
    <s v="Recovery Roller"/>
    <n v="1"/>
    <n v="35.54"/>
    <n v="0.1"/>
    <n v="13.63"/>
    <n v="31.986000000000001"/>
    <n v="13.63"/>
    <n v="18.356000000000002"/>
    <n v="0.5738760707809667"/>
    <n v="2026"/>
    <s v="Q4"/>
    <n v="12"/>
    <s v="Dec"/>
  </r>
  <r>
    <n v="4507"/>
    <d v="2026-12-25T00:00:00"/>
    <n v="2026"/>
    <n v="12"/>
    <x v="11"/>
    <x v="3"/>
    <x v="1"/>
    <x v="12"/>
    <x v="3"/>
    <s v="Returning"/>
    <x v="2"/>
    <s v="Travel Backpack 35L"/>
    <n v="2"/>
    <n v="167.21"/>
    <n v="0.05"/>
    <n v="88.23"/>
    <n v="317.69900000000001"/>
    <n v="176.46"/>
    <n v="141.239"/>
    <n v="0.44456860109726504"/>
    <n v="2026"/>
    <s v="Q4"/>
    <n v="12"/>
    <s v="Dec"/>
  </r>
  <r>
    <n v="260"/>
    <d v="2026-12-26T00:00:00"/>
    <n v="2026"/>
    <n v="12"/>
    <x v="11"/>
    <x v="3"/>
    <x v="2"/>
    <x v="2"/>
    <x v="0"/>
    <s v="Business"/>
    <x v="1"/>
    <s v="Trekking Poles"/>
    <n v="1"/>
    <n v="71.89"/>
    <n v="0.1"/>
    <n v="31.88"/>
    <n v="64.701000000000008"/>
    <n v="31.88"/>
    <n v="32.821000000000012"/>
    <n v="0.50727191233520363"/>
    <n v="2026"/>
    <s v="Q4"/>
    <n v="12"/>
    <s v="Dec"/>
  </r>
  <r>
    <n v="1659"/>
    <d v="2026-12-26T00:00:00"/>
    <n v="2026"/>
    <n v="12"/>
    <x v="11"/>
    <x v="3"/>
    <x v="0"/>
    <x v="15"/>
    <x v="2"/>
    <s v="New"/>
    <x v="2"/>
    <s v="Carry-On Duffel"/>
    <n v="1"/>
    <n v="133.56"/>
    <n v="0.05"/>
    <n v="68.739999999999995"/>
    <n v="126.88199999999999"/>
    <n v="68.739999999999995"/>
    <n v="58.141999999999996"/>
    <n v="0.4582367869358932"/>
    <n v="2026"/>
    <s v="Q4"/>
    <n v="12"/>
    <s v="Dec"/>
  </r>
  <r>
    <n v="3188"/>
    <d v="2026-12-26T00:00:00"/>
    <n v="2026"/>
    <n v="12"/>
    <x v="11"/>
    <x v="3"/>
    <x v="3"/>
    <x v="7"/>
    <x v="3"/>
    <s v="New"/>
    <x v="3"/>
    <s v="Compact Sleeping Bag"/>
    <n v="2"/>
    <n v="122.28"/>
    <n v="0.1"/>
    <n v="61.64"/>
    <n v="220.10400000000001"/>
    <n v="123.28"/>
    <n v="96.824000000000012"/>
    <n v="0.43990113764402283"/>
    <n v="2026"/>
    <s v="Q4"/>
    <n v="12"/>
    <s v="Dec"/>
  </r>
  <r>
    <n v="3673"/>
    <d v="2026-12-26T00:00:00"/>
    <n v="2026"/>
    <n v="12"/>
    <x v="11"/>
    <x v="3"/>
    <x v="0"/>
    <x v="15"/>
    <x v="0"/>
    <s v="Business"/>
    <x v="4"/>
    <s v="Resistance Band Set"/>
    <n v="1"/>
    <n v="40.619999999999997"/>
    <n v="0"/>
    <n v="14.62"/>
    <n v="40.619999999999997"/>
    <n v="14.62"/>
    <n v="26"/>
    <n v="0.64007877892663712"/>
    <n v="2026"/>
    <s v="Q4"/>
    <n v="12"/>
    <s v="Dec"/>
  </r>
  <r>
    <n v="3805"/>
    <d v="2026-12-26T00:00:00"/>
    <n v="2026"/>
    <n v="12"/>
    <x v="11"/>
    <x v="3"/>
    <x v="3"/>
    <x v="4"/>
    <x v="1"/>
    <s v="Business"/>
    <x v="2"/>
    <s v="Packing Cube Set"/>
    <n v="8"/>
    <n v="45.54"/>
    <n v="0.15"/>
    <n v="18.54"/>
    <n v="309.67199999999997"/>
    <n v="148.32"/>
    <n v="161.35199999999998"/>
    <n v="0.52104161822831896"/>
    <n v="2026"/>
    <s v="Q4"/>
    <n v="12"/>
    <s v="Dec"/>
  </r>
  <r>
    <n v="3945"/>
    <d v="2026-12-26T00:00:00"/>
    <n v="2026"/>
    <n v="12"/>
    <x v="11"/>
    <x v="3"/>
    <x v="3"/>
    <x v="13"/>
    <x v="1"/>
    <s v="Business"/>
    <x v="0"/>
    <s v="Trail Bike Light"/>
    <n v="4"/>
    <n v="50.96"/>
    <n v="0.1"/>
    <n v="22.14"/>
    <n v="183.45600000000002"/>
    <n v="88.56"/>
    <n v="94.896000000000015"/>
    <n v="0.51726844583987441"/>
    <n v="2026"/>
    <s v="Q4"/>
    <n v="12"/>
    <s v="Dec"/>
  </r>
  <r>
    <n v="4266"/>
    <d v="2026-12-26T00:00:00"/>
    <n v="2026"/>
    <n v="12"/>
    <x v="11"/>
    <x v="3"/>
    <x v="1"/>
    <x v="1"/>
    <x v="0"/>
    <s v="New"/>
    <x v="0"/>
    <s v="Compact Repair Kit"/>
    <n v="4"/>
    <n v="40.19"/>
    <n v="0.15"/>
    <n v="16.55"/>
    <n v="136.64599999999999"/>
    <n v="66.2"/>
    <n v="70.445999999999984"/>
    <n v="0.51553649576277383"/>
    <n v="2026"/>
    <s v="Q4"/>
    <n v="12"/>
    <s v="Dec"/>
  </r>
  <r>
    <n v="606"/>
    <d v="2026-12-27T00:00:00"/>
    <n v="2026"/>
    <n v="12"/>
    <x v="11"/>
    <x v="3"/>
    <x v="1"/>
    <x v="12"/>
    <x v="0"/>
    <s v="New"/>
    <x v="3"/>
    <s v="Alpine Tent 4P"/>
    <n v="3"/>
    <n v="333.84"/>
    <n v="0"/>
    <n v="193.05"/>
    <n v="1001.52"/>
    <n v="579.15000000000009"/>
    <n v="422.36999999999989"/>
    <n v="0.42172897196261672"/>
    <n v="2026"/>
    <s v="Q4"/>
    <n v="12"/>
    <s v="Dec"/>
  </r>
  <r>
    <n v="1166"/>
    <d v="2026-12-27T00:00:00"/>
    <n v="2026"/>
    <n v="12"/>
    <x v="11"/>
    <x v="3"/>
    <x v="2"/>
    <x v="16"/>
    <x v="3"/>
    <s v="Returning"/>
    <x v="3"/>
    <s v="Trail Tent 2P"/>
    <n v="2"/>
    <n v="198.94"/>
    <n v="0.15"/>
    <n v="102.32"/>
    <n v="338.19799999999998"/>
    <n v="204.64"/>
    <n v="133.55799999999999"/>
    <n v="0.39491067362905752"/>
    <n v="2026"/>
    <s v="Q4"/>
    <n v="12"/>
    <s v="Dec"/>
  </r>
  <r>
    <n v="1913"/>
    <d v="2026-12-27T00:00:00"/>
    <n v="2026"/>
    <n v="12"/>
    <x v="11"/>
    <x v="3"/>
    <x v="2"/>
    <x v="5"/>
    <x v="3"/>
    <s v="New"/>
    <x v="4"/>
    <s v="Recovery Roller"/>
    <n v="3"/>
    <n v="35.979999999999997"/>
    <n v="0"/>
    <n v="13.6"/>
    <n v="107.94"/>
    <n v="40.799999999999997"/>
    <n v="67.14"/>
    <n v="0.62201222901612008"/>
    <n v="2026"/>
    <s v="Q4"/>
    <n v="12"/>
    <s v="Dec"/>
  </r>
  <r>
    <n v="2402"/>
    <d v="2026-12-27T00:00:00"/>
    <n v="2026"/>
    <n v="12"/>
    <x v="11"/>
    <x v="3"/>
    <x v="1"/>
    <x v="14"/>
    <x v="3"/>
    <s v="New"/>
    <x v="2"/>
    <s v="Carry-On Duffel"/>
    <n v="6"/>
    <n v="133.4"/>
    <n v="0.1"/>
    <n v="66.3"/>
    <n v="720.36000000000013"/>
    <n v="397.79999999999995"/>
    <n v="322.56000000000017"/>
    <n v="0.44777611194402817"/>
    <n v="2026"/>
    <s v="Q4"/>
    <n v="12"/>
    <s v="Dec"/>
  </r>
  <r>
    <n v="3192"/>
    <d v="2026-12-27T00:00:00"/>
    <n v="2026"/>
    <n v="12"/>
    <x v="11"/>
    <x v="3"/>
    <x v="3"/>
    <x v="7"/>
    <x v="0"/>
    <s v="Returning"/>
    <x v="1"/>
    <s v="Hiking Daypack 20L"/>
    <n v="2"/>
    <n v="93.45"/>
    <n v="0"/>
    <n v="45.75"/>
    <n v="186.9"/>
    <n v="91.5"/>
    <n v="95.4"/>
    <n v="0.5104333868378812"/>
    <n v="2026"/>
    <s v="Q4"/>
    <n v="12"/>
    <s v="Dec"/>
  </r>
  <r>
    <n v="3721"/>
    <d v="2026-12-27T00:00:00"/>
    <n v="2026"/>
    <n v="12"/>
    <x v="11"/>
    <x v="3"/>
    <x v="2"/>
    <x v="5"/>
    <x v="3"/>
    <s v="New"/>
    <x v="4"/>
    <s v="Training Mat"/>
    <n v="1"/>
    <n v="49.79"/>
    <n v="0.2"/>
    <n v="21.87"/>
    <n v="39.832000000000001"/>
    <n v="21.87"/>
    <n v="17.962"/>
    <n v="0.45094396465153641"/>
    <n v="2026"/>
    <s v="Q4"/>
    <n v="12"/>
    <s v="Dec"/>
  </r>
  <r>
    <n v="3882"/>
    <d v="2026-12-27T00:00:00"/>
    <n v="2026"/>
    <n v="12"/>
    <x v="11"/>
    <x v="3"/>
    <x v="3"/>
    <x v="8"/>
    <x v="3"/>
    <s v="Returning"/>
    <x v="1"/>
    <s v="Trekking Poles"/>
    <n v="3"/>
    <n v="70.430000000000007"/>
    <n v="0.1"/>
    <n v="32.869999999999997"/>
    <n v="190.16100000000003"/>
    <n v="98.609999999999985"/>
    <n v="91.551000000000045"/>
    <n v="0.48143941186678674"/>
    <n v="2026"/>
    <s v="Q4"/>
    <n v="12"/>
    <s v="Dec"/>
  </r>
  <r>
    <n v="4945"/>
    <d v="2026-12-27T00:00:00"/>
    <n v="2026"/>
    <n v="12"/>
    <x v="11"/>
    <x v="3"/>
    <x v="2"/>
    <x v="2"/>
    <x v="0"/>
    <s v="Business"/>
    <x v="3"/>
    <s v="Portable Camp Stove"/>
    <n v="2"/>
    <n v="82.04"/>
    <n v="0.1"/>
    <n v="38.880000000000003"/>
    <n v="147.67200000000003"/>
    <n v="77.760000000000005"/>
    <n v="69.91200000000002"/>
    <n v="0.47342759629449055"/>
    <n v="2026"/>
    <s v="Q4"/>
    <n v="12"/>
    <s v="Dec"/>
  </r>
  <r>
    <n v="5084"/>
    <d v="2026-12-27T00:00:00"/>
    <n v="2026"/>
    <n v="12"/>
    <x v="11"/>
    <x v="3"/>
    <x v="1"/>
    <x v="11"/>
    <x v="3"/>
    <s v="Returning"/>
    <x v="2"/>
    <s v="Insulated Bottle"/>
    <n v="1"/>
    <n v="35.409999999999997"/>
    <n v="0.2"/>
    <n v="13.54"/>
    <n v="28.327999999999999"/>
    <n v="13.54"/>
    <n v="14.788"/>
    <n v="0.5220276757977973"/>
    <n v="2026"/>
    <s v="Q4"/>
    <n v="12"/>
    <s v="Dec"/>
  </r>
  <r>
    <n v="246"/>
    <d v="2026-12-28T00:00:00"/>
    <n v="2026"/>
    <n v="12"/>
    <x v="11"/>
    <x v="3"/>
    <x v="3"/>
    <x v="7"/>
    <x v="3"/>
    <s v="Business"/>
    <x v="0"/>
    <s v="Compact Repair Kit"/>
    <n v="1"/>
    <n v="41.06"/>
    <n v="0.1"/>
    <n v="16.23"/>
    <n v="36.954000000000001"/>
    <n v="16.23"/>
    <n v="20.724"/>
    <n v="0.5608053255398604"/>
    <n v="2026"/>
    <s v="Q4"/>
    <n v="12"/>
    <s v="Dec"/>
  </r>
  <r>
    <n v="537"/>
    <d v="2026-12-28T00:00:00"/>
    <n v="2026"/>
    <n v="12"/>
    <x v="11"/>
    <x v="3"/>
    <x v="3"/>
    <x v="8"/>
    <x v="1"/>
    <s v="Business"/>
    <x v="1"/>
    <s v="Hiking Daypack 20L"/>
    <n v="12"/>
    <n v="90.29"/>
    <n v="0.1"/>
    <n v="45.76"/>
    <n v="975.13200000000006"/>
    <n v="549.12"/>
    <n v="426.01200000000006"/>
    <n v="0.43687623829389255"/>
    <n v="2026"/>
    <s v="Q4"/>
    <n v="12"/>
    <s v="Dec"/>
  </r>
  <r>
    <n v="968"/>
    <d v="2026-12-28T00:00:00"/>
    <n v="2026"/>
    <n v="12"/>
    <x v="11"/>
    <x v="3"/>
    <x v="1"/>
    <x v="12"/>
    <x v="2"/>
    <s v="New"/>
    <x v="0"/>
    <s v="Cycling Pack 12L"/>
    <n v="1"/>
    <n v="103.13"/>
    <n v="0.15"/>
    <n v="50.06"/>
    <n v="87.660499999999999"/>
    <n v="50.06"/>
    <n v="37.600499999999997"/>
    <n v="0.42893321393329947"/>
    <n v="2026"/>
    <s v="Q4"/>
    <n v="12"/>
    <s v="Dec"/>
  </r>
  <r>
    <n v="1234"/>
    <d v="2026-12-28T00:00:00"/>
    <n v="2026"/>
    <n v="12"/>
    <x v="11"/>
    <x v="3"/>
    <x v="3"/>
    <x v="13"/>
    <x v="0"/>
    <s v="Returning"/>
    <x v="0"/>
    <s v="Commuter Helmet"/>
    <n v="1"/>
    <n v="81.39"/>
    <n v="0.05"/>
    <n v="43.54"/>
    <n v="77.320499999999996"/>
    <n v="43.54"/>
    <n v="33.780499999999996"/>
    <n v="0.43688931137279247"/>
    <n v="2026"/>
    <s v="Q4"/>
    <n v="12"/>
    <s v="Dec"/>
  </r>
  <r>
    <n v="2061"/>
    <d v="2026-12-28T00:00:00"/>
    <n v="2026"/>
    <n v="12"/>
    <x v="11"/>
    <x v="3"/>
    <x v="0"/>
    <x v="15"/>
    <x v="3"/>
    <s v="Returning"/>
    <x v="3"/>
    <s v="Alpine Tent 4P"/>
    <n v="2"/>
    <n v="342.78"/>
    <n v="0"/>
    <n v="197.89"/>
    <n v="685.56"/>
    <n v="395.78"/>
    <n v="289.77999999999997"/>
    <n v="0.4226909387945621"/>
    <n v="2026"/>
    <s v="Q4"/>
    <n v="12"/>
    <s v="Dec"/>
  </r>
  <r>
    <n v="2219"/>
    <d v="2026-12-28T00:00:00"/>
    <n v="2026"/>
    <n v="12"/>
    <x v="11"/>
    <x v="3"/>
    <x v="1"/>
    <x v="14"/>
    <x v="0"/>
    <s v="Returning"/>
    <x v="1"/>
    <s v="Trail Boots"/>
    <n v="1"/>
    <n v="147"/>
    <n v="0.15"/>
    <n v="79.58"/>
    <n v="124.95"/>
    <n v="79.58"/>
    <n v="45.370000000000005"/>
    <n v="0.36310524209683875"/>
    <n v="2026"/>
    <s v="Q4"/>
    <n v="12"/>
    <s v="Dec"/>
  </r>
  <r>
    <n v="2651"/>
    <d v="2026-12-28T00:00:00"/>
    <n v="2026"/>
    <n v="12"/>
    <x v="11"/>
    <x v="3"/>
    <x v="0"/>
    <x v="15"/>
    <x v="0"/>
    <s v="New"/>
    <x v="2"/>
    <s v="Packing Cube Set"/>
    <n v="1"/>
    <n v="45.69"/>
    <n v="0.2"/>
    <n v="18.829999999999998"/>
    <n v="36.552"/>
    <n v="18.829999999999998"/>
    <n v="17.722000000000001"/>
    <n v="0.48484351061501429"/>
    <n v="2026"/>
    <s v="Q4"/>
    <n v="12"/>
    <s v="Dec"/>
  </r>
  <r>
    <n v="3173"/>
    <d v="2026-12-28T00:00:00"/>
    <n v="2026"/>
    <n v="12"/>
    <x v="11"/>
    <x v="3"/>
    <x v="1"/>
    <x v="12"/>
    <x v="3"/>
    <s v="Returning"/>
    <x v="0"/>
    <s v="Compact Repair Kit"/>
    <n v="1"/>
    <n v="39.69"/>
    <n v="0"/>
    <n v="17.09"/>
    <n v="39.69"/>
    <n v="17.09"/>
    <n v="22.599999999999998"/>
    <n v="0.56941295036533135"/>
    <n v="2026"/>
    <s v="Q4"/>
    <n v="12"/>
    <s v="Dec"/>
  </r>
  <r>
    <n v="3409"/>
    <d v="2026-12-28T00:00:00"/>
    <n v="2026"/>
    <n v="12"/>
    <x v="11"/>
    <x v="3"/>
    <x v="3"/>
    <x v="4"/>
    <x v="0"/>
    <s v="New"/>
    <x v="3"/>
    <s v="Compact Sleeping Bag"/>
    <n v="5"/>
    <n v="122.42"/>
    <n v="0"/>
    <n v="60.8"/>
    <n v="612.1"/>
    <n v="304"/>
    <n v="308.10000000000002"/>
    <n v="0.50334912595981052"/>
    <n v="2026"/>
    <s v="Q4"/>
    <n v="12"/>
    <s v="Dec"/>
  </r>
  <r>
    <n v="3535"/>
    <d v="2026-12-28T00:00:00"/>
    <n v="2026"/>
    <n v="12"/>
    <x v="11"/>
    <x v="3"/>
    <x v="1"/>
    <x v="6"/>
    <x v="2"/>
    <s v="New"/>
    <x v="2"/>
    <s v="Insulated Bottle"/>
    <n v="1"/>
    <n v="37.03"/>
    <n v="0.15"/>
    <n v="13.53"/>
    <n v="31.4755"/>
    <n v="13.53"/>
    <n v="17.945500000000003"/>
    <n v="0.57014185636447401"/>
    <n v="2026"/>
    <s v="Q4"/>
    <n v="12"/>
    <s v="Dec"/>
  </r>
  <r>
    <n v="5134"/>
    <d v="2026-12-28T00:00:00"/>
    <n v="2026"/>
    <n v="12"/>
    <x v="11"/>
    <x v="3"/>
    <x v="1"/>
    <x v="14"/>
    <x v="2"/>
    <s v="Returning"/>
    <x v="1"/>
    <s v="Hiking Daypack 20L"/>
    <n v="1"/>
    <n v="90.99"/>
    <n v="0.05"/>
    <n v="44.78"/>
    <n v="86.440499999999986"/>
    <n v="44.78"/>
    <n v="41.660499999999985"/>
    <n v="0.48195579618350187"/>
    <n v="2026"/>
    <s v="Q4"/>
    <n v="12"/>
    <s v="Dec"/>
  </r>
  <r>
    <n v="2011"/>
    <d v="2026-12-29T00:00:00"/>
    <n v="2026"/>
    <n v="12"/>
    <x v="11"/>
    <x v="3"/>
    <x v="1"/>
    <x v="11"/>
    <x v="0"/>
    <s v="Returning"/>
    <x v="1"/>
    <s v="Hiking Daypack 20L"/>
    <n v="1"/>
    <n v="90.81"/>
    <n v="0.1"/>
    <n v="46.53"/>
    <n v="81.728999999999999"/>
    <n v="46.53"/>
    <n v="35.198999999999998"/>
    <n v="0.43067944059024332"/>
    <n v="2026"/>
    <s v="Q4"/>
    <n v="12"/>
    <s v="Dec"/>
  </r>
  <r>
    <n v="2477"/>
    <d v="2026-12-29T00:00:00"/>
    <n v="2026"/>
    <n v="12"/>
    <x v="11"/>
    <x v="3"/>
    <x v="0"/>
    <x v="15"/>
    <x v="2"/>
    <s v="New"/>
    <x v="0"/>
    <s v="Compact Repair Kit"/>
    <n v="1"/>
    <n v="41.28"/>
    <n v="0.15"/>
    <n v="16.41"/>
    <n v="35.088000000000001"/>
    <n v="16.41"/>
    <n v="18.678000000000001"/>
    <n v="0.53231874145006841"/>
    <n v="2026"/>
    <s v="Q4"/>
    <n v="12"/>
    <s v="Dec"/>
  </r>
  <r>
    <n v="2745"/>
    <d v="2026-12-29T00:00:00"/>
    <n v="2026"/>
    <n v="12"/>
    <x v="11"/>
    <x v="3"/>
    <x v="3"/>
    <x v="13"/>
    <x v="3"/>
    <s v="Business"/>
    <x v="2"/>
    <s v="Packing Cube Set"/>
    <n v="1"/>
    <n v="46.07"/>
    <n v="0"/>
    <n v="18.420000000000002"/>
    <n v="46.07"/>
    <n v="18.420000000000002"/>
    <n v="27.65"/>
    <n v="0.60017364879531143"/>
    <n v="2026"/>
    <s v="Q4"/>
    <n v="12"/>
    <s v="Dec"/>
  </r>
  <r>
    <n v="4427"/>
    <d v="2026-12-29T00:00:00"/>
    <n v="2026"/>
    <n v="12"/>
    <x v="11"/>
    <x v="3"/>
    <x v="1"/>
    <x v="12"/>
    <x v="2"/>
    <s v="Business"/>
    <x v="1"/>
    <s v="Trail Boots"/>
    <n v="1"/>
    <n v="147.29"/>
    <n v="0.1"/>
    <n v="78.2"/>
    <n v="132.56100000000001"/>
    <n v="78.2"/>
    <n v="54.361000000000004"/>
    <n v="0.4100829052285363"/>
    <n v="2026"/>
    <s v="Q4"/>
    <n v="12"/>
    <s v="Dec"/>
  </r>
  <r>
    <n v="377"/>
    <d v="2026-12-30T00:00:00"/>
    <n v="2026"/>
    <n v="12"/>
    <x v="11"/>
    <x v="3"/>
    <x v="3"/>
    <x v="13"/>
    <x v="0"/>
    <s v="New"/>
    <x v="0"/>
    <s v="Compact Repair Kit"/>
    <n v="1"/>
    <n v="40.82"/>
    <n v="0.1"/>
    <n v="17.2"/>
    <n v="36.738"/>
    <n v="17.2"/>
    <n v="19.538"/>
    <n v="0.53181991398551909"/>
    <n v="2026"/>
    <s v="Q4"/>
    <n v="12"/>
    <s v="Dec"/>
  </r>
  <r>
    <n v="1530"/>
    <d v="2026-12-30T00:00:00"/>
    <n v="2026"/>
    <n v="12"/>
    <x v="11"/>
    <x v="3"/>
    <x v="3"/>
    <x v="7"/>
    <x v="0"/>
    <s v="New"/>
    <x v="4"/>
    <s v="Training Mat"/>
    <n v="3"/>
    <n v="50.72"/>
    <n v="0"/>
    <n v="22.3"/>
    <n v="152.16"/>
    <n v="66.900000000000006"/>
    <n v="85.259999999999991"/>
    <n v="0.56033123028391163"/>
    <n v="2026"/>
    <s v="Q4"/>
    <n v="12"/>
    <s v="Dec"/>
  </r>
  <r>
    <n v="2135"/>
    <d v="2026-12-30T00:00:00"/>
    <n v="2026"/>
    <n v="12"/>
    <x v="11"/>
    <x v="3"/>
    <x v="1"/>
    <x v="12"/>
    <x v="3"/>
    <s v="Business"/>
    <x v="3"/>
    <s v="Trail Tent 2P"/>
    <n v="3"/>
    <n v="194.7"/>
    <n v="0.1"/>
    <n v="102.62"/>
    <n v="525.68999999999994"/>
    <n v="307.86"/>
    <n v="217.82999999999993"/>
    <n v="0.41436968555612613"/>
    <n v="2026"/>
    <s v="Q4"/>
    <n v="12"/>
    <s v="Dec"/>
  </r>
  <r>
    <n v="2916"/>
    <d v="2026-12-30T00:00:00"/>
    <n v="2026"/>
    <n v="12"/>
    <x v="11"/>
    <x v="3"/>
    <x v="1"/>
    <x v="6"/>
    <x v="2"/>
    <s v="New"/>
    <x v="2"/>
    <s v="Insulated Bottle"/>
    <n v="1"/>
    <n v="36.64"/>
    <n v="0.05"/>
    <n v="13.59"/>
    <n v="34.808"/>
    <n v="13.59"/>
    <n v="21.218"/>
    <n v="0.60957251206619167"/>
    <n v="2026"/>
    <s v="Q4"/>
    <n v="12"/>
    <s v="Dec"/>
  </r>
  <r>
    <n v="3449"/>
    <d v="2026-12-30T00:00:00"/>
    <n v="2026"/>
    <n v="12"/>
    <x v="11"/>
    <x v="3"/>
    <x v="2"/>
    <x v="10"/>
    <x v="3"/>
    <s v="Returning"/>
    <x v="3"/>
    <s v="Trail Tent 2P"/>
    <n v="6"/>
    <n v="192.9"/>
    <n v="0.2"/>
    <n v="106.89"/>
    <n v="925.92000000000007"/>
    <n v="641.34"/>
    <n v="284.58000000000004"/>
    <n v="0.30734836702954899"/>
    <n v="2026"/>
    <s v="Q4"/>
    <n v="12"/>
    <s v="Dec"/>
  </r>
  <r>
    <n v="3498"/>
    <d v="2026-12-30T00:00:00"/>
    <n v="2026"/>
    <n v="12"/>
    <x v="11"/>
    <x v="3"/>
    <x v="3"/>
    <x v="7"/>
    <x v="3"/>
    <s v="Returning"/>
    <x v="1"/>
    <s v="Trekking Poles"/>
    <n v="2"/>
    <n v="71.56"/>
    <n v="0.1"/>
    <n v="32.99"/>
    <n v="128.80800000000002"/>
    <n v="65.98"/>
    <n v="62.828000000000017"/>
    <n v="0.4877647351096206"/>
    <n v="2026"/>
    <s v="Q4"/>
    <n v="12"/>
    <s v="Dec"/>
  </r>
  <r>
    <n v="4851"/>
    <d v="2026-12-30T00:00:00"/>
    <n v="2026"/>
    <n v="12"/>
    <x v="11"/>
    <x v="3"/>
    <x v="3"/>
    <x v="13"/>
    <x v="3"/>
    <s v="New"/>
    <x v="0"/>
    <s v="Compact Repair Kit"/>
    <n v="1"/>
    <n v="40.270000000000003"/>
    <n v="0.1"/>
    <n v="16.63"/>
    <n v="36.243000000000002"/>
    <n v="16.63"/>
    <n v="19.613000000000003"/>
    <n v="0.54115277432883602"/>
    <n v="2026"/>
    <s v="Q4"/>
    <n v="12"/>
    <s v="Dec"/>
  </r>
  <r>
    <n v="4926"/>
    <d v="2026-12-30T00:00:00"/>
    <n v="2026"/>
    <n v="12"/>
    <x v="11"/>
    <x v="3"/>
    <x v="3"/>
    <x v="7"/>
    <x v="2"/>
    <s v="Business"/>
    <x v="0"/>
    <s v="Commuter Helmet"/>
    <n v="6"/>
    <n v="81.180000000000007"/>
    <n v="0.05"/>
    <n v="43.3"/>
    <n v="462.726"/>
    <n v="259.79999999999995"/>
    <n v="202.92600000000004"/>
    <n v="0.43854462468069666"/>
    <n v="2026"/>
    <s v="Q4"/>
    <n v="12"/>
    <s v="Dec"/>
  </r>
  <r>
    <n v="5035"/>
    <d v="2026-12-30T00:00:00"/>
    <n v="2026"/>
    <n v="12"/>
    <x v="11"/>
    <x v="3"/>
    <x v="1"/>
    <x v="12"/>
    <x v="0"/>
    <s v="New"/>
    <x v="0"/>
    <s v="Cycling Pack 12L"/>
    <n v="2"/>
    <n v="101.73"/>
    <n v="0.1"/>
    <n v="49.3"/>
    <n v="183.114"/>
    <n v="98.6"/>
    <n v="84.51400000000001"/>
    <n v="0.46153762137247839"/>
    <n v="2026"/>
    <s v="Q4"/>
    <n v="12"/>
    <s v="Dec"/>
  </r>
  <r>
    <n v="5135"/>
    <d v="2026-12-30T00:00:00"/>
    <n v="2026"/>
    <n v="12"/>
    <x v="11"/>
    <x v="3"/>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EEEEC6-0762-4187-8730-7FD889BA0A04}" name="COG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362DC7-6821-4224-8C80-7D8C56501523}" name="Total_Unit_Sol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FDD0A-9282-4186-BAA6-A4985331551F}" name="Gross_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A62C6C-1E89-4F6D-9861-BC31EB4D112C}" name="country wise ma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N7:O25" firstHeaderRow="1" firstDataRow="1" firstDataCol="1"/>
  <pivotFields count="24">
    <pivotField showAll="0"/>
    <pivotField numFmtId="164" showAll="0"/>
    <pivotField showAll="0"/>
    <pivotField showAll="0"/>
    <pivotField showAll="0" nonAutoSortDefault="1">
      <items count="13">
        <item x="0"/>
        <item x="1"/>
        <item x="2"/>
        <item x="3"/>
        <item x="4"/>
        <item x="5"/>
        <item x="6"/>
        <item x="7"/>
        <item x="8"/>
        <item x="9"/>
        <item x="10"/>
        <item x="11"/>
        <item t="default"/>
      </items>
    </pivotField>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4" baseItem="0" numFmtId="169"/>
  </dataFields>
  <formats count="3">
    <format dxfId="29">
      <pivotArea outline="0" collapsedLevelsAreSubtotals="1" fieldPosition="0"/>
    </format>
    <format dxfId="28">
      <pivotArea outline="0" collapsedLevelsAreSubtotals="1" fieldPosition="0">
        <references count="1">
          <reference field="4294967294" count="1" selected="0">
            <x v="0"/>
          </reference>
        </references>
      </pivotArea>
    </format>
    <format dxfId="27">
      <pivotArea field="4" grandRow="1" outline="0" collapsedLevelsAreSubtotals="1">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D9C9AF-EB36-4F55-8A67-C99F926139F4}" name="Monthly_profit_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7:C20" firstHeaderRow="0" firstDataRow="1" firstDataCol="1"/>
  <pivotFields count="24">
    <pivotField showAll="0"/>
    <pivotField numFmtId="164"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4" baseItem="0" numFmtId="169"/>
    <dataField name="Total Gross Profit" fld="18" baseField="4" baseItem="0" numFmtId="169"/>
  </dataFields>
  <formats count="5">
    <format dxfId="34">
      <pivotArea outline="0" collapsedLevelsAreSubtotals="1" fieldPosition="0"/>
    </format>
    <format dxfId="33">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1"/>
          </reference>
        </references>
      </pivotArea>
    </format>
    <format dxfId="31">
      <pivotArea field="4" grandRow="1" outline="0" collapsedLevelsAreSubtotals="1" axis="axisRow" fieldPosition="0">
        <references count="1">
          <reference field="4294967294" count="1" selected="0">
            <x v="0"/>
          </reference>
        </references>
      </pivotArea>
    </format>
    <format dxfId="30">
      <pivotArea field="4" grandRow="1" outline="0" collapsedLevelsAreSubtotals="1" axis="axisRow"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7FE8B2-6B5C-4DF9-B091-50F8ECA9B221}" name="sales channe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H7:I12" firstHeaderRow="1" firstDataRow="1" firstDataCol="1"/>
  <pivotFields count="24">
    <pivotField showAll="0"/>
    <pivotField numFmtId="164" showAll="0"/>
    <pivotField showAll="0"/>
    <pivotField showAll="0"/>
    <pivotField showAll="0" nonAutoSortDefault="1">
      <items count="13">
        <item x="0"/>
        <item x="1"/>
        <item x="2"/>
        <item x="3"/>
        <item x="4"/>
        <item x="5"/>
        <item x="6"/>
        <item x="7"/>
        <item x="8"/>
        <item x="9"/>
        <item x="10"/>
        <item x="11"/>
        <item t="default"/>
      </items>
    </pivotField>
    <pivotField showAll="0"/>
    <pivotField showAll="0"/>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4" baseItem="0" numFmtId="169"/>
  </dataFields>
  <formats count="3">
    <format dxfId="37">
      <pivotArea outline="0" collapsedLevelsAreSubtotals="1" fieldPosition="0"/>
    </format>
    <format dxfId="36">
      <pivotArea outline="0" collapsedLevelsAreSubtotals="1" fieldPosition="0">
        <references count="1">
          <reference field="4294967294" count="1" selected="0">
            <x v="0"/>
          </reference>
        </references>
      </pivotArea>
    </format>
    <format dxfId="35">
      <pivotArea field="4" grandRow="1" outline="0" collapsedLevelsAreSubtotals="1">
        <references count="1">
          <reference field="4294967294" count="1" selected="0">
            <x v="0"/>
          </reference>
        </references>
      </pivotArea>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8" count="1" selected="0">
            <x v="0"/>
          </reference>
        </references>
      </pivotArea>
    </chartFormat>
    <chartFormat chart="10" format="8">
      <pivotArea type="data" outline="0" fieldPosition="0">
        <references count="2">
          <reference field="4294967294" count="1" selected="0">
            <x v="0"/>
          </reference>
          <reference field="8" count="1" selected="0">
            <x v="1"/>
          </reference>
        </references>
      </pivotArea>
    </chartFormat>
    <chartFormat chart="10" format="9">
      <pivotArea type="data" outline="0" fieldPosition="0">
        <references count="2">
          <reference field="4294967294" count="1" selected="0">
            <x v="0"/>
          </reference>
          <reference field="8" count="1" selected="0">
            <x v="2"/>
          </reference>
        </references>
      </pivotArea>
    </chartFormat>
    <chartFormat chart="10"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E9F2D4-3797-47E9-8E5E-CABC5D745EEA}" name="Total_Ord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0BBA1A-F8BB-41EA-880B-3B9DDCFFE5F9}" name="Top 5 count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E7:F13" firstHeaderRow="1" firstDataRow="1" firstDataCol="1"/>
  <pivotFields count="24">
    <pivotField showAll="0"/>
    <pivotField numFmtId="164" showAll="0"/>
    <pivotField showAll="0"/>
    <pivotField showAll="0"/>
    <pivotField showAll="0" nonAutoSortDefault="1">
      <items count="13">
        <item x="0"/>
        <item x="1"/>
        <item x="2"/>
        <item x="3"/>
        <item x="4"/>
        <item x="5"/>
        <item x="6"/>
        <item x="7"/>
        <item x="8"/>
        <item x="9"/>
        <item x="10"/>
        <item x="11"/>
        <item t="default"/>
      </items>
    </pivotField>
    <pivotField showAll="0">
      <items count="5">
        <item x="0"/>
        <item x="1"/>
        <item x="2"/>
        <item x="3"/>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4" baseItem="0" numFmtId="169"/>
  </dataFields>
  <formats count="3">
    <format dxfId="40">
      <pivotArea outline="0" collapsedLevelsAreSubtotals="1" fieldPosition="0"/>
    </format>
    <format dxfId="39">
      <pivotArea outline="0" collapsedLevelsAreSubtotals="1" fieldPosition="0">
        <references count="1">
          <reference field="4294967294" count="1" selected="0">
            <x v="0"/>
          </reference>
        </references>
      </pivotArea>
    </format>
    <format dxfId="38">
      <pivotArea field="4" grandRow="1" outline="0" collapsedLevelsAreSubtotals="1">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FA2ACD-B56A-4CD4-9038-69EEB28B4DE1}" name="Total_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8"/>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4E8968-D44C-46CD-8C7C-39BE001B69D5}" name="region wis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K7:L12" firstHeaderRow="1" firstDataRow="1" firstDataCol="1"/>
  <pivotFields count="24">
    <pivotField showAll="0"/>
    <pivotField numFmtId="164"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4" baseItem="0" numFmtId="169"/>
  </dataFields>
  <formats count="3">
    <format dxfId="44">
      <pivotArea outline="0" collapsedLevelsAreSubtotals="1" fieldPosition="0"/>
    </format>
    <format dxfId="43">
      <pivotArea outline="0" collapsedLevelsAreSubtotals="1" fieldPosition="0">
        <references count="1">
          <reference field="4294967294" count="1" selected="0">
            <x v="0"/>
          </reference>
        </references>
      </pivotArea>
    </format>
    <format dxfId="42">
      <pivotArea field="4" grandRow="1" outline="0" collapsedLevelsAreSubtotals="1">
        <references count="1">
          <reference field="4294967294" count="1" selected="0">
            <x v="0"/>
          </reference>
        </references>
      </pivotArea>
    </format>
  </format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6" count="1" selected="0">
            <x v="0"/>
          </reference>
        </references>
      </pivotArea>
    </chartFormat>
    <chartFormat chart="13" format="8">
      <pivotArea type="data" outline="0" fieldPosition="0">
        <references count="2">
          <reference field="4294967294" count="1" selected="0">
            <x v="0"/>
          </reference>
          <reference field="6" count="1" selected="0">
            <x v="1"/>
          </reference>
        </references>
      </pivotArea>
    </chartFormat>
    <chartFormat chart="13" format="9">
      <pivotArea type="data" outline="0" fieldPosition="0">
        <references count="2">
          <reference field="4294967294" count="1" selected="0">
            <x v="0"/>
          </reference>
          <reference field="6" count="1" selected="0">
            <x v="2"/>
          </reference>
        </references>
      </pivotArea>
    </chartFormat>
    <chartFormat chart="1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1207D79-4851-412C-B30A-2571CE2F316B}" sourceName="Product Category">
  <pivotTables>
    <pivotTable tabId="2" name="Top 5 country"/>
    <pivotTable tabId="2" name="Monthly_profit_revenue"/>
    <pivotTable tabId="2" name="COGS"/>
    <pivotTable tabId="2" name="country wise map"/>
    <pivotTable tabId="2" name="Gross_Profit"/>
    <pivotTable tabId="2" name="region wise"/>
    <pivotTable tabId="2" name="sales channel"/>
    <pivotTable tabId="2" name="Total_Orders"/>
    <pivotTable tabId="2" name="Total_Revenue"/>
    <pivotTable tabId="2" name="Total_Unit_Sold"/>
  </pivotTables>
  <data>
    <tabular pivotCacheId="568465596">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C670382-17A2-4477-BACD-6D366D1A1200}" sourceName="Country">
  <pivotTables>
    <pivotTable tabId="2" name="Monthly_profit_revenue"/>
    <pivotTable tabId="2" name="Total_Revenue"/>
    <pivotTable tabId="2" name="Total_Unit_Sold"/>
    <pivotTable tabId="2" name="COGS"/>
    <pivotTable tabId="2" name="country wise map"/>
    <pivotTable tabId="2" name="Gross_Profit"/>
    <pivotTable tabId="2" name="region wise"/>
    <pivotTable tabId="2" name="sales channel"/>
    <pivotTable tabId="2" name="Top 5 country"/>
    <pivotTable tabId="2" name="Total_Orders"/>
  </pivotTables>
  <data>
    <tabular pivotCacheId="568465596">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58A8577-BFAF-45F8-BF83-FDEB6CA83628}" sourceName="Quarter">
  <pivotTables>
    <pivotTable tabId="2" name="Top 5 country"/>
  </pivotTables>
  <data>
    <tabular pivotCacheId="56846559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B7B31B2-0D9B-40F1-9AAA-3964A3702A4D}" cache="Slicer_Product_Category" caption="Product Category" rowHeight="230716"/>
  <slicer name="Country" xr10:uid="{4FFD648E-222E-4A67-AD17-F27903A3BEEB}" cache="Slicer_Country" caption="Country" rowHeight="230716"/>
  <slicer name="Quarter" xr10:uid="{820FED04-C272-446A-9020-16A104B549BC}" cache="Slicer_Quarter" caption="Quart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E0BA94-390E-403F-B097-295DDEA448AB}" name="Table2" displayName="Table2" ref="A1:X2708" totalsRowShown="0">
  <autoFilter ref="A1:X2708" xr:uid="{CDE0BA94-390E-403F-B097-295DDEA448AB}"/>
  <tableColumns count="24">
    <tableColumn id="1" xr3:uid="{AC236E0B-147B-43B8-8C84-559DEFAA2153}" name="ID"/>
    <tableColumn id="2" xr3:uid="{B2A0AEAB-864F-4695-949F-801F42217F38}" name="Order Date" dataDxfId="45"/>
    <tableColumn id="3" xr3:uid="{7806A832-3D1A-40A4-BA54-42D7CB98DAA9}" name="Year"/>
    <tableColumn id="4" xr3:uid="{292EACD7-7422-4E25-AD71-5AF207A6D299}" name="Month No"/>
    <tableColumn id="5" xr3:uid="{7205805B-F715-4441-B886-607F23CA041A}" name="Month"/>
    <tableColumn id="6" xr3:uid="{0322EFEB-9C18-4DED-A514-4552C4F841DC}" name="Quarter"/>
    <tableColumn id="7" xr3:uid="{1C248383-8185-442D-A698-B897458CA2C4}" name="Region"/>
    <tableColumn id="8" xr3:uid="{1CEE5EA3-20CB-4570-A48A-7FEF4662B5D3}" name="Country"/>
    <tableColumn id="9" xr3:uid="{B2F8809A-6CE0-4F76-A2B0-2431E8F66E78}" name="Sales Channel"/>
    <tableColumn id="10" xr3:uid="{1CDA5F84-2635-452A-A762-7B9BE3ABC788}" name="Customer Type"/>
    <tableColumn id="11" xr3:uid="{413DB454-C4EC-4CA5-AD27-1BA65F365DE8}" name="Product Category"/>
    <tableColumn id="12" xr3:uid="{691295C4-028D-4567-AA77-1A4F88CCDD0E}" name="Product"/>
    <tableColumn id="13" xr3:uid="{CAE3BF53-69E1-4600-8E60-328E15DF39F8}" name="Units Sold"/>
    <tableColumn id="14" xr3:uid="{D6937FE7-A38F-4F67-9AFE-44661C4BBFE9}" name="Unit Price"/>
    <tableColumn id="15" xr3:uid="{F9396328-CF2F-4ED5-965B-6FF373360FDD}" name="Discount %"/>
    <tableColumn id="16" xr3:uid="{1A7C123E-90FF-4B1A-89DE-FEC410B31866}" name="Unit Cost"/>
    <tableColumn id="17" xr3:uid="{7F0EC248-FC48-4266-9C64-004AEB0309E7}" name="Revenue"/>
    <tableColumn id="18" xr3:uid="{A4132B38-F9BD-4C4D-A1F2-0D33C785D2FC}" name="COGS"/>
    <tableColumn id="19" xr3:uid="{67DFE42A-B337-4B98-9BBA-59AD6E92166D}" name="Gross Profit"/>
    <tableColumn id="20" xr3:uid="{9577DC90-25D1-42E9-9B7D-722142A3275E}" name="Gross Margin %"/>
    <tableColumn id="21" xr3:uid="{1B161345-E3E5-4949-B45A-BE1F7E458D31}" name="Year2"/>
    <tableColumn id="22" xr3:uid="{26D451CF-7DB0-4D89-8EB0-D1FDD2B58B54}" name="Quarter2"/>
    <tableColumn id="23" xr3:uid="{13566D68-AFEC-4E1C-97C3-3C8531124BE4}" name="MonthNo"/>
    <tableColumn id="24" xr3:uid="{CE769648-6DA0-4BEF-A478-04F4C42104C8}"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3"/>
    <tableColumn id="2" xr3:uid="{99F5FD81-8F5C-4B7A-810D-BB7E4869701E}" name="Order Date" dataDxfId="22"/>
    <tableColumn id="1" xr3:uid="{C89A57F8-BED6-4C26-959F-B354B79970DE}" name="Year" dataDxfId="21">
      <calculatedColumnFormula>YEAR(SalesDataTable[[#This Row],[Order Date]])</calculatedColumnFormula>
    </tableColumn>
    <tableColumn id="22" xr3:uid="{4FC3DEC0-205E-4C28-9933-237D7B310368}" name="Month No" dataDxfId="20">
      <calculatedColumnFormula>MONTH(SalesDataTable[[#This Row],[Order Date]])</calculatedColumnFormula>
    </tableColumn>
    <tableColumn id="23" xr3:uid="{B74E45E9-1D0A-4C4A-9AB3-85F096A3FEF4}" name="Month" dataDxfId="19">
      <calculatedColumnFormula>TEXT(SalesDataTable[[#This Row],[Order Date]],"MMM")</calculatedColumnFormula>
    </tableColumn>
    <tableColumn id="24" xr3:uid="{CE612E5E-90D3-4FBB-833F-035A9FB8101A}" name="Quarter" dataDxfId="18">
      <calculatedColumnFormula>"Q"&amp;ROUNDUP(MONTH(SalesDataTable[[#This Row],[Order Date]])/3,0)</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6E2B3-4C74-42B0-A8BE-35B618ED8CAB}">
  <dimension ref="A1:X2708"/>
  <sheetViews>
    <sheetView workbookViewId="0">
      <selection sqref="A1:X2708"/>
    </sheetView>
  </sheetViews>
  <sheetFormatPr defaultRowHeight="14"/>
  <cols>
    <col min="2" max="2" width="11.83203125" customWidth="1"/>
    <col min="4" max="4" width="10.75" customWidth="1"/>
    <col min="6" max="6" width="9" customWidth="1"/>
    <col min="8" max="8" width="9.33203125" customWidth="1"/>
    <col min="9" max="9" width="14.75" customWidth="1"/>
    <col min="10" max="10" width="15.6640625" customWidth="1"/>
    <col min="11" max="11" width="17.5" customWidth="1"/>
    <col min="12" max="12" width="9.33203125" customWidth="1"/>
    <col min="13" max="13" width="11.33203125" customWidth="1"/>
    <col min="14" max="14" width="10.83203125" customWidth="1"/>
    <col min="15" max="15" width="12.1640625" customWidth="1"/>
    <col min="16" max="16" width="10.5" customWidth="1"/>
    <col min="17" max="17" width="10.1640625" customWidth="1"/>
    <col min="19" max="19" width="12.83203125" customWidth="1"/>
    <col min="20" max="20" width="15.9140625" customWidth="1"/>
    <col min="22" max="22" width="10" customWidth="1"/>
    <col min="23" max="23" width="10.25" customWidth="1"/>
    <col min="24" max="24" width="8.83203125" customWidth="1"/>
  </cols>
  <sheetData>
    <row r="1" spans="1:24">
      <c r="A1" t="s">
        <v>53</v>
      </c>
      <c r="B1" t="s">
        <v>54</v>
      </c>
      <c r="C1" t="s">
        <v>69</v>
      </c>
      <c r="D1" t="s">
        <v>74</v>
      </c>
      <c r="E1" t="s">
        <v>72</v>
      </c>
      <c r="F1" t="s">
        <v>70</v>
      </c>
      <c r="G1" t="s">
        <v>55</v>
      </c>
      <c r="H1" t="s">
        <v>56</v>
      </c>
      <c r="I1" t="s">
        <v>57</v>
      </c>
      <c r="J1" t="s">
        <v>58</v>
      </c>
      <c r="K1" t="s">
        <v>59</v>
      </c>
      <c r="L1" t="s">
        <v>60</v>
      </c>
      <c r="M1" t="s">
        <v>61</v>
      </c>
      <c r="N1" t="s">
        <v>62</v>
      </c>
      <c r="O1" t="s">
        <v>63</v>
      </c>
      <c r="P1" t="s">
        <v>64</v>
      </c>
      <c r="Q1" t="s">
        <v>65</v>
      </c>
      <c r="R1" t="s">
        <v>66</v>
      </c>
      <c r="S1" t="s">
        <v>67</v>
      </c>
      <c r="T1" t="s">
        <v>68</v>
      </c>
      <c r="U1" t="s">
        <v>73</v>
      </c>
      <c r="V1" t="s">
        <v>76</v>
      </c>
      <c r="W1" t="s">
        <v>71</v>
      </c>
      <c r="X1" t="s">
        <v>75</v>
      </c>
    </row>
    <row r="2" spans="1:24">
      <c r="A2">
        <v>3392</v>
      </c>
      <c r="B2" s="21">
        <v>46023</v>
      </c>
      <c r="C2">
        <v>2026</v>
      </c>
      <c r="D2">
        <v>1</v>
      </c>
      <c r="E2" t="s">
        <v>84</v>
      </c>
      <c r="F2" t="s">
        <v>85</v>
      </c>
      <c r="G2" t="s">
        <v>0</v>
      </c>
      <c r="H2" t="s">
        <v>1</v>
      </c>
      <c r="I2" t="s">
        <v>2</v>
      </c>
      <c r="J2" t="s">
        <v>3</v>
      </c>
      <c r="K2" t="s">
        <v>4</v>
      </c>
      <c r="L2" t="s">
        <v>5</v>
      </c>
      <c r="M2">
        <v>2</v>
      </c>
      <c r="N2">
        <v>82.06</v>
      </c>
      <c r="O2">
        <v>0</v>
      </c>
      <c r="P2">
        <v>42.94</v>
      </c>
      <c r="Q2">
        <v>164.12</v>
      </c>
      <c r="R2">
        <v>85.88</v>
      </c>
      <c r="S2">
        <v>78.240000000000009</v>
      </c>
      <c r="T2">
        <v>0.476724348038021</v>
      </c>
      <c r="U2">
        <v>2026</v>
      </c>
      <c r="V2" t="s">
        <v>85</v>
      </c>
      <c r="W2">
        <v>1</v>
      </c>
      <c r="X2" t="s">
        <v>84</v>
      </c>
    </row>
    <row r="3" spans="1:24">
      <c r="A3">
        <v>4836</v>
      </c>
      <c r="B3" s="21">
        <v>46024</v>
      </c>
      <c r="C3">
        <v>2026</v>
      </c>
      <c r="D3">
        <v>1</v>
      </c>
      <c r="E3" t="s">
        <v>84</v>
      </c>
      <c r="F3" t="s">
        <v>85</v>
      </c>
      <c r="G3" t="s">
        <v>6</v>
      </c>
      <c r="H3" t="s">
        <v>7</v>
      </c>
      <c r="I3" t="s">
        <v>8</v>
      </c>
      <c r="J3" t="s">
        <v>3</v>
      </c>
      <c r="K3" t="s">
        <v>9</v>
      </c>
      <c r="L3" t="s">
        <v>10</v>
      </c>
      <c r="M3">
        <v>4</v>
      </c>
      <c r="N3">
        <v>94.18</v>
      </c>
      <c r="O3">
        <v>0.15</v>
      </c>
      <c r="P3">
        <v>45.03</v>
      </c>
      <c r="Q3">
        <v>320.21199999999999</v>
      </c>
      <c r="R3">
        <v>180.12</v>
      </c>
      <c r="S3">
        <v>140.09199999999998</v>
      </c>
      <c r="T3">
        <v>0.43749765780170635</v>
      </c>
      <c r="U3">
        <v>2026</v>
      </c>
      <c r="V3" t="s">
        <v>85</v>
      </c>
      <c r="W3">
        <v>1</v>
      </c>
      <c r="X3" t="s">
        <v>84</v>
      </c>
    </row>
    <row r="4" spans="1:24">
      <c r="A4">
        <v>163</v>
      </c>
      <c r="B4" s="21">
        <v>46025</v>
      </c>
      <c r="C4">
        <v>2026</v>
      </c>
      <c r="D4">
        <v>1</v>
      </c>
      <c r="E4" t="s">
        <v>84</v>
      </c>
      <c r="F4" t="s">
        <v>85</v>
      </c>
      <c r="G4" t="s">
        <v>11</v>
      </c>
      <c r="H4" t="s">
        <v>12</v>
      </c>
      <c r="I4" t="s">
        <v>2</v>
      </c>
      <c r="J4" t="s">
        <v>13</v>
      </c>
      <c r="K4" t="s">
        <v>14</v>
      </c>
      <c r="L4" t="s">
        <v>15</v>
      </c>
      <c r="M4">
        <v>2</v>
      </c>
      <c r="N4">
        <v>36.72</v>
      </c>
      <c r="O4">
        <v>0.05</v>
      </c>
      <c r="P4">
        <v>13.76</v>
      </c>
      <c r="Q4">
        <v>69.768000000000001</v>
      </c>
      <c r="R4">
        <v>27.52</v>
      </c>
      <c r="S4">
        <v>42.248000000000005</v>
      </c>
      <c r="T4">
        <v>0.60554982226808862</v>
      </c>
      <c r="U4">
        <v>2026</v>
      </c>
      <c r="V4" t="s">
        <v>85</v>
      </c>
      <c r="W4">
        <v>1</v>
      </c>
      <c r="X4" t="s">
        <v>84</v>
      </c>
    </row>
    <row r="5" spans="1:24">
      <c r="A5">
        <v>542</v>
      </c>
      <c r="B5" s="21">
        <v>46025</v>
      </c>
      <c r="C5">
        <v>2026</v>
      </c>
      <c r="D5">
        <v>1</v>
      </c>
      <c r="E5" t="s">
        <v>84</v>
      </c>
      <c r="F5" t="s">
        <v>85</v>
      </c>
      <c r="G5" t="s">
        <v>0</v>
      </c>
      <c r="H5" t="s">
        <v>1</v>
      </c>
      <c r="I5" t="s">
        <v>8</v>
      </c>
      <c r="J5" t="s">
        <v>16</v>
      </c>
      <c r="K5" t="s">
        <v>9</v>
      </c>
      <c r="L5" t="s">
        <v>17</v>
      </c>
      <c r="M5">
        <v>4</v>
      </c>
      <c r="N5">
        <v>143.66999999999999</v>
      </c>
      <c r="O5">
        <v>0.1</v>
      </c>
      <c r="P5">
        <v>81.22</v>
      </c>
      <c r="Q5">
        <v>517.21199999999999</v>
      </c>
      <c r="R5">
        <v>324.88</v>
      </c>
      <c r="S5">
        <v>192.33199999999999</v>
      </c>
      <c r="T5">
        <v>0.37186298848441257</v>
      </c>
      <c r="U5">
        <v>2026</v>
      </c>
      <c r="V5" t="s">
        <v>85</v>
      </c>
      <c r="W5">
        <v>1</v>
      </c>
      <c r="X5" t="s">
        <v>84</v>
      </c>
    </row>
    <row r="6" spans="1:24">
      <c r="A6">
        <v>2002</v>
      </c>
      <c r="B6" s="21">
        <v>46025</v>
      </c>
      <c r="C6">
        <v>2026</v>
      </c>
      <c r="D6">
        <v>1</v>
      </c>
      <c r="E6" t="s">
        <v>84</v>
      </c>
      <c r="F6" t="s">
        <v>85</v>
      </c>
      <c r="G6" t="s">
        <v>0</v>
      </c>
      <c r="H6" t="s">
        <v>1</v>
      </c>
      <c r="I6" t="s">
        <v>8</v>
      </c>
      <c r="J6" t="s">
        <v>16</v>
      </c>
      <c r="K6" t="s">
        <v>14</v>
      </c>
      <c r="L6" t="s">
        <v>15</v>
      </c>
      <c r="M6">
        <v>3</v>
      </c>
      <c r="N6">
        <v>36.53</v>
      </c>
      <c r="O6">
        <v>0.15</v>
      </c>
      <c r="P6">
        <v>13.67</v>
      </c>
      <c r="Q6">
        <v>93.151499999999999</v>
      </c>
      <c r="R6">
        <v>41.01</v>
      </c>
      <c r="S6">
        <v>52.141500000000001</v>
      </c>
      <c r="T6">
        <v>0.55974944042769037</v>
      </c>
      <c r="U6">
        <v>2026</v>
      </c>
      <c r="V6" t="s">
        <v>85</v>
      </c>
      <c r="W6">
        <v>1</v>
      </c>
      <c r="X6" t="s">
        <v>84</v>
      </c>
    </row>
    <row r="7" spans="1:24">
      <c r="A7">
        <v>2005</v>
      </c>
      <c r="B7" s="21">
        <v>46025</v>
      </c>
      <c r="C7">
        <v>2026</v>
      </c>
      <c r="D7">
        <v>1</v>
      </c>
      <c r="E7" t="s">
        <v>84</v>
      </c>
      <c r="F7" t="s">
        <v>85</v>
      </c>
      <c r="G7" t="s">
        <v>11</v>
      </c>
      <c r="H7" t="s">
        <v>18</v>
      </c>
      <c r="I7" t="s">
        <v>19</v>
      </c>
      <c r="J7" t="s">
        <v>13</v>
      </c>
      <c r="K7" t="s">
        <v>14</v>
      </c>
      <c r="L7" t="s">
        <v>15</v>
      </c>
      <c r="M7">
        <v>1</v>
      </c>
      <c r="N7">
        <v>35.340000000000003</v>
      </c>
      <c r="O7">
        <v>0</v>
      </c>
      <c r="P7">
        <v>13.37</v>
      </c>
      <c r="Q7">
        <v>35.340000000000003</v>
      </c>
      <c r="R7">
        <v>13.37</v>
      </c>
      <c r="S7">
        <v>21.970000000000006</v>
      </c>
      <c r="T7">
        <v>0.62167515563101317</v>
      </c>
      <c r="U7">
        <v>2026</v>
      </c>
      <c r="V7" t="s">
        <v>85</v>
      </c>
      <c r="W7">
        <v>1</v>
      </c>
      <c r="X7" t="s">
        <v>84</v>
      </c>
    </row>
    <row r="8" spans="1:24">
      <c r="A8">
        <v>2937</v>
      </c>
      <c r="B8" s="21">
        <v>46025</v>
      </c>
      <c r="C8">
        <v>2026</v>
      </c>
      <c r="D8">
        <v>1</v>
      </c>
      <c r="E8" t="s">
        <v>84</v>
      </c>
      <c r="F8" t="s">
        <v>85</v>
      </c>
      <c r="G8" t="s">
        <v>20</v>
      </c>
      <c r="H8" t="s">
        <v>21</v>
      </c>
      <c r="I8" t="s">
        <v>8</v>
      </c>
      <c r="J8" t="s">
        <v>3</v>
      </c>
      <c r="K8" t="s">
        <v>4</v>
      </c>
      <c r="L8" t="s">
        <v>22</v>
      </c>
      <c r="M8">
        <v>8</v>
      </c>
      <c r="N8">
        <v>49.6</v>
      </c>
      <c r="O8">
        <v>0.1</v>
      </c>
      <c r="P8">
        <v>23.05</v>
      </c>
      <c r="Q8">
        <v>357.12</v>
      </c>
      <c r="R8">
        <v>184.4</v>
      </c>
      <c r="S8">
        <v>172.72</v>
      </c>
      <c r="T8">
        <v>0.4836469534050179</v>
      </c>
      <c r="U8">
        <v>2026</v>
      </c>
      <c r="V8" t="s">
        <v>85</v>
      </c>
      <c r="W8">
        <v>1</v>
      </c>
      <c r="X8" t="s">
        <v>84</v>
      </c>
    </row>
    <row r="9" spans="1:24">
      <c r="A9">
        <v>3326</v>
      </c>
      <c r="B9" s="21">
        <v>46025</v>
      </c>
      <c r="C9">
        <v>2026</v>
      </c>
      <c r="D9">
        <v>1</v>
      </c>
      <c r="E9" t="s">
        <v>84</v>
      </c>
      <c r="F9" t="s">
        <v>85</v>
      </c>
      <c r="G9" t="s">
        <v>0</v>
      </c>
      <c r="H9" t="s">
        <v>1</v>
      </c>
      <c r="I9" t="s">
        <v>19</v>
      </c>
      <c r="J9" t="s">
        <v>13</v>
      </c>
      <c r="K9" t="s">
        <v>23</v>
      </c>
      <c r="L9" t="s">
        <v>24</v>
      </c>
      <c r="M9">
        <v>2</v>
      </c>
      <c r="N9">
        <v>347.51</v>
      </c>
      <c r="O9">
        <v>0</v>
      </c>
      <c r="P9">
        <v>190.16</v>
      </c>
      <c r="Q9">
        <v>695.02</v>
      </c>
      <c r="R9">
        <v>380.32</v>
      </c>
      <c r="S9">
        <v>314.7</v>
      </c>
      <c r="T9">
        <v>0.4527927253891974</v>
      </c>
      <c r="U9">
        <v>2026</v>
      </c>
      <c r="V9" t="s">
        <v>85</v>
      </c>
      <c r="W9">
        <v>1</v>
      </c>
      <c r="X9" t="s">
        <v>84</v>
      </c>
    </row>
    <row r="10" spans="1:24">
      <c r="A10">
        <v>3863</v>
      </c>
      <c r="B10" s="21">
        <v>46025</v>
      </c>
      <c r="C10">
        <v>2026</v>
      </c>
      <c r="D10">
        <v>1</v>
      </c>
      <c r="E10" t="s">
        <v>84</v>
      </c>
      <c r="F10" t="s">
        <v>85</v>
      </c>
      <c r="G10" t="s">
        <v>11</v>
      </c>
      <c r="H10" t="s">
        <v>25</v>
      </c>
      <c r="I10" t="s">
        <v>8</v>
      </c>
      <c r="J10" t="s">
        <v>3</v>
      </c>
      <c r="K10" t="s">
        <v>4</v>
      </c>
      <c r="L10" t="s">
        <v>26</v>
      </c>
      <c r="M10">
        <v>12</v>
      </c>
      <c r="N10">
        <v>41.22</v>
      </c>
      <c r="O10">
        <v>0.1</v>
      </c>
      <c r="P10">
        <v>16.64</v>
      </c>
      <c r="Q10">
        <v>445.17599999999999</v>
      </c>
      <c r="R10">
        <v>199.68</v>
      </c>
      <c r="S10">
        <v>245.49599999999998</v>
      </c>
      <c r="T10">
        <v>0.55145829963879456</v>
      </c>
      <c r="U10">
        <v>2026</v>
      </c>
      <c r="V10" t="s">
        <v>85</v>
      </c>
      <c r="W10">
        <v>1</v>
      </c>
      <c r="X10" t="s">
        <v>84</v>
      </c>
    </row>
    <row r="11" spans="1:24">
      <c r="A11">
        <v>4910</v>
      </c>
      <c r="B11" s="21">
        <v>46025</v>
      </c>
      <c r="C11">
        <v>2026</v>
      </c>
      <c r="D11">
        <v>1</v>
      </c>
      <c r="E11" t="s">
        <v>84</v>
      </c>
      <c r="F11" t="s">
        <v>85</v>
      </c>
      <c r="G11" t="s">
        <v>11</v>
      </c>
      <c r="H11" t="s">
        <v>18</v>
      </c>
      <c r="I11" t="s">
        <v>19</v>
      </c>
      <c r="J11" t="s">
        <v>16</v>
      </c>
      <c r="K11" t="s">
        <v>23</v>
      </c>
      <c r="L11" t="s">
        <v>24</v>
      </c>
      <c r="M11">
        <v>1</v>
      </c>
      <c r="N11">
        <v>332.18</v>
      </c>
      <c r="O11">
        <v>0</v>
      </c>
      <c r="P11">
        <v>195.33</v>
      </c>
      <c r="Q11">
        <v>332.18</v>
      </c>
      <c r="R11">
        <v>195.33</v>
      </c>
      <c r="S11">
        <v>136.85</v>
      </c>
      <c r="T11">
        <v>0.41197543500511768</v>
      </c>
      <c r="U11">
        <v>2026</v>
      </c>
      <c r="V11" t="s">
        <v>85</v>
      </c>
      <c r="W11">
        <v>1</v>
      </c>
      <c r="X11" t="s">
        <v>84</v>
      </c>
    </row>
    <row r="12" spans="1:24">
      <c r="A12">
        <v>5188</v>
      </c>
      <c r="B12" s="21">
        <v>46025</v>
      </c>
      <c r="C12">
        <v>2026</v>
      </c>
      <c r="D12">
        <v>1</v>
      </c>
      <c r="E12" t="s">
        <v>84</v>
      </c>
      <c r="F12" t="s">
        <v>85</v>
      </c>
      <c r="G12" t="s">
        <v>6</v>
      </c>
      <c r="H12" t="s">
        <v>27</v>
      </c>
      <c r="I12" t="s">
        <v>28</v>
      </c>
      <c r="J12" t="s">
        <v>3</v>
      </c>
      <c r="K12" t="s">
        <v>4</v>
      </c>
      <c r="L12" t="s">
        <v>22</v>
      </c>
      <c r="M12">
        <v>1</v>
      </c>
      <c r="N12">
        <v>49.71</v>
      </c>
      <c r="O12">
        <v>0</v>
      </c>
      <c r="P12">
        <v>23.15</v>
      </c>
      <c r="Q12">
        <v>49.71</v>
      </c>
      <c r="R12">
        <v>23.15</v>
      </c>
      <c r="S12">
        <v>26.560000000000002</v>
      </c>
      <c r="T12">
        <v>0.53429893381613358</v>
      </c>
      <c r="U12">
        <v>2026</v>
      </c>
      <c r="V12" t="s">
        <v>85</v>
      </c>
      <c r="W12">
        <v>1</v>
      </c>
      <c r="X12" t="s">
        <v>84</v>
      </c>
    </row>
    <row r="13" spans="1:24">
      <c r="A13">
        <v>845</v>
      </c>
      <c r="B13" s="21">
        <v>46026</v>
      </c>
      <c r="C13">
        <v>2026</v>
      </c>
      <c r="D13">
        <v>1</v>
      </c>
      <c r="E13" t="s">
        <v>84</v>
      </c>
      <c r="F13" t="s">
        <v>85</v>
      </c>
      <c r="G13" t="s">
        <v>11</v>
      </c>
      <c r="H13" t="s">
        <v>18</v>
      </c>
      <c r="I13" t="s">
        <v>2</v>
      </c>
      <c r="J13" t="s">
        <v>13</v>
      </c>
      <c r="K13" t="s">
        <v>23</v>
      </c>
      <c r="L13" t="s">
        <v>29</v>
      </c>
      <c r="M13">
        <v>2</v>
      </c>
      <c r="N13">
        <v>194.35</v>
      </c>
      <c r="O13">
        <v>0</v>
      </c>
      <c r="P13">
        <v>104.22</v>
      </c>
      <c r="Q13">
        <v>388.7</v>
      </c>
      <c r="R13">
        <v>208.44</v>
      </c>
      <c r="S13">
        <v>180.26</v>
      </c>
      <c r="T13">
        <v>0.46375096475430921</v>
      </c>
      <c r="U13">
        <v>2026</v>
      </c>
      <c r="V13" t="s">
        <v>85</v>
      </c>
      <c r="W13">
        <v>1</v>
      </c>
      <c r="X13" t="s">
        <v>84</v>
      </c>
    </row>
    <row r="14" spans="1:24">
      <c r="A14">
        <v>1077</v>
      </c>
      <c r="B14" s="21">
        <v>46026</v>
      </c>
      <c r="C14">
        <v>2026</v>
      </c>
      <c r="D14">
        <v>1</v>
      </c>
      <c r="E14" t="s">
        <v>84</v>
      </c>
      <c r="F14" t="s">
        <v>85</v>
      </c>
      <c r="G14" t="s">
        <v>6</v>
      </c>
      <c r="H14" t="s">
        <v>27</v>
      </c>
      <c r="I14" t="s">
        <v>2</v>
      </c>
      <c r="J14" t="s">
        <v>13</v>
      </c>
      <c r="K14" t="s">
        <v>4</v>
      </c>
      <c r="L14" t="s">
        <v>30</v>
      </c>
      <c r="M14">
        <v>3</v>
      </c>
      <c r="N14">
        <v>102.12</v>
      </c>
      <c r="O14">
        <v>0.1</v>
      </c>
      <c r="P14">
        <v>51.28</v>
      </c>
      <c r="Q14">
        <v>275.72400000000005</v>
      </c>
      <c r="R14">
        <v>153.84</v>
      </c>
      <c r="S14">
        <v>121.88400000000004</v>
      </c>
      <c r="T14">
        <v>0.44205074639857256</v>
      </c>
      <c r="U14">
        <v>2026</v>
      </c>
      <c r="V14" t="s">
        <v>85</v>
      </c>
      <c r="W14">
        <v>1</v>
      </c>
      <c r="X14" t="s">
        <v>84</v>
      </c>
    </row>
    <row r="15" spans="1:24">
      <c r="A15">
        <v>1237</v>
      </c>
      <c r="B15" s="21">
        <v>46026</v>
      </c>
      <c r="C15">
        <v>2026</v>
      </c>
      <c r="D15">
        <v>1</v>
      </c>
      <c r="E15" t="s">
        <v>84</v>
      </c>
      <c r="F15" t="s">
        <v>85</v>
      </c>
      <c r="G15" t="s">
        <v>20</v>
      </c>
      <c r="H15" t="s">
        <v>31</v>
      </c>
      <c r="I15" t="s">
        <v>19</v>
      </c>
      <c r="J15" t="s">
        <v>16</v>
      </c>
      <c r="K15" t="s">
        <v>14</v>
      </c>
      <c r="L15" t="s">
        <v>32</v>
      </c>
      <c r="M15">
        <v>1</v>
      </c>
      <c r="N15">
        <v>46.99</v>
      </c>
      <c r="O15">
        <v>0.05</v>
      </c>
      <c r="P15">
        <v>18.11</v>
      </c>
      <c r="Q15">
        <v>44.640500000000003</v>
      </c>
      <c r="R15">
        <v>18.11</v>
      </c>
      <c r="S15">
        <v>26.530500000000004</v>
      </c>
      <c r="T15">
        <v>0.59431457980981395</v>
      </c>
      <c r="U15">
        <v>2026</v>
      </c>
      <c r="V15" t="s">
        <v>85</v>
      </c>
      <c r="W15">
        <v>1</v>
      </c>
      <c r="X15" t="s">
        <v>84</v>
      </c>
    </row>
    <row r="16" spans="1:24">
      <c r="A16">
        <v>1908</v>
      </c>
      <c r="B16" s="21">
        <v>46026</v>
      </c>
      <c r="C16">
        <v>2026</v>
      </c>
      <c r="D16">
        <v>1</v>
      </c>
      <c r="E16" t="s">
        <v>84</v>
      </c>
      <c r="F16" t="s">
        <v>85</v>
      </c>
      <c r="G16" t="s">
        <v>20</v>
      </c>
      <c r="H16" t="s">
        <v>33</v>
      </c>
      <c r="I16" t="s">
        <v>2</v>
      </c>
      <c r="J16" t="s">
        <v>13</v>
      </c>
      <c r="K16" t="s">
        <v>34</v>
      </c>
      <c r="L16" t="s">
        <v>35</v>
      </c>
      <c r="M16">
        <v>1</v>
      </c>
      <c r="N16">
        <v>40</v>
      </c>
      <c r="O16">
        <v>0</v>
      </c>
      <c r="P16">
        <v>15.04</v>
      </c>
      <c r="Q16">
        <v>40</v>
      </c>
      <c r="R16">
        <v>15.04</v>
      </c>
      <c r="S16">
        <v>24.96</v>
      </c>
      <c r="T16">
        <v>0.624</v>
      </c>
      <c r="U16">
        <v>2026</v>
      </c>
      <c r="V16" t="s">
        <v>85</v>
      </c>
      <c r="W16">
        <v>1</v>
      </c>
      <c r="X16" t="s">
        <v>84</v>
      </c>
    </row>
    <row r="17" spans="1:24">
      <c r="A17">
        <v>2245</v>
      </c>
      <c r="B17" s="21">
        <v>46026</v>
      </c>
      <c r="C17">
        <v>2026</v>
      </c>
      <c r="D17">
        <v>1</v>
      </c>
      <c r="E17" t="s">
        <v>84</v>
      </c>
      <c r="F17" t="s">
        <v>85</v>
      </c>
      <c r="G17" t="s">
        <v>0</v>
      </c>
      <c r="H17" t="s">
        <v>36</v>
      </c>
      <c r="I17" t="s">
        <v>2</v>
      </c>
      <c r="J17" t="s">
        <v>13</v>
      </c>
      <c r="K17" t="s">
        <v>9</v>
      </c>
      <c r="L17" t="s">
        <v>37</v>
      </c>
      <c r="M17">
        <v>1</v>
      </c>
      <c r="N17">
        <v>153.38999999999999</v>
      </c>
      <c r="O17">
        <v>0</v>
      </c>
      <c r="P17">
        <v>78.59</v>
      </c>
      <c r="Q17">
        <v>153.38999999999999</v>
      </c>
      <c r="R17">
        <v>78.59</v>
      </c>
      <c r="S17">
        <v>74.799999999999983</v>
      </c>
      <c r="T17">
        <v>0.48764587000456344</v>
      </c>
      <c r="U17">
        <v>2026</v>
      </c>
      <c r="V17" t="s">
        <v>85</v>
      </c>
      <c r="W17">
        <v>1</v>
      </c>
      <c r="X17" t="s">
        <v>84</v>
      </c>
    </row>
    <row r="18" spans="1:24">
      <c r="A18">
        <v>2928</v>
      </c>
      <c r="B18" s="21">
        <v>46026</v>
      </c>
      <c r="C18">
        <v>2026</v>
      </c>
      <c r="D18">
        <v>1</v>
      </c>
      <c r="E18" t="s">
        <v>84</v>
      </c>
      <c r="F18" t="s">
        <v>85</v>
      </c>
      <c r="G18" t="s">
        <v>6</v>
      </c>
      <c r="H18" t="s">
        <v>27</v>
      </c>
      <c r="I18" t="s">
        <v>2</v>
      </c>
      <c r="J18" t="s">
        <v>3</v>
      </c>
      <c r="K18" t="s">
        <v>34</v>
      </c>
      <c r="L18" t="s">
        <v>38</v>
      </c>
      <c r="M18">
        <v>2</v>
      </c>
      <c r="N18">
        <v>124.97</v>
      </c>
      <c r="O18">
        <v>0.1</v>
      </c>
      <c r="P18">
        <v>67.36</v>
      </c>
      <c r="Q18">
        <v>224.946</v>
      </c>
      <c r="R18">
        <v>134.72</v>
      </c>
      <c r="S18">
        <v>90.225999999999999</v>
      </c>
      <c r="T18">
        <v>0.40110070861451191</v>
      </c>
      <c r="U18">
        <v>2026</v>
      </c>
      <c r="V18" t="s">
        <v>85</v>
      </c>
      <c r="W18">
        <v>1</v>
      </c>
      <c r="X18" t="s">
        <v>84</v>
      </c>
    </row>
    <row r="19" spans="1:24">
      <c r="A19">
        <v>4249</v>
      </c>
      <c r="B19" s="21">
        <v>46026</v>
      </c>
      <c r="C19">
        <v>2026</v>
      </c>
      <c r="D19">
        <v>1</v>
      </c>
      <c r="E19" t="s">
        <v>84</v>
      </c>
      <c r="F19" t="s">
        <v>85</v>
      </c>
      <c r="G19" t="s">
        <v>20</v>
      </c>
      <c r="H19" t="s">
        <v>21</v>
      </c>
      <c r="I19" t="s">
        <v>28</v>
      </c>
      <c r="J19" t="s">
        <v>13</v>
      </c>
      <c r="K19" t="s">
        <v>4</v>
      </c>
      <c r="L19" t="s">
        <v>30</v>
      </c>
      <c r="M19">
        <v>2</v>
      </c>
      <c r="N19">
        <v>100.12</v>
      </c>
      <c r="O19">
        <v>0.1</v>
      </c>
      <c r="P19">
        <v>49.67</v>
      </c>
      <c r="Q19">
        <v>180.21600000000001</v>
      </c>
      <c r="R19">
        <v>99.34</v>
      </c>
      <c r="S19">
        <v>80.876000000000005</v>
      </c>
      <c r="T19">
        <v>0.44877258401029874</v>
      </c>
      <c r="U19">
        <v>2026</v>
      </c>
      <c r="V19" t="s">
        <v>85</v>
      </c>
      <c r="W19">
        <v>1</v>
      </c>
      <c r="X19" t="s">
        <v>84</v>
      </c>
    </row>
    <row r="20" spans="1:24">
      <c r="A20">
        <v>1734</v>
      </c>
      <c r="B20" s="21">
        <v>46027</v>
      </c>
      <c r="C20">
        <v>2026</v>
      </c>
      <c r="D20">
        <v>1</v>
      </c>
      <c r="E20" t="s">
        <v>84</v>
      </c>
      <c r="F20" t="s">
        <v>85</v>
      </c>
      <c r="G20" t="s">
        <v>20</v>
      </c>
      <c r="H20" t="s">
        <v>33</v>
      </c>
      <c r="I20" t="s">
        <v>28</v>
      </c>
      <c r="J20" t="s">
        <v>3</v>
      </c>
      <c r="K20" t="s">
        <v>34</v>
      </c>
      <c r="L20" t="s">
        <v>35</v>
      </c>
      <c r="M20">
        <v>1</v>
      </c>
      <c r="N20">
        <v>40.6</v>
      </c>
      <c r="O20">
        <v>0.15</v>
      </c>
      <c r="P20">
        <v>14.61</v>
      </c>
      <c r="Q20">
        <v>34.51</v>
      </c>
      <c r="R20">
        <v>14.61</v>
      </c>
      <c r="S20">
        <v>19.899999999999999</v>
      </c>
      <c r="T20">
        <v>0.57664445088380178</v>
      </c>
      <c r="U20">
        <v>2026</v>
      </c>
      <c r="V20" t="s">
        <v>85</v>
      </c>
      <c r="W20">
        <v>1</v>
      </c>
      <c r="X20" t="s">
        <v>84</v>
      </c>
    </row>
    <row r="21" spans="1:24">
      <c r="A21">
        <v>2331</v>
      </c>
      <c r="B21" s="21">
        <v>46027</v>
      </c>
      <c r="C21">
        <v>2026</v>
      </c>
      <c r="D21">
        <v>1</v>
      </c>
      <c r="E21" t="s">
        <v>84</v>
      </c>
      <c r="F21" t="s">
        <v>85</v>
      </c>
      <c r="G21" t="s">
        <v>20</v>
      </c>
      <c r="H21" t="s">
        <v>33</v>
      </c>
      <c r="I21" t="s">
        <v>2</v>
      </c>
      <c r="J21" t="s">
        <v>13</v>
      </c>
      <c r="K21" t="s">
        <v>4</v>
      </c>
      <c r="L21" t="s">
        <v>30</v>
      </c>
      <c r="M21">
        <v>1</v>
      </c>
      <c r="N21">
        <v>104.23</v>
      </c>
      <c r="O21">
        <v>0.1</v>
      </c>
      <c r="P21">
        <v>51.6</v>
      </c>
      <c r="Q21">
        <v>93.807000000000002</v>
      </c>
      <c r="R21">
        <v>51.6</v>
      </c>
      <c r="S21">
        <v>42.207000000000001</v>
      </c>
      <c r="T21">
        <v>0.44993443986056475</v>
      </c>
      <c r="U21">
        <v>2026</v>
      </c>
      <c r="V21" t="s">
        <v>85</v>
      </c>
      <c r="W21">
        <v>1</v>
      </c>
      <c r="X21" t="s">
        <v>84</v>
      </c>
    </row>
    <row r="22" spans="1:24">
      <c r="A22">
        <v>2475</v>
      </c>
      <c r="B22" s="21">
        <v>46027</v>
      </c>
      <c r="C22">
        <v>2026</v>
      </c>
      <c r="D22">
        <v>1</v>
      </c>
      <c r="E22" t="s">
        <v>84</v>
      </c>
      <c r="F22" t="s">
        <v>85</v>
      </c>
      <c r="G22" t="s">
        <v>6</v>
      </c>
      <c r="H22" t="s">
        <v>7</v>
      </c>
      <c r="I22" t="s">
        <v>19</v>
      </c>
      <c r="J22" t="s">
        <v>3</v>
      </c>
      <c r="K22" t="s">
        <v>34</v>
      </c>
      <c r="L22" t="s">
        <v>38</v>
      </c>
      <c r="M22">
        <v>5</v>
      </c>
      <c r="N22">
        <v>122.87</v>
      </c>
      <c r="O22">
        <v>0.05</v>
      </c>
      <c r="P22">
        <v>69.67</v>
      </c>
      <c r="Q22">
        <v>583.63250000000005</v>
      </c>
      <c r="R22">
        <v>348.35</v>
      </c>
      <c r="S22">
        <v>235.28250000000003</v>
      </c>
      <c r="T22">
        <v>0.40313467807224584</v>
      </c>
      <c r="U22">
        <v>2026</v>
      </c>
      <c r="V22" t="s">
        <v>85</v>
      </c>
      <c r="W22">
        <v>1</v>
      </c>
      <c r="X22" t="s">
        <v>84</v>
      </c>
    </row>
    <row r="23" spans="1:24">
      <c r="A23">
        <v>1433</v>
      </c>
      <c r="B23" s="21">
        <v>46028</v>
      </c>
      <c r="C23">
        <v>2026</v>
      </c>
      <c r="D23">
        <v>1</v>
      </c>
      <c r="E23" t="s">
        <v>84</v>
      </c>
      <c r="F23" t="s">
        <v>85</v>
      </c>
      <c r="G23" t="s">
        <v>11</v>
      </c>
      <c r="H23" t="s">
        <v>39</v>
      </c>
      <c r="I23" t="s">
        <v>2</v>
      </c>
      <c r="J23" t="s">
        <v>13</v>
      </c>
      <c r="K23" t="s">
        <v>14</v>
      </c>
      <c r="L23" t="s">
        <v>15</v>
      </c>
      <c r="M23">
        <v>2</v>
      </c>
      <c r="N23">
        <v>36.619999999999997</v>
      </c>
      <c r="O23">
        <v>0.05</v>
      </c>
      <c r="P23">
        <v>13.87</v>
      </c>
      <c r="Q23">
        <v>69.577999999999989</v>
      </c>
      <c r="R23">
        <v>27.74</v>
      </c>
      <c r="S23">
        <v>41.837999999999994</v>
      </c>
      <c r="T23">
        <v>0.60131075914800658</v>
      </c>
      <c r="U23">
        <v>2026</v>
      </c>
      <c r="V23" t="s">
        <v>85</v>
      </c>
      <c r="W23">
        <v>1</v>
      </c>
      <c r="X23" t="s">
        <v>84</v>
      </c>
    </row>
    <row r="24" spans="1:24">
      <c r="A24">
        <v>3624</v>
      </c>
      <c r="B24" s="21">
        <v>46028</v>
      </c>
      <c r="C24">
        <v>2026</v>
      </c>
      <c r="D24">
        <v>1</v>
      </c>
      <c r="E24" t="s">
        <v>84</v>
      </c>
      <c r="F24" t="s">
        <v>85</v>
      </c>
      <c r="G24" t="s">
        <v>20</v>
      </c>
      <c r="H24" t="s">
        <v>31</v>
      </c>
      <c r="I24" t="s">
        <v>2</v>
      </c>
      <c r="J24" t="s">
        <v>13</v>
      </c>
      <c r="K24" t="s">
        <v>9</v>
      </c>
      <c r="L24" t="s">
        <v>10</v>
      </c>
      <c r="M24">
        <v>1</v>
      </c>
      <c r="N24">
        <v>93.4</v>
      </c>
      <c r="O24">
        <v>0</v>
      </c>
      <c r="P24">
        <v>46.11</v>
      </c>
      <c r="Q24">
        <v>93.4</v>
      </c>
      <c r="R24">
        <v>46.11</v>
      </c>
      <c r="S24">
        <v>47.290000000000006</v>
      </c>
      <c r="T24">
        <v>0.50631691648822275</v>
      </c>
      <c r="U24">
        <v>2026</v>
      </c>
      <c r="V24" t="s">
        <v>85</v>
      </c>
      <c r="W24">
        <v>1</v>
      </c>
      <c r="X24" t="s">
        <v>84</v>
      </c>
    </row>
    <row r="25" spans="1:24">
      <c r="A25">
        <v>4680</v>
      </c>
      <c r="B25" s="21">
        <v>46028</v>
      </c>
      <c r="C25">
        <v>2026</v>
      </c>
      <c r="D25">
        <v>1</v>
      </c>
      <c r="E25" t="s">
        <v>84</v>
      </c>
      <c r="F25" t="s">
        <v>85</v>
      </c>
      <c r="G25" t="s">
        <v>6</v>
      </c>
      <c r="H25" t="s">
        <v>7</v>
      </c>
      <c r="I25" t="s">
        <v>28</v>
      </c>
      <c r="J25" t="s">
        <v>13</v>
      </c>
      <c r="K25" t="s">
        <v>23</v>
      </c>
      <c r="L25" t="s">
        <v>40</v>
      </c>
      <c r="M25">
        <v>2</v>
      </c>
      <c r="N25">
        <v>81.260000000000005</v>
      </c>
      <c r="O25">
        <v>0</v>
      </c>
      <c r="P25">
        <v>39.119999999999997</v>
      </c>
      <c r="Q25">
        <v>162.52000000000001</v>
      </c>
      <c r="R25">
        <v>78.239999999999995</v>
      </c>
      <c r="S25">
        <v>84.280000000000015</v>
      </c>
      <c r="T25">
        <v>0.51858232832882112</v>
      </c>
      <c r="U25">
        <v>2026</v>
      </c>
      <c r="V25" t="s">
        <v>85</v>
      </c>
      <c r="W25">
        <v>1</v>
      </c>
      <c r="X25" t="s">
        <v>84</v>
      </c>
    </row>
    <row r="26" spans="1:24">
      <c r="A26">
        <v>4803</v>
      </c>
      <c r="B26" s="21">
        <v>46028</v>
      </c>
      <c r="C26">
        <v>2026</v>
      </c>
      <c r="D26">
        <v>1</v>
      </c>
      <c r="E26" t="s">
        <v>84</v>
      </c>
      <c r="F26" t="s">
        <v>85</v>
      </c>
      <c r="G26" t="s">
        <v>6</v>
      </c>
      <c r="H26" t="s">
        <v>41</v>
      </c>
      <c r="I26" t="s">
        <v>28</v>
      </c>
      <c r="J26" t="s">
        <v>13</v>
      </c>
      <c r="K26" t="s">
        <v>34</v>
      </c>
      <c r="L26" t="s">
        <v>42</v>
      </c>
      <c r="M26">
        <v>2</v>
      </c>
      <c r="N26">
        <v>35.78</v>
      </c>
      <c r="O26">
        <v>0</v>
      </c>
      <c r="P26">
        <v>13.84</v>
      </c>
      <c r="Q26">
        <v>71.56</v>
      </c>
      <c r="R26">
        <v>27.68</v>
      </c>
      <c r="S26">
        <v>43.88</v>
      </c>
      <c r="T26">
        <v>0.61319172722191173</v>
      </c>
      <c r="U26">
        <v>2026</v>
      </c>
      <c r="V26" t="s">
        <v>85</v>
      </c>
      <c r="W26">
        <v>1</v>
      </c>
      <c r="X26" t="s">
        <v>84</v>
      </c>
    </row>
    <row r="27" spans="1:24">
      <c r="A27">
        <v>248</v>
      </c>
      <c r="B27" s="21">
        <v>46029</v>
      </c>
      <c r="C27">
        <v>2026</v>
      </c>
      <c r="D27">
        <v>1</v>
      </c>
      <c r="E27" t="s">
        <v>84</v>
      </c>
      <c r="F27" t="s">
        <v>85</v>
      </c>
      <c r="G27" t="s">
        <v>6</v>
      </c>
      <c r="H27" t="s">
        <v>43</v>
      </c>
      <c r="I27" t="s">
        <v>28</v>
      </c>
      <c r="J27" t="s">
        <v>13</v>
      </c>
      <c r="K27" t="s">
        <v>4</v>
      </c>
      <c r="L27" t="s">
        <v>5</v>
      </c>
      <c r="M27">
        <v>3</v>
      </c>
      <c r="N27">
        <v>81.64</v>
      </c>
      <c r="O27">
        <v>0</v>
      </c>
      <c r="P27">
        <v>43.84</v>
      </c>
      <c r="Q27">
        <v>244.92000000000002</v>
      </c>
      <c r="R27">
        <v>131.52000000000001</v>
      </c>
      <c r="S27">
        <v>113.4</v>
      </c>
      <c r="T27">
        <v>0.46300832925036745</v>
      </c>
      <c r="U27">
        <v>2026</v>
      </c>
      <c r="V27" t="s">
        <v>85</v>
      </c>
      <c r="W27">
        <v>1</v>
      </c>
      <c r="X27" t="s">
        <v>84</v>
      </c>
    </row>
    <row r="28" spans="1:24">
      <c r="A28">
        <v>1118</v>
      </c>
      <c r="B28" s="21">
        <v>46029</v>
      </c>
      <c r="C28">
        <v>2026</v>
      </c>
      <c r="D28">
        <v>1</v>
      </c>
      <c r="E28" t="s">
        <v>84</v>
      </c>
      <c r="F28" t="s">
        <v>85</v>
      </c>
      <c r="G28" t="s">
        <v>6</v>
      </c>
      <c r="H28" t="s">
        <v>43</v>
      </c>
      <c r="I28" t="s">
        <v>2</v>
      </c>
      <c r="J28" t="s">
        <v>3</v>
      </c>
      <c r="K28" t="s">
        <v>14</v>
      </c>
      <c r="L28" t="s">
        <v>44</v>
      </c>
      <c r="M28">
        <v>2</v>
      </c>
      <c r="N28">
        <v>131.63999999999999</v>
      </c>
      <c r="O28">
        <v>0.05</v>
      </c>
      <c r="P28">
        <v>69.02</v>
      </c>
      <c r="Q28">
        <v>250.11599999999996</v>
      </c>
      <c r="R28">
        <v>138.04</v>
      </c>
      <c r="S28">
        <v>112.07599999999996</v>
      </c>
      <c r="T28">
        <v>0.44809608341729429</v>
      </c>
      <c r="U28">
        <v>2026</v>
      </c>
      <c r="V28" t="s">
        <v>85</v>
      </c>
      <c r="W28">
        <v>1</v>
      </c>
      <c r="X28" t="s">
        <v>84</v>
      </c>
    </row>
    <row r="29" spans="1:24">
      <c r="A29">
        <v>3023</v>
      </c>
      <c r="B29" s="21">
        <v>46029</v>
      </c>
      <c r="C29">
        <v>2026</v>
      </c>
      <c r="D29">
        <v>1</v>
      </c>
      <c r="E29" t="s">
        <v>84</v>
      </c>
      <c r="F29" t="s">
        <v>85</v>
      </c>
      <c r="G29" t="s">
        <v>11</v>
      </c>
      <c r="H29" t="s">
        <v>18</v>
      </c>
      <c r="I29" t="s">
        <v>28</v>
      </c>
      <c r="J29" t="s">
        <v>13</v>
      </c>
      <c r="K29" t="s">
        <v>9</v>
      </c>
      <c r="L29" t="s">
        <v>37</v>
      </c>
      <c r="M29">
        <v>2</v>
      </c>
      <c r="N29">
        <v>155.35</v>
      </c>
      <c r="O29">
        <v>0</v>
      </c>
      <c r="P29">
        <v>80.790000000000006</v>
      </c>
      <c r="Q29">
        <v>310.7</v>
      </c>
      <c r="R29">
        <v>161.58000000000001</v>
      </c>
      <c r="S29">
        <v>149.11999999999998</v>
      </c>
      <c r="T29">
        <v>0.47994850337946565</v>
      </c>
      <c r="U29">
        <v>2026</v>
      </c>
      <c r="V29" t="s">
        <v>85</v>
      </c>
      <c r="W29">
        <v>1</v>
      </c>
      <c r="X29" t="s">
        <v>84</v>
      </c>
    </row>
    <row r="30" spans="1:24">
      <c r="A30">
        <v>3903</v>
      </c>
      <c r="B30" s="21">
        <v>46029</v>
      </c>
      <c r="C30">
        <v>2026</v>
      </c>
      <c r="D30">
        <v>1</v>
      </c>
      <c r="E30" t="s">
        <v>84</v>
      </c>
      <c r="F30" t="s">
        <v>85</v>
      </c>
      <c r="G30" t="s">
        <v>20</v>
      </c>
      <c r="H30" t="s">
        <v>33</v>
      </c>
      <c r="I30" t="s">
        <v>2</v>
      </c>
      <c r="J30" t="s">
        <v>3</v>
      </c>
      <c r="K30" t="s">
        <v>34</v>
      </c>
      <c r="L30" t="s">
        <v>45</v>
      </c>
      <c r="M30">
        <v>2</v>
      </c>
      <c r="N30">
        <v>51.56</v>
      </c>
      <c r="O30">
        <v>0.05</v>
      </c>
      <c r="P30">
        <v>22.26</v>
      </c>
      <c r="Q30">
        <v>97.963999999999999</v>
      </c>
      <c r="R30">
        <v>44.52</v>
      </c>
      <c r="S30">
        <v>53.443999999999996</v>
      </c>
      <c r="T30">
        <v>0.54554734392225712</v>
      </c>
      <c r="U30">
        <v>2026</v>
      </c>
      <c r="V30" t="s">
        <v>85</v>
      </c>
      <c r="W30">
        <v>1</v>
      </c>
      <c r="X30" t="s">
        <v>84</v>
      </c>
    </row>
    <row r="31" spans="1:24">
      <c r="A31">
        <v>62</v>
      </c>
      <c r="B31" s="21">
        <v>46030</v>
      </c>
      <c r="C31">
        <v>2026</v>
      </c>
      <c r="D31">
        <v>1</v>
      </c>
      <c r="E31" t="s">
        <v>84</v>
      </c>
      <c r="F31" t="s">
        <v>85</v>
      </c>
      <c r="G31" t="s">
        <v>6</v>
      </c>
      <c r="H31" t="s">
        <v>43</v>
      </c>
      <c r="I31" t="s">
        <v>2</v>
      </c>
      <c r="J31" t="s">
        <v>13</v>
      </c>
      <c r="K31" t="s">
        <v>4</v>
      </c>
      <c r="L31" t="s">
        <v>22</v>
      </c>
      <c r="M31">
        <v>2</v>
      </c>
      <c r="N31">
        <v>51.63</v>
      </c>
      <c r="O31">
        <v>0</v>
      </c>
      <c r="P31">
        <v>22.54</v>
      </c>
      <c r="Q31">
        <v>103.26</v>
      </c>
      <c r="R31">
        <v>45.08</v>
      </c>
      <c r="S31">
        <v>58.180000000000007</v>
      </c>
      <c r="T31">
        <v>0.5634321131125315</v>
      </c>
      <c r="U31">
        <v>2026</v>
      </c>
      <c r="V31" t="s">
        <v>85</v>
      </c>
      <c r="W31">
        <v>1</v>
      </c>
      <c r="X31" t="s">
        <v>84</v>
      </c>
    </row>
    <row r="32" spans="1:24">
      <c r="A32">
        <v>142</v>
      </c>
      <c r="B32" s="21">
        <v>46030</v>
      </c>
      <c r="C32">
        <v>2026</v>
      </c>
      <c r="D32">
        <v>1</v>
      </c>
      <c r="E32" t="s">
        <v>84</v>
      </c>
      <c r="F32" t="s">
        <v>85</v>
      </c>
      <c r="G32" t="s">
        <v>0</v>
      </c>
      <c r="H32" t="s">
        <v>36</v>
      </c>
      <c r="I32" t="s">
        <v>8</v>
      </c>
      <c r="J32" t="s">
        <v>16</v>
      </c>
      <c r="K32" t="s">
        <v>23</v>
      </c>
      <c r="L32" t="s">
        <v>24</v>
      </c>
      <c r="M32">
        <v>5</v>
      </c>
      <c r="N32">
        <v>344.88</v>
      </c>
      <c r="O32">
        <v>0.15</v>
      </c>
      <c r="P32">
        <v>190.66</v>
      </c>
      <c r="Q32">
        <v>1465.74</v>
      </c>
      <c r="R32">
        <v>953.3</v>
      </c>
      <c r="S32">
        <v>512.44000000000005</v>
      </c>
      <c r="T32">
        <v>0.34961180018284282</v>
      </c>
      <c r="U32">
        <v>2026</v>
      </c>
      <c r="V32" t="s">
        <v>85</v>
      </c>
      <c r="W32">
        <v>1</v>
      </c>
      <c r="X32" t="s">
        <v>84</v>
      </c>
    </row>
    <row r="33" spans="1:24">
      <c r="A33">
        <v>450</v>
      </c>
      <c r="B33" s="21">
        <v>46030</v>
      </c>
      <c r="C33">
        <v>2026</v>
      </c>
      <c r="D33">
        <v>1</v>
      </c>
      <c r="E33" t="s">
        <v>84</v>
      </c>
      <c r="F33" t="s">
        <v>85</v>
      </c>
      <c r="G33" t="s">
        <v>11</v>
      </c>
      <c r="H33" t="s">
        <v>18</v>
      </c>
      <c r="I33" t="s">
        <v>19</v>
      </c>
      <c r="J33" t="s">
        <v>13</v>
      </c>
      <c r="K33" t="s">
        <v>9</v>
      </c>
      <c r="L33" t="s">
        <v>10</v>
      </c>
      <c r="M33">
        <v>2</v>
      </c>
      <c r="N33">
        <v>94.06</v>
      </c>
      <c r="O33">
        <v>0.15</v>
      </c>
      <c r="P33">
        <v>46.33</v>
      </c>
      <c r="Q33">
        <v>159.90199999999999</v>
      </c>
      <c r="R33">
        <v>92.66</v>
      </c>
      <c r="S33">
        <v>67.24199999999999</v>
      </c>
      <c r="T33">
        <v>0.42052006854198193</v>
      </c>
      <c r="U33">
        <v>2026</v>
      </c>
      <c r="V33" t="s">
        <v>85</v>
      </c>
      <c r="W33">
        <v>1</v>
      </c>
      <c r="X33" t="s">
        <v>84</v>
      </c>
    </row>
    <row r="34" spans="1:24">
      <c r="A34">
        <v>4397</v>
      </c>
      <c r="B34" s="21">
        <v>46030</v>
      </c>
      <c r="C34">
        <v>2026</v>
      </c>
      <c r="D34">
        <v>1</v>
      </c>
      <c r="E34" t="s">
        <v>84</v>
      </c>
      <c r="F34" t="s">
        <v>85</v>
      </c>
      <c r="G34" t="s">
        <v>0</v>
      </c>
      <c r="H34" t="s">
        <v>1</v>
      </c>
      <c r="I34" t="s">
        <v>2</v>
      </c>
      <c r="J34" t="s">
        <v>16</v>
      </c>
      <c r="K34" t="s">
        <v>9</v>
      </c>
      <c r="L34" t="s">
        <v>46</v>
      </c>
      <c r="M34">
        <v>1</v>
      </c>
      <c r="N34">
        <v>72.38</v>
      </c>
      <c r="O34">
        <v>0</v>
      </c>
      <c r="P34">
        <v>31.65</v>
      </c>
      <c r="Q34">
        <v>72.38</v>
      </c>
      <c r="R34">
        <v>31.65</v>
      </c>
      <c r="S34">
        <v>40.729999999999997</v>
      </c>
      <c r="T34">
        <v>0.56272450953302011</v>
      </c>
      <c r="U34">
        <v>2026</v>
      </c>
      <c r="V34" t="s">
        <v>85</v>
      </c>
      <c r="W34">
        <v>1</v>
      </c>
      <c r="X34" t="s">
        <v>84</v>
      </c>
    </row>
    <row r="35" spans="1:24">
      <c r="A35">
        <v>4798</v>
      </c>
      <c r="B35" s="21">
        <v>46030</v>
      </c>
      <c r="C35">
        <v>2026</v>
      </c>
      <c r="D35">
        <v>1</v>
      </c>
      <c r="E35" t="s">
        <v>84</v>
      </c>
      <c r="F35" t="s">
        <v>85</v>
      </c>
      <c r="G35" t="s">
        <v>6</v>
      </c>
      <c r="H35" t="s">
        <v>27</v>
      </c>
      <c r="I35" t="s">
        <v>2</v>
      </c>
      <c r="J35" t="s">
        <v>13</v>
      </c>
      <c r="K35" t="s">
        <v>9</v>
      </c>
      <c r="L35" t="s">
        <v>37</v>
      </c>
      <c r="M35">
        <v>1</v>
      </c>
      <c r="N35">
        <v>153.69</v>
      </c>
      <c r="O35">
        <v>0</v>
      </c>
      <c r="P35">
        <v>77.47</v>
      </c>
      <c r="Q35">
        <v>153.69</v>
      </c>
      <c r="R35">
        <v>77.47</v>
      </c>
      <c r="S35">
        <v>76.22</v>
      </c>
      <c r="T35">
        <v>0.49593337237295854</v>
      </c>
      <c r="U35">
        <v>2026</v>
      </c>
      <c r="V35" t="s">
        <v>85</v>
      </c>
      <c r="W35">
        <v>1</v>
      </c>
      <c r="X35" t="s">
        <v>84</v>
      </c>
    </row>
    <row r="36" spans="1:24">
      <c r="A36">
        <v>136</v>
      </c>
      <c r="B36" s="21">
        <v>46031</v>
      </c>
      <c r="C36">
        <v>2026</v>
      </c>
      <c r="D36">
        <v>1</v>
      </c>
      <c r="E36" t="s">
        <v>84</v>
      </c>
      <c r="F36" t="s">
        <v>85</v>
      </c>
      <c r="G36" t="s">
        <v>20</v>
      </c>
      <c r="H36" t="s">
        <v>47</v>
      </c>
      <c r="I36" t="s">
        <v>8</v>
      </c>
      <c r="J36" t="s">
        <v>16</v>
      </c>
      <c r="K36" t="s">
        <v>14</v>
      </c>
      <c r="L36" t="s">
        <v>48</v>
      </c>
      <c r="M36">
        <v>15</v>
      </c>
      <c r="N36">
        <v>168.62</v>
      </c>
      <c r="O36">
        <v>0.05</v>
      </c>
      <c r="P36">
        <v>86.09</v>
      </c>
      <c r="Q36">
        <v>2402.835</v>
      </c>
      <c r="R36">
        <v>1291.3500000000001</v>
      </c>
      <c r="S36">
        <v>1111.4849999999999</v>
      </c>
      <c r="T36">
        <v>0.46257233642759488</v>
      </c>
      <c r="U36">
        <v>2026</v>
      </c>
      <c r="V36" t="s">
        <v>85</v>
      </c>
      <c r="W36">
        <v>1</v>
      </c>
      <c r="X36" t="s">
        <v>84</v>
      </c>
    </row>
    <row r="37" spans="1:24">
      <c r="A37">
        <v>2782</v>
      </c>
      <c r="B37" s="21">
        <v>46031</v>
      </c>
      <c r="C37">
        <v>2026</v>
      </c>
      <c r="D37">
        <v>1</v>
      </c>
      <c r="E37" t="s">
        <v>84</v>
      </c>
      <c r="F37" t="s">
        <v>85</v>
      </c>
      <c r="G37" t="s">
        <v>20</v>
      </c>
      <c r="H37" t="s">
        <v>21</v>
      </c>
      <c r="I37" t="s">
        <v>2</v>
      </c>
      <c r="J37" t="s">
        <v>13</v>
      </c>
      <c r="K37" t="s">
        <v>9</v>
      </c>
      <c r="L37" t="s">
        <v>37</v>
      </c>
      <c r="M37">
        <v>1</v>
      </c>
      <c r="N37">
        <v>152.75</v>
      </c>
      <c r="O37">
        <v>0.05</v>
      </c>
      <c r="P37">
        <v>79.88</v>
      </c>
      <c r="Q37">
        <v>145.11249999999998</v>
      </c>
      <c r="R37">
        <v>79.88</v>
      </c>
      <c r="S37">
        <v>65.232499999999987</v>
      </c>
      <c r="T37">
        <v>0.44953053665259707</v>
      </c>
      <c r="U37">
        <v>2026</v>
      </c>
      <c r="V37" t="s">
        <v>85</v>
      </c>
      <c r="W37">
        <v>1</v>
      </c>
      <c r="X37" t="s">
        <v>84</v>
      </c>
    </row>
    <row r="38" spans="1:24">
      <c r="A38">
        <v>4704</v>
      </c>
      <c r="B38" s="21">
        <v>46031</v>
      </c>
      <c r="C38">
        <v>2026</v>
      </c>
      <c r="D38">
        <v>1</v>
      </c>
      <c r="E38" t="s">
        <v>84</v>
      </c>
      <c r="F38" t="s">
        <v>85</v>
      </c>
      <c r="G38" t="s">
        <v>6</v>
      </c>
      <c r="H38" t="s">
        <v>49</v>
      </c>
      <c r="I38" t="s">
        <v>28</v>
      </c>
      <c r="J38" t="s">
        <v>13</v>
      </c>
      <c r="K38" t="s">
        <v>34</v>
      </c>
      <c r="L38" t="s">
        <v>42</v>
      </c>
      <c r="M38">
        <v>2</v>
      </c>
      <c r="N38">
        <v>36.72</v>
      </c>
      <c r="O38">
        <v>0.05</v>
      </c>
      <c r="P38">
        <v>14.15</v>
      </c>
      <c r="Q38">
        <v>69.768000000000001</v>
      </c>
      <c r="R38">
        <v>28.3</v>
      </c>
      <c r="S38">
        <v>41.468000000000004</v>
      </c>
      <c r="T38">
        <v>0.59436991170737308</v>
      </c>
      <c r="U38">
        <v>2026</v>
      </c>
      <c r="V38" t="s">
        <v>85</v>
      </c>
      <c r="W38">
        <v>1</v>
      </c>
      <c r="X38" t="s">
        <v>84</v>
      </c>
    </row>
    <row r="39" spans="1:24">
      <c r="A39">
        <v>69</v>
      </c>
      <c r="B39" s="21">
        <v>46032</v>
      </c>
      <c r="C39">
        <v>2026</v>
      </c>
      <c r="D39">
        <v>1</v>
      </c>
      <c r="E39" t="s">
        <v>84</v>
      </c>
      <c r="F39" t="s">
        <v>85</v>
      </c>
      <c r="G39" t="s">
        <v>0</v>
      </c>
      <c r="H39" t="s">
        <v>50</v>
      </c>
      <c r="I39" t="s">
        <v>2</v>
      </c>
      <c r="J39" t="s">
        <v>3</v>
      </c>
      <c r="K39" t="s">
        <v>9</v>
      </c>
      <c r="L39" t="s">
        <v>17</v>
      </c>
      <c r="M39">
        <v>6</v>
      </c>
      <c r="N39">
        <v>141.31</v>
      </c>
      <c r="O39">
        <v>0.05</v>
      </c>
      <c r="P39">
        <v>79.349999999999994</v>
      </c>
      <c r="Q39">
        <v>805.46699999999998</v>
      </c>
      <c r="R39">
        <v>476.09999999999997</v>
      </c>
      <c r="S39">
        <v>329.36700000000002</v>
      </c>
      <c r="T39">
        <v>0.4089143316858419</v>
      </c>
      <c r="U39">
        <v>2026</v>
      </c>
      <c r="V39" t="s">
        <v>85</v>
      </c>
      <c r="W39">
        <v>1</v>
      </c>
      <c r="X39" t="s">
        <v>84</v>
      </c>
    </row>
    <row r="40" spans="1:24">
      <c r="A40">
        <v>490</v>
      </c>
      <c r="B40" s="21">
        <v>46032</v>
      </c>
      <c r="C40">
        <v>2026</v>
      </c>
      <c r="D40">
        <v>1</v>
      </c>
      <c r="E40" t="s">
        <v>84</v>
      </c>
      <c r="F40" t="s">
        <v>85</v>
      </c>
      <c r="G40" t="s">
        <v>11</v>
      </c>
      <c r="H40" t="s">
        <v>39</v>
      </c>
      <c r="I40" t="s">
        <v>2</v>
      </c>
      <c r="J40" t="s">
        <v>16</v>
      </c>
      <c r="K40" t="s">
        <v>23</v>
      </c>
      <c r="L40" t="s">
        <v>51</v>
      </c>
      <c r="M40">
        <v>2</v>
      </c>
      <c r="N40">
        <v>121.23</v>
      </c>
      <c r="O40">
        <v>0</v>
      </c>
      <c r="P40">
        <v>59.66</v>
      </c>
      <c r="Q40">
        <v>242.46</v>
      </c>
      <c r="R40">
        <v>119.32</v>
      </c>
      <c r="S40">
        <v>123.14000000000001</v>
      </c>
      <c r="T40">
        <v>0.50787758805576178</v>
      </c>
      <c r="U40">
        <v>2026</v>
      </c>
      <c r="V40" t="s">
        <v>85</v>
      </c>
      <c r="W40">
        <v>1</v>
      </c>
      <c r="X40" t="s">
        <v>84</v>
      </c>
    </row>
    <row r="41" spans="1:24">
      <c r="A41">
        <v>3685</v>
      </c>
      <c r="B41" s="21">
        <v>46032</v>
      </c>
      <c r="C41">
        <v>2026</v>
      </c>
      <c r="D41">
        <v>1</v>
      </c>
      <c r="E41" t="s">
        <v>84</v>
      </c>
      <c r="F41" t="s">
        <v>85</v>
      </c>
      <c r="G41" t="s">
        <v>20</v>
      </c>
      <c r="H41" t="s">
        <v>33</v>
      </c>
      <c r="I41" t="s">
        <v>2</v>
      </c>
      <c r="J41" t="s">
        <v>13</v>
      </c>
      <c r="K41" t="s">
        <v>14</v>
      </c>
      <c r="L41" t="s">
        <v>48</v>
      </c>
      <c r="M41">
        <v>3</v>
      </c>
      <c r="N41">
        <v>161.58000000000001</v>
      </c>
      <c r="O41">
        <v>0</v>
      </c>
      <c r="P41">
        <v>85.58</v>
      </c>
      <c r="Q41">
        <v>484.74</v>
      </c>
      <c r="R41">
        <v>256.74</v>
      </c>
      <c r="S41">
        <v>228</v>
      </c>
      <c r="T41">
        <v>0.47035524198539425</v>
      </c>
      <c r="U41">
        <v>2026</v>
      </c>
      <c r="V41" t="s">
        <v>85</v>
      </c>
      <c r="W41">
        <v>1</v>
      </c>
      <c r="X41" t="s">
        <v>84</v>
      </c>
    </row>
    <row r="42" spans="1:24">
      <c r="A42">
        <v>3796</v>
      </c>
      <c r="B42" s="21">
        <v>46032</v>
      </c>
      <c r="C42">
        <v>2026</v>
      </c>
      <c r="D42">
        <v>1</v>
      </c>
      <c r="E42" t="s">
        <v>84</v>
      </c>
      <c r="F42" t="s">
        <v>85</v>
      </c>
      <c r="G42" t="s">
        <v>20</v>
      </c>
      <c r="H42" t="s">
        <v>33</v>
      </c>
      <c r="I42" t="s">
        <v>19</v>
      </c>
      <c r="J42" t="s">
        <v>3</v>
      </c>
      <c r="K42" t="s">
        <v>14</v>
      </c>
      <c r="L42" t="s">
        <v>48</v>
      </c>
      <c r="M42">
        <v>2</v>
      </c>
      <c r="N42">
        <v>166.84</v>
      </c>
      <c r="O42">
        <v>0</v>
      </c>
      <c r="P42">
        <v>88.67</v>
      </c>
      <c r="Q42">
        <v>333.68</v>
      </c>
      <c r="R42">
        <v>177.34</v>
      </c>
      <c r="S42">
        <v>156.34</v>
      </c>
      <c r="T42">
        <v>0.4685327259649964</v>
      </c>
      <c r="U42">
        <v>2026</v>
      </c>
      <c r="V42" t="s">
        <v>85</v>
      </c>
      <c r="W42">
        <v>1</v>
      </c>
      <c r="X42" t="s">
        <v>84</v>
      </c>
    </row>
    <row r="43" spans="1:24">
      <c r="A43">
        <v>387</v>
      </c>
      <c r="B43" s="21">
        <v>46033</v>
      </c>
      <c r="C43">
        <v>2026</v>
      </c>
      <c r="D43">
        <v>1</v>
      </c>
      <c r="E43" t="s">
        <v>84</v>
      </c>
      <c r="F43" t="s">
        <v>85</v>
      </c>
      <c r="G43" t="s">
        <v>11</v>
      </c>
      <c r="H43" t="s">
        <v>25</v>
      </c>
      <c r="I43" t="s">
        <v>2</v>
      </c>
      <c r="J43" t="s">
        <v>3</v>
      </c>
      <c r="K43" t="s">
        <v>9</v>
      </c>
      <c r="L43" t="s">
        <v>37</v>
      </c>
      <c r="M43">
        <v>1</v>
      </c>
      <c r="N43">
        <v>150.96</v>
      </c>
      <c r="O43">
        <v>0</v>
      </c>
      <c r="P43">
        <v>77.5</v>
      </c>
      <c r="Q43">
        <v>150.96</v>
      </c>
      <c r="R43">
        <v>77.5</v>
      </c>
      <c r="S43">
        <v>73.460000000000008</v>
      </c>
      <c r="T43">
        <v>0.48661897191308956</v>
      </c>
      <c r="U43">
        <v>2026</v>
      </c>
      <c r="V43" t="s">
        <v>85</v>
      </c>
      <c r="W43">
        <v>1</v>
      </c>
      <c r="X43" t="s">
        <v>84</v>
      </c>
    </row>
    <row r="44" spans="1:24">
      <c r="A44">
        <v>2796</v>
      </c>
      <c r="B44" s="21">
        <v>46033</v>
      </c>
      <c r="C44">
        <v>2026</v>
      </c>
      <c r="D44">
        <v>1</v>
      </c>
      <c r="E44" t="s">
        <v>84</v>
      </c>
      <c r="F44" t="s">
        <v>85</v>
      </c>
      <c r="G44" t="s">
        <v>20</v>
      </c>
      <c r="H44" t="s">
        <v>31</v>
      </c>
      <c r="I44" t="s">
        <v>19</v>
      </c>
      <c r="J44" t="s">
        <v>3</v>
      </c>
      <c r="K44" t="s">
        <v>14</v>
      </c>
      <c r="L44" t="s">
        <v>15</v>
      </c>
      <c r="M44">
        <v>3</v>
      </c>
      <c r="N44">
        <v>36.33</v>
      </c>
      <c r="O44">
        <v>0.05</v>
      </c>
      <c r="P44">
        <v>13.27</v>
      </c>
      <c r="Q44">
        <v>103.54049999999999</v>
      </c>
      <c r="R44">
        <v>39.81</v>
      </c>
      <c r="S44">
        <v>63.730499999999992</v>
      </c>
      <c r="T44">
        <v>0.61551277036521934</v>
      </c>
      <c r="U44">
        <v>2026</v>
      </c>
      <c r="V44" t="s">
        <v>85</v>
      </c>
      <c r="W44">
        <v>1</v>
      </c>
      <c r="X44" t="s">
        <v>84</v>
      </c>
    </row>
    <row r="45" spans="1:24">
      <c r="A45">
        <v>3703</v>
      </c>
      <c r="B45" s="21">
        <v>46033</v>
      </c>
      <c r="C45">
        <v>2026</v>
      </c>
      <c r="D45">
        <v>1</v>
      </c>
      <c r="E45" t="s">
        <v>84</v>
      </c>
      <c r="F45" t="s">
        <v>85</v>
      </c>
      <c r="G45" t="s">
        <v>20</v>
      </c>
      <c r="H45" t="s">
        <v>33</v>
      </c>
      <c r="I45" t="s">
        <v>2</v>
      </c>
      <c r="J45" t="s">
        <v>3</v>
      </c>
      <c r="K45" t="s">
        <v>14</v>
      </c>
      <c r="L45" t="s">
        <v>15</v>
      </c>
      <c r="M45">
        <v>1</v>
      </c>
      <c r="N45">
        <v>35.340000000000003</v>
      </c>
      <c r="O45">
        <v>0.1</v>
      </c>
      <c r="P45">
        <v>13.36</v>
      </c>
      <c r="Q45">
        <v>31.806000000000004</v>
      </c>
      <c r="R45">
        <v>13.36</v>
      </c>
      <c r="S45">
        <v>18.446000000000005</v>
      </c>
      <c r="T45">
        <v>0.5799534678991386</v>
      </c>
      <c r="U45">
        <v>2026</v>
      </c>
      <c r="V45" t="s">
        <v>85</v>
      </c>
      <c r="W45">
        <v>1</v>
      </c>
      <c r="X45" t="s">
        <v>84</v>
      </c>
    </row>
    <row r="46" spans="1:24">
      <c r="A46">
        <v>4674</v>
      </c>
      <c r="B46" s="21">
        <v>46033</v>
      </c>
      <c r="C46">
        <v>2026</v>
      </c>
      <c r="D46">
        <v>1</v>
      </c>
      <c r="E46" t="s">
        <v>84</v>
      </c>
      <c r="F46" t="s">
        <v>85</v>
      </c>
      <c r="G46" t="s">
        <v>20</v>
      </c>
      <c r="H46" t="s">
        <v>33</v>
      </c>
      <c r="I46" t="s">
        <v>2</v>
      </c>
      <c r="J46" t="s">
        <v>3</v>
      </c>
      <c r="K46" t="s">
        <v>14</v>
      </c>
      <c r="L46" t="s">
        <v>32</v>
      </c>
      <c r="M46">
        <v>2</v>
      </c>
      <c r="N46">
        <v>46.27</v>
      </c>
      <c r="O46">
        <v>0</v>
      </c>
      <c r="P46">
        <v>18.23</v>
      </c>
      <c r="Q46">
        <v>92.54</v>
      </c>
      <c r="R46">
        <v>36.46</v>
      </c>
      <c r="S46">
        <v>56.080000000000005</v>
      </c>
      <c r="T46">
        <v>0.60600821266479366</v>
      </c>
      <c r="U46">
        <v>2026</v>
      </c>
      <c r="V46" t="s">
        <v>85</v>
      </c>
      <c r="W46">
        <v>1</v>
      </c>
      <c r="X46" t="s">
        <v>84</v>
      </c>
    </row>
    <row r="47" spans="1:24">
      <c r="A47">
        <v>4789</v>
      </c>
      <c r="B47" s="21">
        <v>46033</v>
      </c>
      <c r="C47">
        <v>2026</v>
      </c>
      <c r="D47">
        <v>1</v>
      </c>
      <c r="E47" t="s">
        <v>84</v>
      </c>
      <c r="F47" t="s">
        <v>85</v>
      </c>
      <c r="G47" t="s">
        <v>20</v>
      </c>
      <c r="H47" t="s">
        <v>31</v>
      </c>
      <c r="I47" t="s">
        <v>2</v>
      </c>
      <c r="J47" t="s">
        <v>3</v>
      </c>
      <c r="K47" t="s">
        <v>4</v>
      </c>
      <c r="L47" t="s">
        <v>5</v>
      </c>
      <c r="M47">
        <v>1</v>
      </c>
      <c r="N47">
        <v>79.930000000000007</v>
      </c>
      <c r="O47">
        <v>0.05</v>
      </c>
      <c r="P47">
        <v>43.73</v>
      </c>
      <c r="Q47">
        <v>75.933500000000009</v>
      </c>
      <c r="R47">
        <v>43.73</v>
      </c>
      <c r="S47">
        <v>32.203500000000012</v>
      </c>
      <c r="T47">
        <v>0.42410135184075554</v>
      </c>
      <c r="U47">
        <v>2026</v>
      </c>
      <c r="V47" t="s">
        <v>85</v>
      </c>
      <c r="W47">
        <v>1</v>
      </c>
      <c r="X47" t="s">
        <v>84</v>
      </c>
    </row>
    <row r="48" spans="1:24">
      <c r="A48">
        <v>804</v>
      </c>
      <c r="B48" s="21">
        <v>46034</v>
      </c>
      <c r="C48">
        <v>2026</v>
      </c>
      <c r="D48">
        <v>1</v>
      </c>
      <c r="E48" t="s">
        <v>84</v>
      </c>
      <c r="F48" t="s">
        <v>85</v>
      </c>
      <c r="G48" t="s">
        <v>6</v>
      </c>
      <c r="H48" t="s">
        <v>43</v>
      </c>
      <c r="I48" t="s">
        <v>19</v>
      </c>
      <c r="J48" t="s">
        <v>13</v>
      </c>
      <c r="K48" t="s">
        <v>9</v>
      </c>
      <c r="L48" t="s">
        <v>17</v>
      </c>
      <c r="M48">
        <v>1</v>
      </c>
      <c r="N48">
        <v>141.25</v>
      </c>
      <c r="O48">
        <v>0</v>
      </c>
      <c r="P48">
        <v>78.72</v>
      </c>
      <c r="Q48">
        <v>141.25</v>
      </c>
      <c r="R48">
        <v>78.72</v>
      </c>
      <c r="S48">
        <v>62.53</v>
      </c>
      <c r="T48">
        <v>0.44269026548672569</v>
      </c>
      <c r="U48">
        <v>2026</v>
      </c>
      <c r="V48" t="s">
        <v>85</v>
      </c>
      <c r="W48">
        <v>1</v>
      </c>
      <c r="X48" t="s">
        <v>84</v>
      </c>
    </row>
    <row r="49" spans="1:24">
      <c r="A49">
        <v>1780</v>
      </c>
      <c r="B49" s="21">
        <v>46034</v>
      </c>
      <c r="C49">
        <v>2026</v>
      </c>
      <c r="D49">
        <v>1</v>
      </c>
      <c r="E49" t="s">
        <v>84</v>
      </c>
      <c r="F49" t="s">
        <v>85</v>
      </c>
      <c r="G49" t="s">
        <v>20</v>
      </c>
      <c r="H49" t="s">
        <v>33</v>
      </c>
      <c r="I49" t="s">
        <v>2</v>
      </c>
      <c r="J49" t="s">
        <v>3</v>
      </c>
      <c r="K49" t="s">
        <v>4</v>
      </c>
      <c r="L49" t="s">
        <v>30</v>
      </c>
      <c r="M49">
        <v>2</v>
      </c>
      <c r="N49">
        <v>103.64</v>
      </c>
      <c r="O49">
        <v>0.1</v>
      </c>
      <c r="P49">
        <v>50.96</v>
      </c>
      <c r="Q49">
        <v>186.55199999999999</v>
      </c>
      <c r="R49">
        <v>101.92</v>
      </c>
      <c r="S49">
        <v>84.631999999999991</v>
      </c>
      <c r="T49">
        <v>0.45366439384193147</v>
      </c>
      <c r="U49">
        <v>2026</v>
      </c>
      <c r="V49" t="s">
        <v>85</v>
      </c>
      <c r="W49">
        <v>1</v>
      </c>
      <c r="X49" t="s">
        <v>84</v>
      </c>
    </row>
    <row r="50" spans="1:24">
      <c r="A50">
        <v>2844</v>
      </c>
      <c r="B50" s="21">
        <v>46034</v>
      </c>
      <c r="C50">
        <v>2026</v>
      </c>
      <c r="D50">
        <v>1</v>
      </c>
      <c r="E50" t="s">
        <v>84</v>
      </c>
      <c r="F50" t="s">
        <v>85</v>
      </c>
      <c r="G50" t="s">
        <v>0</v>
      </c>
      <c r="H50" t="s">
        <v>1</v>
      </c>
      <c r="I50" t="s">
        <v>2</v>
      </c>
      <c r="J50" t="s">
        <v>13</v>
      </c>
      <c r="K50" t="s">
        <v>14</v>
      </c>
      <c r="L50" t="s">
        <v>44</v>
      </c>
      <c r="M50">
        <v>1</v>
      </c>
      <c r="N50">
        <v>136.18</v>
      </c>
      <c r="O50">
        <v>0</v>
      </c>
      <c r="P50">
        <v>68.34</v>
      </c>
      <c r="Q50">
        <v>136.18</v>
      </c>
      <c r="R50">
        <v>68.34</v>
      </c>
      <c r="S50">
        <v>67.84</v>
      </c>
      <c r="T50">
        <v>0.498164194448524</v>
      </c>
      <c r="U50">
        <v>2026</v>
      </c>
      <c r="V50" t="s">
        <v>85</v>
      </c>
      <c r="W50">
        <v>1</v>
      </c>
      <c r="X50" t="s">
        <v>84</v>
      </c>
    </row>
    <row r="51" spans="1:24">
      <c r="A51">
        <v>3068</v>
      </c>
      <c r="B51" s="21">
        <v>46034</v>
      </c>
      <c r="C51">
        <v>2026</v>
      </c>
      <c r="D51">
        <v>1</v>
      </c>
      <c r="E51" t="s">
        <v>84</v>
      </c>
      <c r="F51" t="s">
        <v>85</v>
      </c>
      <c r="G51" t="s">
        <v>11</v>
      </c>
      <c r="H51" t="s">
        <v>12</v>
      </c>
      <c r="I51" t="s">
        <v>28</v>
      </c>
      <c r="J51" t="s">
        <v>13</v>
      </c>
      <c r="K51" t="s">
        <v>34</v>
      </c>
      <c r="L51" t="s">
        <v>42</v>
      </c>
      <c r="M51">
        <v>1</v>
      </c>
      <c r="N51">
        <v>36.43</v>
      </c>
      <c r="O51">
        <v>0</v>
      </c>
      <c r="P51">
        <v>14.33</v>
      </c>
      <c r="Q51">
        <v>36.43</v>
      </c>
      <c r="R51">
        <v>14.33</v>
      </c>
      <c r="S51">
        <v>22.1</v>
      </c>
      <c r="T51">
        <v>0.60664287674993145</v>
      </c>
      <c r="U51">
        <v>2026</v>
      </c>
      <c r="V51" t="s">
        <v>85</v>
      </c>
      <c r="W51">
        <v>1</v>
      </c>
      <c r="X51" t="s">
        <v>84</v>
      </c>
    </row>
    <row r="52" spans="1:24">
      <c r="A52">
        <v>3096</v>
      </c>
      <c r="B52" s="21">
        <v>46034</v>
      </c>
      <c r="C52">
        <v>2026</v>
      </c>
      <c r="D52">
        <v>1</v>
      </c>
      <c r="E52" t="s">
        <v>84</v>
      </c>
      <c r="F52" t="s">
        <v>85</v>
      </c>
      <c r="G52" t="s">
        <v>20</v>
      </c>
      <c r="H52" t="s">
        <v>31</v>
      </c>
      <c r="I52" t="s">
        <v>2</v>
      </c>
      <c r="J52" t="s">
        <v>13</v>
      </c>
      <c r="K52" t="s">
        <v>34</v>
      </c>
      <c r="L52" t="s">
        <v>45</v>
      </c>
      <c r="M52">
        <v>2</v>
      </c>
      <c r="N52">
        <v>50.51</v>
      </c>
      <c r="O52">
        <v>0.1</v>
      </c>
      <c r="P52">
        <v>21.84</v>
      </c>
      <c r="Q52">
        <v>90.917999999999992</v>
      </c>
      <c r="R52">
        <v>43.68</v>
      </c>
      <c r="S52">
        <v>47.237999999999992</v>
      </c>
      <c r="T52">
        <v>0.5195670824259222</v>
      </c>
      <c r="U52">
        <v>2026</v>
      </c>
      <c r="V52" t="s">
        <v>85</v>
      </c>
      <c r="W52">
        <v>1</v>
      </c>
      <c r="X52" t="s">
        <v>84</v>
      </c>
    </row>
    <row r="53" spans="1:24">
      <c r="A53">
        <v>3129</v>
      </c>
      <c r="B53" s="21">
        <v>46034</v>
      </c>
      <c r="C53">
        <v>2026</v>
      </c>
      <c r="D53">
        <v>1</v>
      </c>
      <c r="E53" t="s">
        <v>84</v>
      </c>
      <c r="F53" t="s">
        <v>85</v>
      </c>
      <c r="G53" t="s">
        <v>20</v>
      </c>
      <c r="H53" t="s">
        <v>47</v>
      </c>
      <c r="I53" t="s">
        <v>19</v>
      </c>
      <c r="J53" t="s">
        <v>3</v>
      </c>
      <c r="K53" t="s">
        <v>34</v>
      </c>
      <c r="L53" t="s">
        <v>38</v>
      </c>
      <c r="M53">
        <v>1</v>
      </c>
      <c r="N53">
        <v>123</v>
      </c>
      <c r="O53">
        <v>0</v>
      </c>
      <c r="P53">
        <v>67.3</v>
      </c>
      <c r="Q53">
        <v>123</v>
      </c>
      <c r="R53">
        <v>67.3</v>
      </c>
      <c r="S53">
        <v>55.7</v>
      </c>
      <c r="T53">
        <v>0.45284552845528458</v>
      </c>
      <c r="U53">
        <v>2026</v>
      </c>
      <c r="V53" t="s">
        <v>85</v>
      </c>
      <c r="W53">
        <v>1</v>
      </c>
      <c r="X53" t="s">
        <v>84</v>
      </c>
    </row>
    <row r="54" spans="1:24">
      <c r="A54">
        <v>3948</v>
      </c>
      <c r="B54" s="21">
        <v>46034</v>
      </c>
      <c r="C54">
        <v>2026</v>
      </c>
      <c r="D54">
        <v>1</v>
      </c>
      <c r="E54" t="s">
        <v>84</v>
      </c>
      <c r="F54" t="s">
        <v>85</v>
      </c>
      <c r="G54" t="s">
        <v>6</v>
      </c>
      <c r="H54" t="s">
        <v>49</v>
      </c>
      <c r="I54" t="s">
        <v>2</v>
      </c>
      <c r="J54" t="s">
        <v>13</v>
      </c>
      <c r="K54" t="s">
        <v>9</v>
      </c>
      <c r="L54" t="s">
        <v>46</v>
      </c>
      <c r="M54">
        <v>2</v>
      </c>
      <c r="N54">
        <v>72.239999999999995</v>
      </c>
      <c r="O54">
        <v>0</v>
      </c>
      <c r="P54">
        <v>32.94</v>
      </c>
      <c r="Q54">
        <v>144.47999999999999</v>
      </c>
      <c r="R54">
        <v>65.88</v>
      </c>
      <c r="S54">
        <v>78.599999999999994</v>
      </c>
      <c r="T54">
        <v>0.54401993355481726</v>
      </c>
      <c r="U54">
        <v>2026</v>
      </c>
      <c r="V54" t="s">
        <v>85</v>
      </c>
      <c r="W54">
        <v>1</v>
      </c>
      <c r="X54" t="s">
        <v>84</v>
      </c>
    </row>
    <row r="55" spans="1:24">
      <c r="A55">
        <v>5036</v>
      </c>
      <c r="B55" s="21">
        <v>46034</v>
      </c>
      <c r="C55">
        <v>2026</v>
      </c>
      <c r="D55">
        <v>1</v>
      </c>
      <c r="E55" t="s">
        <v>84</v>
      </c>
      <c r="F55" t="s">
        <v>85</v>
      </c>
      <c r="G55" t="s">
        <v>11</v>
      </c>
      <c r="H55" t="s">
        <v>18</v>
      </c>
      <c r="I55" t="s">
        <v>19</v>
      </c>
      <c r="J55" t="s">
        <v>3</v>
      </c>
      <c r="K55" t="s">
        <v>9</v>
      </c>
      <c r="L55" t="s">
        <v>37</v>
      </c>
      <c r="M55">
        <v>1</v>
      </c>
      <c r="N55">
        <v>151.11000000000001</v>
      </c>
      <c r="O55">
        <v>0.15</v>
      </c>
      <c r="P55">
        <v>79.650000000000006</v>
      </c>
      <c r="Q55">
        <v>128.4435</v>
      </c>
      <c r="R55">
        <v>79.650000000000006</v>
      </c>
      <c r="S55">
        <v>48.793499999999995</v>
      </c>
      <c r="T55">
        <v>0.37988298356865075</v>
      </c>
      <c r="U55">
        <v>2026</v>
      </c>
      <c r="V55" t="s">
        <v>85</v>
      </c>
      <c r="W55">
        <v>1</v>
      </c>
      <c r="X55" t="s">
        <v>84</v>
      </c>
    </row>
    <row r="56" spans="1:24">
      <c r="A56">
        <v>2681</v>
      </c>
      <c r="B56" s="21">
        <v>46035</v>
      </c>
      <c r="C56">
        <v>2026</v>
      </c>
      <c r="D56">
        <v>1</v>
      </c>
      <c r="E56" t="s">
        <v>84</v>
      </c>
      <c r="F56" t="s">
        <v>85</v>
      </c>
      <c r="G56" t="s">
        <v>20</v>
      </c>
      <c r="H56" t="s">
        <v>21</v>
      </c>
      <c r="I56" t="s">
        <v>2</v>
      </c>
      <c r="J56" t="s">
        <v>13</v>
      </c>
      <c r="K56" t="s">
        <v>9</v>
      </c>
      <c r="L56" t="s">
        <v>10</v>
      </c>
      <c r="M56">
        <v>1</v>
      </c>
      <c r="N56">
        <v>94.32</v>
      </c>
      <c r="O56">
        <v>0</v>
      </c>
      <c r="P56">
        <v>45.93</v>
      </c>
      <c r="Q56">
        <v>94.32</v>
      </c>
      <c r="R56">
        <v>45.93</v>
      </c>
      <c r="S56">
        <v>48.389999999999993</v>
      </c>
      <c r="T56">
        <v>0.51304071246819338</v>
      </c>
      <c r="U56">
        <v>2026</v>
      </c>
      <c r="V56" t="s">
        <v>85</v>
      </c>
      <c r="W56">
        <v>1</v>
      </c>
      <c r="X56" t="s">
        <v>84</v>
      </c>
    </row>
    <row r="57" spans="1:24">
      <c r="A57">
        <v>5101</v>
      </c>
      <c r="B57" s="21">
        <v>46035</v>
      </c>
      <c r="C57">
        <v>2026</v>
      </c>
      <c r="D57">
        <v>1</v>
      </c>
      <c r="E57" t="s">
        <v>84</v>
      </c>
      <c r="F57" t="s">
        <v>85</v>
      </c>
      <c r="G57" t="s">
        <v>6</v>
      </c>
      <c r="H57" t="s">
        <v>43</v>
      </c>
      <c r="I57" t="s">
        <v>2</v>
      </c>
      <c r="J57" t="s">
        <v>3</v>
      </c>
      <c r="K57" t="s">
        <v>4</v>
      </c>
      <c r="L57" t="s">
        <v>22</v>
      </c>
      <c r="M57">
        <v>3</v>
      </c>
      <c r="N57">
        <v>51.52</v>
      </c>
      <c r="O57">
        <v>0</v>
      </c>
      <c r="P57">
        <v>21.92</v>
      </c>
      <c r="Q57">
        <v>154.56</v>
      </c>
      <c r="R57">
        <v>65.760000000000005</v>
      </c>
      <c r="S57">
        <v>88.8</v>
      </c>
      <c r="T57">
        <v>0.57453416149068315</v>
      </c>
      <c r="U57">
        <v>2026</v>
      </c>
      <c r="V57" t="s">
        <v>85</v>
      </c>
      <c r="W57">
        <v>1</v>
      </c>
      <c r="X57" t="s">
        <v>84</v>
      </c>
    </row>
    <row r="58" spans="1:24">
      <c r="A58">
        <v>3871</v>
      </c>
      <c r="B58" s="21">
        <v>46036</v>
      </c>
      <c r="C58">
        <v>2026</v>
      </c>
      <c r="D58">
        <v>1</v>
      </c>
      <c r="E58" t="s">
        <v>84</v>
      </c>
      <c r="F58" t="s">
        <v>85</v>
      </c>
      <c r="G58" t="s">
        <v>0</v>
      </c>
      <c r="H58" t="s">
        <v>50</v>
      </c>
      <c r="I58" t="s">
        <v>2</v>
      </c>
      <c r="J58" t="s">
        <v>13</v>
      </c>
      <c r="K58" t="s">
        <v>9</v>
      </c>
      <c r="L58" t="s">
        <v>17</v>
      </c>
      <c r="M58">
        <v>2</v>
      </c>
      <c r="N58">
        <v>146.4</v>
      </c>
      <c r="O58">
        <v>0.05</v>
      </c>
      <c r="P58">
        <v>81.72</v>
      </c>
      <c r="Q58">
        <v>278.16000000000003</v>
      </c>
      <c r="R58">
        <v>163.44</v>
      </c>
      <c r="S58">
        <v>114.72000000000003</v>
      </c>
      <c r="T58">
        <v>0.4124245038826575</v>
      </c>
      <c r="U58">
        <v>2026</v>
      </c>
      <c r="V58" t="s">
        <v>85</v>
      </c>
      <c r="W58">
        <v>1</v>
      </c>
      <c r="X58" t="s">
        <v>84</v>
      </c>
    </row>
    <row r="59" spans="1:24">
      <c r="A59">
        <v>4643</v>
      </c>
      <c r="B59" s="21">
        <v>46036</v>
      </c>
      <c r="C59">
        <v>2026</v>
      </c>
      <c r="D59">
        <v>1</v>
      </c>
      <c r="E59" t="s">
        <v>84</v>
      </c>
      <c r="F59" t="s">
        <v>85</v>
      </c>
      <c r="G59" t="s">
        <v>0</v>
      </c>
      <c r="H59" t="s">
        <v>1</v>
      </c>
      <c r="I59" t="s">
        <v>8</v>
      </c>
      <c r="J59" t="s">
        <v>16</v>
      </c>
      <c r="K59" t="s">
        <v>14</v>
      </c>
      <c r="L59" t="s">
        <v>32</v>
      </c>
      <c r="M59">
        <v>3</v>
      </c>
      <c r="N59">
        <v>47.32</v>
      </c>
      <c r="O59">
        <v>0.1</v>
      </c>
      <c r="P59">
        <v>18.420000000000002</v>
      </c>
      <c r="Q59">
        <v>127.76400000000001</v>
      </c>
      <c r="R59">
        <v>55.260000000000005</v>
      </c>
      <c r="S59">
        <v>72.504000000000005</v>
      </c>
      <c r="T59">
        <v>0.56748379825302897</v>
      </c>
      <c r="U59">
        <v>2026</v>
      </c>
      <c r="V59" t="s">
        <v>85</v>
      </c>
      <c r="W59">
        <v>1</v>
      </c>
      <c r="X59" t="s">
        <v>84</v>
      </c>
    </row>
    <row r="60" spans="1:24">
      <c r="A60">
        <v>4703</v>
      </c>
      <c r="B60" s="21">
        <v>46036</v>
      </c>
      <c r="C60">
        <v>2026</v>
      </c>
      <c r="D60">
        <v>1</v>
      </c>
      <c r="E60" t="s">
        <v>84</v>
      </c>
      <c r="F60" t="s">
        <v>85</v>
      </c>
      <c r="G60" t="s">
        <v>20</v>
      </c>
      <c r="H60" t="s">
        <v>47</v>
      </c>
      <c r="I60" t="s">
        <v>19</v>
      </c>
      <c r="J60" t="s">
        <v>16</v>
      </c>
      <c r="K60" t="s">
        <v>34</v>
      </c>
      <c r="L60" t="s">
        <v>35</v>
      </c>
      <c r="M60">
        <v>2</v>
      </c>
      <c r="N60">
        <v>40.450000000000003</v>
      </c>
      <c r="O60">
        <v>0.05</v>
      </c>
      <c r="P60">
        <v>15.14</v>
      </c>
      <c r="Q60">
        <v>76.855000000000004</v>
      </c>
      <c r="R60">
        <v>30.28</v>
      </c>
      <c r="S60">
        <v>46.575000000000003</v>
      </c>
      <c r="T60">
        <v>0.60601132001821612</v>
      </c>
      <c r="U60">
        <v>2026</v>
      </c>
      <c r="V60" t="s">
        <v>85</v>
      </c>
      <c r="W60">
        <v>1</v>
      </c>
      <c r="X60" t="s">
        <v>84</v>
      </c>
    </row>
    <row r="61" spans="1:24">
      <c r="A61">
        <v>5068</v>
      </c>
      <c r="B61" s="21">
        <v>46036</v>
      </c>
      <c r="C61">
        <v>2026</v>
      </c>
      <c r="D61">
        <v>1</v>
      </c>
      <c r="E61" t="s">
        <v>84</v>
      </c>
      <c r="F61" t="s">
        <v>85</v>
      </c>
      <c r="G61" t="s">
        <v>0</v>
      </c>
      <c r="H61" t="s">
        <v>1</v>
      </c>
      <c r="I61" t="s">
        <v>2</v>
      </c>
      <c r="J61" t="s">
        <v>3</v>
      </c>
      <c r="K61" t="s">
        <v>14</v>
      </c>
      <c r="L61" t="s">
        <v>32</v>
      </c>
      <c r="M61">
        <v>2</v>
      </c>
      <c r="N61">
        <v>47.05</v>
      </c>
      <c r="O61">
        <v>0.1</v>
      </c>
      <c r="P61">
        <v>18.8</v>
      </c>
      <c r="Q61">
        <v>84.69</v>
      </c>
      <c r="R61">
        <v>37.6</v>
      </c>
      <c r="S61">
        <v>47.089999999999996</v>
      </c>
      <c r="T61">
        <v>0.55602786633604906</v>
      </c>
      <c r="U61">
        <v>2026</v>
      </c>
      <c r="V61" t="s">
        <v>85</v>
      </c>
      <c r="W61">
        <v>1</v>
      </c>
      <c r="X61" t="s">
        <v>84</v>
      </c>
    </row>
    <row r="62" spans="1:24">
      <c r="A62">
        <v>1539</v>
      </c>
      <c r="B62" s="21">
        <v>46037</v>
      </c>
      <c r="C62">
        <v>2026</v>
      </c>
      <c r="D62">
        <v>1</v>
      </c>
      <c r="E62" t="s">
        <v>84</v>
      </c>
      <c r="F62" t="s">
        <v>85</v>
      </c>
      <c r="G62" t="s">
        <v>20</v>
      </c>
      <c r="H62" t="s">
        <v>33</v>
      </c>
      <c r="I62" t="s">
        <v>19</v>
      </c>
      <c r="J62" t="s">
        <v>16</v>
      </c>
      <c r="K62" t="s">
        <v>34</v>
      </c>
      <c r="L62" t="s">
        <v>38</v>
      </c>
      <c r="M62">
        <v>3</v>
      </c>
      <c r="N62">
        <v>123.14</v>
      </c>
      <c r="O62">
        <v>0.05</v>
      </c>
      <c r="P62">
        <v>70.67</v>
      </c>
      <c r="Q62">
        <v>350.94900000000001</v>
      </c>
      <c r="R62">
        <v>212.01</v>
      </c>
      <c r="S62">
        <v>138.93900000000002</v>
      </c>
      <c r="T62">
        <v>0.39589513006163296</v>
      </c>
      <c r="U62">
        <v>2026</v>
      </c>
      <c r="V62" t="s">
        <v>85</v>
      </c>
      <c r="W62">
        <v>1</v>
      </c>
      <c r="X62" t="s">
        <v>84</v>
      </c>
    </row>
    <row r="63" spans="1:24">
      <c r="A63">
        <v>1709</v>
      </c>
      <c r="B63" s="21">
        <v>46037</v>
      </c>
      <c r="C63">
        <v>2026</v>
      </c>
      <c r="D63">
        <v>1</v>
      </c>
      <c r="E63" t="s">
        <v>84</v>
      </c>
      <c r="F63" t="s">
        <v>85</v>
      </c>
      <c r="G63" t="s">
        <v>20</v>
      </c>
      <c r="H63" t="s">
        <v>47</v>
      </c>
      <c r="I63" t="s">
        <v>2</v>
      </c>
      <c r="J63" t="s">
        <v>3</v>
      </c>
      <c r="K63" t="s">
        <v>9</v>
      </c>
      <c r="L63" t="s">
        <v>37</v>
      </c>
      <c r="M63">
        <v>2</v>
      </c>
      <c r="N63">
        <v>151.33000000000001</v>
      </c>
      <c r="O63">
        <v>0.1</v>
      </c>
      <c r="P63">
        <v>78.44</v>
      </c>
      <c r="Q63">
        <v>272.39400000000001</v>
      </c>
      <c r="R63">
        <v>156.88</v>
      </c>
      <c r="S63">
        <v>115.51400000000001</v>
      </c>
      <c r="T63">
        <v>0.42406954631893512</v>
      </c>
      <c r="U63">
        <v>2026</v>
      </c>
      <c r="V63" t="s">
        <v>85</v>
      </c>
      <c r="W63">
        <v>1</v>
      </c>
      <c r="X63" t="s">
        <v>84</v>
      </c>
    </row>
    <row r="64" spans="1:24">
      <c r="A64">
        <v>2702</v>
      </c>
      <c r="B64" s="21">
        <v>46037</v>
      </c>
      <c r="C64">
        <v>2026</v>
      </c>
      <c r="D64">
        <v>1</v>
      </c>
      <c r="E64" t="s">
        <v>84</v>
      </c>
      <c r="F64" t="s">
        <v>85</v>
      </c>
      <c r="G64" t="s">
        <v>6</v>
      </c>
      <c r="H64" t="s">
        <v>49</v>
      </c>
      <c r="I64" t="s">
        <v>2</v>
      </c>
      <c r="J64" t="s">
        <v>3</v>
      </c>
      <c r="K64" t="s">
        <v>9</v>
      </c>
      <c r="L64" t="s">
        <v>17</v>
      </c>
      <c r="M64">
        <v>5</v>
      </c>
      <c r="N64">
        <v>144.01</v>
      </c>
      <c r="O64">
        <v>0.05</v>
      </c>
      <c r="P64">
        <v>79.64</v>
      </c>
      <c r="Q64">
        <v>684.0474999999999</v>
      </c>
      <c r="R64">
        <v>398.2</v>
      </c>
      <c r="S64">
        <v>285.84749999999991</v>
      </c>
      <c r="T64">
        <v>0.41787668254032062</v>
      </c>
      <c r="U64">
        <v>2026</v>
      </c>
      <c r="V64" t="s">
        <v>85</v>
      </c>
      <c r="W64">
        <v>1</v>
      </c>
      <c r="X64" t="s">
        <v>84</v>
      </c>
    </row>
    <row r="65" spans="1:24">
      <c r="A65">
        <v>3176</v>
      </c>
      <c r="B65" s="21">
        <v>46037</v>
      </c>
      <c r="C65">
        <v>2026</v>
      </c>
      <c r="D65">
        <v>1</v>
      </c>
      <c r="E65" t="s">
        <v>84</v>
      </c>
      <c r="F65" t="s">
        <v>85</v>
      </c>
      <c r="G65" t="s">
        <v>20</v>
      </c>
      <c r="H65" t="s">
        <v>33</v>
      </c>
      <c r="I65" t="s">
        <v>2</v>
      </c>
      <c r="J65" t="s">
        <v>3</v>
      </c>
      <c r="K65" t="s">
        <v>9</v>
      </c>
      <c r="L65" t="s">
        <v>10</v>
      </c>
      <c r="M65">
        <v>3</v>
      </c>
      <c r="N65">
        <v>91.19</v>
      </c>
      <c r="O65">
        <v>0</v>
      </c>
      <c r="P65">
        <v>44.47</v>
      </c>
      <c r="Q65">
        <v>273.57</v>
      </c>
      <c r="R65">
        <v>133.41</v>
      </c>
      <c r="S65">
        <v>140.16</v>
      </c>
      <c r="T65">
        <v>0.5123368790437548</v>
      </c>
      <c r="U65">
        <v>2026</v>
      </c>
      <c r="V65" t="s">
        <v>85</v>
      </c>
      <c r="W65">
        <v>1</v>
      </c>
      <c r="X65" t="s">
        <v>84</v>
      </c>
    </row>
    <row r="66" spans="1:24">
      <c r="A66">
        <v>3705</v>
      </c>
      <c r="B66" s="21">
        <v>46037</v>
      </c>
      <c r="C66">
        <v>2026</v>
      </c>
      <c r="D66">
        <v>1</v>
      </c>
      <c r="E66" t="s">
        <v>84</v>
      </c>
      <c r="F66" t="s">
        <v>85</v>
      </c>
      <c r="G66" t="s">
        <v>20</v>
      </c>
      <c r="H66" t="s">
        <v>31</v>
      </c>
      <c r="I66" t="s">
        <v>19</v>
      </c>
      <c r="J66" t="s">
        <v>13</v>
      </c>
      <c r="K66" t="s">
        <v>14</v>
      </c>
      <c r="L66" t="s">
        <v>32</v>
      </c>
      <c r="M66">
        <v>2</v>
      </c>
      <c r="N66">
        <v>45.45</v>
      </c>
      <c r="O66">
        <v>0</v>
      </c>
      <c r="P66">
        <v>18.190000000000001</v>
      </c>
      <c r="Q66">
        <v>90.9</v>
      </c>
      <c r="R66">
        <v>36.380000000000003</v>
      </c>
      <c r="S66">
        <v>54.52</v>
      </c>
      <c r="T66">
        <v>0.59977997799779981</v>
      </c>
      <c r="U66">
        <v>2026</v>
      </c>
      <c r="V66" t="s">
        <v>85</v>
      </c>
      <c r="W66">
        <v>1</v>
      </c>
      <c r="X66" t="s">
        <v>84</v>
      </c>
    </row>
    <row r="67" spans="1:24">
      <c r="A67">
        <v>3736</v>
      </c>
      <c r="B67" s="21">
        <v>46037</v>
      </c>
      <c r="C67">
        <v>2026</v>
      </c>
      <c r="D67">
        <v>1</v>
      </c>
      <c r="E67" t="s">
        <v>84</v>
      </c>
      <c r="F67" t="s">
        <v>85</v>
      </c>
      <c r="G67" t="s">
        <v>6</v>
      </c>
      <c r="H67" t="s">
        <v>7</v>
      </c>
      <c r="I67" t="s">
        <v>28</v>
      </c>
      <c r="J67" t="s">
        <v>13</v>
      </c>
      <c r="K67" t="s">
        <v>34</v>
      </c>
      <c r="L67" t="s">
        <v>35</v>
      </c>
      <c r="M67">
        <v>1</v>
      </c>
      <c r="N67">
        <v>40.72</v>
      </c>
      <c r="O67">
        <v>0</v>
      </c>
      <c r="P67">
        <v>14.94</v>
      </c>
      <c r="Q67">
        <v>40.72</v>
      </c>
      <c r="R67">
        <v>14.94</v>
      </c>
      <c r="S67">
        <v>25.78</v>
      </c>
      <c r="T67">
        <v>0.6331041257367388</v>
      </c>
      <c r="U67">
        <v>2026</v>
      </c>
      <c r="V67" t="s">
        <v>85</v>
      </c>
      <c r="W67">
        <v>1</v>
      </c>
      <c r="X67" t="s">
        <v>84</v>
      </c>
    </row>
    <row r="68" spans="1:24">
      <c r="A68">
        <v>3967</v>
      </c>
      <c r="B68" s="21">
        <v>46037</v>
      </c>
      <c r="C68">
        <v>2026</v>
      </c>
      <c r="D68">
        <v>1</v>
      </c>
      <c r="E68" t="s">
        <v>84</v>
      </c>
      <c r="F68" t="s">
        <v>85</v>
      </c>
      <c r="G68" t="s">
        <v>6</v>
      </c>
      <c r="H68" t="s">
        <v>43</v>
      </c>
      <c r="I68" t="s">
        <v>2</v>
      </c>
      <c r="J68" t="s">
        <v>16</v>
      </c>
      <c r="K68" t="s">
        <v>14</v>
      </c>
      <c r="L68" t="s">
        <v>15</v>
      </c>
      <c r="M68">
        <v>2</v>
      </c>
      <c r="N68">
        <v>37.090000000000003</v>
      </c>
      <c r="O68">
        <v>0</v>
      </c>
      <c r="P68">
        <v>13.29</v>
      </c>
      <c r="Q68">
        <v>74.180000000000007</v>
      </c>
      <c r="R68">
        <v>26.58</v>
      </c>
      <c r="S68">
        <v>47.600000000000009</v>
      </c>
      <c r="T68">
        <v>0.64168239417632789</v>
      </c>
      <c r="U68">
        <v>2026</v>
      </c>
      <c r="V68" t="s">
        <v>85</v>
      </c>
      <c r="W68">
        <v>1</v>
      </c>
      <c r="X68" t="s">
        <v>84</v>
      </c>
    </row>
    <row r="69" spans="1:24">
      <c r="A69">
        <v>170</v>
      </c>
      <c r="B69" s="21">
        <v>46038</v>
      </c>
      <c r="C69">
        <v>2026</v>
      </c>
      <c r="D69">
        <v>1</v>
      </c>
      <c r="E69" t="s">
        <v>84</v>
      </c>
      <c r="F69" t="s">
        <v>85</v>
      </c>
      <c r="G69" t="s">
        <v>11</v>
      </c>
      <c r="H69" t="s">
        <v>39</v>
      </c>
      <c r="I69" t="s">
        <v>2</v>
      </c>
      <c r="J69" t="s">
        <v>13</v>
      </c>
      <c r="K69" t="s">
        <v>23</v>
      </c>
      <c r="L69" t="s">
        <v>51</v>
      </c>
      <c r="M69">
        <v>1</v>
      </c>
      <c r="N69">
        <v>124.45</v>
      </c>
      <c r="O69">
        <v>0.15</v>
      </c>
      <c r="P69">
        <v>59.77</v>
      </c>
      <c r="Q69">
        <v>105.7825</v>
      </c>
      <c r="R69">
        <v>59.77</v>
      </c>
      <c r="S69">
        <v>46.012499999999996</v>
      </c>
      <c r="T69">
        <v>0.43497270342447941</v>
      </c>
      <c r="U69">
        <v>2026</v>
      </c>
      <c r="V69" t="s">
        <v>85</v>
      </c>
      <c r="W69">
        <v>1</v>
      </c>
      <c r="X69" t="s">
        <v>84</v>
      </c>
    </row>
    <row r="70" spans="1:24">
      <c r="A70">
        <v>1040</v>
      </c>
      <c r="B70" s="21">
        <v>46038</v>
      </c>
      <c r="C70">
        <v>2026</v>
      </c>
      <c r="D70">
        <v>1</v>
      </c>
      <c r="E70" t="s">
        <v>84</v>
      </c>
      <c r="F70" t="s">
        <v>85</v>
      </c>
      <c r="G70" t="s">
        <v>0</v>
      </c>
      <c r="H70" t="s">
        <v>1</v>
      </c>
      <c r="I70" t="s">
        <v>19</v>
      </c>
      <c r="J70" t="s">
        <v>13</v>
      </c>
      <c r="K70" t="s">
        <v>14</v>
      </c>
      <c r="L70" t="s">
        <v>15</v>
      </c>
      <c r="M70">
        <v>1</v>
      </c>
      <c r="N70">
        <v>35.93</v>
      </c>
      <c r="O70">
        <v>0.05</v>
      </c>
      <c r="P70">
        <v>13.33</v>
      </c>
      <c r="Q70">
        <v>34.133499999999998</v>
      </c>
      <c r="R70">
        <v>13.33</v>
      </c>
      <c r="S70">
        <v>20.8035</v>
      </c>
      <c r="T70">
        <v>0.60947456311248482</v>
      </c>
      <c r="U70">
        <v>2026</v>
      </c>
      <c r="V70" t="s">
        <v>85</v>
      </c>
      <c r="W70">
        <v>1</v>
      </c>
      <c r="X70" t="s">
        <v>84</v>
      </c>
    </row>
    <row r="71" spans="1:24">
      <c r="A71">
        <v>2380</v>
      </c>
      <c r="B71" s="21">
        <v>46038</v>
      </c>
      <c r="C71">
        <v>2026</v>
      </c>
      <c r="D71">
        <v>1</v>
      </c>
      <c r="E71" t="s">
        <v>84</v>
      </c>
      <c r="F71" t="s">
        <v>85</v>
      </c>
      <c r="G71" t="s">
        <v>20</v>
      </c>
      <c r="H71" t="s">
        <v>47</v>
      </c>
      <c r="I71" t="s">
        <v>2</v>
      </c>
      <c r="J71" t="s">
        <v>3</v>
      </c>
      <c r="K71" t="s">
        <v>23</v>
      </c>
      <c r="L71" t="s">
        <v>51</v>
      </c>
      <c r="M71">
        <v>4</v>
      </c>
      <c r="N71">
        <v>121.8</v>
      </c>
      <c r="O71">
        <v>0.05</v>
      </c>
      <c r="P71">
        <v>59.57</v>
      </c>
      <c r="Q71">
        <v>462.84</v>
      </c>
      <c r="R71">
        <v>238.28</v>
      </c>
      <c r="S71">
        <v>224.55999999999997</v>
      </c>
      <c r="T71">
        <v>0.48517846339987897</v>
      </c>
      <c r="U71">
        <v>2026</v>
      </c>
      <c r="V71" t="s">
        <v>85</v>
      </c>
      <c r="W71">
        <v>1</v>
      </c>
      <c r="X71" t="s">
        <v>84</v>
      </c>
    </row>
    <row r="72" spans="1:24">
      <c r="A72">
        <v>3219</v>
      </c>
      <c r="B72" s="21">
        <v>46038</v>
      </c>
      <c r="C72">
        <v>2026</v>
      </c>
      <c r="D72">
        <v>1</v>
      </c>
      <c r="E72" t="s">
        <v>84</v>
      </c>
      <c r="F72" t="s">
        <v>85</v>
      </c>
      <c r="G72" t="s">
        <v>6</v>
      </c>
      <c r="H72" t="s">
        <v>41</v>
      </c>
      <c r="I72" t="s">
        <v>19</v>
      </c>
      <c r="J72" t="s">
        <v>3</v>
      </c>
      <c r="K72" t="s">
        <v>9</v>
      </c>
      <c r="L72" t="s">
        <v>10</v>
      </c>
      <c r="M72">
        <v>1</v>
      </c>
      <c r="N72">
        <v>92.6</v>
      </c>
      <c r="O72">
        <v>0.05</v>
      </c>
      <c r="P72">
        <v>44.15</v>
      </c>
      <c r="Q72">
        <v>87.969999999999985</v>
      </c>
      <c r="R72">
        <v>44.15</v>
      </c>
      <c r="S72">
        <v>43.819999999999986</v>
      </c>
      <c r="T72">
        <v>0.4981243605774695</v>
      </c>
      <c r="U72">
        <v>2026</v>
      </c>
      <c r="V72" t="s">
        <v>85</v>
      </c>
      <c r="W72">
        <v>1</v>
      </c>
      <c r="X72" t="s">
        <v>84</v>
      </c>
    </row>
    <row r="73" spans="1:24">
      <c r="A73">
        <v>4425</v>
      </c>
      <c r="B73" s="21">
        <v>46038</v>
      </c>
      <c r="C73">
        <v>2026</v>
      </c>
      <c r="D73">
        <v>1</v>
      </c>
      <c r="E73" t="s">
        <v>84</v>
      </c>
      <c r="F73" t="s">
        <v>85</v>
      </c>
      <c r="G73" t="s">
        <v>6</v>
      </c>
      <c r="H73" t="s">
        <v>43</v>
      </c>
      <c r="I73" t="s">
        <v>8</v>
      </c>
      <c r="J73" t="s">
        <v>16</v>
      </c>
      <c r="K73" t="s">
        <v>4</v>
      </c>
      <c r="L73" t="s">
        <v>30</v>
      </c>
      <c r="M73">
        <v>10</v>
      </c>
      <c r="N73">
        <v>102.68</v>
      </c>
      <c r="O73">
        <v>0.15</v>
      </c>
      <c r="P73">
        <v>51.07</v>
      </c>
      <c r="Q73">
        <v>872.78000000000009</v>
      </c>
      <c r="R73">
        <v>510.7</v>
      </c>
      <c r="S73">
        <v>362.0800000000001</v>
      </c>
      <c r="T73">
        <v>0.41485826897958256</v>
      </c>
      <c r="U73">
        <v>2026</v>
      </c>
      <c r="V73" t="s">
        <v>85</v>
      </c>
      <c r="W73">
        <v>1</v>
      </c>
      <c r="X73" t="s">
        <v>84</v>
      </c>
    </row>
    <row r="74" spans="1:24">
      <c r="A74">
        <v>4508</v>
      </c>
      <c r="B74" s="21">
        <v>46038</v>
      </c>
      <c r="C74">
        <v>2026</v>
      </c>
      <c r="D74">
        <v>1</v>
      </c>
      <c r="E74" t="s">
        <v>84</v>
      </c>
      <c r="F74" t="s">
        <v>85</v>
      </c>
      <c r="G74" t="s">
        <v>20</v>
      </c>
      <c r="H74" t="s">
        <v>47</v>
      </c>
      <c r="I74" t="s">
        <v>28</v>
      </c>
      <c r="J74" t="s">
        <v>13</v>
      </c>
      <c r="K74" t="s">
        <v>4</v>
      </c>
      <c r="L74" t="s">
        <v>26</v>
      </c>
      <c r="M74">
        <v>3</v>
      </c>
      <c r="N74">
        <v>40.92</v>
      </c>
      <c r="O74">
        <v>0.15</v>
      </c>
      <c r="P74">
        <v>16.71</v>
      </c>
      <c r="Q74">
        <v>104.346</v>
      </c>
      <c r="R74">
        <v>50.13</v>
      </c>
      <c r="S74">
        <v>54.216000000000001</v>
      </c>
      <c r="T74">
        <v>0.51957909263412105</v>
      </c>
      <c r="U74">
        <v>2026</v>
      </c>
      <c r="V74" t="s">
        <v>85</v>
      </c>
      <c r="W74">
        <v>1</v>
      </c>
      <c r="X74" t="s">
        <v>84</v>
      </c>
    </row>
    <row r="75" spans="1:24">
      <c r="A75">
        <v>4806</v>
      </c>
      <c r="B75" s="21">
        <v>46038</v>
      </c>
      <c r="C75">
        <v>2026</v>
      </c>
      <c r="D75">
        <v>1</v>
      </c>
      <c r="E75" t="s">
        <v>84</v>
      </c>
      <c r="F75" t="s">
        <v>85</v>
      </c>
      <c r="G75" t="s">
        <v>11</v>
      </c>
      <c r="H75" t="s">
        <v>52</v>
      </c>
      <c r="I75" t="s">
        <v>19</v>
      </c>
      <c r="J75" t="s">
        <v>13</v>
      </c>
      <c r="K75" t="s">
        <v>4</v>
      </c>
      <c r="L75" t="s">
        <v>30</v>
      </c>
      <c r="M75">
        <v>4</v>
      </c>
      <c r="N75">
        <v>102.68</v>
      </c>
      <c r="O75">
        <v>0</v>
      </c>
      <c r="P75">
        <v>50.83</v>
      </c>
      <c r="Q75">
        <v>410.72</v>
      </c>
      <c r="R75">
        <v>203.32</v>
      </c>
      <c r="S75">
        <v>207.40000000000003</v>
      </c>
      <c r="T75">
        <v>0.50496688741721862</v>
      </c>
      <c r="U75">
        <v>2026</v>
      </c>
      <c r="V75" t="s">
        <v>85</v>
      </c>
      <c r="W75">
        <v>1</v>
      </c>
      <c r="X75" t="s">
        <v>84</v>
      </c>
    </row>
    <row r="76" spans="1:24">
      <c r="A76">
        <v>755</v>
      </c>
      <c r="B76" s="21">
        <v>46039</v>
      </c>
      <c r="C76">
        <v>2026</v>
      </c>
      <c r="D76">
        <v>1</v>
      </c>
      <c r="E76" t="s">
        <v>84</v>
      </c>
      <c r="F76" t="s">
        <v>85</v>
      </c>
      <c r="G76" t="s">
        <v>0</v>
      </c>
      <c r="H76" t="s">
        <v>36</v>
      </c>
      <c r="I76" t="s">
        <v>28</v>
      </c>
      <c r="J76" t="s">
        <v>13</v>
      </c>
      <c r="K76" t="s">
        <v>14</v>
      </c>
      <c r="L76" t="s">
        <v>48</v>
      </c>
      <c r="M76">
        <v>2</v>
      </c>
      <c r="N76">
        <v>164.38</v>
      </c>
      <c r="O76">
        <v>0.05</v>
      </c>
      <c r="P76">
        <v>85.93</v>
      </c>
      <c r="Q76">
        <v>312.322</v>
      </c>
      <c r="R76">
        <v>171.86</v>
      </c>
      <c r="S76">
        <v>140.46199999999999</v>
      </c>
      <c r="T76">
        <v>0.44973456881039436</v>
      </c>
      <c r="U76">
        <v>2026</v>
      </c>
      <c r="V76" t="s">
        <v>85</v>
      </c>
      <c r="W76">
        <v>1</v>
      </c>
      <c r="X76" t="s">
        <v>84</v>
      </c>
    </row>
    <row r="77" spans="1:24">
      <c r="A77">
        <v>3171</v>
      </c>
      <c r="B77" s="21">
        <v>46039</v>
      </c>
      <c r="C77">
        <v>2026</v>
      </c>
      <c r="D77">
        <v>1</v>
      </c>
      <c r="E77" t="s">
        <v>84</v>
      </c>
      <c r="F77" t="s">
        <v>85</v>
      </c>
      <c r="G77" t="s">
        <v>0</v>
      </c>
      <c r="H77" t="s">
        <v>50</v>
      </c>
      <c r="I77" t="s">
        <v>19</v>
      </c>
      <c r="J77" t="s">
        <v>3</v>
      </c>
      <c r="K77" t="s">
        <v>4</v>
      </c>
      <c r="L77" t="s">
        <v>22</v>
      </c>
      <c r="M77">
        <v>1</v>
      </c>
      <c r="N77">
        <v>51.78</v>
      </c>
      <c r="O77">
        <v>0</v>
      </c>
      <c r="P77">
        <v>22.64</v>
      </c>
      <c r="Q77">
        <v>51.78</v>
      </c>
      <c r="R77">
        <v>22.64</v>
      </c>
      <c r="S77">
        <v>29.14</v>
      </c>
      <c r="T77">
        <v>0.56276554654306687</v>
      </c>
      <c r="U77">
        <v>2026</v>
      </c>
      <c r="V77" t="s">
        <v>85</v>
      </c>
      <c r="W77">
        <v>1</v>
      </c>
      <c r="X77" t="s">
        <v>84</v>
      </c>
    </row>
    <row r="78" spans="1:24">
      <c r="A78">
        <v>4277</v>
      </c>
      <c r="B78" s="21">
        <v>46039</v>
      </c>
      <c r="C78">
        <v>2026</v>
      </c>
      <c r="D78">
        <v>1</v>
      </c>
      <c r="E78" t="s">
        <v>84</v>
      </c>
      <c r="F78" t="s">
        <v>85</v>
      </c>
      <c r="G78" t="s">
        <v>6</v>
      </c>
      <c r="H78" t="s">
        <v>41</v>
      </c>
      <c r="I78" t="s">
        <v>19</v>
      </c>
      <c r="J78" t="s">
        <v>3</v>
      </c>
      <c r="K78" t="s">
        <v>34</v>
      </c>
      <c r="L78" t="s">
        <v>45</v>
      </c>
      <c r="M78">
        <v>1</v>
      </c>
      <c r="N78">
        <v>50.52</v>
      </c>
      <c r="O78">
        <v>0.05</v>
      </c>
      <c r="P78">
        <v>22.37</v>
      </c>
      <c r="Q78">
        <v>47.994</v>
      </c>
      <c r="R78">
        <v>22.37</v>
      </c>
      <c r="S78">
        <v>25.623999999999999</v>
      </c>
      <c r="T78">
        <v>0.5339000708421886</v>
      </c>
      <c r="U78">
        <v>2026</v>
      </c>
      <c r="V78" t="s">
        <v>85</v>
      </c>
      <c r="W78">
        <v>1</v>
      </c>
      <c r="X78" t="s">
        <v>84</v>
      </c>
    </row>
    <row r="79" spans="1:24">
      <c r="A79">
        <v>4648</v>
      </c>
      <c r="B79" s="21">
        <v>46039</v>
      </c>
      <c r="C79">
        <v>2026</v>
      </c>
      <c r="D79">
        <v>1</v>
      </c>
      <c r="E79" t="s">
        <v>84</v>
      </c>
      <c r="F79" t="s">
        <v>85</v>
      </c>
      <c r="G79" t="s">
        <v>6</v>
      </c>
      <c r="H79" t="s">
        <v>49</v>
      </c>
      <c r="I79" t="s">
        <v>28</v>
      </c>
      <c r="J79" t="s">
        <v>13</v>
      </c>
      <c r="K79" t="s">
        <v>23</v>
      </c>
      <c r="L79" t="s">
        <v>29</v>
      </c>
      <c r="M79">
        <v>1</v>
      </c>
      <c r="N79">
        <v>199.02</v>
      </c>
      <c r="O79">
        <v>0</v>
      </c>
      <c r="P79">
        <v>106.49</v>
      </c>
      <c r="Q79">
        <v>199.02</v>
      </c>
      <c r="R79">
        <v>106.49</v>
      </c>
      <c r="S79">
        <v>92.530000000000015</v>
      </c>
      <c r="T79">
        <v>0.46492814792483173</v>
      </c>
      <c r="U79">
        <v>2026</v>
      </c>
      <c r="V79" t="s">
        <v>85</v>
      </c>
      <c r="W79">
        <v>1</v>
      </c>
      <c r="X79" t="s">
        <v>84</v>
      </c>
    </row>
    <row r="80" spans="1:24">
      <c r="A80">
        <v>157</v>
      </c>
      <c r="B80" s="21">
        <v>46040</v>
      </c>
      <c r="C80">
        <v>2026</v>
      </c>
      <c r="D80">
        <v>1</v>
      </c>
      <c r="E80" t="s">
        <v>84</v>
      </c>
      <c r="F80" t="s">
        <v>85</v>
      </c>
      <c r="G80" t="s">
        <v>20</v>
      </c>
      <c r="H80" t="s">
        <v>33</v>
      </c>
      <c r="I80" t="s">
        <v>19</v>
      </c>
      <c r="J80" t="s">
        <v>3</v>
      </c>
      <c r="K80" t="s">
        <v>23</v>
      </c>
      <c r="L80" t="s">
        <v>40</v>
      </c>
      <c r="M80">
        <v>3</v>
      </c>
      <c r="N80">
        <v>80.27</v>
      </c>
      <c r="O80">
        <v>0.1</v>
      </c>
      <c r="P80">
        <v>39.26</v>
      </c>
      <c r="Q80">
        <v>216.72900000000001</v>
      </c>
      <c r="R80">
        <v>117.78</v>
      </c>
      <c r="S80">
        <v>98.949000000000012</v>
      </c>
      <c r="T80">
        <v>0.45655634455933447</v>
      </c>
      <c r="U80">
        <v>2026</v>
      </c>
      <c r="V80" t="s">
        <v>85</v>
      </c>
      <c r="W80">
        <v>1</v>
      </c>
      <c r="X80" t="s">
        <v>84</v>
      </c>
    </row>
    <row r="81" spans="1:24">
      <c r="A81">
        <v>2271</v>
      </c>
      <c r="B81" s="21">
        <v>46040</v>
      </c>
      <c r="C81">
        <v>2026</v>
      </c>
      <c r="D81">
        <v>1</v>
      </c>
      <c r="E81" t="s">
        <v>84</v>
      </c>
      <c r="F81" t="s">
        <v>85</v>
      </c>
      <c r="G81" t="s">
        <v>6</v>
      </c>
      <c r="H81" t="s">
        <v>7</v>
      </c>
      <c r="I81" t="s">
        <v>19</v>
      </c>
      <c r="J81" t="s">
        <v>13</v>
      </c>
      <c r="K81" t="s">
        <v>23</v>
      </c>
      <c r="L81" t="s">
        <v>24</v>
      </c>
      <c r="M81">
        <v>4</v>
      </c>
      <c r="N81">
        <v>333.28</v>
      </c>
      <c r="O81">
        <v>0</v>
      </c>
      <c r="P81">
        <v>195.76</v>
      </c>
      <c r="Q81">
        <v>1333.12</v>
      </c>
      <c r="R81">
        <v>783.04</v>
      </c>
      <c r="S81">
        <v>550.07999999999993</v>
      </c>
      <c r="T81">
        <v>0.41262602016322608</v>
      </c>
      <c r="U81">
        <v>2026</v>
      </c>
      <c r="V81" t="s">
        <v>85</v>
      </c>
      <c r="W81">
        <v>1</v>
      </c>
      <c r="X81" t="s">
        <v>84</v>
      </c>
    </row>
    <row r="82" spans="1:24">
      <c r="A82">
        <v>3330</v>
      </c>
      <c r="B82" s="21">
        <v>46040</v>
      </c>
      <c r="C82">
        <v>2026</v>
      </c>
      <c r="D82">
        <v>1</v>
      </c>
      <c r="E82" t="s">
        <v>84</v>
      </c>
      <c r="F82" t="s">
        <v>85</v>
      </c>
      <c r="G82" t="s">
        <v>20</v>
      </c>
      <c r="H82" t="s">
        <v>47</v>
      </c>
      <c r="I82" t="s">
        <v>28</v>
      </c>
      <c r="J82" t="s">
        <v>13</v>
      </c>
      <c r="K82" t="s">
        <v>4</v>
      </c>
      <c r="L82" t="s">
        <v>30</v>
      </c>
      <c r="M82">
        <v>1</v>
      </c>
      <c r="N82">
        <v>104.36</v>
      </c>
      <c r="O82">
        <v>0</v>
      </c>
      <c r="P82">
        <v>51.63</v>
      </c>
      <c r="Q82">
        <v>104.36</v>
      </c>
      <c r="R82">
        <v>51.63</v>
      </c>
      <c r="S82">
        <v>52.73</v>
      </c>
      <c r="T82">
        <v>0.50527021847451126</v>
      </c>
      <c r="U82">
        <v>2026</v>
      </c>
      <c r="V82" t="s">
        <v>85</v>
      </c>
      <c r="W82">
        <v>1</v>
      </c>
      <c r="X82" t="s">
        <v>84</v>
      </c>
    </row>
    <row r="83" spans="1:24">
      <c r="A83">
        <v>4547</v>
      </c>
      <c r="B83" s="21">
        <v>46040</v>
      </c>
      <c r="C83">
        <v>2026</v>
      </c>
      <c r="D83">
        <v>1</v>
      </c>
      <c r="E83" t="s">
        <v>84</v>
      </c>
      <c r="F83" t="s">
        <v>85</v>
      </c>
      <c r="G83" t="s">
        <v>11</v>
      </c>
      <c r="H83" t="s">
        <v>25</v>
      </c>
      <c r="I83" t="s">
        <v>28</v>
      </c>
      <c r="J83" t="s">
        <v>13</v>
      </c>
      <c r="K83" t="s">
        <v>4</v>
      </c>
      <c r="L83" t="s">
        <v>5</v>
      </c>
      <c r="M83">
        <v>1</v>
      </c>
      <c r="N83">
        <v>83.52</v>
      </c>
      <c r="O83">
        <v>0.05</v>
      </c>
      <c r="P83">
        <v>42.97</v>
      </c>
      <c r="Q83">
        <v>79.343999999999994</v>
      </c>
      <c r="R83">
        <v>42.97</v>
      </c>
      <c r="S83">
        <v>36.373999999999995</v>
      </c>
      <c r="T83">
        <v>0.45843416011292598</v>
      </c>
      <c r="U83">
        <v>2026</v>
      </c>
      <c r="V83" t="s">
        <v>85</v>
      </c>
      <c r="W83">
        <v>1</v>
      </c>
      <c r="X83" t="s">
        <v>84</v>
      </c>
    </row>
    <row r="84" spans="1:24">
      <c r="A84">
        <v>1840</v>
      </c>
      <c r="B84" s="21">
        <v>46041</v>
      </c>
      <c r="C84">
        <v>2026</v>
      </c>
      <c r="D84">
        <v>1</v>
      </c>
      <c r="E84" t="s">
        <v>84</v>
      </c>
      <c r="F84" t="s">
        <v>85</v>
      </c>
      <c r="G84" t="s">
        <v>11</v>
      </c>
      <c r="H84" t="s">
        <v>39</v>
      </c>
      <c r="I84" t="s">
        <v>2</v>
      </c>
      <c r="J84" t="s">
        <v>13</v>
      </c>
      <c r="K84" t="s">
        <v>34</v>
      </c>
      <c r="L84" t="s">
        <v>38</v>
      </c>
      <c r="M84">
        <v>2</v>
      </c>
      <c r="N84">
        <v>125.93</v>
      </c>
      <c r="O84">
        <v>0</v>
      </c>
      <c r="P84">
        <v>69.150000000000006</v>
      </c>
      <c r="Q84">
        <v>251.86</v>
      </c>
      <c r="R84">
        <v>138.30000000000001</v>
      </c>
      <c r="S84">
        <v>113.56</v>
      </c>
      <c r="T84">
        <v>0.45088541253077102</v>
      </c>
      <c r="U84">
        <v>2026</v>
      </c>
      <c r="V84" t="s">
        <v>85</v>
      </c>
      <c r="W84">
        <v>1</v>
      </c>
      <c r="X84" t="s">
        <v>84</v>
      </c>
    </row>
    <row r="85" spans="1:24">
      <c r="A85">
        <v>1850</v>
      </c>
      <c r="B85" s="21">
        <v>46041</v>
      </c>
      <c r="C85">
        <v>2026</v>
      </c>
      <c r="D85">
        <v>1</v>
      </c>
      <c r="E85" t="s">
        <v>84</v>
      </c>
      <c r="F85" t="s">
        <v>85</v>
      </c>
      <c r="G85" t="s">
        <v>6</v>
      </c>
      <c r="H85" t="s">
        <v>27</v>
      </c>
      <c r="I85" t="s">
        <v>2</v>
      </c>
      <c r="J85" t="s">
        <v>16</v>
      </c>
      <c r="K85" t="s">
        <v>4</v>
      </c>
      <c r="L85" t="s">
        <v>22</v>
      </c>
      <c r="M85">
        <v>1</v>
      </c>
      <c r="N85">
        <v>49.85</v>
      </c>
      <c r="O85">
        <v>0</v>
      </c>
      <c r="P85">
        <v>23.07</v>
      </c>
      <c r="Q85">
        <v>49.85</v>
      </c>
      <c r="R85">
        <v>23.07</v>
      </c>
      <c r="S85">
        <v>26.78</v>
      </c>
      <c r="T85">
        <v>0.53721163490471413</v>
      </c>
      <c r="U85">
        <v>2026</v>
      </c>
      <c r="V85" t="s">
        <v>85</v>
      </c>
      <c r="W85">
        <v>1</v>
      </c>
      <c r="X85" t="s">
        <v>84</v>
      </c>
    </row>
    <row r="86" spans="1:24">
      <c r="A86">
        <v>1858</v>
      </c>
      <c r="B86" s="21">
        <v>46041</v>
      </c>
      <c r="C86">
        <v>2026</v>
      </c>
      <c r="D86">
        <v>1</v>
      </c>
      <c r="E86" t="s">
        <v>84</v>
      </c>
      <c r="F86" t="s">
        <v>85</v>
      </c>
      <c r="G86" t="s">
        <v>6</v>
      </c>
      <c r="H86" t="s">
        <v>7</v>
      </c>
      <c r="I86" t="s">
        <v>2</v>
      </c>
      <c r="J86" t="s">
        <v>3</v>
      </c>
      <c r="K86" t="s">
        <v>14</v>
      </c>
      <c r="L86" t="s">
        <v>15</v>
      </c>
      <c r="M86">
        <v>1</v>
      </c>
      <c r="N86">
        <v>36.130000000000003</v>
      </c>
      <c r="O86">
        <v>0</v>
      </c>
      <c r="P86">
        <v>13.39</v>
      </c>
      <c r="Q86">
        <v>36.130000000000003</v>
      </c>
      <c r="R86">
        <v>13.39</v>
      </c>
      <c r="S86">
        <v>22.740000000000002</v>
      </c>
      <c r="T86">
        <v>0.62939385552172711</v>
      </c>
      <c r="U86">
        <v>2026</v>
      </c>
      <c r="V86" t="s">
        <v>85</v>
      </c>
      <c r="W86">
        <v>1</v>
      </c>
      <c r="X86" t="s">
        <v>84</v>
      </c>
    </row>
    <row r="87" spans="1:24">
      <c r="A87">
        <v>2910</v>
      </c>
      <c r="B87" s="21">
        <v>46041</v>
      </c>
      <c r="C87">
        <v>2026</v>
      </c>
      <c r="D87">
        <v>1</v>
      </c>
      <c r="E87" t="s">
        <v>84</v>
      </c>
      <c r="F87" t="s">
        <v>85</v>
      </c>
      <c r="G87" t="s">
        <v>20</v>
      </c>
      <c r="H87" t="s">
        <v>47</v>
      </c>
      <c r="I87" t="s">
        <v>19</v>
      </c>
      <c r="J87" t="s">
        <v>3</v>
      </c>
      <c r="K87" t="s">
        <v>4</v>
      </c>
      <c r="L87" t="s">
        <v>30</v>
      </c>
      <c r="M87">
        <v>1</v>
      </c>
      <c r="N87">
        <v>104.83</v>
      </c>
      <c r="O87">
        <v>0.05</v>
      </c>
      <c r="P87">
        <v>51.06</v>
      </c>
      <c r="Q87">
        <v>99.588499999999996</v>
      </c>
      <c r="R87">
        <v>51.06</v>
      </c>
      <c r="S87">
        <v>48.528499999999994</v>
      </c>
      <c r="T87">
        <v>0.48729019916958277</v>
      </c>
      <c r="U87">
        <v>2026</v>
      </c>
      <c r="V87" t="s">
        <v>85</v>
      </c>
      <c r="W87">
        <v>1</v>
      </c>
      <c r="X87" t="s">
        <v>84</v>
      </c>
    </row>
    <row r="88" spans="1:24">
      <c r="A88">
        <v>3694</v>
      </c>
      <c r="B88" s="21">
        <v>46041</v>
      </c>
      <c r="C88">
        <v>2026</v>
      </c>
      <c r="D88">
        <v>1</v>
      </c>
      <c r="E88" t="s">
        <v>84</v>
      </c>
      <c r="F88" t="s">
        <v>85</v>
      </c>
      <c r="G88" t="s">
        <v>0</v>
      </c>
      <c r="H88" t="s">
        <v>1</v>
      </c>
      <c r="I88" t="s">
        <v>19</v>
      </c>
      <c r="J88" t="s">
        <v>3</v>
      </c>
      <c r="K88" t="s">
        <v>14</v>
      </c>
      <c r="L88" t="s">
        <v>15</v>
      </c>
      <c r="M88">
        <v>1</v>
      </c>
      <c r="N88">
        <v>35.46</v>
      </c>
      <c r="O88">
        <v>0.05</v>
      </c>
      <c r="P88">
        <v>13.81</v>
      </c>
      <c r="Q88">
        <v>33.686999999999998</v>
      </c>
      <c r="R88">
        <v>13.81</v>
      </c>
      <c r="S88">
        <v>19.876999999999995</v>
      </c>
      <c r="T88">
        <v>0.59004957401965141</v>
      </c>
      <c r="U88">
        <v>2026</v>
      </c>
      <c r="V88" t="s">
        <v>85</v>
      </c>
      <c r="W88">
        <v>1</v>
      </c>
      <c r="X88" t="s">
        <v>84</v>
      </c>
    </row>
    <row r="89" spans="1:24">
      <c r="A89">
        <v>631</v>
      </c>
      <c r="B89" s="21">
        <v>46042</v>
      </c>
      <c r="C89">
        <v>2026</v>
      </c>
      <c r="D89">
        <v>1</v>
      </c>
      <c r="E89" t="s">
        <v>84</v>
      </c>
      <c r="F89" t="s">
        <v>85</v>
      </c>
      <c r="G89" t="s">
        <v>20</v>
      </c>
      <c r="H89" t="s">
        <v>33</v>
      </c>
      <c r="I89" t="s">
        <v>28</v>
      </c>
      <c r="J89" t="s">
        <v>3</v>
      </c>
      <c r="K89" t="s">
        <v>14</v>
      </c>
      <c r="L89" t="s">
        <v>48</v>
      </c>
      <c r="M89">
        <v>1</v>
      </c>
      <c r="N89">
        <v>165.42</v>
      </c>
      <c r="O89">
        <v>0</v>
      </c>
      <c r="P89">
        <v>85.69</v>
      </c>
      <c r="Q89">
        <v>165.42</v>
      </c>
      <c r="R89">
        <v>85.69</v>
      </c>
      <c r="S89">
        <v>79.72999999999999</v>
      </c>
      <c r="T89">
        <v>0.48198524966751299</v>
      </c>
      <c r="U89">
        <v>2026</v>
      </c>
      <c r="V89" t="s">
        <v>85</v>
      </c>
      <c r="W89">
        <v>1</v>
      </c>
      <c r="X89" t="s">
        <v>84</v>
      </c>
    </row>
    <row r="90" spans="1:24">
      <c r="A90">
        <v>1113</v>
      </c>
      <c r="B90" s="21">
        <v>46042</v>
      </c>
      <c r="C90">
        <v>2026</v>
      </c>
      <c r="D90">
        <v>1</v>
      </c>
      <c r="E90" t="s">
        <v>84</v>
      </c>
      <c r="F90" t="s">
        <v>85</v>
      </c>
      <c r="G90" t="s">
        <v>11</v>
      </c>
      <c r="H90" t="s">
        <v>25</v>
      </c>
      <c r="I90" t="s">
        <v>2</v>
      </c>
      <c r="J90" t="s">
        <v>3</v>
      </c>
      <c r="K90" t="s">
        <v>23</v>
      </c>
      <c r="L90" t="s">
        <v>51</v>
      </c>
      <c r="M90">
        <v>1</v>
      </c>
      <c r="N90">
        <v>122.86</v>
      </c>
      <c r="O90">
        <v>0.05</v>
      </c>
      <c r="P90">
        <v>60.36</v>
      </c>
      <c r="Q90">
        <v>116.717</v>
      </c>
      <c r="R90">
        <v>60.36</v>
      </c>
      <c r="S90">
        <v>56.356999999999999</v>
      </c>
      <c r="T90">
        <v>0.48285168398776529</v>
      </c>
      <c r="U90">
        <v>2026</v>
      </c>
      <c r="V90" t="s">
        <v>85</v>
      </c>
      <c r="W90">
        <v>1</v>
      </c>
      <c r="X90" t="s">
        <v>84</v>
      </c>
    </row>
    <row r="91" spans="1:24">
      <c r="A91">
        <v>1525</v>
      </c>
      <c r="B91" s="21">
        <v>46042</v>
      </c>
      <c r="C91">
        <v>2026</v>
      </c>
      <c r="D91">
        <v>1</v>
      </c>
      <c r="E91" t="s">
        <v>84</v>
      </c>
      <c r="F91" t="s">
        <v>85</v>
      </c>
      <c r="G91" t="s">
        <v>0</v>
      </c>
      <c r="H91" t="s">
        <v>1</v>
      </c>
      <c r="I91" t="s">
        <v>19</v>
      </c>
      <c r="J91" t="s">
        <v>3</v>
      </c>
      <c r="K91" t="s">
        <v>34</v>
      </c>
      <c r="L91" t="s">
        <v>42</v>
      </c>
      <c r="M91">
        <v>2</v>
      </c>
      <c r="N91">
        <v>35.82</v>
      </c>
      <c r="O91">
        <v>0</v>
      </c>
      <c r="P91">
        <v>14.09</v>
      </c>
      <c r="Q91">
        <v>71.64</v>
      </c>
      <c r="R91">
        <v>28.18</v>
      </c>
      <c r="S91">
        <v>43.46</v>
      </c>
      <c r="T91">
        <v>0.60664433277498608</v>
      </c>
      <c r="U91">
        <v>2026</v>
      </c>
      <c r="V91" t="s">
        <v>85</v>
      </c>
      <c r="W91">
        <v>1</v>
      </c>
      <c r="X91" t="s">
        <v>84</v>
      </c>
    </row>
    <row r="92" spans="1:24">
      <c r="A92">
        <v>3233</v>
      </c>
      <c r="B92" s="21">
        <v>46042</v>
      </c>
      <c r="C92">
        <v>2026</v>
      </c>
      <c r="D92">
        <v>1</v>
      </c>
      <c r="E92" t="s">
        <v>84</v>
      </c>
      <c r="F92" t="s">
        <v>85</v>
      </c>
      <c r="G92" t="s">
        <v>0</v>
      </c>
      <c r="H92" t="s">
        <v>1</v>
      </c>
      <c r="I92" t="s">
        <v>2</v>
      </c>
      <c r="J92" t="s">
        <v>13</v>
      </c>
      <c r="K92" t="s">
        <v>23</v>
      </c>
      <c r="L92" t="s">
        <v>51</v>
      </c>
      <c r="M92">
        <v>3</v>
      </c>
      <c r="N92">
        <v>120.29</v>
      </c>
      <c r="O92">
        <v>0.1</v>
      </c>
      <c r="P92">
        <v>62.41</v>
      </c>
      <c r="Q92">
        <v>324.78300000000002</v>
      </c>
      <c r="R92">
        <v>187.23</v>
      </c>
      <c r="S92">
        <v>137.55300000000003</v>
      </c>
      <c r="T92">
        <v>0.42352278290427769</v>
      </c>
      <c r="U92">
        <v>2026</v>
      </c>
      <c r="V92" t="s">
        <v>85</v>
      </c>
      <c r="W92">
        <v>1</v>
      </c>
      <c r="X92" t="s">
        <v>84</v>
      </c>
    </row>
    <row r="93" spans="1:24">
      <c r="A93">
        <v>4455</v>
      </c>
      <c r="B93" s="21">
        <v>46042</v>
      </c>
      <c r="C93">
        <v>2026</v>
      </c>
      <c r="D93">
        <v>1</v>
      </c>
      <c r="E93" t="s">
        <v>84</v>
      </c>
      <c r="F93" t="s">
        <v>85</v>
      </c>
      <c r="G93" t="s">
        <v>6</v>
      </c>
      <c r="H93" t="s">
        <v>41</v>
      </c>
      <c r="I93" t="s">
        <v>28</v>
      </c>
      <c r="J93" t="s">
        <v>3</v>
      </c>
      <c r="K93" t="s">
        <v>23</v>
      </c>
      <c r="L93" t="s">
        <v>40</v>
      </c>
      <c r="M93">
        <v>1</v>
      </c>
      <c r="N93">
        <v>80.239999999999995</v>
      </c>
      <c r="O93">
        <v>0.1</v>
      </c>
      <c r="P93">
        <v>39.950000000000003</v>
      </c>
      <c r="Q93">
        <v>72.215999999999994</v>
      </c>
      <c r="R93">
        <v>39.950000000000003</v>
      </c>
      <c r="S93">
        <v>32.265999999999991</v>
      </c>
      <c r="T93">
        <v>0.44679849340866279</v>
      </c>
      <c r="U93">
        <v>2026</v>
      </c>
      <c r="V93" t="s">
        <v>85</v>
      </c>
      <c r="W93">
        <v>1</v>
      </c>
      <c r="X93" t="s">
        <v>84</v>
      </c>
    </row>
    <row r="94" spans="1:24">
      <c r="A94">
        <v>1769</v>
      </c>
      <c r="B94" s="21">
        <v>46043</v>
      </c>
      <c r="C94">
        <v>2026</v>
      </c>
      <c r="D94">
        <v>1</v>
      </c>
      <c r="E94" t="s">
        <v>84</v>
      </c>
      <c r="F94" t="s">
        <v>85</v>
      </c>
      <c r="G94" t="s">
        <v>0</v>
      </c>
      <c r="H94" t="s">
        <v>50</v>
      </c>
      <c r="I94" t="s">
        <v>19</v>
      </c>
      <c r="J94" t="s">
        <v>13</v>
      </c>
      <c r="K94" t="s">
        <v>34</v>
      </c>
      <c r="L94" t="s">
        <v>42</v>
      </c>
      <c r="M94">
        <v>2</v>
      </c>
      <c r="N94">
        <v>35.97</v>
      </c>
      <c r="O94">
        <v>0</v>
      </c>
      <c r="P94">
        <v>13.55</v>
      </c>
      <c r="Q94">
        <v>71.94</v>
      </c>
      <c r="R94">
        <v>27.1</v>
      </c>
      <c r="S94">
        <v>44.839999999999996</v>
      </c>
      <c r="T94">
        <v>0.62329719210453149</v>
      </c>
      <c r="U94">
        <v>2026</v>
      </c>
      <c r="V94" t="s">
        <v>85</v>
      </c>
      <c r="W94">
        <v>1</v>
      </c>
      <c r="X94" t="s">
        <v>84</v>
      </c>
    </row>
    <row r="95" spans="1:24">
      <c r="A95">
        <v>3467</v>
      </c>
      <c r="B95" s="21">
        <v>46043</v>
      </c>
      <c r="C95">
        <v>2026</v>
      </c>
      <c r="D95">
        <v>1</v>
      </c>
      <c r="E95" t="s">
        <v>84</v>
      </c>
      <c r="F95" t="s">
        <v>85</v>
      </c>
      <c r="G95" t="s">
        <v>6</v>
      </c>
      <c r="H95" t="s">
        <v>41</v>
      </c>
      <c r="I95" t="s">
        <v>2</v>
      </c>
      <c r="J95" t="s">
        <v>13</v>
      </c>
      <c r="K95" t="s">
        <v>9</v>
      </c>
      <c r="L95" t="s">
        <v>46</v>
      </c>
      <c r="M95">
        <v>1</v>
      </c>
      <c r="N95">
        <v>72.239999999999995</v>
      </c>
      <c r="O95">
        <v>0</v>
      </c>
      <c r="P95">
        <v>33.26</v>
      </c>
      <c r="Q95">
        <v>72.239999999999995</v>
      </c>
      <c r="R95">
        <v>33.26</v>
      </c>
      <c r="S95">
        <v>38.979999999999997</v>
      </c>
      <c r="T95">
        <v>0.53959025470653377</v>
      </c>
      <c r="U95">
        <v>2026</v>
      </c>
      <c r="V95" t="s">
        <v>85</v>
      </c>
      <c r="W95">
        <v>1</v>
      </c>
      <c r="X95" t="s">
        <v>84</v>
      </c>
    </row>
    <row r="96" spans="1:24">
      <c r="A96">
        <v>3911</v>
      </c>
      <c r="B96" s="21">
        <v>46043</v>
      </c>
      <c r="C96">
        <v>2026</v>
      </c>
      <c r="D96">
        <v>1</v>
      </c>
      <c r="E96" t="s">
        <v>84</v>
      </c>
      <c r="F96" t="s">
        <v>85</v>
      </c>
      <c r="G96" t="s">
        <v>0</v>
      </c>
      <c r="H96" t="s">
        <v>50</v>
      </c>
      <c r="I96" t="s">
        <v>2</v>
      </c>
      <c r="J96" t="s">
        <v>3</v>
      </c>
      <c r="K96" t="s">
        <v>9</v>
      </c>
      <c r="L96" t="s">
        <v>37</v>
      </c>
      <c r="M96">
        <v>5</v>
      </c>
      <c r="N96">
        <v>152.81</v>
      </c>
      <c r="O96">
        <v>0</v>
      </c>
      <c r="P96">
        <v>78.989999999999995</v>
      </c>
      <c r="Q96">
        <v>764.05</v>
      </c>
      <c r="R96">
        <v>394.95</v>
      </c>
      <c r="S96">
        <v>369.09999999999997</v>
      </c>
      <c r="T96">
        <v>0.48308356782933054</v>
      </c>
      <c r="U96">
        <v>2026</v>
      </c>
      <c r="V96" t="s">
        <v>85</v>
      </c>
      <c r="W96">
        <v>1</v>
      </c>
      <c r="X96" t="s">
        <v>84</v>
      </c>
    </row>
    <row r="97" spans="1:24">
      <c r="A97">
        <v>4401</v>
      </c>
      <c r="B97" s="21">
        <v>46043</v>
      </c>
      <c r="C97">
        <v>2026</v>
      </c>
      <c r="D97">
        <v>1</v>
      </c>
      <c r="E97" t="s">
        <v>84</v>
      </c>
      <c r="F97" t="s">
        <v>85</v>
      </c>
      <c r="G97" t="s">
        <v>0</v>
      </c>
      <c r="H97" t="s">
        <v>50</v>
      </c>
      <c r="I97" t="s">
        <v>2</v>
      </c>
      <c r="J97" t="s">
        <v>13</v>
      </c>
      <c r="K97" t="s">
        <v>4</v>
      </c>
      <c r="L97" t="s">
        <v>5</v>
      </c>
      <c r="M97">
        <v>3</v>
      </c>
      <c r="N97">
        <v>83.34</v>
      </c>
      <c r="O97">
        <v>0</v>
      </c>
      <c r="P97">
        <v>41.44</v>
      </c>
      <c r="Q97">
        <v>250.02</v>
      </c>
      <c r="R97">
        <v>124.32</v>
      </c>
      <c r="S97">
        <v>125.70000000000002</v>
      </c>
      <c r="T97">
        <v>0.50275977921766268</v>
      </c>
      <c r="U97">
        <v>2026</v>
      </c>
      <c r="V97" t="s">
        <v>85</v>
      </c>
      <c r="W97">
        <v>1</v>
      </c>
      <c r="X97" t="s">
        <v>84</v>
      </c>
    </row>
    <row r="98" spans="1:24">
      <c r="A98">
        <v>4864</v>
      </c>
      <c r="B98" s="21">
        <v>46043</v>
      </c>
      <c r="C98">
        <v>2026</v>
      </c>
      <c r="D98">
        <v>1</v>
      </c>
      <c r="E98" t="s">
        <v>84</v>
      </c>
      <c r="F98" t="s">
        <v>85</v>
      </c>
      <c r="G98" t="s">
        <v>20</v>
      </c>
      <c r="H98" t="s">
        <v>47</v>
      </c>
      <c r="I98" t="s">
        <v>2</v>
      </c>
      <c r="J98" t="s">
        <v>3</v>
      </c>
      <c r="K98" t="s">
        <v>34</v>
      </c>
      <c r="L98" t="s">
        <v>42</v>
      </c>
      <c r="M98">
        <v>1</v>
      </c>
      <c r="N98">
        <v>35.869999999999997</v>
      </c>
      <c r="O98">
        <v>0</v>
      </c>
      <c r="P98">
        <v>13.64</v>
      </c>
      <c r="Q98">
        <v>35.869999999999997</v>
      </c>
      <c r="R98">
        <v>13.64</v>
      </c>
      <c r="S98">
        <v>22.229999999999997</v>
      </c>
      <c r="T98">
        <v>0.61973794257039305</v>
      </c>
      <c r="U98">
        <v>2026</v>
      </c>
      <c r="V98" t="s">
        <v>85</v>
      </c>
      <c r="W98">
        <v>1</v>
      </c>
      <c r="X98" t="s">
        <v>84</v>
      </c>
    </row>
    <row r="99" spans="1:24">
      <c r="A99">
        <v>347</v>
      </c>
      <c r="B99" s="21">
        <v>46044</v>
      </c>
      <c r="C99">
        <v>2026</v>
      </c>
      <c r="D99">
        <v>1</v>
      </c>
      <c r="E99" t="s">
        <v>84</v>
      </c>
      <c r="F99" t="s">
        <v>85</v>
      </c>
      <c r="G99" t="s">
        <v>20</v>
      </c>
      <c r="H99" t="s">
        <v>21</v>
      </c>
      <c r="I99" t="s">
        <v>28</v>
      </c>
      <c r="J99" t="s">
        <v>13</v>
      </c>
      <c r="K99" t="s">
        <v>23</v>
      </c>
      <c r="L99" t="s">
        <v>29</v>
      </c>
      <c r="M99">
        <v>1</v>
      </c>
      <c r="N99">
        <v>199.42</v>
      </c>
      <c r="O99">
        <v>0.05</v>
      </c>
      <c r="P99">
        <v>101.82</v>
      </c>
      <c r="Q99">
        <v>189.44899999999998</v>
      </c>
      <c r="R99">
        <v>101.82</v>
      </c>
      <c r="S99">
        <v>87.628999999999991</v>
      </c>
      <c r="T99">
        <v>0.46254664843836601</v>
      </c>
      <c r="U99">
        <v>2026</v>
      </c>
      <c r="V99" t="s">
        <v>85</v>
      </c>
      <c r="W99">
        <v>1</v>
      </c>
      <c r="X99" t="s">
        <v>84</v>
      </c>
    </row>
    <row r="100" spans="1:24">
      <c r="A100">
        <v>2051</v>
      </c>
      <c r="B100" s="21">
        <v>46044</v>
      </c>
      <c r="C100">
        <v>2026</v>
      </c>
      <c r="D100">
        <v>1</v>
      </c>
      <c r="E100" t="s">
        <v>84</v>
      </c>
      <c r="F100" t="s">
        <v>85</v>
      </c>
      <c r="G100" t="s">
        <v>11</v>
      </c>
      <c r="H100" t="s">
        <v>25</v>
      </c>
      <c r="I100" t="s">
        <v>2</v>
      </c>
      <c r="J100" t="s">
        <v>13</v>
      </c>
      <c r="K100" t="s">
        <v>23</v>
      </c>
      <c r="L100" t="s">
        <v>24</v>
      </c>
      <c r="M100">
        <v>3</v>
      </c>
      <c r="N100">
        <v>347.41</v>
      </c>
      <c r="O100">
        <v>0.1</v>
      </c>
      <c r="P100">
        <v>192.13</v>
      </c>
      <c r="Q100">
        <v>938.00700000000006</v>
      </c>
      <c r="R100">
        <v>576.39</v>
      </c>
      <c r="S100">
        <v>361.61700000000008</v>
      </c>
      <c r="T100">
        <v>0.38551631277804971</v>
      </c>
      <c r="U100">
        <v>2026</v>
      </c>
      <c r="V100" t="s">
        <v>85</v>
      </c>
      <c r="W100">
        <v>1</v>
      </c>
      <c r="X100" t="s">
        <v>84</v>
      </c>
    </row>
    <row r="101" spans="1:24">
      <c r="A101">
        <v>2314</v>
      </c>
      <c r="B101" s="21">
        <v>46044</v>
      </c>
      <c r="C101">
        <v>2026</v>
      </c>
      <c r="D101">
        <v>1</v>
      </c>
      <c r="E101" t="s">
        <v>84</v>
      </c>
      <c r="F101" t="s">
        <v>85</v>
      </c>
      <c r="G101" t="s">
        <v>0</v>
      </c>
      <c r="H101" t="s">
        <v>36</v>
      </c>
      <c r="I101" t="s">
        <v>2</v>
      </c>
      <c r="J101" t="s">
        <v>13</v>
      </c>
      <c r="K101" t="s">
        <v>4</v>
      </c>
      <c r="L101" t="s">
        <v>26</v>
      </c>
      <c r="M101">
        <v>1</v>
      </c>
      <c r="N101">
        <v>40.28</v>
      </c>
      <c r="O101">
        <v>0</v>
      </c>
      <c r="P101">
        <v>16.79</v>
      </c>
      <c r="Q101">
        <v>40.28</v>
      </c>
      <c r="R101">
        <v>16.79</v>
      </c>
      <c r="S101">
        <v>23.490000000000002</v>
      </c>
      <c r="T101">
        <v>0.58316782522343602</v>
      </c>
      <c r="U101">
        <v>2026</v>
      </c>
      <c r="V101" t="s">
        <v>85</v>
      </c>
      <c r="W101">
        <v>1</v>
      </c>
      <c r="X101" t="s">
        <v>84</v>
      </c>
    </row>
    <row r="102" spans="1:24">
      <c r="A102">
        <v>3861</v>
      </c>
      <c r="B102" s="21">
        <v>46044</v>
      </c>
      <c r="C102">
        <v>2026</v>
      </c>
      <c r="D102">
        <v>1</v>
      </c>
      <c r="E102" t="s">
        <v>84</v>
      </c>
      <c r="F102" t="s">
        <v>85</v>
      </c>
      <c r="G102" t="s">
        <v>20</v>
      </c>
      <c r="H102" t="s">
        <v>47</v>
      </c>
      <c r="I102" t="s">
        <v>2</v>
      </c>
      <c r="J102" t="s">
        <v>3</v>
      </c>
      <c r="K102" t="s">
        <v>23</v>
      </c>
      <c r="L102" t="s">
        <v>29</v>
      </c>
      <c r="M102">
        <v>3</v>
      </c>
      <c r="N102">
        <v>195.49</v>
      </c>
      <c r="O102">
        <v>0.05</v>
      </c>
      <c r="P102">
        <v>106.38</v>
      </c>
      <c r="Q102">
        <v>557.14649999999995</v>
      </c>
      <c r="R102">
        <v>319.14</v>
      </c>
      <c r="S102">
        <v>238.00649999999996</v>
      </c>
      <c r="T102">
        <v>0.42718836069148775</v>
      </c>
      <c r="U102">
        <v>2026</v>
      </c>
      <c r="V102" t="s">
        <v>85</v>
      </c>
      <c r="W102">
        <v>1</v>
      </c>
      <c r="X102" t="s">
        <v>84</v>
      </c>
    </row>
    <row r="103" spans="1:24">
      <c r="A103">
        <v>843</v>
      </c>
      <c r="B103" s="21">
        <v>46045</v>
      </c>
      <c r="C103">
        <v>2026</v>
      </c>
      <c r="D103">
        <v>1</v>
      </c>
      <c r="E103" t="s">
        <v>84</v>
      </c>
      <c r="F103" t="s">
        <v>85</v>
      </c>
      <c r="G103" t="s">
        <v>6</v>
      </c>
      <c r="H103" t="s">
        <v>41</v>
      </c>
      <c r="I103" t="s">
        <v>2</v>
      </c>
      <c r="J103" t="s">
        <v>3</v>
      </c>
      <c r="K103" t="s">
        <v>34</v>
      </c>
      <c r="L103" t="s">
        <v>42</v>
      </c>
      <c r="M103">
        <v>2</v>
      </c>
      <c r="N103">
        <v>35.75</v>
      </c>
      <c r="O103">
        <v>0</v>
      </c>
      <c r="P103">
        <v>13.94</v>
      </c>
      <c r="Q103">
        <v>71.5</v>
      </c>
      <c r="R103">
        <v>27.88</v>
      </c>
      <c r="S103">
        <v>43.620000000000005</v>
      </c>
      <c r="T103">
        <v>0.61006993006993016</v>
      </c>
      <c r="U103">
        <v>2026</v>
      </c>
      <c r="V103" t="s">
        <v>85</v>
      </c>
      <c r="W103">
        <v>1</v>
      </c>
      <c r="X103" t="s">
        <v>84</v>
      </c>
    </row>
    <row r="104" spans="1:24">
      <c r="A104">
        <v>868</v>
      </c>
      <c r="B104" s="21">
        <v>46045</v>
      </c>
      <c r="C104">
        <v>2026</v>
      </c>
      <c r="D104">
        <v>1</v>
      </c>
      <c r="E104" t="s">
        <v>84</v>
      </c>
      <c r="F104" t="s">
        <v>85</v>
      </c>
      <c r="G104" t="s">
        <v>0</v>
      </c>
      <c r="H104" t="s">
        <v>50</v>
      </c>
      <c r="I104" t="s">
        <v>2</v>
      </c>
      <c r="J104" t="s">
        <v>3</v>
      </c>
      <c r="K104" t="s">
        <v>4</v>
      </c>
      <c r="L104" t="s">
        <v>30</v>
      </c>
      <c r="M104">
        <v>1</v>
      </c>
      <c r="N104">
        <v>103.39</v>
      </c>
      <c r="O104">
        <v>0</v>
      </c>
      <c r="P104">
        <v>51.32</v>
      </c>
      <c r="Q104">
        <v>103.39</v>
      </c>
      <c r="R104">
        <v>51.32</v>
      </c>
      <c r="S104">
        <v>52.07</v>
      </c>
      <c r="T104">
        <v>0.50362704323435536</v>
      </c>
      <c r="U104">
        <v>2026</v>
      </c>
      <c r="V104" t="s">
        <v>85</v>
      </c>
      <c r="W104">
        <v>1</v>
      </c>
      <c r="X104" t="s">
        <v>84</v>
      </c>
    </row>
    <row r="105" spans="1:24">
      <c r="A105">
        <v>890</v>
      </c>
      <c r="B105" s="21">
        <v>46045</v>
      </c>
      <c r="C105">
        <v>2026</v>
      </c>
      <c r="D105">
        <v>1</v>
      </c>
      <c r="E105" t="s">
        <v>84</v>
      </c>
      <c r="F105" t="s">
        <v>85</v>
      </c>
      <c r="G105" t="s">
        <v>0</v>
      </c>
      <c r="H105" t="s">
        <v>50</v>
      </c>
      <c r="I105" t="s">
        <v>2</v>
      </c>
      <c r="J105" t="s">
        <v>13</v>
      </c>
      <c r="K105" t="s">
        <v>23</v>
      </c>
      <c r="L105" t="s">
        <v>40</v>
      </c>
      <c r="M105">
        <v>3</v>
      </c>
      <c r="N105">
        <v>81.98</v>
      </c>
      <c r="O105">
        <v>0.1</v>
      </c>
      <c r="P105">
        <v>40.229999999999997</v>
      </c>
      <c r="Q105">
        <v>221.346</v>
      </c>
      <c r="R105">
        <v>120.69</v>
      </c>
      <c r="S105">
        <v>100.65600000000001</v>
      </c>
      <c r="T105">
        <v>0.45474505977067581</v>
      </c>
      <c r="U105">
        <v>2026</v>
      </c>
      <c r="V105" t="s">
        <v>85</v>
      </c>
      <c r="W105">
        <v>1</v>
      </c>
      <c r="X105" t="s">
        <v>84</v>
      </c>
    </row>
    <row r="106" spans="1:24">
      <c r="A106">
        <v>2185</v>
      </c>
      <c r="B106" s="21">
        <v>46045</v>
      </c>
      <c r="C106">
        <v>2026</v>
      </c>
      <c r="D106">
        <v>1</v>
      </c>
      <c r="E106" t="s">
        <v>84</v>
      </c>
      <c r="F106" t="s">
        <v>85</v>
      </c>
      <c r="G106" t="s">
        <v>11</v>
      </c>
      <c r="H106" t="s">
        <v>12</v>
      </c>
      <c r="I106" t="s">
        <v>8</v>
      </c>
      <c r="J106" t="s">
        <v>16</v>
      </c>
      <c r="K106" t="s">
        <v>23</v>
      </c>
      <c r="L106" t="s">
        <v>24</v>
      </c>
      <c r="M106">
        <v>10</v>
      </c>
      <c r="N106">
        <v>337.69</v>
      </c>
      <c r="O106">
        <v>0.1</v>
      </c>
      <c r="P106">
        <v>200.27</v>
      </c>
      <c r="Q106">
        <v>3039.21</v>
      </c>
      <c r="R106">
        <v>2002.7</v>
      </c>
      <c r="S106">
        <v>1036.51</v>
      </c>
      <c r="T106">
        <v>0.34104586389226149</v>
      </c>
      <c r="U106">
        <v>2026</v>
      </c>
      <c r="V106" t="s">
        <v>85</v>
      </c>
      <c r="W106">
        <v>1</v>
      </c>
      <c r="X106" t="s">
        <v>84</v>
      </c>
    </row>
    <row r="107" spans="1:24">
      <c r="A107">
        <v>2335</v>
      </c>
      <c r="B107" s="21">
        <v>46045</v>
      </c>
      <c r="C107">
        <v>2026</v>
      </c>
      <c r="D107">
        <v>1</v>
      </c>
      <c r="E107" t="s">
        <v>84</v>
      </c>
      <c r="F107" t="s">
        <v>85</v>
      </c>
      <c r="G107" t="s">
        <v>20</v>
      </c>
      <c r="H107" t="s">
        <v>33</v>
      </c>
      <c r="I107" t="s">
        <v>2</v>
      </c>
      <c r="J107" t="s">
        <v>13</v>
      </c>
      <c r="K107" t="s">
        <v>23</v>
      </c>
      <c r="L107" t="s">
        <v>24</v>
      </c>
      <c r="M107">
        <v>2</v>
      </c>
      <c r="N107">
        <v>333.29</v>
      </c>
      <c r="O107">
        <v>0</v>
      </c>
      <c r="P107">
        <v>197.18</v>
      </c>
      <c r="Q107">
        <v>666.58</v>
      </c>
      <c r="R107">
        <v>394.36</v>
      </c>
      <c r="S107">
        <v>272.22000000000003</v>
      </c>
      <c r="T107">
        <v>0.40838308980167426</v>
      </c>
      <c r="U107">
        <v>2026</v>
      </c>
      <c r="V107" t="s">
        <v>85</v>
      </c>
      <c r="W107">
        <v>1</v>
      </c>
      <c r="X107" t="s">
        <v>84</v>
      </c>
    </row>
    <row r="108" spans="1:24">
      <c r="A108">
        <v>2784</v>
      </c>
      <c r="B108" s="21">
        <v>46045</v>
      </c>
      <c r="C108">
        <v>2026</v>
      </c>
      <c r="D108">
        <v>1</v>
      </c>
      <c r="E108" t="s">
        <v>84</v>
      </c>
      <c r="F108" t="s">
        <v>85</v>
      </c>
      <c r="G108" t="s">
        <v>0</v>
      </c>
      <c r="H108" t="s">
        <v>50</v>
      </c>
      <c r="I108" t="s">
        <v>19</v>
      </c>
      <c r="J108" t="s">
        <v>13</v>
      </c>
      <c r="K108" t="s">
        <v>4</v>
      </c>
      <c r="L108" t="s">
        <v>5</v>
      </c>
      <c r="M108">
        <v>1</v>
      </c>
      <c r="N108">
        <v>80.11</v>
      </c>
      <c r="O108">
        <v>0.05</v>
      </c>
      <c r="P108">
        <v>43.54</v>
      </c>
      <c r="Q108">
        <v>76.104500000000002</v>
      </c>
      <c r="R108">
        <v>43.54</v>
      </c>
      <c r="S108">
        <v>32.564500000000002</v>
      </c>
      <c r="T108">
        <v>0.42789191177919839</v>
      </c>
      <c r="U108">
        <v>2026</v>
      </c>
      <c r="V108" t="s">
        <v>85</v>
      </c>
      <c r="W108">
        <v>1</v>
      </c>
      <c r="X108" t="s">
        <v>84</v>
      </c>
    </row>
    <row r="109" spans="1:24">
      <c r="A109">
        <v>3820</v>
      </c>
      <c r="B109" s="21">
        <v>46045</v>
      </c>
      <c r="C109">
        <v>2026</v>
      </c>
      <c r="D109">
        <v>1</v>
      </c>
      <c r="E109" t="s">
        <v>84</v>
      </c>
      <c r="F109" t="s">
        <v>85</v>
      </c>
      <c r="G109" t="s">
        <v>20</v>
      </c>
      <c r="H109" t="s">
        <v>47</v>
      </c>
      <c r="I109" t="s">
        <v>19</v>
      </c>
      <c r="J109" t="s">
        <v>13</v>
      </c>
      <c r="K109" t="s">
        <v>23</v>
      </c>
      <c r="L109" t="s">
        <v>40</v>
      </c>
      <c r="M109">
        <v>1</v>
      </c>
      <c r="N109">
        <v>82.6</v>
      </c>
      <c r="O109">
        <v>0.05</v>
      </c>
      <c r="P109">
        <v>38.299999999999997</v>
      </c>
      <c r="Q109">
        <v>78.469999999999985</v>
      </c>
      <c r="R109">
        <v>38.299999999999997</v>
      </c>
      <c r="S109">
        <v>40.169999999999987</v>
      </c>
      <c r="T109">
        <v>0.51191538167452522</v>
      </c>
      <c r="U109">
        <v>2026</v>
      </c>
      <c r="V109" t="s">
        <v>85</v>
      </c>
      <c r="W109">
        <v>1</v>
      </c>
      <c r="X109" t="s">
        <v>84</v>
      </c>
    </row>
    <row r="110" spans="1:24">
      <c r="A110">
        <v>994</v>
      </c>
      <c r="B110" s="21">
        <v>46046</v>
      </c>
      <c r="C110">
        <v>2026</v>
      </c>
      <c r="D110">
        <v>1</v>
      </c>
      <c r="E110" t="s">
        <v>84</v>
      </c>
      <c r="F110" t="s">
        <v>85</v>
      </c>
      <c r="G110" t="s">
        <v>0</v>
      </c>
      <c r="H110" t="s">
        <v>50</v>
      </c>
      <c r="I110" t="s">
        <v>2</v>
      </c>
      <c r="J110" t="s">
        <v>3</v>
      </c>
      <c r="K110" t="s">
        <v>9</v>
      </c>
      <c r="L110" t="s">
        <v>10</v>
      </c>
      <c r="M110">
        <v>1</v>
      </c>
      <c r="N110">
        <v>94.07</v>
      </c>
      <c r="O110">
        <v>0</v>
      </c>
      <c r="P110">
        <v>46.28</v>
      </c>
      <c r="Q110">
        <v>94.07</v>
      </c>
      <c r="R110">
        <v>46.28</v>
      </c>
      <c r="S110">
        <v>47.789999999999992</v>
      </c>
      <c r="T110">
        <v>0.50802593813117891</v>
      </c>
      <c r="U110">
        <v>2026</v>
      </c>
      <c r="V110" t="s">
        <v>85</v>
      </c>
      <c r="W110">
        <v>1</v>
      </c>
      <c r="X110" t="s">
        <v>84</v>
      </c>
    </row>
    <row r="111" spans="1:24">
      <c r="A111">
        <v>1643</v>
      </c>
      <c r="B111" s="21">
        <v>46046</v>
      </c>
      <c r="C111">
        <v>2026</v>
      </c>
      <c r="D111">
        <v>1</v>
      </c>
      <c r="E111" t="s">
        <v>84</v>
      </c>
      <c r="F111" t="s">
        <v>85</v>
      </c>
      <c r="G111" t="s">
        <v>0</v>
      </c>
      <c r="H111" t="s">
        <v>50</v>
      </c>
      <c r="I111" t="s">
        <v>2</v>
      </c>
      <c r="J111" t="s">
        <v>3</v>
      </c>
      <c r="K111" t="s">
        <v>14</v>
      </c>
      <c r="L111" t="s">
        <v>48</v>
      </c>
      <c r="M111">
        <v>1</v>
      </c>
      <c r="N111">
        <v>163.71</v>
      </c>
      <c r="O111">
        <v>0</v>
      </c>
      <c r="P111">
        <v>90.06</v>
      </c>
      <c r="Q111">
        <v>163.71</v>
      </c>
      <c r="R111">
        <v>90.06</v>
      </c>
      <c r="S111">
        <v>73.650000000000006</v>
      </c>
      <c r="T111">
        <v>0.44988088693421296</v>
      </c>
      <c r="U111">
        <v>2026</v>
      </c>
      <c r="V111" t="s">
        <v>85</v>
      </c>
      <c r="W111">
        <v>1</v>
      </c>
      <c r="X111" t="s">
        <v>84</v>
      </c>
    </row>
    <row r="112" spans="1:24">
      <c r="A112">
        <v>1971</v>
      </c>
      <c r="B112" s="21">
        <v>46046</v>
      </c>
      <c r="C112">
        <v>2026</v>
      </c>
      <c r="D112">
        <v>1</v>
      </c>
      <c r="E112" t="s">
        <v>84</v>
      </c>
      <c r="F112" t="s">
        <v>85</v>
      </c>
      <c r="G112" t="s">
        <v>20</v>
      </c>
      <c r="H112" t="s">
        <v>33</v>
      </c>
      <c r="I112" t="s">
        <v>19</v>
      </c>
      <c r="J112" t="s">
        <v>3</v>
      </c>
      <c r="K112" t="s">
        <v>23</v>
      </c>
      <c r="L112" t="s">
        <v>29</v>
      </c>
      <c r="M112">
        <v>4</v>
      </c>
      <c r="N112">
        <v>191.43</v>
      </c>
      <c r="O112">
        <v>0</v>
      </c>
      <c r="P112">
        <v>106.82</v>
      </c>
      <c r="Q112">
        <v>765.72</v>
      </c>
      <c r="R112">
        <v>427.28</v>
      </c>
      <c r="S112">
        <v>338.44000000000005</v>
      </c>
      <c r="T112">
        <v>0.441989238886277</v>
      </c>
      <c r="U112">
        <v>2026</v>
      </c>
      <c r="V112" t="s">
        <v>85</v>
      </c>
      <c r="W112">
        <v>1</v>
      </c>
      <c r="X112" t="s">
        <v>84</v>
      </c>
    </row>
    <row r="113" spans="1:24">
      <c r="A113">
        <v>2828</v>
      </c>
      <c r="B113" s="21">
        <v>46046</v>
      </c>
      <c r="C113">
        <v>2026</v>
      </c>
      <c r="D113">
        <v>1</v>
      </c>
      <c r="E113" t="s">
        <v>84</v>
      </c>
      <c r="F113" t="s">
        <v>85</v>
      </c>
      <c r="G113" t="s">
        <v>6</v>
      </c>
      <c r="H113" t="s">
        <v>41</v>
      </c>
      <c r="I113" t="s">
        <v>8</v>
      </c>
      <c r="J113" t="s">
        <v>16</v>
      </c>
      <c r="K113" t="s">
        <v>14</v>
      </c>
      <c r="L113" t="s">
        <v>32</v>
      </c>
      <c r="M113">
        <v>3</v>
      </c>
      <c r="N113">
        <v>46.94</v>
      </c>
      <c r="O113">
        <v>0.05</v>
      </c>
      <c r="P113">
        <v>18.18</v>
      </c>
      <c r="Q113">
        <v>133.779</v>
      </c>
      <c r="R113">
        <v>54.54</v>
      </c>
      <c r="S113">
        <v>79.239000000000004</v>
      </c>
      <c r="T113">
        <v>0.59231269481757232</v>
      </c>
      <c r="U113">
        <v>2026</v>
      </c>
      <c r="V113" t="s">
        <v>85</v>
      </c>
      <c r="W113">
        <v>1</v>
      </c>
      <c r="X113" t="s">
        <v>84</v>
      </c>
    </row>
    <row r="114" spans="1:24">
      <c r="A114">
        <v>5175</v>
      </c>
      <c r="B114" s="21">
        <v>46046</v>
      </c>
      <c r="C114">
        <v>2026</v>
      </c>
      <c r="D114">
        <v>1</v>
      </c>
      <c r="E114" t="s">
        <v>84</v>
      </c>
      <c r="F114" t="s">
        <v>85</v>
      </c>
      <c r="G114" t="s">
        <v>20</v>
      </c>
      <c r="H114" t="s">
        <v>31</v>
      </c>
      <c r="I114" t="s">
        <v>2</v>
      </c>
      <c r="J114" t="s">
        <v>3</v>
      </c>
      <c r="K114" t="s">
        <v>9</v>
      </c>
      <c r="L114" t="s">
        <v>17</v>
      </c>
      <c r="M114">
        <v>1</v>
      </c>
      <c r="N114">
        <v>147.21</v>
      </c>
      <c r="O114">
        <v>0</v>
      </c>
      <c r="P114">
        <v>79.510000000000005</v>
      </c>
      <c r="Q114">
        <v>147.21</v>
      </c>
      <c r="R114">
        <v>79.510000000000005</v>
      </c>
      <c r="S114">
        <v>67.7</v>
      </c>
      <c r="T114">
        <v>0.45988723592147274</v>
      </c>
      <c r="U114">
        <v>2026</v>
      </c>
      <c r="V114" t="s">
        <v>85</v>
      </c>
      <c r="W114">
        <v>1</v>
      </c>
      <c r="X114" t="s">
        <v>84</v>
      </c>
    </row>
    <row r="115" spans="1:24">
      <c r="A115">
        <v>1874</v>
      </c>
      <c r="B115" s="21">
        <v>46047</v>
      </c>
      <c r="C115">
        <v>2026</v>
      </c>
      <c r="D115">
        <v>1</v>
      </c>
      <c r="E115" t="s">
        <v>84</v>
      </c>
      <c r="F115" t="s">
        <v>85</v>
      </c>
      <c r="G115" t="s">
        <v>0</v>
      </c>
      <c r="H115" t="s">
        <v>1</v>
      </c>
      <c r="I115" t="s">
        <v>2</v>
      </c>
      <c r="J115" t="s">
        <v>16</v>
      </c>
      <c r="K115" t="s">
        <v>14</v>
      </c>
      <c r="L115" t="s">
        <v>15</v>
      </c>
      <c r="M115">
        <v>1</v>
      </c>
      <c r="N115">
        <v>35.729999999999997</v>
      </c>
      <c r="O115">
        <v>0</v>
      </c>
      <c r="P115">
        <v>13.57</v>
      </c>
      <c r="Q115">
        <v>35.729999999999997</v>
      </c>
      <c r="R115">
        <v>13.57</v>
      </c>
      <c r="S115">
        <v>22.159999999999997</v>
      </c>
      <c r="T115">
        <v>0.62020710887209629</v>
      </c>
      <c r="U115">
        <v>2026</v>
      </c>
      <c r="V115" t="s">
        <v>85</v>
      </c>
      <c r="W115">
        <v>1</v>
      </c>
      <c r="X115" t="s">
        <v>84</v>
      </c>
    </row>
    <row r="116" spans="1:24">
      <c r="A116">
        <v>2490</v>
      </c>
      <c r="B116" s="21">
        <v>46047</v>
      </c>
      <c r="C116">
        <v>2026</v>
      </c>
      <c r="D116">
        <v>1</v>
      </c>
      <c r="E116" t="s">
        <v>84</v>
      </c>
      <c r="F116" t="s">
        <v>85</v>
      </c>
      <c r="G116" t="s">
        <v>6</v>
      </c>
      <c r="H116" t="s">
        <v>49</v>
      </c>
      <c r="I116" t="s">
        <v>2</v>
      </c>
      <c r="J116" t="s">
        <v>13</v>
      </c>
      <c r="K116" t="s">
        <v>4</v>
      </c>
      <c r="L116" t="s">
        <v>30</v>
      </c>
      <c r="M116">
        <v>2</v>
      </c>
      <c r="N116">
        <v>103.99</v>
      </c>
      <c r="O116">
        <v>0.15</v>
      </c>
      <c r="P116">
        <v>51.94</v>
      </c>
      <c r="Q116">
        <v>176.78299999999999</v>
      </c>
      <c r="R116">
        <v>103.88</v>
      </c>
      <c r="S116">
        <v>72.902999999999992</v>
      </c>
      <c r="T116">
        <v>0.41238693765803269</v>
      </c>
      <c r="U116">
        <v>2026</v>
      </c>
      <c r="V116" t="s">
        <v>85</v>
      </c>
      <c r="W116">
        <v>1</v>
      </c>
      <c r="X116" t="s">
        <v>84</v>
      </c>
    </row>
    <row r="117" spans="1:24">
      <c r="A117">
        <v>5078</v>
      </c>
      <c r="B117" s="21">
        <v>46047</v>
      </c>
      <c r="C117">
        <v>2026</v>
      </c>
      <c r="D117">
        <v>1</v>
      </c>
      <c r="E117" t="s">
        <v>84</v>
      </c>
      <c r="F117" t="s">
        <v>85</v>
      </c>
      <c r="G117" t="s">
        <v>6</v>
      </c>
      <c r="H117" t="s">
        <v>43</v>
      </c>
      <c r="I117" t="s">
        <v>2</v>
      </c>
      <c r="J117" t="s">
        <v>3</v>
      </c>
      <c r="K117" t="s">
        <v>9</v>
      </c>
      <c r="L117" t="s">
        <v>46</v>
      </c>
      <c r="M117">
        <v>2</v>
      </c>
      <c r="N117">
        <v>72.739999999999995</v>
      </c>
      <c r="O117">
        <v>0</v>
      </c>
      <c r="P117">
        <v>31.96</v>
      </c>
      <c r="Q117">
        <v>145.47999999999999</v>
      </c>
      <c r="R117">
        <v>63.92</v>
      </c>
      <c r="S117">
        <v>81.559999999999988</v>
      </c>
      <c r="T117">
        <v>0.56062689029419843</v>
      </c>
      <c r="U117">
        <v>2026</v>
      </c>
      <c r="V117" t="s">
        <v>85</v>
      </c>
      <c r="W117">
        <v>1</v>
      </c>
      <c r="X117" t="s">
        <v>84</v>
      </c>
    </row>
    <row r="118" spans="1:24">
      <c r="A118">
        <v>230</v>
      </c>
      <c r="B118" s="21">
        <v>46048</v>
      </c>
      <c r="C118">
        <v>2026</v>
      </c>
      <c r="D118">
        <v>1</v>
      </c>
      <c r="E118" t="s">
        <v>84</v>
      </c>
      <c r="F118" t="s">
        <v>85</v>
      </c>
      <c r="G118" t="s">
        <v>11</v>
      </c>
      <c r="H118" t="s">
        <v>39</v>
      </c>
      <c r="I118" t="s">
        <v>19</v>
      </c>
      <c r="J118" t="s">
        <v>3</v>
      </c>
      <c r="K118" t="s">
        <v>4</v>
      </c>
      <c r="L118" t="s">
        <v>30</v>
      </c>
      <c r="M118">
        <v>1</v>
      </c>
      <c r="N118">
        <v>100.01</v>
      </c>
      <c r="O118">
        <v>0.05</v>
      </c>
      <c r="P118">
        <v>49.41</v>
      </c>
      <c r="Q118">
        <v>95.009500000000003</v>
      </c>
      <c r="R118">
        <v>49.41</v>
      </c>
      <c r="S118">
        <v>45.599500000000006</v>
      </c>
      <c r="T118">
        <v>0.47994674216788852</v>
      </c>
      <c r="U118">
        <v>2026</v>
      </c>
      <c r="V118" t="s">
        <v>85</v>
      </c>
      <c r="W118">
        <v>1</v>
      </c>
      <c r="X118" t="s">
        <v>84</v>
      </c>
    </row>
    <row r="119" spans="1:24">
      <c r="A119">
        <v>1757</v>
      </c>
      <c r="B119" s="21">
        <v>46048</v>
      </c>
      <c r="C119">
        <v>2026</v>
      </c>
      <c r="D119">
        <v>1</v>
      </c>
      <c r="E119" t="s">
        <v>84</v>
      </c>
      <c r="F119" t="s">
        <v>85</v>
      </c>
      <c r="G119" t="s">
        <v>20</v>
      </c>
      <c r="H119" t="s">
        <v>31</v>
      </c>
      <c r="I119" t="s">
        <v>2</v>
      </c>
      <c r="J119" t="s">
        <v>16</v>
      </c>
      <c r="K119" t="s">
        <v>14</v>
      </c>
      <c r="L119" t="s">
        <v>32</v>
      </c>
      <c r="M119">
        <v>2</v>
      </c>
      <c r="N119">
        <v>45.73</v>
      </c>
      <c r="O119">
        <v>0</v>
      </c>
      <c r="P119">
        <v>18.11</v>
      </c>
      <c r="Q119">
        <v>91.46</v>
      </c>
      <c r="R119">
        <v>36.22</v>
      </c>
      <c r="S119">
        <v>55.239999999999995</v>
      </c>
      <c r="T119">
        <v>0.60397988191559149</v>
      </c>
      <c r="U119">
        <v>2026</v>
      </c>
      <c r="V119" t="s">
        <v>85</v>
      </c>
      <c r="W119">
        <v>1</v>
      </c>
      <c r="X119" t="s">
        <v>84</v>
      </c>
    </row>
    <row r="120" spans="1:24">
      <c r="A120">
        <v>1944</v>
      </c>
      <c r="B120" s="21">
        <v>46048</v>
      </c>
      <c r="C120">
        <v>2026</v>
      </c>
      <c r="D120">
        <v>1</v>
      </c>
      <c r="E120" t="s">
        <v>84</v>
      </c>
      <c r="F120" t="s">
        <v>85</v>
      </c>
      <c r="G120" t="s">
        <v>11</v>
      </c>
      <c r="H120" t="s">
        <v>52</v>
      </c>
      <c r="I120" t="s">
        <v>2</v>
      </c>
      <c r="J120" t="s">
        <v>3</v>
      </c>
      <c r="K120" t="s">
        <v>9</v>
      </c>
      <c r="L120" t="s">
        <v>17</v>
      </c>
      <c r="M120">
        <v>2</v>
      </c>
      <c r="N120">
        <v>143.66</v>
      </c>
      <c r="O120">
        <v>0.15</v>
      </c>
      <c r="P120">
        <v>78.14</v>
      </c>
      <c r="Q120">
        <v>244.22199999999998</v>
      </c>
      <c r="R120">
        <v>156.28</v>
      </c>
      <c r="S120">
        <v>87.941999999999979</v>
      </c>
      <c r="T120">
        <v>0.36009040954541355</v>
      </c>
      <c r="U120">
        <v>2026</v>
      </c>
      <c r="V120" t="s">
        <v>85</v>
      </c>
      <c r="W120">
        <v>1</v>
      </c>
      <c r="X120" t="s">
        <v>84</v>
      </c>
    </row>
    <row r="121" spans="1:24">
      <c r="A121">
        <v>3485</v>
      </c>
      <c r="B121" s="21">
        <v>46048</v>
      </c>
      <c r="C121">
        <v>2026</v>
      </c>
      <c r="D121">
        <v>1</v>
      </c>
      <c r="E121" t="s">
        <v>84</v>
      </c>
      <c r="F121" t="s">
        <v>85</v>
      </c>
      <c r="G121" t="s">
        <v>11</v>
      </c>
      <c r="H121" t="s">
        <v>39</v>
      </c>
      <c r="I121" t="s">
        <v>2</v>
      </c>
      <c r="J121" t="s">
        <v>16</v>
      </c>
      <c r="K121" t="s">
        <v>23</v>
      </c>
      <c r="L121" t="s">
        <v>51</v>
      </c>
      <c r="M121">
        <v>2</v>
      </c>
      <c r="N121">
        <v>121.88</v>
      </c>
      <c r="O121">
        <v>0.05</v>
      </c>
      <c r="P121">
        <v>62.17</v>
      </c>
      <c r="Q121">
        <v>231.57199999999997</v>
      </c>
      <c r="R121">
        <v>124.34</v>
      </c>
      <c r="S121">
        <v>107.23199999999997</v>
      </c>
      <c r="T121">
        <v>0.46306116456220953</v>
      </c>
      <c r="U121">
        <v>2026</v>
      </c>
      <c r="V121" t="s">
        <v>85</v>
      </c>
      <c r="W121">
        <v>1</v>
      </c>
      <c r="X121" t="s">
        <v>84</v>
      </c>
    </row>
    <row r="122" spans="1:24">
      <c r="A122">
        <v>4002</v>
      </c>
      <c r="B122" s="21">
        <v>46048</v>
      </c>
      <c r="C122">
        <v>2026</v>
      </c>
      <c r="D122">
        <v>1</v>
      </c>
      <c r="E122" t="s">
        <v>84</v>
      </c>
      <c r="F122" t="s">
        <v>85</v>
      </c>
      <c r="G122" t="s">
        <v>0</v>
      </c>
      <c r="H122" t="s">
        <v>50</v>
      </c>
      <c r="I122" t="s">
        <v>2</v>
      </c>
      <c r="J122" t="s">
        <v>3</v>
      </c>
      <c r="K122" t="s">
        <v>34</v>
      </c>
      <c r="L122" t="s">
        <v>45</v>
      </c>
      <c r="M122">
        <v>3</v>
      </c>
      <c r="N122">
        <v>50.92</v>
      </c>
      <c r="O122">
        <v>0.05</v>
      </c>
      <c r="P122">
        <v>21.87</v>
      </c>
      <c r="Q122">
        <v>145.12199999999999</v>
      </c>
      <c r="R122">
        <v>65.61</v>
      </c>
      <c r="S122">
        <v>79.511999999999986</v>
      </c>
      <c r="T122">
        <v>0.54789763095877941</v>
      </c>
      <c r="U122">
        <v>2026</v>
      </c>
      <c r="V122" t="s">
        <v>85</v>
      </c>
      <c r="W122">
        <v>1</v>
      </c>
      <c r="X122" t="s">
        <v>84</v>
      </c>
    </row>
    <row r="123" spans="1:24">
      <c r="A123">
        <v>818</v>
      </c>
      <c r="B123" s="21">
        <v>46049</v>
      </c>
      <c r="C123">
        <v>2026</v>
      </c>
      <c r="D123">
        <v>1</v>
      </c>
      <c r="E123" t="s">
        <v>84</v>
      </c>
      <c r="F123" t="s">
        <v>85</v>
      </c>
      <c r="G123" t="s">
        <v>0</v>
      </c>
      <c r="H123" t="s">
        <v>1</v>
      </c>
      <c r="I123" t="s">
        <v>2</v>
      </c>
      <c r="J123" t="s">
        <v>3</v>
      </c>
      <c r="K123" t="s">
        <v>4</v>
      </c>
      <c r="L123" t="s">
        <v>30</v>
      </c>
      <c r="M123">
        <v>1</v>
      </c>
      <c r="N123">
        <v>103.78</v>
      </c>
      <c r="O123">
        <v>0</v>
      </c>
      <c r="P123">
        <v>49.36</v>
      </c>
      <c r="Q123">
        <v>103.78</v>
      </c>
      <c r="R123">
        <v>49.36</v>
      </c>
      <c r="S123">
        <v>54.42</v>
      </c>
      <c r="T123">
        <v>0.52437849296588934</v>
      </c>
      <c r="U123">
        <v>2026</v>
      </c>
      <c r="V123" t="s">
        <v>85</v>
      </c>
      <c r="W123">
        <v>1</v>
      </c>
      <c r="X123" t="s">
        <v>84</v>
      </c>
    </row>
    <row r="124" spans="1:24">
      <c r="A124">
        <v>1439</v>
      </c>
      <c r="B124" s="21">
        <v>46049</v>
      </c>
      <c r="C124">
        <v>2026</v>
      </c>
      <c r="D124">
        <v>1</v>
      </c>
      <c r="E124" t="s">
        <v>84</v>
      </c>
      <c r="F124" t="s">
        <v>85</v>
      </c>
      <c r="G124" t="s">
        <v>6</v>
      </c>
      <c r="H124" t="s">
        <v>27</v>
      </c>
      <c r="I124" t="s">
        <v>28</v>
      </c>
      <c r="J124" t="s">
        <v>13</v>
      </c>
      <c r="K124" t="s">
        <v>9</v>
      </c>
      <c r="L124" t="s">
        <v>37</v>
      </c>
      <c r="M124">
        <v>2</v>
      </c>
      <c r="N124">
        <v>157.16999999999999</v>
      </c>
      <c r="O124">
        <v>0</v>
      </c>
      <c r="P124">
        <v>81.260000000000005</v>
      </c>
      <c r="Q124">
        <v>314.33999999999997</v>
      </c>
      <c r="R124">
        <v>162.52000000000001</v>
      </c>
      <c r="S124">
        <v>151.81999999999996</v>
      </c>
      <c r="T124">
        <v>0.4829802125087484</v>
      </c>
      <c r="U124">
        <v>2026</v>
      </c>
      <c r="V124" t="s">
        <v>85</v>
      </c>
      <c r="W124">
        <v>1</v>
      </c>
      <c r="X124" t="s">
        <v>84</v>
      </c>
    </row>
    <row r="125" spans="1:24">
      <c r="A125">
        <v>1616</v>
      </c>
      <c r="B125" s="21">
        <v>46049</v>
      </c>
      <c r="C125">
        <v>2026</v>
      </c>
      <c r="D125">
        <v>1</v>
      </c>
      <c r="E125" t="s">
        <v>84</v>
      </c>
      <c r="F125" t="s">
        <v>85</v>
      </c>
      <c r="G125" t="s">
        <v>6</v>
      </c>
      <c r="H125" t="s">
        <v>43</v>
      </c>
      <c r="I125" t="s">
        <v>2</v>
      </c>
      <c r="J125" t="s">
        <v>16</v>
      </c>
      <c r="K125" t="s">
        <v>14</v>
      </c>
      <c r="L125" t="s">
        <v>44</v>
      </c>
      <c r="M125">
        <v>2</v>
      </c>
      <c r="N125">
        <v>132.91999999999999</v>
      </c>
      <c r="O125">
        <v>0</v>
      </c>
      <c r="P125">
        <v>69.02</v>
      </c>
      <c r="Q125">
        <v>265.83999999999997</v>
      </c>
      <c r="R125">
        <v>138.04</v>
      </c>
      <c r="S125">
        <v>127.79999999999998</v>
      </c>
      <c r="T125">
        <v>0.48074029491423409</v>
      </c>
      <c r="U125">
        <v>2026</v>
      </c>
      <c r="V125" t="s">
        <v>85</v>
      </c>
      <c r="W125">
        <v>1</v>
      </c>
      <c r="X125" t="s">
        <v>84</v>
      </c>
    </row>
    <row r="126" spans="1:24">
      <c r="A126">
        <v>1798</v>
      </c>
      <c r="B126" s="21">
        <v>46049</v>
      </c>
      <c r="C126">
        <v>2026</v>
      </c>
      <c r="D126">
        <v>1</v>
      </c>
      <c r="E126" t="s">
        <v>84</v>
      </c>
      <c r="F126" t="s">
        <v>85</v>
      </c>
      <c r="G126" t="s">
        <v>20</v>
      </c>
      <c r="H126" t="s">
        <v>33</v>
      </c>
      <c r="I126" t="s">
        <v>19</v>
      </c>
      <c r="J126" t="s">
        <v>3</v>
      </c>
      <c r="K126" t="s">
        <v>9</v>
      </c>
      <c r="L126" t="s">
        <v>46</v>
      </c>
      <c r="M126">
        <v>1</v>
      </c>
      <c r="N126">
        <v>71.41</v>
      </c>
      <c r="O126">
        <v>0.05</v>
      </c>
      <c r="P126">
        <v>32.28</v>
      </c>
      <c r="Q126">
        <v>67.839499999999987</v>
      </c>
      <c r="R126">
        <v>32.28</v>
      </c>
      <c r="S126">
        <v>35.559499999999986</v>
      </c>
      <c r="T126">
        <v>0.52417102130764515</v>
      </c>
      <c r="U126">
        <v>2026</v>
      </c>
      <c r="V126" t="s">
        <v>85</v>
      </c>
      <c r="W126">
        <v>1</v>
      </c>
      <c r="X126" t="s">
        <v>84</v>
      </c>
    </row>
    <row r="127" spans="1:24">
      <c r="A127">
        <v>4449</v>
      </c>
      <c r="B127" s="21">
        <v>46049</v>
      </c>
      <c r="C127">
        <v>2026</v>
      </c>
      <c r="D127">
        <v>1</v>
      </c>
      <c r="E127" t="s">
        <v>84</v>
      </c>
      <c r="F127" t="s">
        <v>85</v>
      </c>
      <c r="G127" t="s">
        <v>20</v>
      </c>
      <c r="H127" t="s">
        <v>33</v>
      </c>
      <c r="I127" t="s">
        <v>2</v>
      </c>
      <c r="J127" t="s">
        <v>13</v>
      </c>
      <c r="K127" t="s">
        <v>23</v>
      </c>
      <c r="L127" t="s">
        <v>29</v>
      </c>
      <c r="M127">
        <v>1</v>
      </c>
      <c r="N127">
        <v>199.67</v>
      </c>
      <c r="O127">
        <v>0</v>
      </c>
      <c r="P127">
        <v>103.81</v>
      </c>
      <c r="Q127">
        <v>199.67</v>
      </c>
      <c r="R127">
        <v>103.81</v>
      </c>
      <c r="S127">
        <v>95.859999999999985</v>
      </c>
      <c r="T127">
        <v>0.4800921520508839</v>
      </c>
      <c r="U127">
        <v>2026</v>
      </c>
      <c r="V127" t="s">
        <v>85</v>
      </c>
      <c r="W127">
        <v>1</v>
      </c>
      <c r="X127" t="s">
        <v>84</v>
      </c>
    </row>
    <row r="128" spans="1:24">
      <c r="A128">
        <v>4473</v>
      </c>
      <c r="B128" s="21">
        <v>46049</v>
      </c>
      <c r="C128">
        <v>2026</v>
      </c>
      <c r="D128">
        <v>1</v>
      </c>
      <c r="E128" t="s">
        <v>84</v>
      </c>
      <c r="F128" t="s">
        <v>85</v>
      </c>
      <c r="G128" t="s">
        <v>0</v>
      </c>
      <c r="H128" t="s">
        <v>1</v>
      </c>
      <c r="I128" t="s">
        <v>19</v>
      </c>
      <c r="J128" t="s">
        <v>3</v>
      </c>
      <c r="K128" t="s">
        <v>23</v>
      </c>
      <c r="L128" t="s">
        <v>29</v>
      </c>
      <c r="M128">
        <v>1</v>
      </c>
      <c r="N128">
        <v>196.88</v>
      </c>
      <c r="O128">
        <v>0</v>
      </c>
      <c r="P128">
        <v>102.76</v>
      </c>
      <c r="Q128">
        <v>196.88</v>
      </c>
      <c r="R128">
        <v>102.76</v>
      </c>
      <c r="S128">
        <v>94.11999999999999</v>
      </c>
      <c r="T128">
        <v>0.47805770012190163</v>
      </c>
      <c r="U128">
        <v>2026</v>
      </c>
      <c r="V128" t="s">
        <v>85</v>
      </c>
      <c r="W128">
        <v>1</v>
      </c>
      <c r="X128" t="s">
        <v>84</v>
      </c>
    </row>
    <row r="129" spans="1:24">
      <c r="A129">
        <v>203</v>
      </c>
      <c r="B129" s="21">
        <v>46050</v>
      </c>
      <c r="C129">
        <v>2026</v>
      </c>
      <c r="D129">
        <v>1</v>
      </c>
      <c r="E129" t="s">
        <v>84</v>
      </c>
      <c r="F129" t="s">
        <v>85</v>
      </c>
      <c r="G129" t="s">
        <v>20</v>
      </c>
      <c r="H129" t="s">
        <v>31</v>
      </c>
      <c r="I129" t="s">
        <v>2</v>
      </c>
      <c r="J129" t="s">
        <v>3</v>
      </c>
      <c r="K129" t="s">
        <v>4</v>
      </c>
      <c r="L129" t="s">
        <v>22</v>
      </c>
      <c r="M129">
        <v>3</v>
      </c>
      <c r="N129">
        <v>49.95</v>
      </c>
      <c r="O129">
        <v>0</v>
      </c>
      <c r="P129">
        <v>22.55</v>
      </c>
      <c r="Q129">
        <v>149.85000000000002</v>
      </c>
      <c r="R129">
        <v>67.650000000000006</v>
      </c>
      <c r="S129">
        <v>82.200000000000017</v>
      </c>
      <c r="T129">
        <v>0.54854854854854862</v>
      </c>
      <c r="U129">
        <v>2026</v>
      </c>
      <c r="V129" t="s">
        <v>85</v>
      </c>
      <c r="W129">
        <v>1</v>
      </c>
      <c r="X129" t="s">
        <v>84</v>
      </c>
    </row>
    <row r="130" spans="1:24">
      <c r="A130">
        <v>1654</v>
      </c>
      <c r="B130" s="21">
        <v>46050</v>
      </c>
      <c r="C130">
        <v>2026</v>
      </c>
      <c r="D130">
        <v>1</v>
      </c>
      <c r="E130" t="s">
        <v>84</v>
      </c>
      <c r="F130" t="s">
        <v>85</v>
      </c>
      <c r="G130" t="s">
        <v>6</v>
      </c>
      <c r="H130" t="s">
        <v>27</v>
      </c>
      <c r="I130" t="s">
        <v>28</v>
      </c>
      <c r="J130" t="s">
        <v>16</v>
      </c>
      <c r="K130" t="s">
        <v>9</v>
      </c>
      <c r="L130" t="s">
        <v>46</v>
      </c>
      <c r="M130">
        <v>1</v>
      </c>
      <c r="N130">
        <v>70.41</v>
      </c>
      <c r="O130">
        <v>0</v>
      </c>
      <c r="P130">
        <v>32.74</v>
      </c>
      <c r="Q130">
        <v>70.41</v>
      </c>
      <c r="R130">
        <v>32.74</v>
      </c>
      <c r="S130">
        <v>37.669999999999995</v>
      </c>
      <c r="T130">
        <v>0.53500923164323244</v>
      </c>
      <c r="U130">
        <v>2026</v>
      </c>
      <c r="V130" t="s">
        <v>85</v>
      </c>
      <c r="W130">
        <v>1</v>
      </c>
      <c r="X130" t="s">
        <v>84</v>
      </c>
    </row>
    <row r="131" spans="1:24">
      <c r="A131">
        <v>2203</v>
      </c>
      <c r="B131" s="21">
        <v>46050</v>
      </c>
      <c r="C131">
        <v>2026</v>
      </c>
      <c r="D131">
        <v>1</v>
      </c>
      <c r="E131" t="s">
        <v>84</v>
      </c>
      <c r="F131" t="s">
        <v>85</v>
      </c>
      <c r="G131" t="s">
        <v>11</v>
      </c>
      <c r="H131" t="s">
        <v>52</v>
      </c>
      <c r="I131" t="s">
        <v>28</v>
      </c>
      <c r="J131" t="s">
        <v>3</v>
      </c>
      <c r="K131" t="s">
        <v>9</v>
      </c>
      <c r="L131" t="s">
        <v>46</v>
      </c>
      <c r="M131">
        <v>2</v>
      </c>
      <c r="N131">
        <v>70.290000000000006</v>
      </c>
      <c r="O131">
        <v>0.15</v>
      </c>
      <c r="P131">
        <v>31.84</v>
      </c>
      <c r="Q131">
        <v>119.49300000000001</v>
      </c>
      <c r="R131">
        <v>63.68</v>
      </c>
      <c r="S131">
        <v>55.813000000000009</v>
      </c>
      <c r="T131">
        <v>0.46708175374289712</v>
      </c>
      <c r="U131">
        <v>2026</v>
      </c>
      <c r="V131" t="s">
        <v>85</v>
      </c>
      <c r="W131">
        <v>1</v>
      </c>
      <c r="X131" t="s">
        <v>84</v>
      </c>
    </row>
    <row r="132" spans="1:24">
      <c r="A132">
        <v>3352</v>
      </c>
      <c r="B132" s="21">
        <v>46050</v>
      </c>
      <c r="C132">
        <v>2026</v>
      </c>
      <c r="D132">
        <v>1</v>
      </c>
      <c r="E132" t="s">
        <v>84</v>
      </c>
      <c r="F132" t="s">
        <v>85</v>
      </c>
      <c r="G132" t="s">
        <v>11</v>
      </c>
      <c r="H132" t="s">
        <v>52</v>
      </c>
      <c r="I132" t="s">
        <v>2</v>
      </c>
      <c r="J132" t="s">
        <v>16</v>
      </c>
      <c r="K132" t="s">
        <v>9</v>
      </c>
      <c r="L132" t="s">
        <v>10</v>
      </c>
      <c r="M132">
        <v>4</v>
      </c>
      <c r="N132">
        <v>91.46</v>
      </c>
      <c r="O132">
        <v>0</v>
      </c>
      <c r="P132">
        <v>44.04</v>
      </c>
      <c r="Q132">
        <v>365.84</v>
      </c>
      <c r="R132">
        <v>176.16</v>
      </c>
      <c r="S132">
        <v>189.67999999999998</v>
      </c>
      <c r="T132">
        <v>0.51847802317953207</v>
      </c>
      <c r="U132">
        <v>2026</v>
      </c>
      <c r="V132" t="s">
        <v>85</v>
      </c>
      <c r="W132">
        <v>1</v>
      </c>
      <c r="X132" t="s">
        <v>84</v>
      </c>
    </row>
    <row r="133" spans="1:24">
      <c r="A133">
        <v>183</v>
      </c>
      <c r="B133" s="21">
        <v>46051</v>
      </c>
      <c r="C133">
        <v>2026</v>
      </c>
      <c r="D133">
        <v>1</v>
      </c>
      <c r="E133" t="s">
        <v>84</v>
      </c>
      <c r="F133" t="s">
        <v>85</v>
      </c>
      <c r="G133" t="s">
        <v>6</v>
      </c>
      <c r="H133" t="s">
        <v>43</v>
      </c>
      <c r="I133" t="s">
        <v>2</v>
      </c>
      <c r="J133" t="s">
        <v>13</v>
      </c>
      <c r="K133" t="s">
        <v>23</v>
      </c>
      <c r="L133" t="s">
        <v>51</v>
      </c>
      <c r="M133">
        <v>2</v>
      </c>
      <c r="N133">
        <v>123.27</v>
      </c>
      <c r="O133">
        <v>0</v>
      </c>
      <c r="P133">
        <v>60.26</v>
      </c>
      <c r="Q133">
        <v>246.54</v>
      </c>
      <c r="R133">
        <v>120.52</v>
      </c>
      <c r="S133">
        <v>126.02</v>
      </c>
      <c r="T133">
        <v>0.51115437657175311</v>
      </c>
      <c r="U133">
        <v>2026</v>
      </c>
      <c r="V133" t="s">
        <v>85</v>
      </c>
      <c r="W133">
        <v>1</v>
      </c>
      <c r="X133" t="s">
        <v>84</v>
      </c>
    </row>
    <row r="134" spans="1:24">
      <c r="A134">
        <v>3525</v>
      </c>
      <c r="B134" s="21">
        <v>46051</v>
      </c>
      <c r="C134">
        <v>2026</v>
      </c>
      <c r="D134">
        <v>1</v>
      </c>
      <c r="E134" t="s">
        <v>84</v>
      </c>
      <c r="F134" t="s">
        <v>85</v>
      </c>
      <c r="G134" t="s">
        <v>11</v>
      </c>
      <c r="H134" t="s">
        <v>25</v>
      </c>
      <c r="I134" t="s">
        <v>8</v>
      </c>
      <c r="J134" t="s">
        <v>16</v>
      </c>
      <c r="K134" t="s">
        <v>34</v>
      </c>
      <c r="L134" t="s">
        <v>45</v>
      </c>
      <c r="M134">
        <v>3</v>
      </c>
      <c r="N134">
        <v>49.63</v>
      </c>
      <c r="O134">
        <v>0.1</v>
      </c>
      <c r="P134">
        <v>22.06</v>
      </c>
      <c r="Q134">
        <v>134.001</v>
      </c>
      <c r="R134">
        <v>66.179999999999993</v>
      </c>
      <c r="S134">
        <v>67.821000000000012</v>
      </c>
      <c r="T134">
        <v>0.50612308863366695</v>
      </c>
      <c r="U134">
        <v>2026</v>
      </c>
      <c r="V134" t="s">
        <v>85</v>
      </c>
      <c r="W134">
        <v>1</v>
      </c>
      <c r="X134" t="s">
        <v>84</v>
      </c>
    </row>
    <row r="135" spans="1:24">
      <c r="A135">
        <v>4299</v>
      </c>
      <c r="B135" s="21">
        <v>46051</v>
      </c>
      <c r="C135">
        <v>2026</v>
      </c>
      <c r="D135">
        <v>1</v>
      </c>
      <c r="E135" t="s">
        <v>84</v>
      </c>
      <c r="F135" t="s">
        <v>85</v>
      </c>
      <c r="G135" t="s">
        <v>0</v>
      </c>
      <c r="H135" t="s">
        <v>36</v>
      </c>
      <c r="I135" t="s">
        <v>8</v>
      </c>
      <c r="J135" t="s">
        <v>16</v>
      </c>
      <c r="K135" t="s">
        <v>14</v>
      </c>
      <c r="L135" t="s">
        <v>44</v>
      </c>
      <c r="M135">
        <v>12</v>
      </c>
      <c r="N135">
        <v>132.21</v>
      </c>
      <c r="O135">
        <v>0.1</v>
      </c>
      <c r="P135">
        <v>68.95</v>
      </c>
      <c r="Q135">
        <v>1427.8679999999999</v>
      </c>
      <c r="R135">
        <v>827.40000000000009</v>
      </c>
      <c r="S135">
        <v>600.46799999999985</v>
      </c>
      <c r="T135">
        <v>0.42053467127213429</v>
      </c>
      <c r="U135">
        <v>2026</v>
      </c>
      <c r="V135" t="s">
        <v>85</v>
      </c>
      <c r="W135">
        <v>1</v>
      </c>
      <c r="X135" t="s">
        <v>84</v>
      </c>
    </row>
    <row r="136" spans="1:24">
      <c r="A136">
        <v>748</v>
      </c>
      <c r="B136" s="21">
        <v>46052</v>
      </c>
      <c r="C136">
        <v>2026</v>
      </c>
      <c r="D136">
        <v>1</v>
      </c>
      <c r="E136" t="s">
        <v>84</v>
      </c>
      <c r="F136" t="s">
        <v>85</v>
      </c>
      <c r="G136" t="s">
        <v>6</v>
      </c>
      <c r="H136" t="s">
        <v>7</v>
      </c>
      <c r="I136" t="s">
        <v>19</v>
      </c>
      <c r="J136" t="s">
        <v>16</v>
      </c>
      <c r="K136" t="s">
        <v>4</v>
      </c>
      <c r="L136" t="s">
        <v>26</v>
      </c>
      <c r="M136">
        <v>1</v>
      </c>
      <c r="N136">
        <v>39.549999999999997</v>
      </c>
      <c r="O136">
        <v>0</v>
      </c>
      <c r="P136">
        <v>17.059999999999999</v>
      </c>
      <c r="Q136">
        <v>39.549999999999997</v>
      </c>
      <c r="R136">
        <v>17.059999999999999</v>
      </c>
      <c r="S136">
        <v>22.49</v>
      </c>
      <c r="T136">
        <v>0.56864728192161818</v>
      </c>
      <c r="U136">
        <v>2026</v>
      </c>
      <c r="V136" t="s">
        <v>85</v>
      </c>
      <c r="W136">
        <v>1</v>
      </c>
      <c r="X136" t="s">
        <v>84</v>
      </c>
    </row>
    <row r="137" spans="1:24">
      <c r="A137">
        <v>3117</v>
      </c>
      <c r="B137" s="21">
        <v>46052</v>
      </c>
      <c r="C137">
        <v>2026</v>
      </c>
      <c r="D137">
        <v>1</v>
      </c>
      <c r="E137" t="s">
        <v>84</v>
      </c>
      <c r="F137" t="s">
        <v>85</v>
      </c>
      <c r="G137" t="s">
        <v>6</v>
      </c>
      <c r="H137" t="s">
        <v>43</v>
      </c>
      <c r="I137" t="s">
        <v>2</v>
      </c>
      <c r="J137" t="s">
        <v>13</v>
      </c>
      <c r="K137" t="s">
        <v>23</v>
      </c>
      <c r="L137" t="s">
        <v>40</v>
      </c>
      <c r="M137">
        <v>3</v>
      </c>
      <c r="N137">
        <v>80.08</v>
      </c>
      <c r="O137">
        <v>0</v>
      </c>
      <c r="P137">
        <v>39.450000000000003</v>
      </c>
      <c r="Q137">
        <v>240.24</v>
      </c>
      <c r="R137">
        <v>118.35000000000001</v>
      </c>
      <c r="S137">
        <v>121.89</v>
      </c>
      <c r="T137">
        <v>0.50736763236763238</v>
      </c>
      <c r="U137">
        <v>2026</v>
      </c>
      <c r="V137" t="s">
        <v>85</v>
      </c>
      <c r="W137">
        <v>1</v>
      </c>
      <c r="X137" t="s">
        <v>84</v>
      </c>
    </row>
    <row r="138" spans="1:24">
      <c r="A138">
        <v>3328</v>
      </c>
      <c r="B138" s="21">
        <v>46052</v>
      </c>
      <c r="C138">
        <v>2026</v>
      </c>
      <c r="D138">
        <v>1</v>
      </c>
      <c r="E138" t="s">
        <v>84</v>
      </c>
      <c r="F138" t="s">
        <v>85</v>
      </c>
      <c r="G138" t="s">
        <v>11</v>
      </c>
      <c r="H138" t="s">
        <v>25</v>
      </c>
      <c r="I138" t="s">
        <v>19</v>
      </c>
      <c r="J138" t="s">
        <v>3</v>
      </c>
      <c r="K138" t="s">
        <v>34</v>
      </c>
      <c r="L138" t="s">
        <v>38</v>
      </c>
      <c r="M138">
        <v>1</v>
      </c>
      <c r="N138">
        <v>120.48</v>
      </c>
      <c r="O138">
        <v>0</v>
      </c>
      <c r="P138">
        <v>69.55</v>
      </c>
      <c r="Q138">
        <v>120.48</v>
      </c>
      <c r="R138">
        <v>69.55</v>
      </c>
      <c r="S138">
        <v>50.930000000000007</v>
      </c>
      <c r="T138">
        <v>0.42272576361221786</v>
      </c>
      <c r="U138">
        <v>2026</v>
      </c>
      <c r="V138" t="s">
        <v>85</v>
      </c>
      <c r="W138">
        <v>1</v>
      </c>
      <c r="X138" t="s">
        <v>84</v>
      </c>
    </row>
    <row r="139" spans="1:24">
      <c r="A139">
        <v>3822</v>
      </c>
      <c r="B139" s="21">
        <v>46052</v>
      </c>
      <c r="C139">
        <v>2026</v>
      </c>
      <c r="D139">
        <v>1</v>
      </c>
      <c r="E139" t="s">
        <v>84</v>
      </c>
      <c r="F139" t="s">
        <v>85</v>
      </c>
      <c r="G139" t="s">
        <v>20</v>
      </c>
      <c r="H139" t="s">
        <v>31</v>
      </c>
      <c r="I139" t="s">
        <v>2</v>
      </c>
      <c r="J139" t="s">
        <v>3</v>
      </c>
      <c r="K139" t="s">
        <v>34</v>
      </c>
      <c r="L139" t="s">
        <v>35</v>
      </c>
      <c r="M139">
        <v>1</v>
      </c>
      <c r="N139">
        <v>39.369999999999997</v>
      </c>
      <c r="O139">
        <v>0.05</v>
      </c>
      <c r="P139">
        <v>14.66</v>
      </c>
      <c r="Q139">
        <v>37.401499999999999</v>
      </c>
      <c r="R139">
        <v>14.66</v>
      </c>
      <c r="S139">
        <v>22.741499999999998</v>
      </c>
      <c r="T139">
        <v>0.60803711081106371</v>
      </c>
      <c r="U139">
        <v>2026</v>
      </c>
      <c r="V139" t="s">
        <v>85</v>
      </c>
      <c r="W139">
        <v>1</v>
      </c>
      <c r="X139" t="s">
        <v>84</v>
      </c>
    </row>
    <row r="140" spans="1:24">
      <c r="A140">
        <v>4125</v>
      </c>
      <c r="B140" s="21">
        <v>46052</v>
      </c>
      <c r="C140">
        <v>2026</v>
      </c>
      <c r="D140">
        <v>1</v>
      </c>
      <c r="E140" t="s">
        <v>84</v>
      </c>
      <c r="F140" t="s">
        <v>85</v>
      </c>
      <c r="G140" t="s">
        <v>6</v>
      </c>
      <c r="H140" t="s">
        <v>43</v>
      </c>
      <c r="I140" t="s">
        <v>8</v>
      </c>
      <c r="J140" t="s">
        <v>16</v>
      </c>
      <c r="K140" t="s">
        <v>23</v>
      </c>
      <c r="L140" t="s">
        <v>40</v>
      </c>
      <c r="M140">
        <v>8</v>
      </c>
      <c r="N140">
        <v>81.06</v>
      </c>
      <c r="O140">
        <v>0.15</v>
      </c>
      <c r="P140">
        <v>39.549999999999997</v>
      </c>
      <c r="Q140">
        <v>551.20799999999997</v>
      </c>
      <c r="R140">
        <v>316.39999999999998</v>
      </c>
      <c r="S140">
        <v>234.80799999999999</v>
      </c>
      <c r="T140">
        <v>0.42598801178502488</v>
      </c>
      <c r="U140">
        <v>2026</v>
      </c>
      <c r="V140" t="s">
        <v>85</v>
      </c>
      <c r="W140">
        <v>1</v>
      </c>
      <c r="X140" t="s">
        <v>84</v>
      </c>
    </row>
    <row r="141" spans="1:24">
      <c r="A141">
        <v>4592</v>
      </c>
      <c r="B141" s="21">
        <v>46052</v>
      </c>
      <c r="C141">
        <v>2026</v>
      </c>
      <c r="D141">
        <v>1</v>
      </c>
      <c r="E141" t="s">
        <v>84</v>
      </c>
      <c r="F141" t="s">
        <v>85</v>
      </c>
      <c r="G141" t="s">
        <v>6</v>
      </c>
      <c r="H141" t="s">
        <v>43</v>
      </c>
      <c r="I141" t="s">
        <v>28</v>
      </c>
      <c r="J141" t="s">
        <v>3</v>
      </c>
      <c r="K141" t="s">
        <v>34</v>
      </c>
      <c r="L141" t="s">
        <v>38</v>
      </c>
      <c r="M141">
        <v>5</v>
      </c>
      <c r="N141">
        <v>120.4</v>
      </c>
      <c r="O141">
        <v>0</v>
      </c>
      <c r="P141">
        <v>69.510000000000005</v>
      </c>
      <c r="Q141">
        <v>602</v>
      </c>
      <c r="R141">
        <v>347.55</v>
      </c>
      <c r="S141">
        <v>254.45</v>
      </c>
      <c r="T141">
        <v>0.42267441860465116</v>
      </c>
      <c r="U141">
        <v>2026</v>
      </c>
      <c r="V141" t="s">
        <v>85</v>
      </c>
      <c r="W141">
        <v>1</v>
      </c>
      <c r="X141" t="s">
        <v>84</v>
      </c>
    </row>
    <row r="142" spans="1:24">
      <c r="A142">
        <v>373</v>
      </c>
      <c r="B142" s="21">
        <v>46053</v>
      </c>
      <c r="C142">
        <v>2026</v>
      </c>
      <c r="D142">
        <v>1</v>
      </c>
      <c r="E142" t="s">
        <v>84</v>
      </c>
      <c r="F142" t="s">
        <v>85</v>
      </c>
      <c r="G142" t="s">
        <v>11</v>
      </c>
      <c r="H142" t="s">
        <v>39</v>
      </c>
      <c r="I142" t="s">
        <v>8</v>
      </c>
      <c r="J142" t="s">
        <v>16</v>
      </c>
      <c r="K142" t="s">
        <v>14</v>
      </c>
      <c r="L142" t="s">
        <v>32</v>
      </c>
      <c r="M142">
        <v>10</v>
      </c>
      <c r="N142">
        <v>47.71</v>
      </c>
      <c r="O142">
        <v>0.1</v>
      </c>
      <c r="P142">
        <v>18.649999999999999</v>
      </c>
      <c r="Q142">
        <v>429.39000000000004</v>
      </c>
      <c r="R142">
        <v>186.5</v>
      </c>
      <c r="S142">
        <v>242.89000000000004</v>
      </c>
      <c r="T142">
        <v>0.56566291716155481</v>
      </c>
      <c r="U142">
        <v>2026</v>
      </c>
      <c r="V142" t="s">
        <v>85</v>
      </c>
      <c r="W142">
        <v>1</v>
      </c>
      <c r="X142" t="s">
        <v>84</v>
      </c>
    </row>
    <row r="143" spans="1:24">
      <c r="A143">
        <v>672</v>
      </c>
      <c r="B143" s="21">
        <v>46053</v>
      </c>
      <c r="C143">
        <v>2026</v>
      </c>
      <c r="D143">
        <v>1</v>
      </c>
      <c r="E143" t="s">
        <v>84</v>
      </c>
      <c r="F143" t="s">
        <v>85</v>
      </c>
      <c r="G143" t="s">
        <v>0</v>
      </c>
      <c r="H143" t="s">
        <v>36</v>
      </c>
      <c r="I143" t="s">
        <v>2</v>
      </c>
      <c r="J143" t="s">
        <v>16</v>
      </c>
      <c r="K143" t="s">
        <v>4</v>
      </c>
      <c r="L143" t="s">
        <v>30</v>
      </c>
      <c r="M143">
        <v>1</v>
      </c>
      <c r="N143">
        <v>102.92</v>
      </c>
      <c r="O143">
        <v>0.05</v>
      </c>
      <c r="P143">
        <v>50.92</v>
      </c>
      <c r="Q143">
        <v>97.774000000000001</v>
      </c>
      <c r="R143">
        <v>50.92</v>
      </c>
      <c r="S143">
        <v>46.853999999999999</v>
      </c>
      <c r="T143">
        <v>0.4792071511853867</v>
      </c>
      <c r="U143">
        <v>2026</v>
      </c>
      <c r="V143" t="s">
        <v>85</v>
      </c>
      <c r="W143">
        <v>1</v>
      </c>
      <c r="X143" t="s">
        <v>84</v>
      </c>
    </row>
    <row r="144" spans="1:24">
      <c r="A144">
        <v>1125</v>
      </c>
      <c r="B144" s="21">
        <v>46053</v>
      </c>
      <c r="C144">
        <v>2026</v>
      </c>
      <c r="D144">
        <v>1</v>
      </c>
      <c r="E144" t="s">
        <v>84</v>
      </c>
      <c r="F144" t="s">
        <v>85</v>
      </c>
      <c r="G144" t="s">
        <v>6</v>
      </c>
      <c r="H144" t="s">
        <v>7</v>
      </c>
      <c r="I144" t="s">
        <v>2</v>
      </c>
      <c r="J144" t="s">
        <v>3</v>
      </c>
      <c r="K144" t="s">
        <v>9</v>
      </c>
      <c r="L144" t="s">
        <v>46</v>
      </c>
      <c r="M144">
        <v>1</v>
      </c>
      <c r="N144">
        <v>72.69</v>
      </c>
      <c r="O144">
        <v>0.1</v>
      </c>
      <c r="P144">
        <v>32.67</v>
      </c>
      <c r="Q144">
        <v>65.421000000000006</v>
      </c>
      <c r="R144">
        <v>32.67</v>
      </c>
      <c r="S144">
        <v>32.751000000000005</v>
      </c>
      <c r="T144">
        <v>0.50061906727197691</v>
      </c>
      <c r="U144">
        <v>2026</v>
      </c>
      <c r="V144" t="s">
        <v>85</v>
      </c>
      <c r="W144">
        <v>1</v>
      </c>
      <c r="X144" t="s">
        <v>84</v>
      </c>
    </row>
    <row r="145" spans="1:24">
      <c r="A145">
        <v>1164</v>
      </c>
      <c r="B145" s="21">
        <v>46053</v>
      </c>
      <c r="C145">
        <v>2026</v>
      </c>
      <c r="D145">
        <v>1</v>
      </c>
      <c r="E145" t="s">
        <v>84</v>
      </c>
      <c r="F145" t="s">
        <v>85</v>
      </c>
      <c r="G145" t="s">
        <v>0</v>
      </c>
      <c r="H145" t="s">
        <v>1</v>
      </c>
      <c r="I145" t="s">
        <v>2</v>
      </c>
      <c r="J145" t="s">
        <v>13</v>
      </c>
      <c r="K145" t="s">
        <v>4</v>
      </c>
      <c r="L145" t="s">
        <v>5</v>
      </c>
      <c r="M145">
        <v>1</v>
      </c>
      <c r="N145">
        <v>79.989999999999995</v>
      </c>
      <c r="O145">
        <v>0.05</v>
      </c>
      <c r="P145">
        <v>43.02</v>
      </c>
      <c r="Q145">
        <v>75.990499999999997</v>
      </c>
      <c r="R145">
        <v>43.02</v>
      </c>
      <c r="S145">
        <v>32.970499999999994</v>
      </c>
      <c r="T145">
        <v>0.43387660299642711</v>
      </c>
      <c r="U145">
        <v>2026</v>
      </c>
      <c r="V145" t="s">
        <v>85</v>
      </c>
      <c r="W145">
        <v>1</v>
      </c>
      <c r="X145" t="s">
        <v>84</v>
      </c>
    </row>
    <row r="146" spans="1:24">
      <c r="A146">
        <v>1613</v>
      </c>
      <c r="B146" s="21">
        <v>46053</v>
      </c>
      <c r="C146">
        <v>2026</v>
      </c>
      <c r="D146">
        <v>1</v>
      </c>
      <c r="E146" t="s">
        <v>84</v>
      </c>
      <c r="F146" t="s">
        <v>85</v>
      </c>
      <c r="G146" t="s">
        <v>6</v>
      </c>
      <c r="H146" t="s">
        <v>27</v>
      </c>
      <c r="I146" t="s">
        <v>8</v>
      </c>
      <c r="J146" t="s">
        <v>16</v>
      </c>
      <c r="K146" t="s">
        <v>34</v>
      </c>
      <c r="L146" t="s">
        <v>45</v>
      </c>
      <c r="M146">
        <v>4</v>
      </c>
      <c r="N146">
        <v>51.11</v>
      </c>
      <c r="O146">
        <v>0.15</v>
      </c>
      <c r="P146">
        <v>22.25</v>
      </c>
      <c r="Q146">
        <v>173.774</v>
      </c>
      <c r="R146">
        <v>89</v>
      </c>
      <c r="S146">
        <v>84.774000000000001</v>
      </c>
      <c r="T146">
        <v>0.48784052850253778</v>
      </c>
      <c r="U146">
        <v>2026</v>
      </c>
      <c r="V146" t="s">
        <v>85</v>
      </c>
      <c r="W146">
        <v>1</v>
      </c>
      <c r="X146" t="s">
        <v>84</v>
      </c>
    </row>
    <row r="147" spans="1:24">
      <c r="A147">
        <v>2149</v>
      </c>
      <c r="B147" s="21">
        <v>46053</v>
      </c>
      <c r="C147">
        <v>2026</v>
      </c>
      <c r="D147">
        <v>1</v>
      </c>
      <c r="E147" t="s">
        <v>84</v>
      </c>
      <c r="F147" t="s">
        <v>85</v>
      </c>
      <c r="G147" t="s">
        <v>0</v>
      </c>
      <c r="H147" t="s">
        <v>50</v>
      </c>
      <c r="I147" t="s">
        <v>2</v>
      </c>
      <c r="J147" t="s">
        <v>3</v>
      </c>
      <c r="K147" t="s">
        <v>34</v>
      </c>
      <c r="L147" t="s">
        <v>38</v>
      </c>
      <c r="M147">
        <v>2</v>
      </c>
      <c r="N147">
        <v>124.83</v>
      </c>
      <c r="O147">
        <v>0</v>
      </c>
      <c r="P147">
        <v>70.91</v>
      </c>
      <c r="Q147">
        <v>249.66</v>
      </c>
      <c r="R147">
        <v>141.82</v>
      </c>
      <c r="S147">
        <v>107.84</v>
      </c>
      <c r="T147">
        <v>0.43194744853000083</v>
      </c>
      <c r="U147">
        <v>2026</v>
      </c>
      <c r="V147" t="s">
        <v>85</v>
      </c>
      <c r="W147">
        <v>1</v>
      </c>
      <c r="X147" t="s">
        <v>84</v>
      </c>
    </row>
    <row r="148" spans="1:24">
      <c r="A148">
        <v>2593</v>
      </c>
      <c r="B148" s="21">
        <v>46053</v>
      </c>
      <c r="C148">
        <v>2026</v>
      </c>
      <c r="D148">
        <v>1</v>
      </c>
      <c r="E148" t="s">
        <v>84</v>
      </c>
      <c r="F148" t="s">
        <v>85</v>
      </c>
      <c r="G148" t="s">
        <v>6</v>
      </c>
      <c r="H148" t="s">
        <v>41</v>
      </c>
      <c r="I148" t="s">
        <v>19</v>
      </c>
      <c r="J148" t="s">
        <v>13</v>
      </c>
      <c r="K148" t="s">
        <v>4</v>
      </c>
      <c r="L148" t="s">
        <v>26</v>
      </c>
      <c r="M148">
        <v>6</v>
      </c>
      <c r="N148">
        <v>41.07</v>
      </c>
      <c r="O148">
        <v>0.1</v>
      </c>
      <c r="P148">
        <v>16.29</v>
      </c>
      <c r="Q148">
        <v>221.77800000000002</v>
      </c>
      <c r="R148">
        <v>97.74</v>
      </c>
      <c r="S148">
        <v>124.03800000000003</v>
      </c>
      <c r="T148">
        <v>0.55928901874847825</v>
      </c>
      <c r="U148">
        <v>2026</v>
      </c>
      <c r="V148" t="s">
        <v>85</v>
      </c>
      <c r="W148">
        <v>1</v>
      </c>
      <c r="X148" t="s">
        <v>84</v>
      </c>
    </row>
    <row r="149" spans="1:24">
      <c r="A149">
        <v>2659</v>
      </c>
      <c r="B149" s="21">
        <v>46053</v>
      </c>
      <c r="C149">
        <v>2026</v>
      </c>
      <c r="D149">
        <v>1</v>
      </c>
      <c r="E149" t="s">
        <v>84</v>
      </c>
      <c r="F149" t="s">
        <v>85</v>
      </c>
      <c r="G149" t="s">
        <v>0</v>
      </c>
      <c r="H149" t="s">
        <v>50</v>
      </c>
      <c r="I149" t="s">
        <v>2</v>
      </c>
      <c r="J149" t="s">
        <v>13</v>
      </c>
      <c r="K149" t="s">
        <v>14</v>
      </c>
      <c r="L149" t="s">
        <v>15</v>
      </c>
      <c r="M149">
        <v>1</v>
      </c>
      <c r="N149">
        <v>36.020000000000003</v>
      </c>
      <c r="O149">
        <v>0</v>
      </c>
      <c r="P149">
        <v>13.34</v>
      </c>
      <c r="Q149">
        <v>36.020000000000003</v>
      </c>
      <c r="R149">
        <v>13.34</v>
      </c>
      <c r="S149">
        <v>22.680000000000003</v>
      </c>
      <c r="T149">
        <v>0.62965019433647973</v>
      </c>
      <c r="U149">
        <v>2026</v>
      </c>
      <c r="V149" t="s">
        <v>85</v>
      </c>
      <c r="W149">
        <v>1</v>
      </c>
      <c r="X149" t="s">
        <v>84</v>
      </c>
    </row>
    <row r="150" spans="1:24">
      <c r="A150">
        <v>3496</v>
      </c>
      <c r="B150" s="21">
        <v>46053</v>
      </c>
      <c r="C150">
        <v>2026</v>
      </c>
      <c r="D150">
        <v>1</v>
      </c>
      <c r="E150" t="s">
        <v>84</v>
      </c>
      <c r="F150" t="s">
        <v>85</v>
      </c>
      <c r="G150" t="s">
        <v>0</v>
      </c>
      <c r="H150" t="s">
        <v>1</v>
      </c>
      <c r="I150" t="s">
        <v>19</v>
      </c>
      <c r="J150" t="s">
        <v>3</v>
      </c>
      <c r="K150" t="s">
        <v>34</v>
      </c>
      <c r="L150" t="s">
        <v>42</v>
      </c>
      <c r="M150">
        <v>1</v>
      </c>
      <c r="N150">
        <v>35.82</v>
      </c>
      <c r="O150">
        <v>0.05</v>
      </c>
      <c r="P150">
        <v>14.32</v>
      </c>
      <c r="Q150">
        <v>34.028999999999996</v>
      </c>
      <c r="R150">
        <v>14.32</v>
      </c>
      <c r="S150">
        <v>19.708999999999996</v>
      </c>
      <c r="T150">
        <v>0.57918246201769075</v>
      </c>
      <c r="U150">
        <v>2026</v>
      </c>
      <c r="V150" t="s">
        <v>85</v>
      </c>
      <c r="W150">
        <v>1</v>
      </c>
      <c r="X150" t="s">
        <v>84</v>
      </c>
    </row>
    <row r="151" spans="1:24">
      <c r="A151">
        <v>3889</v>
      </c>
      <c r="B151" s="21">
        <v>46053</v>
      </c>
      <c r="C151">
        <v>2026</v>
      </c>
      <c r="D151">
        <v>1</v>
      </c>
      <c r="E151" t="s">
        <v>84</v>
      </c>
      <c r="F151" t="s">
        <v>85</v>
      </c>
      <c r="G151" t="s">
        <v>11</v>
      </c>
      <c r="H151" t="s">
        <v>18</v>
      </c>
      <c r="I151" t="s">
        <v>19</v>
      </c>
      <c r="J151" t="s">
        <v>3</v>
      </c>
      <c r="K151" t="s">
        <v>4</v>
      </c>
      <c r="L151" t="s">
        <v>30</v>
      </c>
      <c r="M151">
        <v>3</v>
      </c>
      <c r="N151">
        <v>103.94</v>
      </c>
      <c r="O151">
        <v>0.1</v>
      </c>
      <c r="P151">
        <v>50.67</v>
      </c>
      <c r="Q151">
        <v>280.63799999999998</v>
      </c>
      <c r="R151">
        <v>152.01</v>
      </c>
      <c r="S151">
        <v>128.62799999999999</v>
      </c>
      <c r="T151">
        <v>0.45834135077929572</v>
      </c>
      <c r="U151">
        <v>2026</v>
      </c>
      <c r="V151" t="s">
        <v>85</v>
      </c>
      <c r="W151">
        <v>1</v>
      </c>
      <c r="X151" t="s">
        <v>84</v>
      </c>
    </row>
    <row r="152" spans="1:24">
      <c r="A152">
        <v>1432</v>
      </c>
      <c r="B152" s="21">
        <v>46054</v>
      </c>
      <c r="C152">
        <v>2026</v>
      </c>
      <c r="D152">
        <v>2</v>
      </c>
      <c r="E152" t="s">
        <v>86</v>
      </c>
      <c r="F152" t="s">
        <v>85</v>
      </c>
      <c r="G152" t="s">
        <v>0</v>
      </c>
      <c r="H152" t="s">
        <v>1</v>
      </c>
      <c r="I152" t="s">
        <v>2</v>
      </c>
      <c r="J152" t="s">
        <v>3</v>
      </c>
      <c r="K152" t="s">
        <v>9</v>
      </c>
      <c r="L152" t="s">
        <v>17</v>
      </c>
      <c r="M152">
        <v>1</v>
      </c>
      <c r="N152">
        <v>140.53</v>
      </c>
      <c r="O152">
        <v>0</v>
      </c>
      <c r="P152">
        <v>77.36</v>
      </c>
      <c r="Q152">
        <v>140.53</v>
      </c>
      <c r="R152">
        <v>77.36</v>
      </c>
      <c r="S152">
        <v>63.17</v>
      </c>
      <c r="T152">
        <v>0.44951255959581587</v>
      </c>
      <c r="U152">
        <v>2026</v>
      </c>
      <c r="V152" t="s">
        <v>85</v>
      </c>
      <c r="W152">
        <v>2</v>
      </c>
      <c r="X152" t="s">
        <v>86</v>
      </c>
    </row>
    <row r="153" spans="1:24">
      <c r="A153">
        <v>1778</v>
      </c>
      <c r="B153" s="21">
        <v>46054</v>
      </c>
      <c r="C153">
        <v>2026</v>
      </c>
      <c r="D153">
        <v>2</v>
      </c>
      <c r="E153" t="s">
        <v>86</v>
      </c>
      <c r="F153" t="s">
        <v>85</v>
      </c>
      <c r="G153" t="s">
        <v>20</v>
      </c>
      <c r="H153" t="s">
        <v>31</v>
      </c>
      <c r="I153" t="s">
        <v>19</v>
      </c>
      <c r="J153" t="s">
        <v>3</v>
      </c>
      <c r="K153" t="s">
        <v>9</v>
      </c>
      <c r="L153" t="s">
        <v>17</v>
      </c>
      <c r="M153">
        <v>1</v>
      </c>
      <c r="N153">
        <v>142.03</v>
      </c>
      <c r="O153">
        <v>0.05</v>
      </c>
      <c r="P153">
        <v>77.069999999999993</v>
      </c>
      <c r="Q153">
        <v>134.92849999999999</v>
      </c>
      <c r="R153">
        <v>77.069999999999993</v>
      </c>
      <c r="S153">
        <v>57.858499999999992</v>
      </c>
      <c r="T153">
        <v>0.42880859121682963</v>
      </c>
      <c r="U153">
        <v>2026</v>
      </c>
      <c r="V153" t="s">
        <v>85</v>
      </c>
      <c r="W153">
        <v>2</v>
      </c>
      <c r="X153" t="s">
        <v>86</v>
      </c>
    </row>
    <row r="154" spans="1:24">
      <c r="A154">
        <v>2047</v>
      </c>
      <c r="B154" s="21">
        <v>46054</v>
      </c>
      <c r="C154">
        <v>2026</v>
      </c>
      <c r="D154">
        <v>2</v>
      </c>
      <c r="E154" t="s">
        <v>86</v>
      </c>
      <c r="F154" t="s">
        <v>85</v>
      </c>
      <c r="G154" t="s">
        <v>11</v>
      </c>
      <c r="H154" t="s">
        <v>25</v>
      </c>
      <c r="I154" t="s">
        <v>8</v>
      </c>
      <c r="J154" t="s">
        <v>16</v>
      </c>
      <c r="K154" t="s">
        <v>23</v>
      </c>
      <c r="L154" t="s">
        <v>51</v>
      </c>
      <c r="M154">
        <v>12</v>
      </c>
      <c r="N154">
        <v>124.84</v>
      </c>
      <c r="O154">
        <v>0.1</v>
      </c>
      <c r="P154">
        <v>59.47</v>
      </c>
      <c r="Q154">
        <v>1348.2719999999999</v>
      </c>
      <c r="R154">
        <v>713.64</v>
      </c>
      <c r="S154">
        <v>634.63199999999995</v>
      </c>
      <c r="T154">
        <v>0.47070027412866244</v>
      </c>
      <c r="U154">
        <v>2026</v>
      </c>
      <c r="V154" t="s">
        <v>85</v>
      </c>
      <c r="W154">
        <v>2</v>
      </c>
      <c r="X154" t="s">
        <v>86</v>
      </c>
    </row>
    <row r="155" spans="1:24">
      <c r="A155">
        <v>2668</v>
      </c>
      <c r="B155" s="21">
        <v>46054</v>
      </c>
      <c r="C155">
        <v>2026</v>
      </c>
      <c r="D155">
        <v>2</v>
      </c>
      <c r="E155" t="s">
        <v>86</v>
      </c>
      <c r="F155" t="s">
        <v>85</v>
      </c>
      <c r="G155" t="s">
        <v>6</v>
      </c>
      <c r="H155" t="s">
        <v>43</v>
      </c>
      <c r="I155" t="s">
        <v>2</v>
      </c>
      <c r="J155" t="s">
        <v>3</v>
      </c>
      <c r="K155" t="s">
        <v>34</v>
      </c>
      <c r="L155" t="s">
        <v>42</v>
      </c>
      <c r="M155">
        <v>3</v>
      </c>
      <c r="N155">
        <v>35.36</v>
      </c>
      <c r="O155">
        <v>0</v>
      </c>
      <c r="P155">
        <v>13.7</v>
      </c>
      <c r="Q155">
        <v>106.08</v>
      </c>
      <c r="R155">
        <v>41.099999999999994</v>
      </c>
      <c r="S155">
        <v>64.98</v>
      </c>
      <c r="T155">
        <v>0.61255656108597289</v>
      </c>
      <c r="U155">
        <v>2026</v>
      </c>
      <c r="V155" t="s">
        <v>85</v>
      </c>
      <c r="W155">
        <v>2</v>
      </c>
      <c r="X155" t="s">
        <v>86</v>
      </c>
    </row>
    <row r="156" spans="1:24">
      <c r="A156">
        <v>2706</v>
      </c>
      <c r="B156" s="21">
        <v>46054</v>
      </c>
      <c r="C156">
        <v>2026</v>
      </c>
      <c r="D156">
        <v>2</v>
      </c>
      <c r="E156" t="s">
        <v>86</v>
      </c>
      <c r="F156" t="s">
        <v>85</v>
      </c>
      <c r="G156" t="s">
        <v>20</v>
      </c>
      <c r="H156" t="s">
        <v>47</v>
      </c>
      <c r="I156" t="s">
        <v>28</v>
      </c>
      <c r="J156" t="s">
        <v>3</v>
      </c>
      <c r="K156" t="s">
        <v>34</v>
      </c>
      <c r="L156" t="s">
        <v>38</v>
      </c>
      <c r="M156">
        <v>2</v>
      </c>
      <c r="N156">
        <v>122.43</v>
      </c>
      <c r="O156">
        <v>0</v>
      </c>
      <c r="P156">
        <v>69.08</v>
      </c>
      <c r="Q156">
        <v>244.86</v>
      </c>
      <c r="R156">
        <v>138.16</v>
      </c>
      <c r="S156">
        <v>106.70000000000002</v>
      </c>
      <c r="T156">
        <v>0.43575920934411505</v>
      </c>
      <c r="U156">
        <v>2026</v>
      </c>
      <c r="V156" t="s">
        <v>85</v>
      </c>
      <c r="W156">
        <v>2</v>
      </c>
      <c r="X156" t="s">
        <v>86</v>
      </c>
    </row>
    <row r="157" spans="1:24">
      <c r="A157">
        <v>2940</v>
      </c>
      <c r="B157" s="21">
        <v>46054</v>
      </c>
      <c r="C157">
        <v>2026</v>
      </c>
      <c r="D157">
        <v>2</v>
      </c>
      <c r="E157" t="s">
        <v>86</v>
      </c>
      <c r="F157" t="s">
        <v>85</v>
      </c>
      <c r="G157" t="s">
        <v>0</v>
      </c>
      <c r="H157" t="s">
        <v>50</v>
      </c>
      <c r="I157" t="s">
        <v>28</v>
      </c>
      <c r="J157" t="s">
        <v>13</v>
      </c>
      <c r="K157" t="s">
        <v>9</v>
      </c>
      <c r="L157" t="s">
        <v>17</v>
      </c>
      <c r="M157">
        <v>2</v>
      </c>
      <c r="N157">
        <v>140.47</v>
      </c>
      <c r="O157">
        <v>0.05</v>
      </c>
      <c r="P157">
        <v>78.39</v>
      </c>
      <c r="Q157">
        <v>266.89299999999997</v>
      </c>
      <c r="R157">
        <v>156.78</v>
      </c>
      <c r="S157">
        <v>110.11299999999997</v>
      </c>
      <c r="T157">
        <v>0.41257357817552348</v>
      </c>
      <c r="U157">
        <v>2026</v>
      </c>
      <c r="V157" t="s">
        <v>85</v>
      </c>
      <c r="W157">
        <v>2</v>
      </c>
      <c r="X157" t="s">
        <v>86</v>
      </c>
    </row>
    <row r="158" spans="1:24">
      <c r="A158">
        <v>1263</v>
      </c>
      <c r="B158" s="21">
        <v>46055</v>
      </c>
      <c r="C158">
        <v>2026</v>
      </c>
      <c r="D158">
        <v>2</v>
      </c>
      <c r="E158" t="s">
        <v>86</v>
      </c>
      <c r="F158" t="s">
        <v>85</v>
      </c>
      <c r="G158" t="s">
        <v>6</v>
      </c>
      <c r="H158" t="s">
        <v>49</v>
      </c>
      <c r="I158" t="s">
        <v>2</v>
      </c>
      <c r="J158" t="s">
        <v>3</v>
      </c>
      <c r="K158" t="s">
        <v>14</v>
      </c>
      <c r="L158" t="s">
        <v>32</v>
      </c>
      <c r="M158">
        <v>1</v>
      </c>
      <c r="N158">
        <v>45.43</v>
      </c>
      <c r="O158">
        <v>0.05</v>
      </c>
      <c r="P158">
        <v>18.670000000000002</v>
      </c>
      <c r="Q158">
        <v>43.158499999999997</v>
      </c>
      <c r="R158">
        <v>18.670000000000002</v>
      </c>
      <c r="S158">
        <v>24.488499999999995</v>
      </c>
      <c r="T158">
        <v>0.56740850585632019</v>
      </c>
      <c r="U158">
        <v>2026</v>
      </c>
      <c r="V158" t="s">
        <v>85</v>
      </c>
      <c r="W158">
        <v>2</v>
      </c>
      <c r="X158" t="s">
        <v>86</v>
      </c>
    </row>
    <row r="159" spans="1:24">
      <c r="A159">
        <v>1641</v>
      </c>
      <c r="B159" s="21">
        <v>46055</v>
      </c>
      <c r="C159">
        <v>2026</v>
      </c>
      <c r="D159">
        <v>2</v>
      </c>
      <c r="E159" t="s">
        <v>86</v>
      </c>
      <c r="F159" t="s">
        <v>85</v>
      </c>
      <c r="G159" t="s">
        <v>20</v>
      </c>
      <c r="H159" t="s">
        <v>47</v>
      </c>
      <c r="I159" t="s">
        <v>8</v>
      </c>
      <c r="J159" t="s">
        <v>16</v>
      </c>
      <c r="K159" t="s">
        <v>4</v>
      </c>
      <c r="L159" t="s">
        <v>30</v>
      </c>
      <c r="M159">
        <v>8</v>
      </c>
      <c r="N159">
        <v>102.78</v>
      </c>
      <c r="O159">
        <v>0.15</v>
      </c>
      <c r="P159">
        <v>50.39</v>
      </c>
      <c r="Q159">
        <v>698.904</v>
      </c>
      <c r="R159">
        <v>403.12</v>
      </c>
      <c r="S159">
        <v>295.78399999999999</v>
      </c>
      <c r="T159">
        <v>0.42321119924911005</v>
      </c>
      <c r="U159">
        <v>2026</v>
      </c>
      <c r="V159" t="s">
        <v>85</v>
      </c>
      <c r="W159">
        <v>2</v>
      </c>
      <c r="X159" t="s">
        <v>86</v>
      </c>
    </row>
    <row r="160" spans="1:24">
      <c r="A160">
        <v>2014</v>
      </c>
      <c r="B160" s="21">
        <v>46055</v>
      </c>
      <c r="C160">
        <v>2026</v>
      </c>
      <c r="D160">
        <v>2</v>
      </c>
      <c r="E160" t="s">
        <v>86</v>
      </c>
      <c r="F160" t="s">
        <v>85</v>
      </c>
      <c r="G160" t="s">
        <v>6</v>
      </c>
      <c r="H160" t="s">
        <v>41</v>
      </c>
      <c r="I160" t="s">
        <v>28</v>
      </c>
      <c r="J160" t="s">
        <v>13</v>
      </c>
      <c r="K160" t="s">
        <v>23</v>
      </c>
      <c r="L160" t="s">
        <v>51</v>
      </c>
      <c r="M160">
        <v>1</v>
      </c>
      <c r="N160">
        <v>123.95</v>
      </c>
      <c r="O160">
        <v>0</v>
      </c>
      <c r="P160">
        <v>61.32</v>
      </c>
      <c r="Q160">
        <v>123.95</v>
      </c>
      <c r="R160">
        <v>61.32</v>
      </c>
      <c r="S160">
        <v>62.63</v>
      </c>
      <c r="T160">
        <v>0.50528438886647842</v>
      </c>
      <c r="U160">
        <v>2026</v>
      </c>
      <c r="V160" t="s">
        <v>85</v>
      </c>
      <c r="W160">
        <v>2</v>
      </c>
      <c r="X160" t="s">
        <v>86</v>
      </c>
    </row>
    <row r="161" spans="1:24">
      <c r="A161">
        <v>2642</v>
      </c>
      <c r="B161" s="21">
        <v>46055</v>
      </c>
      <c r="C161">
        <v>2026</v>
      </c>
      <c r="D161">
        <v>2</v>
      </c>
      <c r="E161" t="s">
        <v>86</v>
      </c>
      <c r="F161" t="s">
        <v>85</v>
      </c>
      <c r="G161" t="s">
        <v>6</v>
      </c>
      <c r="H161" t="s">
        <v>41</v>
      </c>
      <c r="I161" t="s">
        <v>28</v>
      </c>
      <c r="J161" t="s">
        <v>3</v>
      </c>
      <c r="K161" t="s">
        <v>23</v>
      </c>
      <c r="L161" t="s">
        <v>29</v>
      </c>
      <c r="M161">
        <v>3</v>
      </c>
      <c r="N161">
        <v>199.9</v>
      </c>
      <c r="O161">
        <v>0</v>
      </c>
      <c r="P161">
        <v>104.18</v>
      </c>
      <c r="Q161">
        <v>599.70000000000005</v>
      </c>
      <c r="R161">
        <v>312.54000000000002</v>
      </c>
      <c r="S161">
        <v>287.16000000000003</v>
      </c>
      <c r="T161">
        <v>0.47883941970985494</v>
      </c>
      <c r="U161">
        <v>2026</v>
      </c>
      <c r="V161" t="s">
        <v>85</v>
      </c>
      <c r="W161">
        <v>2</v>
      </c>
      <c r="X161" t="s">
        <v>86</v>
      </c>
    </row>
    <row r="162" spans="1:24">
      <c r="A162">
        <v>2929</v>
      </c>
      <c r="B162" s="21">
        <v>46055</v>
      </c>
      <c r="C162">
        <v>2026</v>
      </c>
      <c r="D162">
        <v>2</v>
      </c>
      <c r="E162" t="s">
        <v>86</v>
      </c>
      <c r="F162" t="s">
        <v>85</v>
      </c>
      <c r="G162" t="s">
        <v>6</v>
      </c>
      <c r="H162" t="s">
        <v>43</v>
      </c>
      <c r="I162" t="s">
        <v>28</v>
      </c>
      <c r="J162" t="s">
        <v>3</v>
      </c>
      <c r="K162" t="s">
        <v>9</v>
      </c>
      <c r="L162" t="s">
        <v>10</v>
      </c>
      <c r="M162">
        <v>1</v>
      </c>
      <c r="N162">
        <v>93.78</v>
      </c>
      <c r="O162">
        <v>0</v>
      </c>
      <c r="P162">
        <v>44.21</v>
      </c>
      <c r="Q162">
        <v>93.78</v>
      </c>
      <c r="R162">
        <v>44.21</v>
      </c>
      <c r="S162">
        <v>49.57</v>
      </c>
      <c r="T162">
        <v>0.52857752185967155</v>
      </c>
      <c r="U162">
        <v>2026</v>
      </c>
      <c r="V162" t="s">
        <v>85</v>
      </c>
      <c r="W162">
        <v>2</v>
      </c>
      <c r="X162" t="s">
        <v>86</v>
      </c>
    </row>
    <row r="163" spans="1:24">
      <c r="A163">
        <v>3855</v>
      </c>
      <c r="B163" s="21">
        <v>46055</v>
      </c>
      <c r="C163">
        <v>2026</v>
      </c>
      <c r="D163">
        <v>2</v>
      </c>
      <c r="E163" t="s">
        <v>86</v>
      </c>
      <c r="F163" t="s">
        <v>85</v>
      </c>
      <c r="G163" t="s">
        <v>0</v>
      </c>
      <c r="H163" t="s">
        <v>1</v>
      </c>
      <c r="I163" t="s">
        <v>2</v>
      </c>
      <c r="J163" t="s">
        <v>16</v>
      </c>
      <c r="K163" t="s">
        <v>34</v>
      </c>
      <c r="L163" t="s">
        <v>35</v>
      </c>
      <c r="M163">
        <v>1</v>
      </c>
      <c r="N163">
        <v>39.39</v>
      </c>
      <c r="O163">
        <v>0.1</v>
      </c>
      <c r="P163">
        <v>15.09</v>
      </c>
      <c r="Q163">
        <v>35.451000000000001</v>
      </c>
      <c r="R163">
        <v>15.09</v>
      </c>
      <c r="S163">
        <v>20.361000000000001</v>
      </c>
      <c r="T163">
        <v>0.57434204958957435</v>
      </c>
      <c r="U163">
        <v>2026</v>
      </c>
      <c r="V163" t="s">
        <v>85</v>
      </c>
      <c r="W163">
        <v>2</v>
      </c>
      <c r="X163" t="s">
        <v>86</v>
      </c>
    </row>
    <row r="164" spans="1:24">
      <c r="A164">
        <v>4031</v>
      </c>
      <c r="B164" s="21">
        <v>46055</v>
      </c>
      <c r="C164">
        <v>2026</v>
      </c>
      <c r="D164">
        <v>2</v>
      </c>
      <c r="E164" t="s">
        <v>86</v>
      </c>
      <c r="F164" t="s">
        <v>85</v>
      </c>
      <c r="G164" t="s">
        <v>0</v>
      </c>
      <c r="H164" t="s">
        <v>1</v>
      </c>
      <c r="I164" t="s">
        <v>2</v>
      </c>
      <c r="J164" t="s">
        <v>13</v>
      </c>
      <c r="K164" t="s">
        <v>4</v>
      </c>
      <c r="L164" t="s">
        <v>30</v>
      </c>
      <c r="M164">
        <v>6</v>
      </c>
      <c r="N164">
        <v>101.64</v>
      </c>
      <c r="O164">
        <v>0</v>
      </c>
      <c r="P164">
        <v>51.06</v>
      </c>
      <c r="Q164">
        <v>609.84</v>
      </c>
      <c r="R164">
        <v>306.36</v>
      </c>
      <c r="S164">
        <v>303.48</v>
      </c>
      <c r="T164">
        <v>0.49763872491145217</v>
      </c>
      <c r="U164">
        <v>2026</v>
      </c>
      <c r="V164" t="s">
        <v>85</v>
      </c>
      <c r="W164">
        <v>2</v>
      </c>
      <c r="X164" t="s">
        <v>86</v>
      </c>
    </row>
    <row r="165" spans="1:24">
      <c r="A165">
        <v>2</v>
      </c>
      <c r="B165" s="21">
        <v>46056</v>
      </c>
      <c r="C165">
        <v>2026</v>
      </c>
      <c r="D165">
        <v>2</v>
      </c>
      <c r="E165" t="s">
        <v>86</v>
      </c>
      <c r="F165" t="s">
        <v>85</v>
      </c>
      <c r="G165" t="s">
        <v>0</v>
      </c>
      <c r="H165" t="s">
        <v>1</v>
      </c>
      <c r="I165" t="s">
        <v>8</v>
      </c>
      <c r="J165" t="s">
        <v>16</v>
      </c>
      <c r="K165" t="s">
        <v>34</v>
      </c>
      <c r="L165" t="s">
        <v>42</v>
      </c>
      <c r="M165">
        <v>12</v>
      </c>
      <c r="N165">
        <v>36.74</v>
      </c>
      <c r="O165">
        <v>0.2</v>
      </c>
      <c r="P165">
        <v>13.53</v>
      </c>
      <c r="Q165">
        <v>352.70400000000001</v>
      </c>
      <c r="R165">
        <v>162.35999999999999</v>
      </c>
      <c r="S165">
        <v>190.34400000000002</v>
      </c>
      <c r="T165">
        <v>0.53967065868263475</v>
      </c>
      <c r="U165">
        <v>2026</v>
      </c>
      <c r="V165" t="s">
        <v>85</v>
      </c>
      <c r="W165">
        <v>2</v>
      </c>
      <c r="X165" t="s">
        <v>86</v>
      </c>
    </row>
    <row r="166" spans="1:24">
      <c r="A166">
        <v>4228</v>
      </c>
      <c r="B166" s="21">
        <v>46056</v>
      </c>
      <c r="C166">
        <v>2026</v>
      </c>
      <c r="D166">
        <v>2</v>
      </c>
      <c r="E166" t="s">
        <v>86</v>
      </c>
      <c r="F166" t="s">
        <v>85</v>
      </c>
      <c r="G166" t="s">
        <v>20</v>
      </c>
      <c r="H166" t="s">
        <v>33</v>
      </c>
      <c r="I166" t="s">
        <v>19</v>
      </c>
      <c r="J166" t="s">
        <v>13</v>
      </c>
      <c r="K166" t="s">
        <v>9</v>
      </c>
      <c r="L166" t="s">
        <v>37</v>
      </c>
      <c r="M166">
        <v>2</v>
      </c>
      <c r="N166">
        <v>154.62</v>
      </c>
      <c r="O166">
        <v>0</v>
      </c>
      <c r="P166">
        <v>78.209999999999994</v>
      </c>
      <c r="Q166">
        <v>309.24</v>
      </c>
      <c r="R166">
        <v>156.41999999999999</v>
      </c>
      <c r="S166">
        <v>152.82000000000002</v>
      </c>
      <c r="T166">
        <v>0.49417927823050062</v>
      </c>
      <c r="U166">
        <v>2026</v>
      </c>
      <c r="V166" t="s">
        <v>85</v>
      </c>
      <c r="W166">
        <v>2</v>
      </c>
      <c r="X166" t="s">
        <v>86</v>
      </c>
    </row>
    <row r="167" spans="1:24">
      <c r="A167">
        <v>928</v>
      </c>
      <c r="B167" s="21">
        <v>46057</v>
      </c>
      <c r="C167">
        <v>2026</v>
      </c>
      <c r="D167">
        <v>2</v>
      </c>
      <c r="E167" t="s">
        <v>86</v>
      </c>
      <c r="F167" t="s">
        <v>85</v>
      </c>
      <c r="G167" t="s">
        <v>0</v>
      </c>
      <c r="H167" t="s">
        <v>1</v>
      </c>
      <c r="I167" t="s">
        <v>28</v>
      </c>
      <c r="J167" t="s">
        <v>13</v>
      </c>
      <c r="K167" t="s">
        <v>23</v>
      </c>
      <c r="L167" t="s">
        <v>51</v>
      </c>
      <c r="M167">
        <v>1</v>
      </c>
      <c r="N167">
        <v>125.63</v>
      </c>
      <c r="O167">
        <v>0.1</v>
      </c>
      <c r="P167">
        <v>60.38</v>
      </c>
      <c r="Q167">
        <v>113.06699999999999</v>
      </c>
      <c r="R167">
        <v>60.38</v>
      </c>
      <c r="S167">
        <v>52.686999999999991</v>
      </c>
      <c r="T167">
        <v>0.46598034793529497</v>
      </c>
      <c r="U167">
        <v>2026</v>
      </c>
      <c r="V167" t="s">
        <v>85</v>
      </c>
      <c r="W167">
        <v>2</v>
      </c>
      <c r="X167" t="s">
        <v>86</v>
      </c>
    </row>
    <row r="168" spans="1:24">
      <c r="A168">
        <v>933</v>
      </c>
      <c r="B168" s="21">
        <v>46057</v>
      </c>
      <c r="C168">
        <v>2026</v>
      </c>
      <c r="D168">
        <v>2</v>
      </c>
      <c r="E168" t="s">
        <v>86</v>
      </c>
      <c r="F168" t="s">
        <v>85</v>
      </c>
      <c r="G168" t="s">
        <v>6</v>
      </c>
      <c r="H168" t="s">
        <v>41</v>
      </c>
      <c r="I168" t="s">
        <v>2</v>
      </c>
      <c r="J168" t="s">
        <v>13</v>
      </c>
      <c r="K168" t="s">
        <v>23</v>
      </c>
      <c r="L168" t="s">
        <v>40</v>
      </c>
      <c r="M168">
        <v>2</v>
      </c>
      <c r="N168">
        <v>81.59</v>
      </c>
      <c r="O168">
        <v>0.1</v>
      </c>
      <c r="P168">
        <v>38.64</v>
      </c>
      <c r="Q168">
        <v>146.86200000000002</v>
      </c>
      <c r="R168">
        <v>77.28</v>
      </c>
      <c r="S168">
        <v>69.582000000000022</v>
      </c>
      <c r="T168">
        <v>0.47379172284185161</v>
      </c>
      <c r="U168">
        <v>2026</v>
      </c>
      <c r="V168" t="s">
        <v>85</v>
      </c>
      <c r="W168">
        <v>2</v>
      </c>
      <c r="X168" t="s">
        <v>86</v>
      </c>
    </row>
    <row r="169" spans="1:24">
      <c r="A169">
        <v>1646</v>
      </c>
      <c r="B169" s="21">
        <v>46057</v>
      </c>
      <c r="C169">
        <v>2026</v>
      </c>
      <c r="D169">
        <v>2</v>
      </c>
      <c r="E169" t="s">
        <v>86</v>
      </c>
      <c r="F169" t="s">
        <v>85</v>
      </c>
      <c r="G169" t="s">
        <v>11</v>
      </c>
      <c r="H169" t="s">
        <v>25</v>
      </c>
      <c r="I169" t="s">
        <v>2</v>
      </c>
      <c r="J169" t="s">
        <v>13</v>
      </c>
      <c r="K169" t="s">
        <v>14</v>
      </c>
      <c r="L169" t="s">
        <v>32</v>
      </c>
      <c r="M169">
        <v>2</v>
      </c>
      <c r="N169">
        <v>45.81</v>
      </c>
      <c r="O169">
        <v>0.1</v>
      </c>
      <c r="P169">
        <v>18.420000000000002</v>
      </c>
      <c r="Q169">
        <v>82.458000000000013</v>
      </c>
      <c r="R169">
        <v>36.840000000000003</v>
      </c>
      <c r="S169">
        <v>45.618000000000009</v>
      </c>
      <c r="T169">
        <v>0.55322709743141962</v>
      </c>
      <c r="U169">
        <v>2026</v>
      </c>
      <c r="V169" t="s">
        <v>85</v>
      </c>
      <c r="W169">
        <v>2</v>
      </c>
      <c r="X169" t="s">
        <v>86</v>
      </c>
    </row>
    <row r="170" spans="1:24">
      <c r="A170">
        <v>380</v>
      </c>
      <c r="B170" s="21">
        <v>46058</v>
      </c>
      <c r="C170">
        <v>2026</v>
      </c>
      <c r="D170">
        <v>2</v>
      </c>
      <c r="E170" t="s">
        <v>86</v>
      </c>
      <c r="F170" t="s">
        <v>85</v>
      </c>
      <c r="G170" t="s">
        <v>6</v>
      </c>
      <c r="H170" t="s">
        <v>43</v>
      </c>
      <c r="I170" t="s">
        <v>2</v>
      </c>
      <c r="J170" t="s">
        <v>3</v>
      </c>
      <c r="K170" t="s">
        <v>34</v>
      </c>
      <c r="L170" t="s">
        <v>38</v>
      </c>
      <c r="M170">
        <v>3</v>
      </c>
      <c r="N170">
        <v>125.63</v>
      </c>
      <c r="O170">
        <v>0</v>
      </c>
      <c r="P170">
        <v>71.05</v>
      </c>
      <c r="Q170">
        <v>376.89</v>
      </c>
      <c r="R170">
        <v>213.14999999999998</v>
      </c>
      <c r="S170">
        <v>163.74</v>
      </c>
      <c r="T170">
        <v>0.43445037013452203</v>
      </c>
      <c r="U170">
        <v>2026</v>
      </c>
      <c r="V170" t="s">
        <v>85</v>
      </c>
      <c r="W170">
        <v>2</v>
      </c>
      <c r="X170" t="s">
        <v>86</v>
      </c>
    </row>
    <row r="171" spans="1:24">
      <c r="A171">
        <v>1723</v>
      </c>
      <c r="B171" s="21">
        <v>46058</v>
      </c>
      <c r="C171">
        <v>2026</v>
      </c>
      <c r="D171">
        <v>2</v>
      </c>
      <c r="E171" t="s">
        <v>86</v>
      </c>
      <c r="F171" t="s">
        <v>85</v>
      </c>
      <c r="G171" t="s">
        <v>20</v>
      </c>
      <c r="H171" t="s">
        <v>33</v>
      </c>
      <c r="I171" t="s">
        <v>2</v>
      </c>
      <c r="J171" t="s">
        <v>3</v>
      </c>
      <c r="K171" t="s">
        <v>4</v>
      </c>
      <c r="L171" t="s">
        <v>30</v>
      </c>
      <c r="M171">
        <v>2</v>
      </c>
      <c r="N171">
        <v>101.01</v>
      </c>
      <c r="O171">
        <v>0</v>
      </c>
      <c r="P171">
        <v>50.26</v>
      </c>
      <c r="Q171">
        <v>202.02</v>
      </c>
      <c r="R171">
        <v>100.52</v>
      </c>
      <c r="S171">
        <v>101.50000000000001</v>
      </c>
      <c r="T171">
        <v>0.50242550242550243</v>
      </c>
      <c r="U171">
        <v>2026</v>
      </c>
      <c r="V171" t="s">
        <v>85</v>
      </c>
      <c r="W171">
        <v>2</v>
      </c>
      <c r="X171" t="s">
        <v>86</v>
      </c>
    </row>
    <row r="172" spans="1:24">
      <c r="A172">
        <v>2529</v>
      </c>
      <c r="B172" s="21">
        <v>46058</v>
      </c>
      <c r="C172">
        <v>2026</v>
      </c>
      <c r="D172">
        <v>2</v>
      </c>
      <c r="E172" t="s">
        <v>86</v>
      </c>
      <c r="F172" t="s">
        <v>85</v>
      </c>
      <c r="G172" t="s">
        <v>20</v>
      </c>
      <c r="H172" t="s">
        <v>47</v>
      </c>
      <c r="I172" t="s">
        <v>2</v>
      </c>
      <c r="J172" t="s">
        <v>3</v>
      </c>
      <c r="K172" t="s">
        <v>9</v>
      </c>
      <c r="L172" t="s">
        <v>37</v>
      </c>
      <c r="M172">
        <v>6</v>
      </c>
      <c r="N172">
        <v>154.22</v>
      </c>
      <c r="O172">
        <v>0</v>
      </c>
      <c r="P172">
        <v>79.599999999999994</v>
      </c>
      <c r="Q172">
        <v>925.31999999999994</v>
      </c>
      <c r="R172">
        <v>477.59999999999997</v>
      </c>
      <c r="S172">
        <v>447.71999999999997</v>
      </c>
      <c r="T172">
        <v>0.4838542342108676</v>
      </c>
      <c r="U172">
        <v>2026</v>
      </c>
      <c r="V172" t="s">
        <v>85</v>
      </c>
      <c r="W172">
        <v>2</v>
      </c>
      <c r="X172" t="s">
        <v>86</v>
      </c>
    </row>
    <row r="173" spans="1:24">
      <c r="A173">
        <v>2685</v>
      </c>
      <c r="B173" s="21">
        <v>46058</v>
      </c>
      <c r="C173">
        <v>2026</v>
      </c>
      <c r="D173">
        <v>2</v>
      </c>
      <c r="E173" t="s">
        <v>86</v>
      </c>
      <c r="F173" t="s">
        <v>85</v>
      </c>
      <c r="G173" t="s">
        <v>6</v>
      </c>
      <c r="H173" t="s">
        <v>49</v>
      </c>
      <c r="I173" t="s">
        <v>2</v>
      </c>
      <c r="J173" t="s">
        <v>13</v>
      </c>
      <c r="K173" t="s">
        <v>9</v>
      </c>
      <c r="L173" t="s">
        <v>46</v>
      </c>
      <c r="M173">
        <v>1</v>
      </c>
      <c r="N173">
        <v>72.78</v>
      </c>
      <c r="O173">
        <v>0.05</v>
      </c>
      <c r="P173">
        <v>33.26</v>
      </c>
      <c r="Q173">
        <v>69.140999999999991</v>
      </c>
      <c r="R173">
        <v>33.26</v>
      </c>
      <c r="S173">
        <v>35.880999999999993</v>
      </c>
      <c r="T173">
        <v>0.51895402149231273</v>
      </c>
      <c r="U173">
        <v>2026</v>
      </c>
      <c r="V173" t="s">
        <v>85</v>
      </c>
      <c r="W173">
        <v>2</v>
      </c>
      <c r="X173" t="s">
        <v>86</v>
      </c>
    </row>
    <row r="174" spans="1:24">
      <c r="A174">
        <v>2793</v>
      </c>
      <c r="B174" s="21">
        <v>46058</v>
      </c>
      <c r="C174">
        <v>2026</v>
      </c>
      <c r="D174">
        <v>2</v>
      </c>
      <c r="E174" t="s">
        <v>86</v>
      </c>
      <c r="F174" t="s">
        <v>85</v>
      </c>
      <c r="G174" t="s">
        <v>6</v>
      </c>
      <c r="H174" t="s">
        <v>49</v>
      </c>
      <c r="I174" t="s">
        <v>8</v>
      </c>
      <c r="J174" t="s">
        <v>16</v>
      </c>
      <c r="K174" t="s">
        <v>23</v>
      </c>
      <c r="L174" t="s">
        <v>51</v>
      </c>
      <c r="M174">
        <v>3</v>
      </c>
      <c r="N174">
        <v>122.69</v>
      </c>
      <c r="O174">
        <v>0.05</v>
      </c>
      <c r="P174">
        <v>62.08</v>
      </c>
      <c r="Q174">
        <v>349.66649999999998</v>
      </c>
      <c r="R174">
        <v>186.24</v>
      </c>
      <c r="S174">
        <v>163.42649999999998</v>
      </c>
      <c r="T174">
        <v>0.46737820180085876</v>
      </c>
      <c r="U174">
        <v>2026</v>
      </c>
      <c r="V174" t="s">
        <v>85</v>
      </c>
      <c r="W174">
        <v>2</v>
      </c>
      <c r="X174" t="s">
        <v>86</v>
      </c>
    </row>
    <row r="175" spans="1:24">
      <c r="A175">
        <v>346</v>
      </c>
      <c r="B175" s="21">
        <v>46059</v>
      </c>
      <c r="C175">
        <v>2026</v>
      </c>
      <c r="D175">
        <v>2</v>
      </c>
      <c r="E175" t="s">
        <v>86</v>
      </c>
      <c r="F175" t="s">
        <v>85</v>
      </c>
      <c r="G175" t="s">
        <v>6</v>
      </c>
      <c r="H175" t="s">
        <v>7</v>
      </c>
      <c r="I175" t="s">
        <v>2</v>
      </c>
      <c r="J175" t="s">
        <v>16</v>
      </c>
      <c r="K175" t="s">
        <v>4</v>
      </c>
      <c r="L175" t="s">
        <v>30</v>
      </c>
      <c r="M175">
        <v>3</v>
      </c>
      <c r="N175">
        <v>103.22</v>
      </c>
      <c r="O175">
        <v>0</v>
      </c>
      <c r="P175">
        <v>50.74</v>
      </c>
      <c r="Q175">
        <v>309.65999999999997</v>
      </c>
      <c r="R175">
        <v>152.22</v>
      </c>
      <c r="S175">
        <v>157.43999999999997</v>
      </c>
      <c r="T175">
        <v>0.50842859910869986</v>
      </c>
      <c r="U175">
        <v>2026</v>
      </c>
      <c r="V175" t="s">
        <v>85</v>
      </c>
      <c r="W175">
        <v>2</v>
      </c>
      <c r="X175" t="s">
        <v>86</v>
      </c>
    </row>
    <row r="176" spans="1:24">
      <c r="A176">
        <v>539</v>
      </c>
      <c r="B176" s="21">
        <v>46059</v>
      </c>
      <c r="C176">
        <v>2026</v>
      </c>
      <c r="D176">
        <v>2</v>
      </c>
      <c r="E176" t="s">
        <v>86</v>
      </c>
      <c r="F176" t="s">
        <v>85</v>
      </c>
      <c r="G176" t="s">
        <v>0</v>
      </c>
      <c r="H176" t="s">
        <v>50</v>
      </c>
      <c r="I176" t="s">
        <v>28</v>
      </c>
      <c r="J176" t="s">
        <v>13</v>
      </c>
      <c r="K176" t="s">
        <v>9</v>
      </c>
      <c r="L176" t="s">
        <v>10</v>
      </c>
      <c r="M176">
        <v>3</v>
      </c>
      <c r="N176">
        <v>92.96</v>
      </c>
      <c r="O176">
        <v>0.15</v>
      </c>
      <c r="P176">
        <v>44.56</v>
      </c>
      <c r="Q176">
        <v>237.048</v>
      </c>
      <c r="R176">
        <v>133.68</v>
      </c>
      <c r="S176">
        <v>103.36799999999999</v>
      </c>
      <c r="T176">
        <v>0.43606358205932971</v>
      </c>
      <c r="U176">
        <v>2026</v>
      </c>
      <c r="V176" t="s">
        <v>85</v>
      </c>
      <c r="W176">
        <v>2</v>
      </c>
      <c r="X176" t="s">
        <v>86</v>
      </c>
    </row>
    <row r="177" spans="1:24">
      <c r="A177">
        <v>1368</v>
      </c>
      <c r="B177" s="21">
        <v>46059</v>
      </c>
      <c r="C177">
        <v>2026</v>
      </c>
      <c r="D177">
        <v>2</v>
      </c>
      <c r="E177" t="s">
        <v>86</v>
      </c>
      <c r="F177" t="s">
        <v>85</v>
      </c>
      <c r="G177" t="s">
        <v>6</v>
      </c>
      <c r="H177" t="s">
        <v>43</v>
      </c>
      <c r="I177" t="s">
        <v>19</v>
      </c>
      <c r="J177" t="s">
        <v>13</v>
      </c>
      <c r="K177" t="s">
        <v>14</v>
      </c>
      <c r="L177" t="s">
        <v>15</v>
      </c>
      <c r="M177">
        <v>1</v>
      </c>
      <c r="N177">
        <v>36.520000000000003</v>
      </c>
      <c r="O177">
        <v>0</v>
      </c>
      <c r="P177">
        <v>13.94</v>
      </c>
      <c r="Q177">
        <v>36.520000000000003</v>
      </c>
      <c r="R177">
        <v>13.94</v>
      </c>
      <c r="S177">
        <v>22.580000000000005</v>
      </c>
      <c r="T177">
        <v>0.61829134720700996</v>
      </c>
      <c r="U177">
        <v>2026</v>
      </c>
      <c r="V177" t="s">
        <v>85</v>
      </c>
      <c r="W177">
        <v>2</v>
      </c>
      <c r="X177" t="s">
        <v>86</v>
      </c>
    </row>
    <row r="178" spans="1:24">
      <c r="A178">
        <v>3506</v>
      </c>
      <c r="B178" s="21">
        <v>46059</v>
      </c>
      <c r="C178">
        <v>2026</v>
      </c>
      <c r="D178">
        <v>2</v>
      </c>
      <c r="E178" t="s">
        <v>86</v>
      </c>
      <c r="F178" t="s">
        <v>85</v>
      </c>
      <c r="G178" t="s">
        <v>0</v>
      </c>
      <c r="H178" t="s">
        <v>1</v>
      </c>
      <c r="I178" t="s">
        <v>19</v>
      </c>
      <c r="J178" t="s">
        <v>3</v>
      </c>
      <c r="K178" t="s">
        <v>34</v>
      </c>
      <c r="L178" t="s">
        <v>45</v>
      </c>
      <c r="M178">
        <v>3</v>
      </c>
      <c r="N178">
        <v>50.65</v>
      </c>
      <c r="O178">
        <v>0</v>
      </c>
      <c r="P178">
        <v>21.49</v>
      </c>
      <c r="Q178">
        <v>151.94999999999999</v>
      </c>
      <c r="R178">
        <v>64.47</v>
      </c>
      <c r="S178">
        <v>87.47999999999999</v>
      </c>
      <c r="T178">
        <v>0.57571569595261596</v>
      </c>
      <c r="U178">
        <v>2026</v>
      </c>
      <c r="V178" t="s">
        <v>85</v>
      </c>
      <c r="W178">
        <v>2</v>
      </c>
      <c r="X178" t="s">
        <v>86</v>
      </c>
    </row>
    <row r="179" spans="1:24">
      <c r="A179">
        <v>1314</v>
      </c>
      <c r="B179" s="21">
        <v>46060</v>
      </c>
      <c r="C179">
        <v>2026</v>
      </c>
      <c r="D179">
        <v>2</v>
      </c>
      <c r="E179" t="s">
        <v>86</v>
      </c>
      <c r="F179" t="s">
        <v>85</v>
      </c>
      <c r="G179" t="s">
        <v>20</v>
      </c>
      <c r="H179" t="s">
        <v>21</v>
      </c>
      <c r="I179" t="s">
        <v>2</v>
      </c>
      <c r="J179" t="s">
        <v>3</v>
      </c>
      <c r="K179" t="s">
        <v>14</v>
      </c>
      <c r="L179" t="s">
        <v>15</v>
      </c>
      <c r="M179">
        <v>2</v>
      </c>
      <c r="N179">
        <v>37.03</v>
      </c>
      <c r="O179">
        <v>0.15</v>
      </c>
      <c r="P179">
        <v>13.87</v>
      </c>
      <c r="Q179">
        <v>62.951000000000001</v>
      </c>
      <c r="R179">
        <v>27.74</v>
      </c>
      <c r="S179">
        <v>35.210999999999999</v>
      </c>
      <c r="T179">
        <v>0.55933980397451988</v>
      </c>
      <c r="U179">
        <v>2026</v>
      </c>
      <c r="V179" t="s">
        <v>85</v>
      </c>
      <c r="W179">
        <v>2</v>
      </c>
      <c r="X179" t="s">
        <v>86</v>
      </c>
    </row>
    <row r="180" spans="1:24">
      <c r="A180">
        <v>2092</v>
      </c>
      <c r="B180" s="21">
        <v>46060</v>
      </c>
      <c r="C180">
        <v>2026</v>
      </c>
      <c r="D180">
        <v>2</v>
      </c>
      <c r="E180" t="s">
        <v>86</v>
      </c>
      <c r="F180" t="s">
        <v>85</v>
      </c>
      <c r="G180" t="s">
        <v>11</v>
      </c>
      <c r="H180" t="s">
        <v>12</v>
      </c>
      <c r="I180" t="s">
        <v>2</v>
      </c>
      <c r="J180" t="s">
        <v>13</v>
      </c>
      <c r="K180" t="s">
        <v>34</v>
      </c>
      <c r="L180" t="s">
        <v>42</v>
      </c>
      <c r="M180">
        <v>1</v>
      </c>
      <c r="N180">
        <v>36.619999999999997</v>
      </c>
      <c r="O180">
        <v>0</v>
      </c>
      <c r="P180">
        <v>13.55</v>
      </c>
      <c r="Q180">
        <v>36.619999999999997</v>
      </c>
      <c r="R180">
        <v>13.55</v>
      </c>
      <c r="S180">
        <v>23.069999999999997</v>
      </c>
      <c r="T180">
        <v>0.62998361551064985</v>
      </c>
      <c r="U180">
        <v>2026</v>
      </c>
      <c r="V180" t="s">
        <v>85</v>
      </c>
      <c r="W180">
        <v>2</v>
      </c>
      <c r="X180" t="s">
        <v>86</v>
      </c>
    </row>
    <row r="181" spans="1:24">
      <c r="A181">
        <v>5083</v>
      </c>
      <c r="B181" s="21">
        <v>46060</v>
      </c>
      <c r="C181">
        <v>2026</v>
      </c>
      <c r="D181">
        <v>2</v>
      </c>
      <c r="E181" t="s">
        <v>86</v>
      </c>
      <c r="F181" t="s">
        <v>85</v>
      </c>
      <c r="G181" t="s">
        <v>11</v>
      </c>
      <c r="H181" t="s">
        <v>52</v>
      </c>
      <c r="I181" t="s">
        <v>19</v>
      </c>
      <c r="J181" t="s">
        <v>3</v>
      </c>
      <c r="K181" t="s">
        <v>23</v>
      </c>
      <c r="L181" t="s">
        <v>40</v>
      </c>
      <c r="M181">
        <v>1</v>
      </c>
      <c r="N181">
        <v>81.47</v>
      </c>
      <c r="O181">
        <v>0</v>
      </c>
      <c r="P181">
        <v>39.18</v>
      </c>
      <c r="Q181">
        <v>81.47</v>
      </c>
      <c r="R181">
        <v>39.18</v>
      </c>
      <c r="S181">
        <v>42.29</v>
      </c>
      <c r="T181">
        <v>0.51908678040996681</v>
      </c>
      <c r="U181">
        <v>2026</v>
      </c>
      <c r="V181" t="s">
        <v>85</v>
      </c>
      <c r="W181">
        <v>2</v>
      </c>
      <c r="X181" t="s">
        <v>86</v>
      </c>
    </row>
    <row r="182" spans="1:24">
      <c r="A182">
        <v>582</v>
      </c>
      <c r="B182" s="21">
        <v>46061</v>
      </c>
      <c r="C182">
        <v>2026</v>
      </c>
      <c r="D182">
        <v>2</v>
      </c>
      <c r="E182" t="s">
        <v>86</v>
      </c>
      <c r="F182" t="s">
        <v>85</v>
      </c>
      <c r="G182" t="s">
        <v>6</v>
      </c>
      <c r="H182" t="s">
        <v>7</v>
      </c>
      <c r="I182" t="s">
        <v>8</v>
      </c>
      <c r="J182" t="s">
        <v>3</v>
      </c>
      <c r="K182" t="s">
        <v>23</v>
      </c>
      <c r="L182" t="s">
        <v>51</v>
      </c>
      <c r="M182">
        <v>12</v>
      </c>
      <c r="N182">
        <v>122.75</v>
      </c>
      <c r="O182">
        <v>0.15</v>
      </c>
      <c r="P182">
        <v>62.51</v>
      </c>
      <c r="Q182">
        <v>1252.05</v>
      </c>
      <c r="R182">
        <v>750.12</v>
      </c>
      <c r="S182">
        <v>501.92999999999995</v>
      </c>
      <c r="T182">
        <v>0.40088654606445429</v>
      </c>
      <c r="U182">
        <v>2026</v>
      </c>
      <c r="V182" t="s">
        <v>85</v>
      </c>
      <c r="W182">
        <v>2</v>
      </c>
      <c r="X182" t="s">
        <v>86</v>
      </c>
    </row>
    <row r="183" spans="1:24">
      <c r="A183">
        <v>902</v>
      </c>
      <c r="B183" s="21">
        <v>46061</v>
      </c>
      <c r="C183">
        <v>2026</v>
      </c>
      <c r="D183">
        <v>2</v>
      </c>
      <c r="E183" t="s">
        <v>86</v>
      </c>
      <c r="F183" t="s">
        <v>85</v>
      </c>
      <c r="G183" t="s">
        <v>0</v>
      </c>
      <c r="H183" t="s">
        <v>36</v>
      </c>
      <c r="I183" t="s">
        <v>2</v>
      </c>
      <c r="J183" t="s">
        <v>16</v>
      </c>
      <c r="K183" t="s">
        <v>34</v>
      </c>
      <c r="L183" t="s">
        <v>45</v>
      </c>
      <c r="M183">
        <v>1</v>
      </c>
      <c r="N183">
        <v>50.38</v>
      </c>
      <c r="O183">
        <v>0.05</v>
      </c>
      <c r="P183">
        <v>21.95</v>
      </c>
      <c r="Q183">
        <v>47.860999999999997</v>
      </c>
      <c r="R183">
        <v>21.95</v>
      </c>
      <c r="S183">
        <v>25.910999999999998</v>
      </c>
      <c r="T183">
        <v>0.54138024696516995</v>
      </c>
      <c r="U183">
        <v>2026</v>
      </c>
      <c r="V183" t="s">
        <v>85</v>
      </c>
      <c r="W183">
        <v>2</v>
      </c>
      <c r="X183" t="s">
        <v>86</v>
      </c>
    </row>
    <row r="184" spans="1:24">
      <c r="A184">
        <v>2396</v>
      </c>
      <c r="B184" s="21">
        <v>46061</v>
      </c>
      <c r="C184">
        <v>2026</v>
      </c>
      <c r="D184">
        <v>2</v>
      </c>
      <c r="E184" t="s">
        <v>86</v>
      </c>
      <c r="F184" t="s">
        <v>85</v>
      </c>
      <c r="G184" t="s">
        <v>20</v>
      </c>
      <c r="H184" t="s">
        <v>31</v>
      </c>
      <c r="I184" t="s">
        <v>2</v>
      </c>
      <c r="J184" t="s">
        <v>16</v>
      </c>
      <c r="K184" t="s">
        <v>34</v>
      </c>
      <c r="L184" t="s">
        <v>45</v>
      </c>
      <c r="M184">
        <v>2</v>
      </c>
      <c r="N184">
        <v>50.4</v>
      </c>
      <c r="O184">
        <v>0</v>
      </c>
      <c r="P184">
        <v>21.43</v>
      </c>
      <c r="Q184">
        <v>100.8</v>
      </c>
      <c r="R184">
        <v>42.86</v>
      </c>
      <c r="S184">
        <v>57.94</v>
      </c>
      <c r="T184">
        <v>0.57480158730158726</v>
      </c>
      <c r="U184">
        <v>2026</v>
      </c>
      <c r="V184" t="s">
        <v>85</v>
      </c>
      <c r="W184">
        <v>2</v>
      </c>
      <c r="X184" t="s">
        <v>86</v>
      </c>
    </row>
    <row r="185" spans="1:24">
      <c r="A185">
        <v>2494</v>
      </c>
      <c r="B185" s="21">
        <v>46061</v>
      </c>
      <c r="C185">
        <v>2026</v>
      </c>
      <c r="D185">
        <v>2</v>
      </c>
      <c r="E185" t="s">
        <v>86</v>
      </c>
      <c r="F185" t="s">
        <v>85</v>
      </c>
      <c r="G185" t="s">
        <v>11</v>
      </c>
      <c r="H185" t="s">
        <v>25</v>
      </c>
      <c r="I185" t="s">
        <v>2</v>
      </c>
      <c r="J185" t="s">
        <v>13</v>
      </c>
      <c r="K185" t="s">
        <v>9</v>
      </c>
      <c r="L185" t="s">
        <v>46</v>
      </c>
      <c r="M185">
        <v>1</v>
      </c>
      <c r="N185">
        <v>69.98</v>
      </c>
      <c r="O185">
        <v>0</v>
      </c>
      <c r="P185">
        <v>33.21</v>
      </c>
      <c r="Q185">
        <v>69.98</v>
      </c>
      <c r="R185">
        <v>33.21</v>
      </c>
      <c r="S185">
        <v>36.770000000000003</v>
      </c>
      <c r="T185">
        <v>0.52543583881108891</v>
      </c>
      <c r="U185">
        <v>2026</v>
      </c>
      <c r="V185" t="s">
        <v>85</v>
      </c>
      <c r="W185">
        <v>2</v>
      </c>
      <c r="X185" t="s">
        <v>86</v>
      </c>
    </row>
    <row r="186" spans="1:24">
      <c r="A186">
        <v>2925</v>
      </c>
      <c r="B186" s="21">
        <v>46061</v>
      </c>
      <c r="C186">
        <v>2026</v>
      </c>
      <c r="D186">
        <v>2</v>
      </c>
      <c r="E186" t="s">
        <v>86</v>
      </c>
      <c r="F186" t="s">
        <v>85</v>
      </c>
      <c r="G186" t="s">
        <v>0</v>
      </c>
      <c r="H186" t="s">
        <v>1</v>
      </c>
      <c r="I186" t="s">
        <v>19</v>
      </c>
      <c r="J186" t="s">
        <v>13</v>
      </c>
      <c r="K186" t="s">
        <v>9</v>
      </c>
      <c r="L186" t="s">
        <v>10</v>
      </c>
      <c r="M186">
        <v>3</v>
      </c>
      <c r="N186">
        <v>90.04</v>
      </c>
      <c r="O186">
        <v>0.05</v>
      </c>
      <c r="P186">
        <v>45.25</v>
      </c>
      <c r="Q186">
        <v>256.61399999999998</v>
      </c>
      <c r="R186">
        <v>135.75</v>
      </c>
      <c r="S186">
        <v>120.86399999999998</v>
      </c>
      <c r="T186">
        <v>0.47099534709719654</v>
      </c>
      <c r="U186">
        <v>2026</v>
      </c>
      <c r="V186" t="s">
        <v>85</v>
      </c>
      <c r="W186">
        <v>2</v>
      </c>
      <c r="X186" t="s">
        <v>86</v>
      </c>
    </row>
    <row r="187" spans="1:24">
      <c r="A187">
        <v>3614</v>
      </c>
      <c r="B187" s="21">
        <v>46061</v>
      </c>
      <c r="C187">
        <v>2026</v>
      </c>
      <c r="D187">
        <v>2</v>
      </c>
      <c r="E187" t="s">
        <v>86</v>
      </c>
      <c r="F187" t="s">
        <v>85</v>
      </c>
      <c r="G187" t="s">
        <v>6</v>
      </c>
      <c r="H187" t="s">
        <v>49</v>
      </c>
      <c r="I187" t="s">
        <v>2</v>
      </c>
      <c r="J187" t="s">
        <v>13</v>
      </c>
      <c r="K187" t="s">
        <v>34</v>
      </c>
      <c r="L187" t="s">
        <v>45</v>
      </c>
      <c r="M187">
        <v>3</v>
      </c>
      <c r="N187">
        <v>51.18</v>
      </c>
      <c r="O187">
        <v>0</v>
      </c>
      <c r="P187">
        <v>21.95</v>
      </c>
      <c r="Q187">
        <v>153.54</v>
      </c>
      <c r="R187">
        <v>65.849999999999994</v>
      </c>
      <c r="S187">
        <v>87.69</v>
      </c>
      <c r="T187">
        <v>0.57112153184837833</v>
      </c>
      <c r="U187">
        <v>2026</v>
      </c>
      <c r="V187" t="s">
        <v>85</v>
      </c>
      <c r="W187">
        <v>2</v>
      </c>
      <c r="X187" t="s">
        <v>86</v>
      </c>
    </row>
    <row r="188" spans="1:24">
      <c r="A188">
        <v>4360</v>
      </c>
      <c r="B188" s="21">
        <v>46061</v>
      </c>
      <c r="C188">
        <v>2026</v>
      </c>
      <c r="D188">
        <v>2</v>
      </c>
      <c r="E188" t="s">
        <v>86</v>
      </c>
      <c r="F188" t="s">
        <v>85</v>
      </c>
      <c r="G188" t="s">
        <v>0</v>
      </c>
      <c r="H188" t="s">
        <v>50</v>
      </c>
      <c r="I188" t="s">
        <v>2</v>
      </c>
      <c r="J188" t="s">
        <v>13</v>
      </c>
      <c r="K188" t="s">
        <v>14</v>
      </c>
      <c r="L188" t="s">
        <v>15</v>
      </c>
      <c r="M188">
        <v>1</v>
      </c>
      <c r="N188">
        <v>35.69</v>
      </c>
      <c r="O188">
        <v>0</v>
      </c>
      <c r="P188">
        <v>13.38</v>
      </c>
      <c r="Q188">
        <v>35.69</v>
      </c>
      <c r="R188">
        <v>13.38</v>
      </c>
      <c r="S188">
        <v>22.309999999999995</v>
      </c>
      <c r="T188">
        <v>0.62510507144858496</v>
      </c>
      <c r="U188">
        <v>2026</v>
      </c>
      <c r="V188" t="s">
        <v>85</v>
      </c>
      <c r="W188">
        <v>2</v>
      </c>
      <c r="X188" t="s">
        <v>86</v>
      </c>
    </row>
    <row r="189" spans="1:24">
      <c r="A189">
        <v>4582</v>
      </c>
      <c r="B189" s="21">
        <v>46061</v>
      </c>
      <c r="C189">
        <v>2026</v>
      </c>
      <c r="D189">
        <v>2</v>
      </c>
      <c r="E189" t="s">
        <v>86</v>
      </c>
      <c r="F189" t="s">
        <v>85</v>
      </c>
      <c r="G189" t="s">
        <v>20</v>
      </c>
      <c r="H189" t="s">
        <v>31</v>
      </c>
      <c r="I189" t="s">
        <v>2</v>
      </c>
      <c r="J189" t="s">
        <v>13</v>
      </c>
      <c r="K189" t="s">
        <v>4</v>
      </c>
      <c r="L189" t="s">
        <v>22</v>
      </c>
      <c r="M189">
        <v>3</v>
      </c>
      <c r="N189">
        <v>50.29</v>
      </c>
      <c r="O189">
        <v>0.05</v>
      </c>
      <c r="P189">
        <v>22.87</v>
      </c>
      <c r="Q189">
        <v>143.32650000000001</v>
      </c>
      <c r="R189">
        <v>68.61</v>
      </c>
      <c r="S189">
        <v>74.716500000000011</v>
      </c>
      <c r="T189">
        <v>0.52130275978273388</v>
      </c>
      <c r="U189">
        <v>2026</v>
      </c>
      <c r="V189" t="s">
        <v>85</v>
      </c>
      <c r="W189">
        <v>2</v>
      </c>
      <c r="X189" t="s">
        <v>86</v>
      </c>
    </row>
    <row r="190" spans="1:24">
      <c r="A190">
        <v>4381</v>
      </c>
      <c r="B190" s="21">
        <v>46062</v>
      </c>
      <c r="C190">
        <v>2026</v>
      </c>
      <c r="D190">
        <v>2</v>
      </c>
      <c r="E190" t="s">
        <v>86</v>
      </c>
      <c r="F190" t="s">
        <v>85</v>
      </c>
      <c r="G190" t="s">
        <v>6</v>
      </c>
      <c r="H190" t="s">
        <v>43</v>
      </c>
      <c r="I190" t="s">
        <v>28</v>
      </c>
      <c r="J190" t="s">
        <v>3</v>
      </c>
      <c r="K190" t="s">
        <v>23</v>
      </c>
      <c r="L190" t="s">
        <v>29</v>
      </c>
      <c r="M190">
        <v>1</v>
      </c>
      <c r="N190">
        <v>194.32</v>
      </c>
      <c r="O190">
        <v>0.05</v>
      </c>
      <c r="P190">
        <v>102.52</v>
      </c>
      <c r="Q190">
        <v>184.60399999999998</v>
      </c>
      <c r="R190">
        <v>102.52</v>
      </c>
      <c r="S190">
        <v>82.083999999999989</v>
      </c>
      <c r="T190">
        <v>0.44464908669367942</v>
      </c>
      <c r="U190">
        <v>2026</v>
      </c>
      <c r="V190" t="s">
        <v>85</v>
      </c>
      <c r="W190">
        <v>2</v>
      </c>
      <c r="X190" t="s">
        <v>86</v>
      </c>
    </row>
    <row r="191" spans="1:24">
      <c r="A191">
        <v>4964</v>
      </c>
      <c r="B191" s="21">
        <v>46062</v>
      </c>
      <c r="C191">
        <v>2026</v>
      </c>
      <c r="D191">
        <v>2</v>
      </c>
      <c r="E191" t="s">
        <v>86</v>
      </c>
      <c r="F191" t="s">
        <v>85</v>
      </c>
      <c r="G191" t="s">
        <v>20</v>
      </c>
      <c r="H191" t="s">
        <v>47</v>
      </c>
      <c r="I191" t="s">
        <v>19</v>
      </c>
      <c r="J191" t="s">
        <v>13</v>
      </c>
      <c r="K191" t="s">
        <v>34</v>
      </c>
      <c r="L191" t="s">
        <v>35</v>
      </c>
      <c r="M191">
        <v>4</v>
      </c>
      <c r="N191">
        <v>40.44</v>
      </c>
      <c r="O191">
        <v>0</v>
      </c>
      <c r="P191">
        <v>14.75</v>
      </c>
      <c r="Q191">
        <v>161.76</v>
      </c>
      <c r="R191">
        <v>59</v>
      </c>
      <c r="S191">
        <v>102.75999999999999</v>
      </c>
      <c r="T191">
        <v>0.63526211671612265</v>
      </c>
      <c r="U191">
        <v>2026</v>
      </c>
      <c r="V191" t="s">
        <v>85</v>
      </c>
      <c r="W191">
        <v>2</v>
      </c>
      <c r="X191" t="s">
        <v>86</v>
      </c>
    </row>
    <row r="192" spans="1:24">
      <c r="A192">
        <v>255</v>
      </c>
      <c r="B192" s="21">
        <v>46063</v>
      </c>
      <c r="C192">
        <v>2026</v>
      </c>
      <c r="D192">
        <v>2</v>
      </c>
      <c r="E192" t="s">
        <v>86</v>
      </c>
      <c r="F192" t="s">
        <v>85</v>
      </c>
      <c r="G192" t="s">
        <v>20</v>
      </c>
      <c r="H192" t="s">
        <v>31</v>
      </c>
      <c r="I192" t="s">
        <v>2</v>
      </c>
      <c r="J192" t="s">
        <v>13</v>
      </c>
      <c r="K192" t="s">
        <v>14</v>
      </c>
      <c r="L192" t="s">
        <v>44</v>
      </c>
      <c r="M192">
        <v>3</v>
      </c>
      <c r="N192">
        <v>134.53</v>
      </c>
      <c r="O192">
        <v>0.1</v>
      </c>
      <c r="P192">
        <v>69.12</v>
      </c>
      <c r="Q192">
        <v>363.23100000000005</v>
      </c>
      <c r="R192">
        <v>207.36</v>
      </c>
      <c r="S192">
        <v>155.87100000000004</v>
      </c>
      <c r="T192">
        <v>0.42912361555043488</v>
      </c>
      <c r="U192">
        <v>2026</v>
      </c>
      <c r="V192" t="s">
        <v>85</v>
      </c>
      <c r="W192">
        <v>2</v>
      </c>
      <c r="X192" t="s">
        <v>86</v>
      </c>
    </row>
    <row r="193" spans="1:24">
      <c r="A193">
        <v>2178</v>
      </c>
      <c r="B193" s="21">
        <v>46063</v>
      </c>
      <c r="C193">
        <v>2026</v>
      </c>
      <c r="D193">
        <v>2</v>
      </c>
      <c r="E193" t="s">
        <v>86</v>
      </c>
      <c r="F193" t="s">
        <v>85</v>
      </c>
      <c r="G193" t="s">
        <v>11</v>
      </c>
      <c r="H193" t="s">
        <v>12</v>
      </c>
      <c r="I193" t="s">
        <v>28</v>
      </c>
      <c r="J193" t="s">
        <v>13</v>
      </c>
      <c r="K193" t="s">
        <v>9</v>
      </c>
      <c r="L193" t="s">
        <v>37</v>
      </c>
      <c r="M193">
        <v>6</v>
      </c>
      <c r="N193">
        <v>154.05000000000001</v>
      </c>
      <c r="O193">
        <v>0</v>
      </c>
      <c r="P193">
        <v>79.25</v>
      </c>
      <c r="Q193">
        <v>924.30000000000007</v>
      </c>
      <c r="R193">
        <v>475.5</v>
      </c>
      <c r="S193">
        <v>448.80000000000007</v>
      </c>
      <c r="T193">
        <v>0.4855566374553717</v>
      </c>
      <c r="U193">
        <v>2026</v>
      </c>
      <c r="V193" t="s">
        <v>85</v>
      </c>
      <c r="W193">
        <v>2</v>
      </c>
      <c r="X193" t="s">
        <v>86</v>
      </c>
    </row>
    <row r="194" spans="1:24">
      <c r="A194">
        <v>3416</v>
      </c>
      <c r="B194" s="21">
        <v>46063</v>
      </c>
      <c r="C194">
        <v>2026</v>
      </c>
      <c r="D194">
        <v>2</v>
      </c>
      <c r="E194" t="s">
        <v>86</v>
      </c>
      <c r="F194" t="s">
        <v>85</v>
      </c>
      <c r="G194" t="s">
        <v>11</v>
      </c>
      <c r="H194" t="s">
        <v>12</v>
      </c>
      <c r="I194" t="s">
        <v>2</v>
      </c>
      <c r="J194" t="s">
        <v>13</v>
      </c>
      <c r="K194" t="s">
        <v>14</v>
      </c>
      <c r="L194" t="s">
        <v>44</v>
      </c>
      <c r="M194">
        <v>1</v>
      </c>
      <c r="N194">
        <v>135.4</v>
      </c>
      <c r="O194">
        <v>0</v>
      </c>
      <c r="P194">
        <v>67.56</v>
      </c>
      <c r="Q194">
        <v>135.4</v>
      </c>
      <c r="R194">
        <v>67.56</v>
      </c>
      <c r="S194">
        <v>67.84</v>
      </c>
      <c r="T194">
        <v>0.50103397341211231</v>
      </c>
      <c r="U194">
        <v>2026</v>
      </c>
      <c r="V194" t="s">
        <v>85</v>
      </c>
      <c r="W194">
        <v>2</v>
      </c>
      <c r="X194" t="s">
        <v>86</v>
      </c>
    </row>
    <row r="195" spans="1:24">
      <c r="A195">
        <v>3854</v>
      </c>
      <c r="B195" s="21">
        <v>46063</v>
      </c>
      <c r="C195">
        <v>2026</v>
      </c>
      <c r="D195">
        <v>2</v>
      </c>
      <c r="E195" t="s">
        <v>86</v>
      </c>
      <c r="F195" t="s">
        <v>85</v>
      </c>
      <c r="G195" t="s">
        <v>0</v>
      </c>
      <c r="H195" t="s">
        <v>1</v>
      </c>
      <c r="I195" t="s">
        <v>2</v>
      </c>
      <c r="J195" t="s">
        <v>13</v>
      </c>
      <c r="K195" t="s">
        <v>4</v>
      </c>
      <c r="L195" t="s">
        <v>26</v>
      </c>
      <c r="M195">
        <v>2</v>
      </c>
      <c r="N195">
        <v>41.03</v>
      </c>
      <c r="O195">
        <v>0</v>
      </c>
      <c r="P195">
        <v>16.260000000000002</v>
      </c>
      <c r="Q195">
        <v>82.06</v>
      </c>
      <c r="R195">
        <v>32.520000000000003</v>
      </c>
      <c r="S195">
        <v>49.54</v>
      </c>
      <c r="T195">
        <v>0.60370460638557155</v>
      </c>
      <c r="U195">
        <v>2026</v>
      </c>
      <c r="V195" t="s">
        <v>85</v>
      </c>
      <c r="W195">
        <v>2</v>
      </c>
      <c r="X195" t="s">
        <v>86</v>
      </c>
    </row>
    <row r="196" spans="1:24">
      <c r="A196">
        <v>3952</v>
      </c>
      <c r="B196" s="21">
        <v>46063</v>
      </c>
      <c r="C196">
        <v>2026</v>
      </c>
      <c r="D196">
        <v>2</v>
      </c>
      <c r="E196" t="s">
        <v>86</v>
      </c>
      <c r="F196" t="s">
        <v>85</v>
      </c>
      <c r="G196" t="s">
        <v>20</v>
      </c>
      <c r="H196" t="s">
        <v>33</v>
      </c>
      <c r="I196" t="s">
        <v>28</v>
      </c>
      <c r="J196" t="s">
        <v>13</v>
      </c>
      <c r="K196" t="s">
        <v>4</v>
      </c>
      <c r="L196" t="s">
        <v>5</v>
      </c>
      <c r="M196">
        <v>1</v>
      </c>
      <c r="N196">
        <v>81.44</v>
      </c>
      <c r="O196">
        <v>0.05</v>
      </c>
      <c r="P196">
        <v>43.9</v>
      </c>
      <c r="Q196">
        <v>77.367999999999995</v>
      </c>
      <c r="R196">
        <v>43.9</v>
      </c>
      <c r="S196">
        <v>33.467999999999996</v>
      </c>
      <c r="T196">
        <v>0.43258194602419603</v>
      </c>
      <c r="U196">
        <v>2026</v>
      </c>
      <c r="V196" t="s">
        <v>85</v>
      </c>
      <c r="W196">
        <v>2</v>
      </c>
      <c r="X196" t="s">
        <v>86</v>
      </c>
    </row>
    <row r="197" spans="1:24">
      <c r="A197">
        <v>4076</v>
      </c>
      <c r="B197" s="21">
        <v>46063</v>
      </c>
      <c r="C197">
        <v>2026</v>
      </c>
      <c r="D197">
        <v>2</v>
      </c>
      <c r="E197" t="s">
        <v>86</v>
      </c>
      <c r="F197" t="s">
        <v>85</v>
      </c>
      <c r="G197" t="s">
        <v>0</v>
      </c>
      <c r="H197" t="s">
        <v>1</v>
      </c>
      <c r="I197" t="s">
        <v>8</v>
      </c>
      <c r="J197" t="s">
        <v>16</v>
      </c>
      <c r="K197" t="s">
        <v>23</v>
      </c>
      <c r="L197" t="s">
        <v>51</v>
      </c>
      <c r="M197">
        <v>8</v>
      </c>
      <c r="N197">
        <v>122.19</v>
      </c>
      <c r="O197">
        <v>0.1</v>
      </c>
      <c r="P197">
        <v>60</v>
      </c>
      <c r="Q197">
        <v>879.76800000000003</v>
      </c>
      <c r="R197">
        <v>480</v>
      </c>
      <c r="S197">
        <v>399.76800000000003</v>
      </c>
      <c r="T197">
        <v>0.45440161497121973</v>
      </c>
      <c r="U197">
        <v>2026</v>
      </c>
      <c r="V197" t="s">
        <v>85</v>
      </c>
      <c r="W197">
        <v>2</v>
      </c>
      <c r="X197" t="s">
        <v>86</v>
      </c>
    </row>
    <row r="198" spans="1:24">
      <c r="A198">
        <v>4156</v>
      </c>
      <c r="B198" s="21">
        <v>46063</v>
      </c>
      <c r="C198">
        <v>2026</v>
      </c>
      <c r="D198">
        <v>2</v>
      </c>
      <c r="E198" t="s">
        <v>86</v>
      </c>
      <c r="F198" t="s">
        <v>85</v>
      </c>
      <c r="G198" t="s">
        <v>11</v>
      </c>
      <c r="H198" t="s">
        <v>52</v>
      </c>
      <c r="I198" t="s">
        <v>19</v>
      </c>
      <c r="J198" t="s">
        <v>3</v>
      </c>
      <c r="K198" t="s">
        <v>9</v>
      </c>
      <c r="L198" t="s">
        <v>17</v>
      </c>
      <c r="M198">
        <v>2</v>
      </c>
      <c r="N198">
        <v>146.33000000000001</v>
      </c>
      <c r="O198">
        <v>0.1</v>
      </c>
      <c r="P198">
        <v>81.34</v>
      </c>
      <c r="Q198">
        <v>263.39400000000001</v>
      </c>
      <c r="R198">
        <v>162.68</v>
      </c>
      <c r="S198">
        <v>100.714</v>
      </c>
      <c r="T198">
        <v>0.38237013751262366</v>
      </c>
      <c r="U198">
        <v>2026</v>
      </c>
      <c r="V198" t="s">
        <v>85</v>
      </c>
      <c r="W198">
        <v>2</v>
      </c>
      <c r="X198" t="s">
        <v>86</v>
      </c>
    </row>
    <row r="199" spans="1:24">
      <c r="A199">
        <v>4260</v>
      </c>
      <c r="B199" s="21">
        <v>46063</v>
      </c>
      <c r="C199">
        <v>2026</v>
      </c>
      <c r="D199">
        <v>2</v>
      </c>
      <c r="E199" t="s">
        <v>86</v>
      </c>
      <c r="F199" t="s">
        <v>85</v>
      </c>
      <c r="G199" t="s">
        <v>11</v>
      </c>
      <c r="H199" t="s">
        <v>52</v>
      </c>
      <c r="I199" t="s">
        <v>28</v>
      </c>
      <c r="J199" t="s">
        <v>3</v>
      </c>
      <c r="K199" t="s">
        <v>14</v>
      </c>
      <c r="L199" t="s">
        <v>44</v>
      </c>
      <c r="M199">
        <v>1</v>
      </c>
      <c r="N199">
        <v>131.24</v>
      </c>
      <c r="O199">
        <v>0.05</v>
      </c>
      <c r="P199">
        <v>66.14</v>
      </c>
      <c r="Q199">
        <v>124.678</v>
      </c>
      <c r="R199">
        <v>66.14</v>
      </c>
      <c r="S199">
        <v>58.537999999999997</v>
      </c>
      <c r="T199">
        <v>0.46951346669019395</v>
      </c>
      <c r="U199">
        <v>2026</v>
      </c>
      <c r="V199" t="s">
        <v>85</v>
      </c>
      <c r="W199">
        <v>2</v>
      </c>
      <c r="X199" t="s">
        <v>86</v>
      </c>
    </row>
    <row r="200" spans="1:24">
      <c r="A200">
        <v>4294</v>
      </c>
      <c r="B200" s="21">
        <v>46063</v>
      </c>
      <c r="C200">
        <v>2026</v>
      </c>
      <c r="D200">
        <v>2</v>
      </c>
      <c r="E200" t="s">
        <v>86</v>
      </c>
      <c r="F200" t="s">
        <v>85</v>
      </c>
      <c r="G200" t="s">
        <v>6</v>
      </c>
      <c r="H200" t="s">
        <v>7</v>
      </c>
      <c r="I200" t="s">
        <v>8</v>
      </c>
      <c r="J200" t="s">
        <v>13</v>
      </c>
      <c r="K200" t="s">
        <v>34</v>
      </c>
      <c r="L200" t="s">
        <v>45</v>
      </c>
      <c r="M200">
        <v>5</v>
      </c>
      <c r="N200">
        <v>51.37</v>
      </c>
      <c r="O200">
        <v>0.05</v>
      </c>
      <c r="P200">
        <v>21.81</v>
      </c>
      <c r="Q200">
        <v>244.00749999999996</v>
      </c>
      <c r="R200">
        <v>109.05</v>
      </c>
      <c r="S200">
        <v>134.95749999999998</v>
      </c>
      <c r="T200">
        <v>0.55308750755612024</v>
      </c>
      <c r="U200">
        <v>2026</v>
      </c>
      <c r="V200" t="s">
        <v>85</v>
      </c>
      <c r="W200">
        <v>2</v>
      </c>
      <c r="X200" t="s">
        <v>86</v>
      </c>
    </row>
    <row r="201" spans="1:24">
      <c r="A201">
        <v>1019</v>
      </c>
      <c r="B201" s="21">
        <v>46064</v>
      </c>
      <c r="C201">
        <v>2026</v>
      </c>
      <c r="D201">
        <v>2</v>
      </c>
      <c r="E201" t="s">
        <v>86</v>
      </c>
      <c r="F201" t="s">
        <v>85</v>
      </c>
      <c r="G201" t="s">
        <v>6</v>
      </c>
      <c r="H201" t="s">
        <v>43</v>
      </c>
      <c r="I201" t="s">
        <v>19</v>
      </c>
      <c r="J201" t="s">
        <v>13</v>
      </c>
      <c r="K201" t="s">
        <v>23</v>
      </c>
      <c r="L201" t="s">
        <v>51</v>
      </c>
      <c r="M201">
        <v>5</v>
      </c>
      <c r="N201">
        <v>121.94</v>
      </c>
      <c r="O201">
        <v>0</v>
      </c>
      <c r="P201">
        <v>62.3</v>
      </c>
      <c r="Q201">
        <v>609.70000000000005</v>
      </c>
      <c r="R201">
        <v>311.5</v>
      </c>
      <c r="S201">
        <v>298.20000000000005</v>
      </c>
      <c r="T201">
        <v>0.48909299655568317</v>
      </c>
      <c r="U201">
        <v>2026</v>
      </c>
      <c r="V201" t="s">
        <v>85</v>
      </c>
      <c r="W201">
        <v>2</v>
      </c>
      <c r="X201" t="s">
        <v>86</v>
      </c>
    </row>
    <row r="202" spans="1:24">
      <c r="A202">
        <v>1471</v>
      </c>
      <c r="B202" s="21">
        <v>46064</v>
      </c>
      <c r="C202">
        <v>2026</v>
      </c>
      <c r="D202">
        <v>2</v>
      </c>
      <c r="E202" t="s">
        <v>86</v>
      </c>
      <c r="F202" t="s">
        <v>85</v>
      </c>
      <c r="G202" t="s">
        <v>0</v>
      </c>
      <c r="H202" t="s">
        <v>1</v>
      </c>
      <c r="I202" t="s">
        <v>2</v>
      </c>
      <c r="J202" t="s">
        <v>3</v>
      </c>
      <c r="K202" t="s">
        <v>23</v>
      </c>
      <c r="L202" t="s">
        <v>51</v>
      </c>
      <c r="M202">
        <v>4</v>
      </c>
      <c r="N202">
        <v>124.55</v>
      </c>
      <c r="O202">
        <v>0</v>
      </c>
      <c r="P202">
        <v>60.41</v>
      </c>
      <c r="Q202">
        <v>498.2</v>
      </c>
      <c r="R202">
        <v>241.64</v>
      </c>
      <c r="S202">
        <v>256.56</v>
      </c>
      <c r="T202">
        <v>0.51497390606182258</v>
      </c>
      <c r="U202">
        <v>2026</v>
      </c>
      <c r="V202" t="s">
        <v>85</v>
      </c>
      <c r="W202">
        <v>2</v>
      </c>
      <c r="X202" t="s">
        <v>86</v>
      </c>
    </row>
    <row r="203" spans="1:24">
      <c r="A203">
        <v>2520</v>
      </c>
      <c r="B203" s="21">
        <v>46064</v>
      </c>
      <c r="C203">
        <v>2026</v>
      </c>
      <c r="D203">
        <v>2</v>
      </c>
      <c r="E203" t="s">
        <v>86</v>
      </c>
      <c r="F203" t="s">
        <v>85</v>
      </c>
      <c r="G203" t="s">
        <v>6</v>
      </c>
      <c r="H203" t="s">
        <v>49</v>
      </c>
      <c r="I203" t="s">
        <v>8</v>
      </c>
      <c r="J203" t="s">
        <v>16</v>
      </c>
      <c r="K203" t="s">
        <v>23</v>
      </c>
      <c r="L203" t="s">
        <v>24</v>
      </c>
      <c r="M203">
        <v>10</v>
      </c>
      <c r="N203">
        <v>343.77</v>
      </c>
      <c r="O203">
        <v>0.15</v>
      </c>
      <c r="P203">
        <v>195.29</v>
      </c>
      <c r="Q203">
        <v>2922.0449999999996</v>
      </c>
      <c r="R203">
        <v>1952.8999999999999</v>
      </c>
      <c r="S203">
        <v>969.14499999999975</v>
      </c>
      <c r="T203">
        <v>0.33166669233362245</v>
      </c>
      <c r="U203">
        <v>2026</v>
      </c>
      <c r="V203" t="s">
        <v>85</v>
      </c>
      <c r="W203">
        <v>2</v>
      </c>
      <c r="X203" t="s">
        <v>86</v>
      </c>
    </row>
    <row r="204" spans="1:24">
      <c r="A204">
        <v>4649</v>
      </c>
      <c r="B204" s="21">
        <v>46064</v>
      </c>
      <c r="C204">
        <v>2026</v>
      </c>
      <c r="D204">
        <v>2</v>
      </c>
      <c r="E204" t="s">
        <v>86</v>
      </c>
      <c r="F204" t="s">
        <v>85</v>
      </c>
      <c r="G204" t="s">
        <v>6</v>
      </c>
      <c r="H204" t="s">
        <v>7</v>
      </c>
      <c r="I204" t="s">
        <v>28</v>
      </c>
      <c r="J204" t="s">
        <v>3</v>
      </c>
      <c r="K204" t="s">
        <v>4</v>
      </c>
      <c r="L204" t="s">
        <v>5</v>
      </c>
      <c r="M204">
        <v>1</v>
      </c>
      <c r="N204">
        <v>81.819999999999993</v>
      </c>
      <c r="O204">
        <v>0.05</v>
      </c>
      <c r="P204">
        <v>43.83</v>
      </c>
      <c r="Q204">
        <v>77.728999999999985</v>
      </c>
      <c r="R204">
        <v>43.83</v>
      </c>
      <c r="S204">
        <v>33.898999999999987</v>
      </c>
      <c r="T204">
        <v>0.43611779387358635</v>
      </c>
      <c r="U204">
        <v>2026</v>
      </c>
      <c r="V204" t="s">
        <v>85</v>
      </c>
      <c r="W204">
        <v>2</v>
      </c>
      <c r="X204" t="s">
        <v>86</v>
      </c>
    </row>
    <row r="205" spans="1:24">
      <c r="A205">
        <v>4545</v>
      </c>
      <c r="B205" s="21">
        <v>46065</v>
      </c>
      <c r="C205">
        <v>2026</v>
      </c>
      <c r="D205">
        <v>2</v>
      </c>
      <c r="E205" t="s">
        <v>86</v>
      </c>
      <c r="F205" t="s">
        <v>85</v>
      </c>
      <c r="G205" t="s">
        <v>0</v>
      </c>
      <c r="H205" t="s">
        <v>36</v>
      </c>
      <c r="I205" t="s">
        <v>19</v>
      </c>
      <c r="J205" t="s">
        <v>13</v>
      </c>
      <c r="K205" t="s">
        <v>14</v>
      </c>
      <c r="L205" t="s">
        <v>15</v>
      </c>
      <c r="M205">
        <v>1</v>
      </c>
      <c r="N205">
        <v>36.58</v>
      </c>
      <c r="O205">
        <v>0.1</v>
      </c>
      <c r="P205">
        <v>13.76</v>
      </c>
      <c r="Q205">
        <v>32.921999999999997</v>
      </c>
      <c r="R205">
        <v>13.76</v>
      </c>
      <c r="S205">
        <v>19.161999999999999</v>
      </c>
      <c r="T205">
        <v>0.58204240325618128</v>
      </c>
      <c r="U205">
        <v>2026</v>
      </c>
      <c r="V205" t="s">
        <v>85</v>
      </c>
      <c r="W205">
        <v>2</v>
      </c>
      <c r="X205" t="s">
        <v>86</v>
      </c>
    </row>
    <row r="206" spans="1:24">
      <c r="A206">
        <v>285</v>
      </c>
      <c r="B206" s="21">
        <v>46066</v>
      </c>
      <c r="C206">
        <v>2026</v>
      </c>
      <c r="D206">
        <v>2</v>
      </c>
      <c r="E206" t="s">
        <v>86</v>
      </c>
      <c r="F206" t="s">
        <v>85</v>
      </c>
      <c r="G206" t="s">
        <v>20</v>
      </c>
      <c r="H206" t="s">
        <v>33</v>
      </c>
      <c r="I206" t="s">
        <v>19</v>
      </c>
      <c r="J206" t="s">
        <v>13</v>
      </c>
      <c r="K206" t="s">
        <v>9</v>
      </c>
      <c r="L206" t="s">
        <v>10</v>
      </c>
      <c r="M206">
        <v>4</v>
      </c>
      <c r="N206">
        <v>92.87</v>
      </c>
      <c r="O206">
        <v>0</v>
      </c>
      <c r="P206">
        <v>44.95</v>
      </c>
      <c r="Q206">
        <v>371.48</v>
      </c>
      <c r="R206">
        <v>179.8</v>
      </c>
      <c r="S206">
        <v>191.68</v>
      </c>
      <c r="T206">
        <v>0.51599009367933668</v>
      </c>
      <c r="U206">
        <v>2026</v>
      </c>
      <c r="V206" t="s">
        <v>85</v>
      </c>
      <c r="W206">
        <v>2</v>
      </c>
      <c r="X206" t="s">
        <v>86</v>
      </c>
    </row>
    <row r="207" spans="1:24">
      <c r="A207">
        <v>1499</v>
      </c>
      <c r="B207" s="21">
        <v>46066</v>
      </c>
      <c r="C207">
        <v>2026</v>
      </c>
      <c r="D207">
        <v>2</v>
      </c>
      <c r="E207" t="s">
        <v>86</v>
      </c>
      <c r="F207" t="s">
        <v>85</v>
      </c>
      <c r="G207" t="s">
        <v>20</v>
      </c>
      <c r="H207" t="s">
        <v>33</v>
      </c>
      <c r="I207" t="s">
        <v>2</v>
      </c>
      <c r="J207" t="s">
        <v>13</v>
      </c>
      <c r="K207" t="s">
        <v>4</v>
      </c>
      <c r="L207" t="s">
        <v>26</v>
      </c>
      <c r="M207">
        <v>2</v>
      </c>
      <c r="N207">
        <v>41.21</v>
      </c>
      <c r="O207">
        <v>0</v>
      </c>
      <c r="P207">
        <v>16.64</v>
      </c>
      <c r="Q207">
        <v>82.42</v>
      </c>
      <c r="R207">
        <v>33.28</v>
      </c>
      <c r="S207">
        <v>49.14</v>
      </c>
      <c r="T207">
        <v>0.59621451104100942</v>
      </c>
      <c r="U207">
        <v>2026</v>
      </c>
      <c r="V207" t="s">
        <v>85</v>
      </c>
      <c r="W207">
        <v>2</v>
      </c>
      <c r="X207" t="s">
        <v>86</v>
      </c>
    </row>
    <row r="208" spans="1:24">
      <c r="A208">
        <v>2615</v>
      </c>
      <c r="B208" s="21">
        <v>46066</v>
      </c>
      <c r="C208">
        <v>2026</v>
      </c>
      <c r="D208">
        <v>2</v>
      </c>
      <c r="E208" t="s">
        <v>86</v>
      </c>
      <c r="F208" t="s">
        <v>85</v>
      </c>
      <c r="G208" t="s">
        <v>0</v>
      </c>
      <c r="H208" t="s">
        <v>50</v>
      </c>
      <c r="I208" t="s">
        <v>2</v>
      </c>
      <c r="J208" t="s">
        <v>3</v>
      </c>
      <c r="K208" t="s">
        <v>9</v>
      </c>
      <c r="L208" t="s">
        <v>37</v>
      </c>
      <c r="M208">
        <v>6</v>
      </c>
      <c r="N208">
        <v>155.79</v>
      </c>
      <c r="O208">
        <v>0</v>
      </c>
      <c r="P208">
        <v>77.48</v>
      </c>
      <c r="Q208">
        <v>934.74</v>
      </c>
      <c r="R208">
        <v>464.88</v>
      </c>
      <c r="S208">
        <v>469.86</v>
      </c>
      <c r="T208">
        <v>0.50266384235188399</v>
      </c>
      <c r="U208">
        <v>2026</v>
      </c>
      <c r="V208" t="s">
        <v>85</v>
      </c>
      <c r="W208">
        <v>2</v>
      </c>
      <c r="X208" t="s">
        <v>86</v>
      </c>
    </row>
    <row r="209" spans="1:24">
      <c r="A209">
        <v>479</v>
      </c>
      <c r="B209" s="21">
        <v>46067</v>
      </c>
      <c r="C209">
        <v>2026</v>
      </c>
      <c r="D209">
        <v>2</v>
      </c>
      <c r="E209" t="s">
        <v>86</v>
      </c>
      <c r="F209" t="s">
        <v>85</v>
      </c>
      <c r="G209" t="s">
        <v>0</v>
      </c>
      <c r="H209" t="s">
        <v>1</v>
      </c>
      <c r="I209" t="s">
        <v>2</v>
      </c>
      <c r="J209" t="s">
        <v>3</v>
      </c>
      <c r="K209" t="s">
        <v>34</v>
      </c>
      <c r="L209" t="s">
        <v>45</v>
      </c>
      <c r="M209">
        <v>2</v>
      </c>
      <c r="N209">
        <v>50.16</v>
      </c>
      <c r="O209">
        <v>0.1</v>
      </c>
      <c r="P209">
        <v>21.48</v>
      </c>
      <c r="Q209">
        <v>90.287999999999997</v>
      </c>
      <c r="R209">
        <v>42.96</v>
      </c>
      <c r="S209">
        <v>47.327999999999996</v>
      </c>
      <c r="T209">
        <v>0.52418926103136632</v>
      </c>
      <c r="U209">
        <v>2026</v>
      </c>
      <c r="V209" t="s">
        <v>85</v>
      </c>
      <c r="W209">
        <v>2</v>
      </c>
      <c r="X209" t="s">
        <v>86</v>
      </c>
    </row>
    <row r="210" spans="1:24">
      <c r="A210">
        <v>4069</v>
      </c>
      <c r="B210" s="21">
        <v>46067</v>
      </c>
      <c r="C210">
        <v>2026</v>
      </c>
      <c r="D210">
        <v>2</v>
      </c>
      <c r="E210" t="s">
        <v>86</v>
      </c>
      <c r="F210" t="s">
        <v>85</v>
      </c>
      <c r="G210" t="s">
        <v>20</v>
      </c>
      <c r="H210" t="s">
        <v>33</v>
      </c>
      <c r="I210" t="s">
        <v>2</v>
      </c>
      <c r="J210" t="s">
        <v>13</v>
      </c>
      <c r="K210" t="s">
        <v>9</v>
      </c>
      <c r="L210" t="s">
        <v>17</v>
      </c>
      <c r="M210">
        <v>4</v>
      </c>
      <c r="N210">
        <v>140.63999999999999</v>
      </c>
      <c r="O210">
        <v>0</v>
      </c>
      <c r="P210">
        <v>77.510000000000005</v>
      </c>
      <c r="Q210">
        <v>562.55999999999995</v>
      </c>
      <c r="R210">
        <v>310.04000000000002</v>
      </c>
      <c r="S210">
        <v>252.51999999999992</v>
      </c>
      <c r="T210">
        <v>0.4488765642775881</v>
      </c>
      <c r="U210">
        <v>2026</v>
      </c>
      <c r="V210" t="s">
        <v>85</v>
      </c>
      <c r="W210">
        <v>2</v>
      </c>
      <c r="X210" t="s">
        <v>86</v>
      </c>
    </row>
    <row r="211" spans="1:24">
      <c r="A211">
        <v>4588</v>
      </c>
      <c r="B211" s="21">
        <v>46067</v>
      </c>
      <c r="C211">
        <v>2026</v>
      </c>
      <c r="D211">
        <v>2</v>
      </c>
      <c r="E211" t="s">
        <v>86</v>
      </c>
      <c r="F211" t="s">
        <v>85</v>
      </c>
      <c r="G211" t="s">
        <v>0</v>
      </c>
      <c r="H211" t="s">
        <v>1</v>
      </c>
      <c r="I211" t="s">
        <v>28</v>
      </c>
      <c r="J211" t="s">
        <v>13</v>
      </c>
      <c r="K211" t="s">
        <v>23</v>
      </c>
      <c r="L211" t="s">
        <v>40</v>
      </c>
      <c r="M211">
        <v>1</v>
      </c>
      <c r="N211">
        <v>80.680000000000007</v>
      </c>
      <c r="O211">
        <v>0</v>
      </c>
      <c r="P211">
        <v>39.630000000000003</v>
      </c>
      <c r="Q211">
        <v>80.680000000000007</v>
      </c>
      <c r="R211">
        <v>39.630000000000003</v>
      </c>
      <c r="S211">
        <v>41.050000000000004</v>
      </c>
      <c r="T211">
        <v>0.50880019831432821</v>
      </c>
      <c r="U211">
        <v>2026</v>
      </c>
      <c r="V211" t="s">
        <v>85</v>
      </c>
      <c r="W211">
        <v>2</v>
      </c>
      <c r="X211" t="s">
        <v>86</v>
      </c>
    </row>
    <row r="212" spans="1:24">
      <c r="A212">
        <v>14</v>
      </c>
      <c r="B212" s="21">
        <v>46068</v>
      </c>
      <c r="C212">
        <v>2026</v>
      </c>
      <c r="D212">
        <v>2</v>
      </c>
      <c r="E212" t="s">
        <v>86</v>
      </c>
      <c r="F212" t="s">
        <v>85</v>
      </c>
      <c r="G212" t="s">
        <v>0</v>
      </c>
      <c r="H212" t="s">
        <v>1</v>
      </c>
      <c r="I212" t="s">
        <v>8</v>
      </c>
      <c r="J212" t="s">
        <v>16</v>
      </c>
      <c r="K212" t="s">
        <v>14</v>
      </c>
      <c r="L212" t="s">
        <v>48</v>
      </c>
      <c r="M212">
        <v>3</v>
      </c>
      <c r="N212">
        <v>162.44999999999999</v>
      </c>
      <c r="O212">
        <v>0.05</v>
      </c>
      <c r="P212">
        <v>86.43</v>
      </c>
      <c r="Q212">
        <v>462.98249999999996</v>
      </c>
      <c r="R212">
        <v>259.29000000000002</v>
      </c>
      <c r="S212">
        <v>203.69249999999994</v>
      </c>
      <c r="T212">
        <v>0.43995723380473334</v>
      </c>
      <c r="U212">
        <v>2026</v>
      </c>
      <c r="V212" t="s">
        <v>85</v>
      </c>
      <c r="W212">
        <v>2</v>
      </c>
      <c r="X212" t="s">
        <v>86</v>
      </c>
    </row>
    <row r="213" spans="1:24">
      <c r="A213">
        <v>303</v>
      </c>
      <c r="B213" s="21">
        <v>46068</v>
      </c>
      <c r="C213">
        <v>2026</v>
      </c>
      <c r="D213">
        <v>2</v>
      </c>
      <c r="E213" t="s">
        <v>86</v>
      </c>
      <c r="F213" t="s">
        <v>85</v>
      </c>
      <c r="G213" t="s">
        <v>6</v>
      </c>
      <c r="H213" t="s">
        <v>27</v>
      </c>
      <c r="I213" t="s">
        <v>28</v>
      </c>
      <c r="J213" t="s">
        <v>3</v>
      </c>
      <c r="K213" t="s">
        <v>4</v>
      </c>
      <c r="L213" t="s">
        <v>30</v>
      </c>
      <c r="M213">
        <v>2</v>
      </c>
      <c r="N213">
        <v>102.12</v>
      </c>
      <c r="O213">
        <v>0.15</v>
      </c>
      <c r="P213">
        <v>51.03</v>
      </c>
      <c r="Q213">
        <v>173.60400000000001</v>
      </c>
      <c r="R213">
        <v>102.06</v>
      </c>
      <c r="S213">
        <v>71.544000000000011</v>
      </c>
      <c r="T213">
        <v>0.41211032003870884</v>
      </c>
      <c r="U213">
        <v>2026</v>
      </c>
      <c r="V213" t="s">
        <v>85</v>
      </c>
      <c r="W213">
        <v>2</v>
      </c>
      <c r="X213" t="s">
        <v>86</v>
      </c>
    </row>
    <row r="214" spans="1:24">
      <c r="A214">
        <v>1197</v>
      </c>
      <c r="B214" s="21">
        <v>46069</v>
      </c>
      <c r="C214">
        <v>2026</v>
      </c>
      <c r="D214">
        <v>2</v>
      </c>
      <c r="E214" t="s">
        <v>86</v>
      </c>
      <c r="F214" t="s">
        <v>85</v>
      </c>
      <c r="G214" t="s">
        <v>11</v>
      </c>
      <c r="H214" t="s">
        <v>18</v>
      </c>
      <c r="I214" t="s">
        <v>2</v>
      </c>
      <c r="J214" t="s">
        <v>13</v>
      </c>
      <c r="K214" t="s">
        <v>4</v>
      </c>
      <c r="L214" t="s">
        <v>30</v>
      </c>
      <c r="M214">
        <v>2</v>
      </c>
      <c r="N214">
        <v>101.77</v>
      </c>
      <c r="O214">
        <v>0</v>
      </c>
      <c r="P214">
        <v>51.34</v>
      </c>
      <c r="Q214">
        <v>203.54</v>
      </c>
      <c r="R214">
        <v>102.68</v>
      </c>
      <c r="S214">
        <v>100.85999999999999</v>
      </c>
      <c r="T214">
        <v>0.49552913432249185</v>
      </c>
      <c r="U214">
        <v>2026</v>
      </c>
      <c r="V214" t="s">
        <v>85</v>
      </c>
      <c r="W214">
        <v>2</v>
      </c>
      <c r="X214" t="s">
        <v>86</v>
      </c>
    </row>
    <row r="215" spans="1:24">
      <c r="A215">
        <v>2714</v>
      </c>
      <c r="B215" s="21">
        <v>46069</v>
      </c>
      <c r="C215">
        <v>2026</v>
      </c>
      <c r="D215">
        <v>2</v>
      </c>
      <c r="E215" t="s">
        <v>86</v>
      </c>
      <c r="F215" t="s">
        <v>85</v>
      </c>
      <c r="G215" t="s">
        <v>0</v>
      </c>
      <c r="H215" t="s">
        <v>50</v>
      </c>
      <c r="I215" t="s">
        <v>2</v>
      </c>
      <c r="J215" t="s">
        <v>16</v>
      </c>
      <c r="K215" t="s">
        <v>9</v>
      </c>
      <c r="L215" t="s">
        <v>37</v>
      </c>
      <c r="M215">
        <v>3</v>
      </c>
      <c r="N215">
        <v>153.24</v>
      </c>
      <c r="O215">
        <v>0.15</v>
      </c>
      <c r="P215">
        <v>77.61</v>
      </c>
      <c r="Q215">
        <v>390.762</v>
      </c>
      <c r="R215">
        <v>232.82999999999998</v>
      </c>
      <c r="S215">
        <v>157.93200000000002</v>
      </c>
      <c r="T215">
        <v>0.40416417154175693</v>
      </c>
      <c r="U215">
        <v>2026</v>
      </c>
      <c r="V215" t="s">
        <v>85</v>
      </c>
      <c r="W215">
        <v>2</v>
      </c>
      <c r="X215" t="s">
        <v>86</v>
      </c>
    </row>
    <row r="216" spans="1:24">
      <c r="A216">
        <v>2753</v>
      </c>
      <c r="B216" s="21">
        <v>46069</v>
      </c>
      <c r="C216">
        <v>2026</v>
      </c>
      <c r="D216">
        <v>2</v>
      </c>
      <c r="E216" t="s">
        <v>86</v>
      </c>
      <c r="F216" t="s">
        <v>85</v>
      </c>
      <c r="G216" t="s">
        <v>20</v>
      </c>
      <c r="H216" t="s">
        <v>21</v>
      </c>
      <c r="I216" t="s">
        <v>28</v>
      </c>
      <c r="J216" t="s">
        <v>3</v>
      </c>
      <c r="K216" t="s">
        <v>9</v>
      </c>
      <c r="L216" t="s">
        <v>17</v>
      </c>
      <c r="M216">
        <v>1</v>
      </c>
      <c r="N216">
        <v>140.47</v>
      </c>
      <c r="O216">
        <v>0</v>
      </c>
      <c r="P216">
        <v>79.66</v>
      </c>
      <c r="Q216">
        <v>140.47</v>
      </c>
      <c r="R216">
        <v>79.66</v>
      </c>
      <c r="S216">
        <v>60.81</v>
      </c>
      <c r="T216">
        <v>0.43290382288033036</v>
      </c>
      <c r="U216">
        <v>2026</v>
      </c>
      <c r="V216" t="s">
        <v>85</v>
      </c>
      <c r="W216">
        <v>2</v>
      </c>
      <c r="X216" t="s">
        <v>86</v>
      </c>
    </row>
    <row r="217" spans="1:24">
      <c r="A217">
        <v>3901</v>
      </c>
      <c r="B217" s="21">
        <v>46069</v>
      </c>
      <c r="C217">
        <v>2026</v>
      </c>
      <c r="D217">
        <v>2</v>
      </c>
      <c r="E217" t="s">
        <v>86</v>
      </c>
      <c r="F217" t="s">
        <v>85</v>
      </c>
      <c r="G217" t="s">
        <v>20</v>
      </c>
      <c r="H217" t="s">
        <v>31</v>
      </c>
      <c r="I217" t="s">
        <v>19</v>
      </c>
      <c r="J217" t="s">
        <v>13</v>
      </c>
      <c r="K217" t="s">
        <v>9</v>
      </c>
      <c r="L217" t="s">
        <v>46</v>
      </c>
      <c r="M217">
        <v>4</v>
      </c>
      <c r="N217">
        <v>70.67</v>
      </c>
      <c r="O217">
        <v>0.05</v>
      </c>
      <c r="P217">
        <v>32.96</v>
      </c>
      <c r="Q217">
        <v>268.54599999999999</v>
      </c>
      <c r="R217">
        <v>131.84</v>
      </c>
      <c r="S217">
        <v>136.70599999999999</v>
      </c>
      <c r="T217">
        <v>0.50905990035226734</v>
      </c>
      <c r="U217">
        <v>2026</v>
      </c>
      <c r="V217" t="s">
        <v>85</v>
      </c>
      <c r="W217">
        <v>2</v>
      </c>
      <c r="X217" t="s">
        <v>86</v>
      </c>
    </row>
    <row r="218" spans="1:24">
      <c r="A218">
        <v>594</v>
      </c>
      <c r="B218" s="21">
        <v>46070</v>
      </c>
      <c r="C218">
        <v>2026</v>
      </c>
      <c r="D218">
        <v>2</v>
      </c>
      <c r="E218" t="s">
        <v>86</v>
      </c>
      <c r="F218" t="s">
        <v>85</v>
      </c>
      <c r="G218" t="s">
        <v>0</v>
      </c>
      <c r="H218" t="s">
        <v>50</v>
      </c>
      <c r="I218" t="s">
        <v>19</v>
      </c>
      <c r="J218" t="s">
        <v>16</v>
      </c>
      <c r="K218" t="s">
        <v>14</v>
      </c>
      <c r="L218" t="s">
        <v>44</v>
      </c>
      <c r="M218">
        <v>3</v>
      </c>
      <c r="N218">
        <v>134.91</v>
      </c>
      <c r="O218">
        <v>0</v>
      </c>
      <c r="P218">
        <v>67.69</v>
      </c>
      <c r="Q218">
        <v>404.73</v>
      </c>
      <c r="R218">
        <v>203.07</v>
      </c>
      <c r="S218">
        <v>201.66000000000003</v>
      </c>
      <c r="T218">
        <v>0.49825809799125348</v>
      </c>
      <c r="U218">
        <v>2026</v>
      </c>
      <c r="V218" t="s">
        <v>85</v>
      </c>
      <c r="W218">
        <v>2</v>
      </c>
      <c r="X218" t="s">
        <v>86</v>
      </c>
    </row>
    <row r="219" spans="1:24">
      <c r="A219">
        <v>624</v>
      </c>
      <c r="B219" s="21">
        <v>46070</v>
      </c>
      <c r="C219">
        <v>2026</v>
      </c>
      <c r="D219">
        <v>2</v>
      </c>
      <c r="E219" t="s">
        <v>86</v>
      </c>
      <c r="F219" t="s">
        <v>85</v>
      </c>
      <c r="G219" t="s">
        <v>11</v>
      </c>
      <c r="H219" t="s">
        <v>12</v>
      </c>
      <c r="I219" t="s">
        <v>2</v>
      </c>
      <c r="J219" t="s">
        <v>16</v>
      </c>
      <c r="K219" t="s">
        <v>9</v>
      </c>
      <c r="L219" t="s">
        <v>46</v>
      </c>
      <c r="M219">
        <v>1</v>
      </c>
      <c r="N219">
        <v>70.86</v>
      </c>
      <c r="O219">
        <v>0.1</v>
      </c>
      <c r="P219">
        <v>33.299999999999997</v>
      </c>
      <c r="Q219">
        <v>63.774000000000001</v>
      </c>
      <c r="R219">
        <v>33.299999999999997</v>
      </c>
      <c r="S219">
        <v>30.474000000000004</v>
      </c>
      <c r="T219">
        <v>0.47784363533728486</v>
      </c>
      <c r="U219">
        <v>2026</v>
      </c>
      <c r="V219" t="s">
        <v>85</v>
      </c>
      <c r="W219">
        <v>2</v>
      </c>
      <c r="X219" t="s">
        <v>86</v>
      </c>
    </row>
    <row r="220" spans="1:24">
      <c r="A220">
        <v>1013</v>
      </c>
      <c r="B220" s="21">
        <v>46070</v>
      </c>
      <c r="C220">
        <v>2026</v>
      </c>
      <c r="D220">
        <v>2</v>
      </c>
      <c r="E220" t="s">
        <v>86</v>
      </c>
      <c r="F220" t="s">
        <v>85</v>
      </c>
      <c r="G220" t="s">
        <v>6</v>
      </c>
      <c r="H220" t="s">
        <v>43</v>
      </c>
      <c r="I220" t="s">
        <v>19</v>
      </c>
      <c r="J220" t="s">
        <v>13</v>
      </c>
      <c r="K220" t="s">
        <v>4</v>
      </c>
      <c r="L220" t="s">
        <v>30</v>
      </c>
      <c r="M220">
        <v>1</v>
      </c>
      <c r="N220">
        <v>104.35</v>
      </c>
      <c r="O220">
        <v>0</v>
      </c>
      <c r="P220">
        <v>51.49</v>
      </c>
      <c r="Q220">
        <v>104.35</v>
      </c>
      <c r="R220">
        <v>51.49</v>
      </c>
      <c r="S220">
        <v>52.859999999999992</v>
      </c>
      <c r="T220">
        <v>0.50656444657402966</v>
      </c>
      <c r="U220">
        <v>2026</v>
      </c>
      <c r="V220" t="s">
        <v>85</v>
      </c>
      <c r="W220">
        <v>2</v>
      </c>
      <c r="X220" t="s">
        <v>86</v>
      </c>
    </row>
    <row r="221" spans="1:24">
      <c r="A221">
        <v>1100</v>
      </c>
      <c r="B221" s="21">
        <v>46070</v>
      </c>
      <c r="C221">
        <v>2026</v>
      </c>
      <c r="D221">
        <v>2</v>
      </c>
      <c r="E221" t="s">
        <v>86</v>
      </c>
      <c r="F221" t="s">
        <v>85</v>
      </c>
      <c r="G221" t="s">
        <v>20</v>
      </c>
      <c r="H221" t="s">
        <v>33</v>
      </c>
      <c r="I221" t="s">
        <v>2</v>
      </c>
      <c r="J221" t="s">
        <v>3</v>
      </c>
      <c r="K221" t="s">
        <v>34</v>
      </c>
      <c r="L221" t="s">
        <v>38</v>
      </c>
      <c r="M221">
        <v>2</v>
      </c>
      <c r="N221">
        <v>120.48</v>
      </c>
      <c r="O221">
        <v>0</v>
      </c>
      <c r="P221">
        <v>70.680000000000007</v>
      </c>
      <c r="Q221">
        <v>240.96</v>
      </c>
      <c r="R221">
        <v>141.36000000000001</v>
      </c>
      <c r="S221">
        <v>99.6</v>
      </c>
      <c r="T221">
        <v>0.4133466135458167</v>
      </c>
      <c r="U221">
        <v>2026</v>
      </c>
      <c r="V221" t="s">
        <v>85</v>
      </c>
      <c r="W221">
        <v>2</v>
      </c>
      <c r="X221" t="s">
        <v>86</v>
      </c>
    </row>
    <row r="222" spans="1:24">
      <c r="A222">
        <v>2353</v>
      </c>
      <c r="B222" s="21">
        <v>46070</v>
      </c>
      <c r="C222">
        <v>2026</v>
      </c>
      <c r="D222">
        <v>2</v>
      </c>
      <c r="E222" t="s">
        <v>86</v>
      </c>
      <c r="F222" t="s">
        <v>85</v>
      </c>
      <c r="G222" t="s">
        <v>6</v>
      </c>
      <c r="H222" t="s">
        <v>43</v>
      </c>
      <c r="I222" t="s">
        <v>2</v>
      </c>
      <c r="J222" t="s">
        <v>3</v>
      </c>
      <c r="K222" t="s">
        <v>23</v>
      </c>
      <c r="L222" t="s">
        <v>24</v>
      </c>
      <c r="M222">
        <v>1</v>
      </c>
      <c r="N222">
        <v>339.52</v>
      </c>
      <c r="O222">
        <v>0.1</v>
      </c>
      <c r="P222">
        <v>191.19</v>
      </c>
      <c r="Q222">
        <v>305.56799999999998</v>
      </c>
      <c r="R222">
        <v>191.19</v>
      </c>
      <c r="S222">
        <v>114.37799999999999</v>
      </c>
      <c r="T222">
        <v>0.3743127552623311</v>
      </c>
      <c r="U222">
        <v>2026</v>
      </c>
      <c r="V222" t="s">
        <v>85</v>
      </c>
      <c r="W222">
        <v>2</v>
      </c>
      <c r="X222" t="s">
        <v>86</v>
      </c>
    </row>
    <row r="223" spans="1:24">
      <c r="A223">
        <v>3020</v>
      </c>
      <c r="B223" s="21">
        <v>46070</v>
      </c>
      <c r="C223">
        <v>2026</v>
      </c>
      <c r="D223">
        <v>2</v>
      </c>
      <c r="E223" t="s">
        <v>86</v>
      </c>
      <c r="F223" t="s">
        <v>85</v>
      </c>
      <c r="G223" t="s">
        <v>6</v>
      </c>
      <c r="H223" t="s">
        <v>49</v>
      </c>
      <c r="I223" t="s">
        <v>8</v>
      </c>
      <c r="J223" t="s">
        <v>16</v>
      </c>
      <c r="K223" t="s">
        <v>9</v>
      </c>
      <c r="L223" t="s">
        <v>37</v>
      </c>
      <c r="M223">
        <v>5</v>
      </c>
      <c r="N223">
        <v>154.72999999999999</v>
      </c>
      <c r="O223">
        <v>0.1</v>
      </c>
      <c r="P223">
        <v>77.42</v>
      </c>
      <c r="Q223">
        <v>696.28499999999997</v>
      </c>
      <c r="R223">
        <v>387.1</v>
      </c>
      <c r="S223">
        <v>309.18499999999995</v>
      </c>
      <c r="T223">
        <v>0.44404949122844806</v>
      </c>
      <c r="U223">
        <v>2026</v>
      </c>
      <c r="V223" t="s">
        <v>85</v>
      </c>
      <c r="W223">
        <v>2</v>
      </c>
      <c r="X223" t="s">
        <v>86</v>
      </c>
    </row>
    <row r="224" spans="1:24">
      <c r="A224">
        <v>3227</v>
      </c>
      <c r="B224" s="21">
        <v>46070</v>
      </c>
      <c r="C224">
        <v>2026</v>
      </c>
      <c r="D224">
        <v>2</v>
      </c>
      <c r="E224" t="s">
        <v>86</v>
      </c>
      <c r="F224" t="s">
        <v>85</v>
      </c>
      <c r="G224" t="s">
        <v>11</v>
      </c>
      <c r="H224" t="s">
        <v>25</v>
      </c>
      <c r="I224" t="s">
        <v>19</v>
      </c>
      <c r="J224" t="s">
        <v>16</v>
      </c>
      <c r="K224" t="s">
        <v>9</v>
      </c>
      <c r="L224" t="s">
        <v>10</v>
      </c>
      <c r="M224">
        <v>4</v>
      </c>
      <c r="N224">
        <v>93.98</v>
      </c>
      <c r="O224">
        <v>0.05</v>
      </c>
      <c r="P224">
        <v>44.6</v>
      </c>
      <c r="Q224">
        <v>357.12400000000002</v>
      </c>
      <c r="R224">
        <v>178.4</v>
      </c>
      <c r="S224">
        <v>178.72400000000002</v>
      </c>
      <c r="T224">
        <v>0.50045362395134463</v>
      </c>
      <c r="U224">
        <v>2026</v>
      </c>
      <c r="V224" t="s">
        <v>85</v>
      </c>
      <c r="W224">
        <v>2</v>
      </c>
      <c r="X224" t="s">
        <v>86</v>
      </c>
    </row>
    <row r="225" spans="1:24">
      <c r="A225">
        <v>3530</v>
      </c>
      <c r="B225" s="21">
        <v>46070</v>
      </c>
      <c r="C225">
        <v>2026</v>
      </c>
      <c r="D225">
        <v>2</v>
      </c>
      <c r="E225" t="s">
        <v>86</v>
      </c>
      <c r="F225" t="s">
        <v>85</v>
      </c>
      <c r="G225" t="s">
        <v>0</v>
      </c>
      <c r="H225" t="s">
        <v>1</v>
      </c>
      <c r="I225" t="s">
        <v>2</v>
      </c>
      <c r="J225" t="s">
        <v>13</v>
      </c>
      <c r="K225" t="s">
        <v>23</v>
      </c>
      <c r="L225" t="s">
        <v>24</v>
      </c>
      <c r="M225">
        <v>2</v>
      </c>
      <c r="N225">
        <v>336.83</v>
      </c>
      <c r="O225">
        <v>0</v>
      </c>
      <c r="P225">
        <v>194.42</v>
      </c>
      <c r="Q225">
        <v>673.66</v>
      </c>
      <c r="R225">
        <v>388.84</v>
      </c>
      <c r="S225">
        <v>284.82</v>
      </c>
      <c r="T225">
        <v>0.42279488169106078</v>
      </c>
      <c r="U225">
        <v>2026</v>
      </c>
      <c r="V225" t="s">
        <v>85</v>
      </c>
      <c r="W225">
        <v>2</v>
      </c>
      <c r="X225" t="s">
        <v>86</v>
      </c>
    </row>
    <row r="226" spans="1:24">
      <c r="A226">
        <v>6</v>
      </c>
      <c r="B226" s="21">
        <v>46071</v>
      </c>
      <c r="C226">
        <v>2026</v>
      </c>
      <c r="D226">
        <v>2</v>
      </c>
      <c r="E226" t="s">
        <v>86</v>
      </c>
      <c r="F226" t="s">
        <v>85</v>
      </c>
      <c r="G226" t="s">
        <v>20</v>
      </c>
      <c r="H226" t="s">
        <v>33</v>
      </c>
      <c r="I226" t="s">
        <v>19</v>
      </c>
      <c r="J226" t="s">
        <v>3</v>
      </c>
      <c r="K226" t="s">
        <v>23</v>
      </c>
      <c r="L226" t="s">
        <v>24</v>
      </c>
      <c r="M226">
        <v>1</v>
      </c>
      <c r="N226">
        <v>338.93</v>
      </c>
      <c r="O226">
        <v>0</v>
      </c>
      <c r="P226">
        <v>197.92</v>
      </c>
      <c r="Q226">
        <v>338.93</v>
      </c>
      <c r="R226">
        <v>197.92</v>
      </c>
      <c r="S226">
        <v>141.01000000000002</v>
      </c>
      <c r="T226">
        <v>0.41604461098161866</v>
      </c>
      <c r="U226">
        <v>2026</v>
      </c>
      <c r="V226" t="s">
        <v>85</v>
      </c>
      <c r="W226">
        <v>2</v>
      </c>
      <c r="X226" t="s">
        <v>86</v>
      </c>
    </row>
    <row r="227" spans="1:24">
      <c r="A227">
        <v>2038</v>
      </c>
      <c r="B227" s="21">
        <v>46071</v>
      </c>
      <c r="C227">
        <v>2026</v>
      </c>
      <c r="D227">
        <v>2</v>
      </c>
      <c r="E227" t="s">
        <v>86</v>
      </c>
      <c r="F227" t="s">
        <v>85</v>
      </c>
      <c r="G227" t="s">
        <v>0</v>
      </c>
      <c r="H227" t="s">
        <v>36</v>
      </c>
      <c r="I227" t="s">
        <v>2</v>
      </c>
      <c r="J227" t="s">
        <v>13</v>
      </c>
      <c r="K227" t="s">
        <v>23</v>
      </c>
      <c r="L227" t="s">
        <v>51</v>
      </c>
      <c r="M227">
        <v>5</v>
      </c>
      <c r="N227">
        <v>122.72</v>
      </c>
      <c r="O227">
        <v>0</v>
      </c>
      <c r="P227">
        <v>62.41</v>
      </c>
      <c r="Q227">
        <v>613.6</v>
      </c>
      <c r="R227">
        <v>312.04999999999995</v>
      </c>
      <c r="S227">
        <v>301.55000000000007</v>
      </c>
      <c r="T227">
        <v>0.49144393741851378</v>
      </c>
      <c r="U227">
        <v>2026</v>
      </c>
      <c r="V227" t="s">
        <v>85</v>
      </c>
      <c r="W227">
        <v>2</v>
      </c>
      <c r="X227" t="s">
        <v>86</v>
      </c>
    </row>
    <row r="228" spans="1:24">
      <c r="A228">
        <v>4104</v>
      </c>
      <c r="B228" s="21">
        <v>46071</v>
      </c>
      <c r="C228">
        <v>2026</v>
      </c>
      <c r="D228">
        <v>2</v>
      </c>
      <c r="E228" t="s">
        <v>86</v>
      </c>
      <c r="F228" t="s">
        <v>85</v>
      </c>
      <c r="G228" t="s">
        <v>20</v>
      </c>
      <c r="H228" t="s">
        <v>21</v>
      </c>
      <c r="I228" t="s">
        <v>2</v>
      </c>
      <c r="J228" t="s">
        <v>13</v>
      </c>
      <c r="K228" t="s">
        <v>14</v>
      </c>
      <c r="L228" t="s">
        <v>44</v>
      </c>
      <c r="M228">
        <v>4</v>
      </c>
      <c r="N228">
        <v>135.63</v>
      </c>
      <c r="O228">
        <v>0.05</v>
      </c>
      <c r="P228">
        <v>65.900000000000006</v>
      </c>
      <c r="Q228">
        <v>515.39400000000001</v>
      </c>
      <c r="R228">
        <v>263.60000000000002</v>
      </c>
      <c r="S228">
        <v>251.79399999999998</v>
      </c>
      <c r="T228">
        <v>0.4885466264644136</v>
      </c>
      <c r="U228">
        <v>2026</v>
      </c>
      <c r="V228" t="s">
        <v>85</v>
      </c>
      <c r="W228">
        <v>2</v>
      </c>
      <c r="X228" t="s">
        <v>86</v>
      </c>
    </row>
    <row r="229" spans="1:24">
      <c r="A229">
        <v>1072</v>
      </c>
      <c r="B229" s="21">
        <v>46072</v>
      </c>
      <c r="C229">
        <v>2026</v>
      </c>
      <c r="D229">
        <v>2</v>
      </c>
      <c r="E229" t="s">
        <v>86</v>
      </c>
      <c r="F229" t="s">
        <v>85</v>
      </c>
      <c r="G229" t="s">
        <v>11</v>
      </c>
      <c r="H229" t="s">
        <v>52</v>
      </c>
      <c r="I229" t="s">
        <v>2</v>
      </c>
      <c r="J229" t="s">
        <v>3</v>
      </c>
      <c r="K229" t="s">
        <v>23</v>
      </c>
      <c r="L229" t="s">
        <v>40</v>
      </c>
      <c r="M229">
        <v>2</v>
      </c>
      <c r="N229">
        <v>81.34</v>
      </c>
      <c r="O229">
        <v>0.05</v>
      </c>
      <c r="P229">
        <v>40.64</v>
      </c>
      <c r="Q229">
        <v>154.54599999999999</v>
      </c>
      <c r="R229">
        <v>81.28</v>
      </c>
      <c r="S229">
        <v>73.265999999999991</v>
      </c>
      <c r="T229">
        <v>0.47407244445019603</v>
      </c>
      <c r="U229">
        <v>2026</v>
      </c>
      <c r="V229" t="s">
        <v>85</v>
      </c>
      <c r="W229">
        <v>2</v>
      </c>
      <c r="X229" t="s">
        <v>86</v>
      </c>
    </row>
    <row r="230" spans="1:24">
      <c r="A230">
        <v>2435</v>
      </c>
      <c r="B230" s="21">
        <v>46072</v>
      </c>
      <c r="C230">
        <v>2026</v>
      </c>
      <c r="D230">
        <v>2</v>
      </c>
      <c r="E230" t="s">
        <v>86</v>
      </c>
      <c r="F230" t="s">
        <v>85</v>
      </c>
      <c r="G230" t="s">
        <v>11</v>
      </c>
      <c r="H230" t="s">
        <v>18</v>
      </c>
      <c r="I230" t="s">
        <v>2</v>
      </c>
      <c r="J230" t="s">
        <v>13</v>
      </c>
      <c r="K230" t="s">
        <v>4</v>
      </c>
      <c r="L230" t="s">
        <v>26</v>
      </c>
      <c r="M230">
        <v>1</v>
      </c>
      <c r="N230">
        <v>41.01</v>
      </c>
      <c r="O230">
        <v>0.05</v>
      </c>
      <c r="P230">
        <v>16.489999999999998</v>
      </c>
      <c r="Q230">
        <v>38.959499999999998</v>
      </c>
      <c r="R230">
        <v>16.489999999999998</v>
      </c>
      <c r="S230">
        <v>22.4695</v>
      </c>
      <c r="T230">
        <v>0.57673994789460847</v>
      </c>
      <c r="U230">
        <v>2026</v>
      </c>
      <c r="V230" t="s">
        <v>85</v>
      </c>
      <c r="W230">
        <v>2</v>
      </c>
      <c r="X230" t="s">
        <v>86</v>
      </c>
    </row>
    <row r="231" spans="1:24">
      <c r="A231">
        <v>4476</v>
      </c>
      <c r="B231" s="21">
        <v>46072</v>
      </c>
      <c r="C231">
        <v>2026</v>
      </c>
      <c r="D231">
        <v>2</v>
      </c>
      <c r="E231" t="s">
        <v>86</v>
      </c>
      <c r="F231" t="s">
        <v>85</v>
      </c>
      <c r="G231" t="s">
        <v>6</v>
      </c>
      <c r="H231" t="s">
        <v>41</v>
      </c>
      <c r="I231" t="s">
        <v>28</v>
      </c>
      <c r="J231" t="s">
        <v>16</v>
      </c>
      <c r="K231" t="s">
        <v>9</v>
      </c>
      <c r="L231" t="s">
        <v>37</v>
      </c>
      <c r="M231">
        <v>2</v>
      </c>
      <c r="N231">
        <v>153.03</v>
      </c>
      <c r="O231">
        <v>0</v>
      </c>
      <c r="P231">
        <v>81.02</v>
      </c>
      <c r="Q231">
        <v>306.06</v>
      </c>
      <c r="R231">
        <v>162.04</v>
      </c>
      <c r="S231">
        <v>144.02000000000001</v>
      </c>
      <c r="T231">
        <v>0.47056132784421356</v>
      </c>
      <c r="U231">
        <v>2026</v>
      </c>
      <c r="V231" t="s">
        <v>85</v>
      </c>
      <c r="W231">
        <v>2</v>
      </c>
      <c r="X231" t="s">
        <v>86</v>
      </c>
    </row>
    <row r="232" spans="1:24">
      <c r="A232">
        <v>174</v>
      </c>
      <c r="B232" s="21">
        <v>46073</v>
      </c>
      <c r="C232">
        <v>2026</v>
      </c>
      <c r="D232">
        <v>2</v>
      </c>
      <c r="E232" t="s">
        <v>86</v>
      </c>
      <c r="F232" t="s">
        <v>85</v>
      </c>
      <c r="G232" t="s">
        <v>6</v>
      </c>
      <c r="H232" t="s">
        <v>41</v>
      </c>
      <c r="I232" t="s">
        <v>2</v>
      </c>
      <c r="J232" t="s">
        <v>13</v>
      </c>
      <c r="K232" t="s">
        <v>34</v>
      </c>
      <c r="L232" t="s">
        <v>38</v>
      </c>
      <c r="M232">
        <v>2</v>
      </c>
      <c r="N232">
        <v>124.92</v>
      </c>
      <c r="O232">
        <v>0</v>
      </c>
      <c r="P232">
        <v>69.98</v>
      </c>
      <c r="Q232">
        <v>249.84</v>
      </c>
      <c r="R232">
        <v>139.96</v>
      </c>
      <c r="S232">
        <v>109.88</v>
      </c>
      <c r="T232">
        <v>0.43980147294268329</v>
      </c>
      <c r="U232">
        <v>2026</v>
      </c>
      <c r="V232" t="s">
        <v>85</v>
      </c>
      <c r="W232">
        <v>2</v>
      </c>
      <c r="X232" t="s">
        <v>86</v>
      </c>
    </row>
    <row r="233" spans="1:24">
      <c r="A233">
        <v>304</v>
      </c>
      <c r="B233" s="21">
        <v>46073</v>
      </c>
      <c r="C233">
        <v>2026</v>
      </c>
      <c r="D233">
        <v>2</v>
      </c>
      <c r="E233" t="s">
        <v>86</v>
      </c>
      <c r="F233" t="s">
        <v>85</v>
      </c>
      <c r="G233" t="s">
        <v>6</v>
      </c>
      <c r="H233" t="s">
        <v>43</v>
      </c>
      <c r="I233" t="s">
        <v>2</v>
      </c>
      <c r="J233" t="s">
        <v>16</v>
      </c>
      <c r="K233" t="s">
        <v>14</v>
      </c>
      <c r="L233" t="s">
        <v>44</v>
      </c>
      <c r="M233">
        <v>2</v>
      </c>
      <c r="N233">
        <v>136.55000000000001</v>
      </c>
      <c r="O233">
        <v>0</v>
      </c>
      <c r="P233">
        <v>68.84</v>
      </c>
      <c r="Q233">
        <v>273.10000000000002</v>
      </c>
      <c r="R233">
        <v>137.68</v>
      </c>
      <c r="S233">
        <v>135.42000000000002</v>
      </c>
      <c r="T233">
        <v>0.49586232149395826</v>
      </c>
      <c r="U233">
        <v>2026</v>
      </c>
      <c r="V233" t="s">
        <v>85</v>
      </c>
      <c r="W233">
        <v>2</v>
      </c>
      <c r="X233" t="s">
        <v>86</v>
      </c>
    </row>
    <row r="234" spans="1:24">
      <c r="A234">
        <v>404</v>
      </c>
      <c r="B234" s="21">
        <v>46073</v>
      </c>
      <c r="C234">
        <v>2026</v>
      </c>
      <c r="D234">
        <v>2</v>
      </c>
      <c r="E234" t="s">
        <v>86</v>
      </c>
      <c r="F234" t="s">
        <v>85</v>
      </c>
      <c r="G234" t="s">
        <v>11</v>
      </c>
      <c r="H234" t="s">
        <v>25</v>
      </c>
      <c r="I234" t="s">
        <v>8</v>
      </c>
      <c r="J234" t="s">
        <v>16</v>
      </c>
      <c r="K234" t="s">
        <v>23</v>
      </c>
      <c r="L234" t="s">
        <v>51</v>
      </c>
      <c r="M234">
        <v>15</v>
      </c>
      <c r="N234">
        <v>121.98</v>
      </c>
      <c r="O234">
        <v>0.1</v>
      </c>
      <c r="P234">
        <v>59.86</v>
      </c>
      <c r="Q234">
        <v>1646.73</v>
      </c>
      <c r="R234">
        <v>897.9</v>
      </c>
      <c r="S234">
        <v>748.83</v>
      </c>
      <c r="T234">
        <v>0.45473757082217486</v>
      </c>
      <c r="U234">
        <v>2026</v>
      </c>
      <c r="V234" t="s">
        <v>85</v>
      </c>
      <c r="W234">
        <v>2</v>
      </c>
      <c r="X234" t="s">
        <v>86</v>
      </c>
    </row>
    <row r="235" spans="1:24">
      <c r="A235">
        <v>675</v>
      </c>
      <c r="B235" s="21">
        <v>46073</v>
      </c>
      <c r="C235">
        <v>2026</v>
      </c>
      <c r="D235">
        <v>2</v>
      </c>
      <c r="E235" t="s">
        <v>86</v>
      </c>
      <c r="F235" t="s">
        <v>85</v>
      </c>
      <c r="G235" t="s">
        <v>6</v>
      </c>
      <c r="H235" t="s">
        <v>43</v>
      </c>
      <c r="I235" t="s">
        <v>2</v>
      </c>
      <c r="J235" t="s">
        <v>13</v>
      </c>
      <c r="K235" t="s">
        <v>14</v>
      </c>
      <c r="L235" t="s">
        <v>32</v>
      </c>
      <c r="M235">
        <v>1</v>
      </c>
      <c r="N235">
        <v>45.54</v>
      </c>
      <c r="O235">
        <v>0</v>
      </c>
      <c r="P235">
        <v>18.29</v>
      </c>
      <c r="Q235">
        <v>45.54</v>
      </c>
      <c r="R235">
        <v>18.29</v>
      </c>
      <c r="S235">
        <v>27.25</v>
      </c>
      <c r="T235">
        <v>0.59837505489679399</v>
      </c>
      <c r="U235">
        <v>2026</v>
      </c>
      <c r="V235" t="s">
        <v>85</v>
      </c>
      <c r="W235">
        <v>2</v>
      </c>
      <c r="X235" t="s">
        <v>86</v>
      </c>
    </row>
    <row r="236" spans="1:24">
      <c r="A236">
        <v>940</v>
      </c>
      <c r="B236" s="21">
        <v>46073</v>
      </c>
      <c r="C236">
        <v>2026</v>
      </c>
      <c r="D236">
        <v>2</v>
      </c>
      <c r="E236" t="s">
        <v>86</v>
      </c>
      <c r="F236" t="s">
        <v>85</v>
      </c>
      <c r="G236" t="s">
        <v>11</v>
      </c>
      <c r="H236" t="s">
        <v>18</v>
      </c>
      <c r="I236" t="s">
        <v>28</v>
      </c>
      <c r="J236" t="s">
        <v>3</v>
      </c>
      <c r="K236" t="s">
        <v>34</v>
      </c>
      <c r="L236" t="s">
        <v>45</v>
      </c>
      <c r="M236">
        <v>1</v>
      </c>
      <c r="N236">
        <v>51.73</v>
      </c>
      <c r="O236">
        <v>0</v>
      </c>
      <c r="P236">
        <v>21.83</v>
      </c>
      <c r="Q236">
        <v>51.73</v>
      </c>
      <c r="R236">
        <v>21.83</v>
      </c>
      <c r="S236">
        <v>29.9</v>
      </c>
      <c r="T236">
        <v>0.57800115986854828</v>
      </c>
      <c r="U236">
        <v>2026</v>
      </c>
      <c r="V236" t="s">
        <v>85</v>
      </c>
      <c r="W236">
        <v>2</v>
      </c>
      <c r="X236" t="s">
        <v>86</v>
      </c>
    </row>
    <row r="237" spans="1:24">
      <c r="A237">
        <v>2375</v>
      </c>
      <c r="B237" s="21">
        <v>46073</v>
      </c>
      <c r="C237">
        <v>2026</v>
      </c>
      <c r="D237">
        <v>2</v>
      </c>
      <c r="E237" t="s">
        <v>86</v>
      </c>
      <c r="F237" t="s">
        <v>85</v>
      </c>
      <c r="G237" t="s">
        <v>6</v>
      </c>
      <c r="H237" t="s">
        <v>43</v>
      </c>
      <c r="I237" t="s">
        <v>28</v>
      </c>
      <c r="J237" t="s">
        <v>3</v>
      </c>
      <c r="K237" t="s">
        <v>23</v>
      </c>
      <c r="L237" t="s">
        <v>40</v>
      </c>
      <c r="M237">
        <v>2</v>
      </c>
      <c r="N237">
        <v>80.510000000000005</v>
      </c>
      <c r="O237">
        <v>0.05</v>
      </c>
      <c r="P237">
        <v>38.630000000000003</v>
      </c>
      <c r="Q237">
        <v>152.96899999999999</v>
      </c>
      <c r="R237">
        <v>77.260000000000005</v>
      </c>
      <c r="S237">
        <v>75.708999999999989</v>
      </c>
      <c r="T237">
        <v>0.4949303453640933</v>
      </c>
      <c r="U237">
        <v>2026</v>
      </c>
      <c r="V237" t="s">
        <v>85</v>
      </c>
      <c r="W237">
        <v>2</v>
      </c>
      <c r="X237" t="s">
        <v>86</v>
      </c>
    </row>
    <row r="238" spans="1:24">
      <c r="A238">
        <v>4184</v>
      </c>
      <c r="B238" s="21">
        <v>46073</v>
      </c>
      <c r="C238">
        <v>2026</v>
      </c>
      <c r="D238">
        <v>2</v>
      </c>
      <c r="E238" t="s">
        <v>86</v>
      </c>
      <c r="F238" t="s">
        <v>85</v>
      </c>
      <c r="G238" t="s">
        <v>20</v>
      </c>
      <c r="H238" t="s">
        <v>31</v>
      </c>
      <c r="I238" t="s">
        <v>2</v>
      </c>
      <c r="J238" t="s">
        <v>13</v>
      </c>
      <c r="K238" t="s">
        <v>34</v>
      </c>
      <c r="L238" t="s">
        <v>42</v>
      </c>
      <c r="M238">
        <v>1</v>
      </c>
      <c r="N238">
        <v>36.31</v>
      </c>
      <c r="O238">
        <v>0</v>
      </c>
      <c r="P238">
        <v>14</v>
      </c>
      <c r="Q238">
        <v>36.31</v>
      </c>
      <c r="R238">
        <v>14</v>
      </c>
      <c r="S238">
        <v>22.310000000000002</v>
      </c>
      <c r="T238">
        <v>0.61443128614706699</v>
      </c>
      <c r="U238">
        <v>2026</v>
      </c>
      <c r="V238" t="s">
        <v>85</v>
      </c>
      <c r="W238">
        <v>2</v>
      </c>
      <c r="X238" t="s">
        <v>86</v>
      </c>
    </row>
    <row r="239" spans="1:24">
      <c r="A239">
        <v>4390</v>
      </c>
      <c r="B239" s="21">
        <v>46073</v>
      </c>
      <c r="C239">
        <v>2026</v>
      </c>
      <c r="D239">
        <v>2</v>
      </c>
      <c r="E239" t="s">
        <v>86</v>
      </c>
      <c r="F239" t="s">
        <v>85</v>
      </c>
      <c r="G239" t="s">
        <v>11</v>
      </c>
      <c r="H239" t="s">
        <v>52</v>
      </c>
      <c r="I239" t="s">
        <v>2</v>
      </c>
      <c r="J239" t="s">
        <v>3</v>
      </c>
      <c r="K239" t="s">
        <v>4</v>
      </c>
      <c r="L239" t="s">
        <v>5</v>
      </c>
      <c r="M239">
        <v>1</v>
      </c>
      <c r="N239">
        <v>82.86</v>
      </c>
      <c r="O239">
        <v>0.05</v>
      </c>
      <c r="P239">
        <v>42.3</v>
      </c>
      <c r="Q239">
        <v>78.716999999999999</v>
      </c>
      <c r="R239">
        <v>42.3</v>
      </c>
      <c r="S239">
        <v>36.417000000000002</v>
      </c>
      <c r="T239">
        <v>0.46263196005945351</v>
      </c>
      <c r="U239">
        <v>2026</v>
      </c>
      <c r="V239" t="s">
        <v>85</v>
      </c>
      <c r="W239">
        <v>2</v>
      </c>
      <c r="X239" t="s">
        <v>86</v>
      </c>
    </row>
    <row r="240" spans="1:24">
      <c r="A240">
        <v>1475</v>
      </c>
      <c r="B240" s="21">
        <v>46074</v>
      </c>
      <c r="C240">
        <v>2026</v>
      </c>
      <c r="D240">
        <v>2</v>
      </c>
      <c r="E240" t="s">
        <v>86</v>
      </c>
      <c r="F240" t="s">
        <v>85</v>
      </c>
      <c r="G240" t="s">
        <v>0</v>
      </c>
      <c r="H240" t="s">
        <v>1</v>
      </c>
      <c r="I240" t="s">
        <v>19</v>
      </c>
      <c r="J240" t="s">
        <v>13</v>
      </c>
      <c r="K240" t="s">
        <v>4</v>
      </c>
      <c r="L240" t="s">
        <v>30</v>
      </c>
      <c r="M240">
        <v>2</v>
      </c>
      <c r="N240">
        <v>103.03</v>
      </c>
      <c r="O240">
        <v>0.05</v>
      </c>
      <c r="P240">
        <v>50.73</v>
      </c>
      <c r="Q240">
        <v>195.75700000000001</v>
      </c>
      <c r="R240">
        <v>101.46</v>
      </c>
      <c r="S240">
        <v>94.297000000000011</v>
      </c>
      <c r="T240">
        <v>0.48170435795399402</v>
      </c>
      <c r="U240">
        <v>2026</v>
      </c>
      <c r="V240" t="s">
        <v>85</v>
      </c>
      <c r="W240">
        <v>2</v>
      </c>
      <c r="X240" t="s">
        <v>86</v>
      </c>
    </row>
    <row r="241" spans="1:24">
      <c r="A241">
        <v>3504</v>
      </c>
      <c r="B241" s="21">
        <v>46074</v>
      </c>
      <c r="C241">
        <v>2026</v>
      </c>
      <c r="D241">
        <v>2</v>
      </c>
      <c r="E241" t="s">
        <v>86</v>
      </c>
      <c r="F241" t="s">
        <v>85</v>
      </c>
      <c r="G241" t="s">
        <v>6</v>
      </c>
      <c r="H241" t="s">
        <v>49</v>
      </c>
      <c r="I241" t="s">
        <v>2</v>
      </c>
      <c r="J241" t="s">
        <v>16</v>
      </c>
      <c r="K241" t="s">
        <v>14</v>
      </c>
      <c r="L241" t="s">
        <v>15</v>
      </c>
      <c r="M241">
        <v>1</v>
      </c>
      <c r="N241">
        <v>36.39</v>
      </c>
      <c r="O241">
        <v>0</v>
      </c>
      <c r="P241">
        <v>13.49</v>
      </c>
      <c r="Q241">
        <v>36.39</v>
      </c>
      <c r="R241">
        <v>13.49</v>
      </c>
      <c r="S241">
        <v>22.9</v>
      </c>
      <c r="T241">
        <v>0.62929376202253362</v>
      </c>
      <c r="U241">
        <v>2026</v>
      </c>
      <c r="V241" t="s">
        <v>85</v>
      </c>
      <c r="W241">
        <v>2</v>
      </c>
      <c r="X241" t="s">
        <v>86</v>
      </c>
    </row>
    <row r="242" spans="1:24">
      <c r="A242">
        <v>1649</v>
      </c>
      <c r="B242" s="21">
        <v>46075</v>
      </c>
      <c r="C242">
        <v>2026</v>
      </c>
      <c r="D242">
        <v>2</v>
      </c>
      <c r="E242" t="s">
        <v>86</v>
      </c>
      <c r="F242" t="s">
        <v>85</v>
      </c>
      <c r="G242" t="s">
        <v>11</v>
      </c>
      <c r="H242" t="s">
        <v>25</v>
      </c>
      <c r="I242" t="s">
        <v>2</v>
      </c>
      <c r="J242" t="s">
        <v>3</v>
      </c>
      <c r="K242" t="s">
        <v>23</v>
      </c>
      <c r="L242" t="s">
        <v>51</v>
      </c>
      <c r="M242">
        <v>1</v>
      </c>
      <c r="N242">
        <v>124.93</v>
      </c>
      <c r="O242">
        <v>0.1</v>
      </c>
      <c r="P242">
        <v>59.74</v>
      </c>
      <c r="Q242">
        <v>112.43700000000001</v>
      </c>
      <c r="R242">
        <v>59.74</v>
      </c>
      <c r="S242">
        <v>52.69700000000001</v>
      </c>
      <c r="T242">
        <v>0.46868023871145625</v>
      </c>
      <c r="U242">
        <v>2026</v>
      </c>
      <c r="V242" t="s">
        <v>85</v>
      </c>
      <c r="W242">
        <v>2</v>
      </c>
      <c r="X242" t="s">
        <v>86</v>
      </c>
    </row>
    <row r="243" spans="1:24">
      <c r="A243">
        <v>2170</v>
      </c>
      <c r="B243" s="21">
        <v>46075</v>
      </c>
      <c r="C243">
        <v>2026</v>
      </c>
      <c r="D243">
        <v>2</v>
      </c>
      <c r="E243" t="s">
        <v>86</v>
      </c>
      <c r="F243" t="s">
        <v>85</v>
      </c>
      <c r="G243" t="s">
        <v>6</v>
      </c>
      <c r="H243" t="s">
        <v>41</v>
      </c>
      <c r="I243" t="s">
        <v>28</v>
      </c>
      <c r="J243" t="s">
        <v>3</v>
      </c>
      <c r="K243" t="s">
        <v>4</v>
      </c>
      <c r="L243" t="s">
        <v>30</v>
      </c>
      <c r="M243">
        <v>1</v>
      </c>
      <c r="N243">
        <v>101.19</v>
      </c>
      <c r="O243">
        <v>0.05</v>
      </c>
      <c r="P243">
        <v>49.14</v>
      </c>
      <c r="Q243">
        <v>96.130499999999998</v>
      </c>
      <c r="R243">
        <v>49.14</v>
      </c>
      <c r="S243">
        <v>46.990499999999997</v>
      </c>
      <c r="T243">
        <v>0.48881988546819166</v>
      </c>
      <c r="U243">
        <v>2026</v>
      </c>
      <c r="V243" t="s">
        <v>85</v>
      </c>
      <c r="W243">
        <v>2</v>
      </c>
      <c r="X243" t="s">
        <v>86</v>
      </c>
    </row>
    <row r="244" spans="1:24">
      <c r="A244">
        <v>3402</v>
      </c>
      <c r="B244" s="21">
        <v>46075</v>
      </c>
      <c r="C244">
        <v>2026</v>
      </c>
      <c r="D244">
        <v>2</v>
      </c>
      <c r="E244" t="s">
        <v>86</v>
      </c>
      <c r="F244" t="s">
        <v>85</v>
      </c>
      <c r="G244" t="s">
        <v>20</v>
      </c>
      <c r="H244" t="s">
        <v>33</v>
      </c>
      <c r="I244" t="s">
        <v>2</v>
      </c>
      <c r="J244" t="s">
        <v>3</v>
      </c>
      <c r="K244" t="s">
        <v>34</v>
      </c>
      <c r="L244" t="s">
        <v>45</v>
      </c>
      <c r="M244">
        <v>2</v>
      </c>
      <c r="N244">
        <v>51.2</v>
      </c>
      <c r="O244">
        <v>0</v>
      </c>
      <c r="P244">
        <v>21.38</v>
      </c>
      <c r="Q244">
        <v>102.4</v>
      </c>
      <c r="R244">
        <v>42.76</v>
      </c>
      <c r="S244">
        <v>59.640000000000008</v>
      </c>
      <c r="T244">
        <v>0.58242187500000009</v>
      </c>
      <c r="U244">
        <v>2026</v>
      </c>
      <c r="V244" t="s">
        <v>85</v>
      </c>
      <c r="W244">
        <v>2</v>
      </c>
      <c r="X244" t="s">
        <v>86</v>
      </c>
    </row>
    <row r="245" spans="1:24">
      <c r="A245">
        <v>3773</v>
      </c>
      <c r="B245" s="21">
        <v>46075</v>
      </c>
      <c r="C245">
        <v>2026</v>
      </c>
      <c r="D245">
        <v>2</v>
      </c>
      <c r="E245" t="s">
        <v>86</v>
      </c>
      <c r="F245" t="s">
        <v>85</v>
      </c>
      <c r="G245" t="s">
        <v>20</v>
      </c>
      <c r="H245" t="s">
        <v>21</v>
      </c>
      <c r="I245" t="s">
        <v>2</v>
      </c>
      <c r="J245" t="s">
        <v>3</v>
      </c>
      <c r="K245" t="s">
        <v>23</v>
      </c>
      <c r="L245" t="s">
        <v>40</v>
      </c>
      <c r="M245">
        <v>1</v>
      </c>
      <c r="N245">
        <v>81.81</v>
      </c>
      <c r="O245">
        <v>0</v>
      </c>
      <c r="P245">
        <v>40.32</v>
      </c>
      <c r="Q245">
        <v>81.81</v>
      </c>
      <c r="R245">
        <v>40.32</v>
      </c>
      <c r="S245">
        <v>41.49</v>
      </c>
      <c r="T245">
        <v>0.50715071507150711</v>
      </c>
      <c r="U245">
        <v>2026</v>
      </c>
      <c r="V245" t="s">
        <v>85</v>
      </c>
      <c r="W245">
        <v>2</v>
      </c>
      <c r="X245" t="s">
        <v>86</v>
      </c>
    </row>
    <row r="246" spans="1:24">
      <c r="A246">
        <v>4670</v>
      </c>
      <c r="B246" s="21">
        <v>46075</v>
      </c>
      <c r="C246">
        <v>2026</v>
      </c>
      <c r="D246">
        <v>2</v>
      </c>
      <c r="E246" t="s">
        <v>86</v>
      </c>
      <c r="F246" t="s">
        <v>85</v>
      </c>
      <c r="G246" t="s">
        <v>0</v>
      </c>
      <c r="H246" t="s">
        <v>50</v>
      </c>
      <c r="I246" t="s">
        <v>19</v>
      </c>
      <c r="J246" t="s">
        <v>16</v>
      </c>
      <c r="K246" t="s">
        <v>9</v>
      </c>
      <c r="L246" t="s">
        <v>37</v>
      </c>
      <c r="M246">
        <v>1</v>
      </c>
      <c r="N246">
        <v>152.96</v>
      </c>
      <c r="O246">
        <v>0</v>
      </c>
      <c r="P246">
        <v>79.510000000000005</v>
      </c>
      <c r="Q246">
        <v>152.96</v>
      </c>
      <c r="R246">
        <v>79.510000000000005</v>
      </c>
      <c r="S246">
        <v>73.45</v>
      </c>
      <c r="T246">
        <v>0.48019089958158995</v>
      </c>
      <c r="U246">
        <v>2026</v>
      </c>
      <c r="V246" t="s">
        <v>85</v>
      </c>
      <c r="W246">
        <v>2</v>
      </c>
      <c r="X246" t="s">
        <v>86</v>
      </c>
    </row>
    <row r="247" spans="1:24">
      <c r="A247">
        <v>587</v>
      </c>
      <c r="B247" s="21">
        <v>46076</v>
      </c>
      <c r="C247">
        <v>2026</v>
      </c>
      <c r="D247">
        <v>2</v>
      </c>
      <c r="E247" t="s">
        <v>86</v>
      </c>
      <c r="F247" t="s">
        <v>85</v>
      </c>
      <c r="G247" t="s">
        <v>20</v>
      </c>
      <c r="H247" t="s">
        <v>31</v>
      </c>
      <c r="I247" t="s">
        <v>28</v>
      </c>
      <c r="J247" t="s">
        <v>16</v>
      </c>
      <c r="K247" t="s">
        <v>14</v>
      </c>
      <c r="L247" t="s">
        <v>48</v>
      </c>
      <c r="M247">
        <v>1</v>
      </c>
      <c r="N247">
        <v>166.13</v>
      </c>
      <c r="O247">
        <v>0.05</v>
      </c>
      <c r="P247">
        <v>85.7</v>
      </c>
      <c r="Q247">
        <v>157.8235</v>
      </c>
      <c r="R247">
        <v>85.7</v>
      </c>
      <c r="S247">
        <v>72.123499999999993</v>
      </c>
      <c r="T247">
        <v>0.45698834457479398</v>
      </c>
      <c r="U247">
        <v>2026</v>
      </c>
      <c r="V247" t="s">
        <v>85</v>
      </c>
      <c r="W247">
        <v>2</v>
      </c>
      <c r="X247" t="s">
        <v>86</v>
      </c>
    </row>
    <row r="248" spans="1:24">
      <c r="A248">
        <v>1085</v>
      </c>
      <c r="B248" s="21">
        <v>46076</v>
      </c>
      <c r="C248">
        <v>2026</v>
      </c>
      <c r="D248">
        <v>2</v>
      </c>
      <c r="E248" t="s">
        <v>86</v>
      </c>
      <c r="F248" t="s">
        <v>85</v>
      </c>
      <c r="G248" t="s">
        <v>0</v>
      </c>
      <c r="H248" t="s">
        <v>50</v>
      </c>
      <c r="I248" t="s">
        <v>2</v>
      </c>
      <c r="J248" t="s">
        <v>13</v>
      </c>
      <c r="K248" t="s">
        <v>23</v>
      </c>
      <c r="L248" t="s">
        <v>29</v>
      </c>
      <c r="M248">
        <v>3</v>
      </c>
      <c r="N248">
        <v>193.18</v>
      </c>
      <c r="O248">
        <v>0.05</v>
      </c>
      <c r="P248">
        <v>106.19</v>
      </c>
      <c r="Q248">
        <v>550.56299999999999</v>
      </c>
      <c r="R248">
        <v>318.57</v>
      </c>
      <c r="S248">
        <v>231.99299999999999</v>
      </c>
      <c r="T248">
        <v>0.42137412067283853</v>
      </c>
      <c r="U248">
        <v>2026</v>
      </c>
      <c r="V248" t="s">
        <v>85</v>
      </c>
      <c r="W248">
        <v>2</v>
      </c>
      <c r="X248" t="s">
        <v>86</v>
      </c>
    </row>
    <row r="249" spans="1:24">
      <c r="A249">
        <v>1635</v>
      </c>
      <c r="B249" s="21">
        <v>46076</v>
      </c>
      <c r="C249">
        <v>2026</v>
      </c>
      <c r="D249">
        <v>2</v>
      </c>
      <c r="E249" t="s">
        <v>86</v>
      </c>
      <c r="F249" t="s">
        <v>85</v>
      </c>
      <c r="G249" t="s">
        <v>11</v>
      </c>
      <c r="H249" t="s">
        <v>39</v>
      </c>
      <c r="I249" t="s">
        <v>2</v>
      </c>
      <c r="J249" t="s">
        <v>3</v>
      </c>
      <c r="K249" t="s">
        <v>4</v>
      </c>
      <c r="L249" t="s">
        <v>5</v>
      </c>
      <c r="M249">
        <v>1</v>
      </c>
      <c r="N249">
        <v>80.42</v>
      </c>
      <c r="O249">
        <v>0</v>
      </c>
      <c r="P249">
        <v>41.72</v>
      </c>
      <c r="Q249">
        <v>80.42</v>
      </c>
      <c r="R249">
        <v>41.72</v>
      </c>
      <c r="S249">
        <v>38.700000000000003</v>
      </c>
      <c r="T249">
        <v>0.4812235762248197</v>
      </c>
      <c r="U249">
        <v>2026</v>
      </c>
      <c r="V249" t="s">
        <v>85</v>
      </c>
      <c r="W249">
        <v>2</v>
      </c>
      <c r="X249" t="s">
        <v>86</v>
      </c>
    </row>
    <row r="250" spans="1:24">
      <c r="A250">
        <v>4067</v>
      </c>
      <c r="B250" s="21">
        <v>46076</v>
      </c>
      <c r="C250">
        <v>2026</v>
      </c>
      <c r="D250">
        <v>2</v>
      </c>
      <c r="E250" t="s">
        <v>86</v>
      </c>
      <c r="F250" t="s">
        <v>85</v>
      </c>
      <c r="G250" t="s">
        <v>20</v>
      </c>
      <c r="H250" t="s">
        <v>47</v>
      </c>
      <c r="I250" t="s">
        <v>2</v>
      </c>
      <c r="J250" t="s">
        <v>3</v>
      </c>
      <c r="K250" t="s">
        <v>23</v>
      </c>
      <c r="L250" t="s">
        <v>51</v>
      </c>
      <c r="M250">
        <v>2</v>
      </c>
      <c r="N250">
        <v>122.17</v>
      </c>
      <c r="O250">
        <v>0</v>
      </c>
      <c r="P250">
        <v>60.62</v>
      </c>
      <c r="Q250">
        <v>244.34</v>
      </c>
      <c r="R250">
        <v>121.24</v>
      </c>
      <c r="S250">
        <v>123.10000000000001</v>
      </c>
      <c r="T250">
        <v>0.50380617172792019</v>
      </c>
      <c r="U250">
        <v>2026</v>
      </c>
      <c r="V250" t="s">
        <v>85</v>
      </c>
      <c r="W250">
        <v>2</v>
      </c>
      <c r="X250" t="s">
        <v>86</v>
      </c>
    </row>
    <row r="251" spans="1:24">
      <c r="A251">
        <v>287</v>
      </c>
      <c r="B251" s="21">
        <v>46077</v>
      </c>
      <c r="C251">
        <v>2026</v>
      </c>
      <c r="D251">
        <v>2</v>
      </c>
      <c r="E251" t="s">
        <v>86</v>
      </c>
      <c r="F251" t="s">
        <v>85</v>
      </c>
      <c r="G251" t="s">
        <v>6</v>
      </c>
      <c r="H251" t="s">
        <v>27</v>
      </c>
      <c r="I251" t="s">
        <v>28</v>
      </c>
      <c r="J251" t="s">
        <v>13</v>
      </c>
      <c r="K251" t="s">
        <v>14</v>
      </c>
      <c r="L251" t="s">
        <v>48</v>
      </c>
      <c r="M251">
        <v>1</v>
      </c>
      <c r="N251">
        <v>164.6</v>
      </c>
      <c r="O251">
        <v>0</v>
      </c>
      <c r="P251">
        <v>85.07</v>
      </c>
      <c r="Q251">
        <v>164.6</v>
      </c>
      <c r="R251">
        <v>85.07</v>
      </c>
      <c r="S251">
        <v>79.53</v>
      </c>
      <c r="T251">
        <v>0.48317132442284327</v>
      </c>
      <c r="U251">
        <v>2026</v>
      </c>
      <c r="V251" t="s">
        <v>85</v>
      </c>
      <c r="W251">
        <v>2</v>
      </c>
      <c r="X251" t="s">
        <v>86</v>
      </c>
    </row>
    <row r="252" spans="1:24">
      <c r="A252">
        <v>794</v>
      </c>
      <c r="B252" s="21">
        <v>46077</v>
      </c>
      <c r="C252">
        <v>2026</v>
      </c>
      <c r="D252">
        <v>2</v>
      </c>
      <c r="E252" t="s">
        <v>86</v>
      </c>
      <c r="F252" t="s">
        <v>85</v>
      </c>
      <c r="G252" t="s">
        <v>6</v>
      </c>
      <c r="H252" t="s">
        <v>49</v>
      </c>
      <c r="I252" t="s">
        <v>2</v>
      </c>
      <c r="J252" t="s">
        <v>13</v>
      </c>
      <c r="K252" t="s">
        <v>14</v>
      </c>
      <c r="L252" t="s">
        <v>44</v>
      </c>
      <c r="M252">
        <v>1</v>
      </c>
      <c r="N252">
        <v>132.19999999999999</v>
      </c>
      <c r="O252">
        <v>0</v>
      </c>
      <c r="P252">
        <v>67.180000000000007</v>
      </c>
      <c r="Q252">
        <v>132.19999999999999</v>
      </c>
      <c r="R252">
        <v>67.180000000000007</v>
      </c>
      <c r="S252">
        <v>65.019999999999982</v>
      </c>
      <c r="T252">
        <v>0.49183055975794243</v>
      </c>
      <c r="U252">
        <v>2026</v>
      </c>
      <c r="V252" t="s">
        <v>85</v>
      </c>
      <c r="W252">
        <v>2</v>
      </c>
      <c r="X252" t="s">
        <v>86</v>
      </c>
    </row>
    <row r="253" spans="1:24">
      <c r="A253">
        <v>1609</v>
      </c>
      <c r="B253" s="21">
        <v>46077</v>
      </c>
      <c r="C253">
        <v>2026</v>
      </c>
      <c r="D253">
        <v>2</v>
      </c>
      <c r="E253" t="s">
        <v>86</v>
      </c>
      <c r="F253" t="s">
        <v>85</v>
      </c>
      <c r="G253" t="s">
        <v>20</v>
      </c>
      <c r="H253" t="s">
        <v>21</v>
      </c>
      <c r="I253" t="s">
        <v>2</v>
      </c>
      <c r="J253" t="s">
        <v>3</v>
      </c>
      <c r="K253" t="s">
        <v>4</v>
      </c>
      <c r="L253" t="s">
        <v>26</v>
      </c>
      <c r="M253">
        <v>2</v>
      </c>
      <c r="N253">
        <v>40.700000000000003</v>
      </c>
      <c r="O253">
        <v>0</v>
      </c>
      <c r="P253">
        <v>16.63</v>
      </c>
      <c r="Q253">
        <v>81.400000000000006</v>
      </c>
      <c r="R253">
        <v>33.26</v>
      </c>
      <c r="S253">
        <v>48.140000000000008</v>
      </c>
      <c r="T253">
        <v>0.59140049140049145</v>
      </c>
      <c r="U253">
        <v>2026</v>
      </c>
      <c r="V253" t="s">
        <v>85</v>
      </c>
      <c r="W253">
        <v>2</v>
      </c>
      <c r="X253" t="s">
        <v>86</v>
      </c>
    </row>
    <row r="254" spans="1:24">
      <c r="A254">
        <v>4921</v>
      </c>
      <c r="B254" s="21">
        <v>46077</v>
      </c>
      <c r="C254">
        <v>2026</v>
      </c>
      <c r="D254">
        <v>2</v>
      </c>
      <c r="E254" t="s">
        <v>86</v>
      </c>
      <c r="F254" t="s">
        <v>85</v>
      </c>
      <c r="G254" t="s">
        <v>6</v>
      </c>
      <c r="H254" t="s">
        <v>43</v>
      </c>
      <c r="I254" t="s">
        <v>2</v>
      </c>
      <c r="J254" t="s">
        <v>3</v>
      </c>
      <c r="K254" t="s">
        <v>14</v>
      </c>
      <c r="L254" t="s">
        <v>15</v>
      </c>
      <c r="M254">
        <v>1</v>
      </c>
      <c r="N254">
        <v>35.39</v>
      </c>
      <c r="O254">
        <v>0</v>
      </c>
      <c r="P254">
        <v>13.93</v>
      </c>
      <c r="Q254">
        <v>35.39</v>
      </c>
      <c r="R254">
        <v>13.93</v>
      </c>
      <c r="S254">
        <v>21.46</v>
      </c>
      <c r="T254">
        <v>0.60638598474145244</v>
      </c>
      <c r="U254">
        <v>2026</v>
      </c>
      <c r="V254" t="s">
        <v>85</v>
      </c>
      <c r="W254">
        <v>2</v>
      </c>
      <c r="X254" t="s">
        <v>86</v>
      </c>
    </row>
    <row r="255" spans="1:24">
      <c r="A255">
        <v>2209</v>
      </c>
      <c r="B255" s="21">
        <v>46078</v>
      </c>
      <c r="C255">
        <v>2026</v>
      </c>
      <c r="D255">
        <v>2</v>
      </c>
      <c r="E255" t="s">
        <v>86</v>
      </c>
      <c r="F255" t="s">
        <v>85</v>
      </c>
      <c r="G255" t="s">
        <v>0</v>
      </c>
      <c r="H255" t="s">
        <v>1</v>
      </c>
      <c r="I255" t="s">
        <v>2</v>
      </c>
      <c r="J255" t="s">
        <v>16</v>
      </c>
      <c r="K255" t="s">
        <v>4</v>
      </c>
      <c r="L255" t="s">
        <v>22</v>
      </c>
      <c r="M255">
        <v>5</v>
      </c>
      <c r="N255">
        <v>50.58</v>
      </c>
      <c r="O255">
        <v>0.1</v>
      </c>
      <c r="P255">
        <v>22.42</v>
      </c>
      <c r="Q255">
        <v>227.60999999999999</v>
      </c>
      <c r="R255">
        <v>112.10000000000001</v>
      </c>
      <c r="S255">
        <v>115.50999999999998</v>
      </c>
      <c r="T255">
        <v>0.50749088352884308</v>
      </c>
      <c r="U255">
        <v>2026</v>
      </c>
      <c r="V255" t="s">
        <v>85</v>
      </c>
      <c r="W255">
        <v>2</v>
      </c>
      <c r="X255" t="s">
        <v>86</v>
      </c>
    </row>
    <row r="256" spans="1:24">
      <c r="A256">
        <v>4757</v>
      </c>
      <c r="B256" s="21">
        <v>46078</v>
      </c>
      <c r="C256">
        <v>2026</v>
      </c>
      <c r="D256">
        <v>2</v>
      </c>
      <c r="E256" t="s">
        <v>86</v>
      </c>
      <c r="F256" t="s">
        <v>85</v>
      </c>
      <c r="G256" t="s">
        <v>6</v>
      </c>
      <c r="H256" t="s">
        <v>41</v>
      </c>
      <c r="I256" t="s">
        <v>28</v>
      </c>
      <c r="J256" t="s">
        <v>16</v>
      </c>
      <c r="K256" t="s">
        <v>34</v>
      </c>
      <c r="L256" t="s">
        <v>45</v>
      </c>
      <c r="M256">
        <v>2</v>
      </c>
      <c r="N256">
        <v>49.48</v>
      </c>
      <c r="O256">
        <v>0</v>
      </c>
      <c r="P256">
        <v>21.37</v>
      </c>
      <c r="Q256">
        <v>98.96</v>
      </c>
      <c r="R256">
        <v>42.74</v>
      </c>
      <c r="S256">
        <v>56.219999999999992</v>
      </c>
      <c r="T256">
        <v>0.5681083265966046</v>
      </c>
      <c r="U256">
        <v>2026</v>
      </c>
      <c r="V256" t="s">
        <v>85</v>
      </c>
      <c r="W256">
        <v>2</v>
      </c>
      <c r="X256" t="s">
        <v>86</v>
      </c>
    </row>
    <row r="257" spans="1:24">
      <c r="A257">
        <v>5155</v>
      </c>
      <c r="B257" s="21">
        <v>46078</v>
      </c>
      <c r="C257">
        <v>2026</v>
      </c>
      <c r="D257">
        <v>2</v>
      </c>
      <c r="E257" t="s">
        <v>86</v>
      </c>
      <c r="F257" t="s">
        <v>85</v>
      </c>
      <c r="G257" t="s">
        <v>20</v>
      </c>
      <c r="H257" t="s">
        <v>47</v>
      </c>
      <c r="I257" t="s">
        <v>19</v>
      </c>
      <c r="J257" t="s">
        <v>13</v>
      </c>
      <c r="K257" t="s">
        <v>34</v>
      </c>
      <c r="L257" t="s">
        <v>45</v>
      </c>
      <c r="M257">
        <v>1</v>
      </c>
      <c r="N257">
        <v>50.51</v>
      </c>
      <c r="O257">
        <v>0</v>
      </c>
      <c r="P257">
        <v>21.4</v>
      </c>
      <c r="Q257">
        <v>50.51</v>
      </c>
      <c r="R257">
        <v>21.4</v>
      </c>
      <c r="S257">
        <v>29.11</v>
      </c>
      <c r="T257">
        <v>0.57632152049099195</v>
      </c>
      <c r="U257">
        <v>2026</v>
      </c>
      <c r="V257" t="s">
        <v>85</v>
      </c>
      <c r="W257">
        <v>2</v>
      </c>
      <c r="X257" t="s">
        <v>86</v>
      </c>
    </row>
    <row r="258" spans="1:24">
      <c r="A258">
        <v>1737</v>
      </c>
      <c r="B258" s="21">
        <v>46079</v>
      </c>
      <c r="C258">
        <v>2026</v>
      </c>
      <c r="D258">
        <v>2</v>
      </c>
      <c r="E258" t="s">
        <v>86</v>
      </c>
      <c r="F258" t="s">
        <v>85</v>
      </c>
      <c r="G258" t="s">
        <v>0</v>
      </c>
      <c r="H258" t="s">
        <v>50</v>
      </c>
      <c r="I258" t="s">
        <v>2</v>
      </c>
      <c r="J258" t="s">
        <v>13</v>
      </c>
      <c r="K258" t="s">
        <v>23</v>
      </c>
      <c r="L258" t="s">
        <v>51</v>
      </c>
      <c r="M258">
        <v>2</v>
      </c>
      <c r="N258">
        <v>122.16</v>
      </c>
      <c r="O258">
        <v>0</v>
      </c>
      <c r="P258">
        <v>61.31</v>
      </c>
      <c r="Q258">
        <v>244.32</v>
      </c>
      <c r="R258">
        <v>122.62</v>
      </c>
      <c r="S258">
        <v>121.69999999999999</v>
      </c>
      <c r="T258">
        <v>0.49811722331368691</v>
      </c>
      <c r="U258">
        <v>2026</v>
      </c>
      <c r="V258" t="s">
        <v>85</v>
      </c>
      <c r="W258">
        <v>2</v>
      </c>
      <c r="X258" t="s">
        <v>86</v>
      </c>
    </row>
    <row r="259" spans="1:24">
      <c r="A259">
        <v>1905</v>
      </c>
      <c r="B259" s="21">
        <v>46079</v>
      </c>
      <c r="C259">
        <v>2026</v>
      </c>
      <c r="D259">
        <v>2</v>
      </c>
      <c r="E259" t="s">
        <v>86</v>
      </c>
      <c r="F259" t="s">
        <v>85</v>
      </c>
      <c r="G259" t="s">
        <v>20</v>
      </c>
      <c r="H259" t="s">
        <v>31</v>
      </c>
      <c r="I259" t="s">
        <v>19</v>
      </c>
      <c r="J259" t="s">
        <v>3</v>
      </c>
      <c r="K259" t="s">
        <v>4</v>
      </c>
      <c r="L259" t="s">
        <v>22</v>
      </c>
      <c r="M259">
        <v>3</v>
      </c>
      <c r="N259">
        <v>51.32</v>
      </c>
      <c r="O259">
        <v>0.1</v>
      </c>
      <c r="P259">
        <v>22.62</v>
      </c>
      <c r="Q259">
        <v>138.56400000000002</v>
      </c>
      <c r="R259">
        <v>67.86</v>
      </c>
      <c r="S259">
        <v>70.704000000000022</v>
      </c>
      <c r="T259">
        <v>0.51026240581969351</v>
      </c>
      <c r="U259">
        <v>2026</v>
      </c>
      <c r="V259" t="s">
        <v>85</v>
      </c>
      <c r="W259">
        <v>2</v>
      </c>
      <c r="X259" t="s">
        <v>86</v>
      </c>
    </row>
    <row r="260" spans="1:24">
      <c r="A260">
        <v>2359</v>
      </c>
      <c r="B260" s="21">
        <v>46079</v>
      </c>
      <c r="C260">
        <v>2026</v>
      </c>
      <c r="D260">
        <v>2</v>
      </c>
      <c r="E260" t="s">
        <v>86</v>
      </c>
      <c r="F260" t="s">
        <v>85</v>
      </c>
      <c r="G260" t="s">
        <v>11</v>
      </c>
      <c r="H260" t="s">
        <v>39</v>
      </c>
      <c r="I260" t="s">
        <v>2</v>
      </c>
      <c r="J260" t="s">
        <v>3</v>
      </c>
      <c r="K260" t="s">
        <v>23</v>
      </c>
      <c r="L260" t="s">
        <v>29</v>
      </c>
      <c r="M260">
        <v>2</v>
      </c>
      <c r="N260">
        <v>195.92</v>
      </c>
      <c r="O260">
        <v>0.05</v>
      </c>
      <c r="P260">
        <v>104.13</v>
      </c>
      <c r="Q260">
        <v>372.24799999999993</v>
      </c>
      <c r="R260">
        <v>208.26</v>
      </c>
      <c r="S260">
        <v>163.98799999999994</v>
      </c>
      <c r="T260">
        <v>0.4405342674775955</v>
      </c>
      <c r="U260">
        <v>2026</v>
      </c>
      <c r="V260" t="s">
        <v>85</v>
      </c>
      <c r="W260">
        <v>2</v>
      </c>
      <c r="X260" t="s">
        <v>86</v>
      </c>
    </row>
    <row r="261" spans="1:24">
      <c r="A261">
        <v>3666</v>
      </c>
      <c r="B261" s="21">
        <v>46079</v>
      </c>
      <c r="C261">
        <v>2026</v>
      </c>
      <c r="D261">
        <v>2</v>
      </c>
      <c r="E261" t="s">
        <v>86</v>
      </c>
      <c r="F261" t="s">
        <v>85</v>
      </c>
      <c r="G261" t="s">
        <v>0</v>
      </c>
      <c r="H261" t="s">
        <v>50</v>
      </c>
      <c r="I261" t="s">
        <v>2</v>
      </c>
      <c r="J261" t="s">
        <v>3</v>
      </c>
      <c r="K261" t="s">
        <v>14</v>
      </c>
      <c r="L261" t="s">
        <v>15</v>
      </c>
      <c r="M261">
        <v>1</v>
      </c>
      <c r="N261">
        <v>36.19</v>
      </c>
      <c r="O261">
        <v>0.1</v>
      </c>
      <c r="P261">
        <v>13.62</v>
      </c>
      <c r="Q261">
        <v>32.570999999999998</v>
      </c>
      <c r="R261">
        <v>13.62</v>
      </c>
      <c r="S261">
        <v>18.951000000000001</v>
      </c>
      <c r="T261">
        <v>0.58183660311319896</v>
      </c>
      <c r="U261">
        <v>2026</v>
      </c>
      <c r="V261" t="s">
        <v>85</v>
      </c>
      <c r="W261">
        <v>2</v>
      </c>
      <c r="X261" t="s">
        <v>86</v>
      </c>
    </row>
    <row r="262" spans="1:24">
      <c r="A262">
        <v>518</v>
      </c>
      <c r="B262" s="21">
        <v>46080</v>
      </c>
      <c r="C262">
        <v>2026</v>
      </c>
      <c r="D262">
        <v>2</v>
      </c>
      <c r="E262" t="s">
        <v>86</v>
      </c>
      <c r="F262" t="s">
        <v>85</v>
      </c>
      <c r="G262" t="s">
        <v>11</v>
      </c>
      <c r="H262" t="s">
        <v>12</v>
      </c>
      <c r="I262" t="s">
        <v>2</v>
      </c>
      <c r="J262" t="s">
        <v>13</v>
      </c>
      <c r="K262" t="s">
        <v>9</v>
      </c>
      <c r="L262" t="s">
        <v>46</v>
      </c>
      <c r="M262">
        <v>1</v>
      </c>
      <c r="N262">
        <v>72.97</v>
      </c>
      <c r="O262">
        <v>0</v>
      </c>
      <c r="P262">
        <v>32.43</v>
      </c>
      <c r="Q262">
        <v>72.97</v>
      </c>
      <c r="R262">
        <v>32.43</v>
      </c>
      <c r="S262">
        <v>40.54</v>
      </c>
      <c r="T262">
        <v>0.55557078251336167</v>
      </c>
      <c r="U262">
        <v>2026</v>
      </c>
      <c r="V262" t="s">
        <v>85</v>
      </c>
      <c r="W262">
        <v>2</v>
      </c>
      <c r="X262" t="s">
        <v>86</v>
      </c>
    </row>
    <row r="263" spans="1:24">
      <c r="A263">
        <v>892</v>
      </c>
      <c r="B263" s="21">
        <v>46080</v>
      </c>
      <c r="C263">
        <v>2026</v>
      </c>
      <c r="D263">
        <v>2</v>
      </c>
      <c r="E263" t="s">
        <v>86</v>
      </c>
      <c r="F263" t="s">
        <v>85</v>
      </c>
      <c r="G263" t="s">
        <v>20</v>
      </c>
      <c r="H263" t="s">
        <v>31</v>
      </c>
      <c r="I263" t="s">
        <v>8</v>
      </c>
      <c r="J263" t="s">
        <v>16</v>
      </c>
      <c r="K263" t="s">
        <v>14</v>
      </c>
      <c r="L263" t="s">
        <v>32</v>
      </c>
      <c r="M263">
        <v>12</v>
      </c>
      <c r="N263">
        <v>47.15</v>
      </c>
      <c r="O263">
        <v>0.1</v>
      </c>
      <c r="P263">
        <v>17.829999999999998</v>
      </c>
      <c r="Q263">
        <v>509.21999999999997</v>
      </c>
      <c r="R263">
        <v>213.95999999999998</v>
      </c>
      <c r="S263">
        <v>295.26</v>
      </c>
      <c r="T263">
        <v>0.57982797219276538</v>
      </c>
      <c r="U263">
        <v>2026</v>
      </c>
      <c r="V263" t="s">
        <v>85</v>
      </c>
      <c r="W263">
        <v>2</v>
      </c>
      <c r="X263" t="s">
        <v>86</v>
      </c>
    </row>
    <row r="264" spans="1:24">
      <c r="A264">
        <v>1115</v>
      </c>
      <c r="B264" s="21">
        <v>46080</v>
      </c>
      <c r="C264">
        <v>2026</v>
      </c>
      <c r="D264">
        <v>2</v>
      </c>
      <c r="E264" t="s">
        <v>86</v>
      </c>
      <c r="F264" t="s">
        <v>85</v>
      </c>
      <c r="G264" t="s">
        <v>0</v>
      </c>
      <c r="H264" t="s">
        <v>1</v>
      </c>
      <c r="I264" t="s">
        <v>19</v>
      </c>
      <c r="J264" t="s">
        <v>16</v>
      </c>
      <c r="K264" t="s">
        <v>14</v>
      </c>
      <c r="L264" t="s">
        <v>48</v>
      </c>
      <c r="M264">
        <v>3</v>
      </c>
      <c r="N264">
        <v>161.19999999999999</v>
      </c>
      <c r="O264">
        <v>0.1</v>
      </c>
      <c r="P264">
        <v>87.37</v>
      </c>
      <c r="Q264">
        <v>435.23999999999995</v>
      </c>
      <c r="R264">
        <v>262.11</v>
      </c>
      <c r="S264">
        <v>173.12999999999994</v>
      </c>
      <c r="T264">
        <v>0.39778053487730897</v>
      </c>
      <c r="U264">
        <v>2026</v>
      </c>
      <c r="V264" t="s">
        <v>85</v>
      </c>
      <c r="W264">
        <v>2</v>
      </c>
      <c r="X264" t="s">
        <v>86</v>
      </c>
    </row>
    <row r="265" spans="1:24">
      <c r="A265">
        <v>1186</v>
      </c>
      <c r="B265" s="21">
        <v>46080</v>
      </c>
      <c r="C265">
        <v>2026</v>
      </c>
      <c r="D265">
        <v>2</v>
      </c>
      <c r="E265" t="s">
        <v>86</v>
      </c>
      <c r="F265" t="s">
        <v>85</v>
      </c>
      <c r="G265" t="s">
        <v>0</v>
      </c>
      <c r="H265" t="s">
        <v>36</v>
      </c>
      <c r="I265" t="s">
        <v>19</v>
      </c>
      <c r="J265" t="s">
        <v>16</v>
      </c>
      <c r="K265" t="s">
        <v>4</v>
      </c>
      <c r="L265" t="s">
        <v>22</v>
      </c>
      <c r="M265">
        <v>1</v>
      </c>
      <c r="N265">
        <v>49.73</v>
      </c>
      <c r="O265">
        <v>0</v>
      </c>
      <c r="P265">
        <v>22</v>
      </c>
      <c r="Q265">
        <v>49.73</v>
      </c>
      <c r="R265">
        <v>22</v>
      </c>
      <c r="S265">
        <v>27.729999999999997</v>
      </c>
      <c r="T265">
        <v>0.55761109993967417</v>
      </c>
      <c r="U265">
        <v>2026</v>
      </c>
      <c r="V265" t="s">
        <v>85</v>
      </c>
      <c r="W265">
        <v>2</v>
      </c>
      <c r="X265" t="s">
        <v>86</v>
      </c>
    </row>
    <row r="266" spans="1:24">
      <c r="A266">
        <v>2093</v>
      </c>
      <c r="B266" s="21">
        <v>46080</v>
      </c>
      <c r="C266">
        <v>2026</v>
      </c>
      <c r="D266">
        <v>2</v>
      </c>
      <c r="E266" t="s">
        <v>86</v>
      </c>
      <c r="F266" t="s">
        <v>85</v>
      </c>
      <c r="G266" t="s">
        <v>11</v>
      </c>
      <c r="H266" t="s">
        <v>52</v>
      </c>
      <c r="I266" t="s">
        <v>2</v>
      </c>
      <c r="J266" t="s">
        <v>3</v>
      </c>
      <c r="K266" t="s">
        <v>23</v>
      </c>
      <c r="L266" t="s">
        <v>51</v>
      </c>
      <c r="M266">
        <v>2</v>
      </c>
      <c r="N266">
        <v>126.19</v>
      </c>
      <c r="O266">
        <v>0</v>
      </c>
      <c r="P266">
        <v>58.99</v>
      </c>
      <c r="Q266">
        <v>252.38</v>
      </c>
      <c r="R266">
        <v>117.98</v>
      </c>
      <c r="S266">
        <v>134.39999999999998</v>
      </c>
      <c r="T266">
        <v>0.5325303114351374</v>
      </c>
      <c r="U266">
        <v>2026</v>
      </c>
      <c r="V266" t="s">
        <v>85</v>
      </c>
      <c r="W266">
        <v>2</v>
      </c>
      <c r="X266" t="s">
        <v>86</v>
      </c>
    </row>
    <row r="267" spans="1:24">
      <c r="A267">
        <v>2136</v>
      </c>
      <c r="B267" s="21">
        <v>46080</v>
      </c>
      <c r="C267">
        <v>2026</v>
      </c>
      <c r="D267">
        <v>2</v>
      </c>
      <c r="E267" t="s">
        <v>86</v>
      </c>
      <c r="F267" t="s">
        <v>85</v>
      </c>
      <c r="G267" t="s">
        <v>6</v>
      </c>
      <c r="H267" t="s">
        <v>43</v>
      </c>
      <c r="I267" t="s">
        <v>2</v>
      </c>
      <c r="J267" t="s">
        <v>3</v>
      </c>
      <c r="K267" t="s">
        <v>14</v>
      </c>
      <c r="L267" t="s">
        <v>44</v>
      </c>
      <c r="M267">
        <v>2</v>
      </c>
      <c r="N267">
        <v>135.38999999999999</v>
      </c>
      <c r="O267">
        <v>0.05</v>
      </c>
      <c r="P267">
        <v>65.69</v>
      </c>
      <c r="Q267">
        <v>257.24099999999999</v>
      </c>
      <c r="R267">
        <v>131.38</v>
      </c>
      <c r="S267">
        <v>125.86099999999999</v>
      </c>
      <c r="T267">
        <v>0.48927270536189799</v>
      </c>
      <c r="U267">
        <v>2026</v>
      </c>
      <c r="V267" t="s">
        <v>85</v>
      </c>
      <c r="W267">
        <v>2</v>
      </c>
      <c r="X267" t="s">
        <v>86</v>
      </c>
    </row>
    <row r="268" spans="1:24">
      <c r="A268">
        <v>3538</v>
      </c>
      <c r="B268" s="21">
        <v>46080</v>
      </c>
      <c r="C268">
        <v>2026</v>
      </c>
      <c r="D268">
        <v>2</v>
      </c>
      <c r="E268" t="s">
        <v>86</v>
      </c>
      <c r="F268" t="s">
        <v>85</v>
      </c>
      <c r="G268" t="s">
        <v>6</v>
      </c>
      <c r="H268" t="s">
        <v>49</v>
      </c>
      <c r="I268" t="s">
        <v>8</v>
      </c>
      <c r="J268" t="s">
        <v>16</v>
      </c>
      <c r="K268" t="s">
        <v>34</v>
      </c>
      <c r="L268" t="s">
        <v>35</v>
      </c>
      <c r="M268">
        <v>12</v>
      </c>
      <c r="N268">
        <v>41.27</v>
      </c>
      <c r="O268">
        <v>0.1</v>
      </c>
      <c r="P268">
        <v>14.71</v>
      </c>
      <c r="Q268">
        <v>445.71600000000001</v>
      </c>
      <c r="R268">
        <v>176.52</v>
      </c>
      <c r="S268">
        <v>269.19600000000003</v>
      </c>
      <c r="T268">
        <v>0.60396306168053204</v>
      </c>
      <c r="U268">
        <v>2026</v>
      </c>
      <c r="V268" t="s">
        <v>85</v>
      </c>
      <c r="W268">
        <v>2</v>
      </c>
      <c r="X268" t="s">
        <v>86</v>
      </c>
    </row>
    <row r="269" spans="1:24">
      <c r="A269">
        <v>3891</v>
      </c>
      <c r="B269" s="21">
        <v>46080</v>
      </c>
      <c r="C269">
        <v>2026</v>
      </c>
      <c r="D269">
        <v>2</v>
      </c>
      <c r="E269" t="s">
        <v>86</v>
      </c>
      <c r="F269" t="s">
        <v>85</v>
      </c>
      <c r="G269" t="s">
        <v>0</v>
      </c>
      <c r="H269" t="s">
        <v>1</v>
      </c>
      <c r="I269" t="s">
        <v>19</v>
      </c>
      <c r="J269" t="s">
        <v>3</v>
      </c>
      <c r="K269" t="s">
        <v>4</v>
      </c>
      <c r="L269" t="s">
        <v>5</v>
      </c>
      <c r="M269">
        <v>1</v>
      </c>
      <c r="N269">
        <v>82.04</v>
      </c>
      <c r="O269">
        <v>0.1</v>
      </c>
      <c r="P269">
        <v>41.46</v>
      </c>
      <c r="Q269">
        <v>73.836000000000013</v>
      </c>
      <c r="R269">
        <v>41.46</v>
      </c>
      <c r="S269">
        <v>32.376000000000012</v>
      </c>
      <c r="T269">
        <v>0.43848529172761264</v>
      </c>
      <c r="U269">
        <v>2026</v>
      </c>
      <c r="V269" t="s">
        <v>85</v>
      </c>
      <c r="W269">
        <v>2</v>
      </c>
      <c r="X269" t="s">
        <v>86</v>
      </c>
    </row>
    <row r="270" spans="1:24">
      <c r="A270">
        <v>3917</v>
      </c>
      <c r="B270" s="21">
        <v>46080</v>
      </c>
      <c r="C270">
        <v>2026</v>
      </c>
      <c r="D270">
        <v>2</v>
      </c>
      <c r="E270" t="s">
        <v>86</v>
      </c>
      <c r="F270" t="s">
        <v>85</v>
      </c>
      <c r="G270" t="s">
        <v>20</v>
      </c>
      <c r="H270" t="s">
        <v>21</v>
      </c>
      <c r="I270" t="s">
        <v>2</v>
      </c>
      <c r="J270" t="s">
        <v>3</v>
      </c>
      <c r="K270" t="s">
        <v>14</v>
      </c>
      <c r="L270" t="s">
        <v>15</v>
      </c>
      <c r="M270">
        <v>3</v>
      </c>
      <c r="N270">
        <v>36.630000000000003</v>
      </c>
      <c r="O270">
        <v>0</v>
      </c>
      <c r="P270">
        <v>13.26</v>
      </c>
      <c r="Q270">
        <v>109.89000000000001</v>
      </c>
      <c r="R270">
        <v>39.78</v>
      </c>
      <c r="S270">
        <v>70.110000000000014</v>
      </c>
      <c r="T270">
        <v>0.63800163800163801</v>
      </c>
      <c r="U270">
        <v>2026</v>
      </c>
      <c r="V270" t="s">
        <v>85</v>
      </c>
      <c r="W270">
        <v>2</v>
      </c>
      <c r="X270" t="s">
        <v>86</v>
      </c>
    </row>
    <row r="271" spans="1:24">
      <c r="A271">
        <v>4594</v>
      </c>
      <c r="B271" s="21">
        <v>46080</v>
      </c>
      <c r="C271">
        <v>2026</v>
      </c>
      <c r="D271">
        <v>2</v>
      </c>
      <c r="E271" t="s">
        <v>86</v>
      </c>
      <c r="F271" t="s">
        <v>85</v>
      </c>
      <c r="G271" t="s">
        <v>20</v>
      </c>
      <c r="H271" t="s">
        <v>31</v>
      </c>
      <c r="I271" t="s">
        <v>19</v>
      </c>
      <c r="J271" t="s">
        <v>3</v>
      </c>
      <c r="K271" t="s">
        <v>9</v>
      </c>
      <c r="L271" t="s">
        <v>10</v>
      </c>
      <c r="M271">
        <v>5</v>
      </c>
      <c r="N271">
        <v>92.94</v>
      </c>
      <c r="O271">
        <v>0.05</v>
      </c>
      <c r="P271">
        <v>46.47</v>
      </c>
      <c r="Q271">
        <v>441.46499999999997</v>
      </c>
      <c r="R271">
        <v>232.35</v>
      </c>
      <c r="S271">
        <v>209.11499999999998</v>
      </c>
      <c r="T271">
        <v>0.47368421052631576</v>
      </c>
      <c r="U271">
        <v>2026</v>
      </c>
      <c r="V271" t="s">
        <v>85</v>
      </c>
      <c r="W271">
        <v>2</v>
      </c>
      <c r="X271" t="s">
        <v>86</v>
      </c>
    </row>
    <row r="272" spans="1:24">
      <c r="A272">
        <v>4750</v>
      </c>
      <c r="B272" s="21">
        <v>46080</v>
      </c>
      <c r="C272">
        <v>2026</v>
      </c>
      <c r="D272">
        <v>2</v>
      </c>
      <c r="E272" t="s">
        <v>86</v>
      </c>
      <c r="F272" t="s">
        <v>85</v>
      </c>
      <c r="G272" t="s">
        <v>6</v>
      </c>
      <c r="H272" t="s">
        <v>43</v>
      </c>
      <c r="I272" t="s">
        <v>19</v>
      </c>
      <c r="J272" t="s">
        <v>3</v>
      </c>
      <c r="K272" t="s">
        <v>34</v>
      </c>
      <c r="L272" t="s">
        <v>38</v>
      </c>
      <c r="M272">
        <v>2</v>
      </c>
      <c r="N272">
        <v>120.44</v>
      </c>
      <c r="O272">
        <v>0.05</v>
      </c>
      <c r="P272">
        <v>68.98</v>
      </c>
      <c r="Q272">
        <v>228.83599999999998</v>
      </c>
      <c r="R272">
        <v>137.96</v>
      </c>
      <c r="S272">
        <v>90.875999999999976</v>
      </c>
      <c r="T272">
        <v>0.3971228303239</v>
      </c>
      <c r="U272">
        <v>2026</v>
      </c>
      <c r="V272" t="s">
        <v>85</v>
      </c>
      <c r="W272">
        <v>2</v>
      </c>
      <c r="X272" t="s">
        <v>86</v>
      </c>
    </row>
    <row r="273" spans="1:24">
      <c r="A273">
        <v>4960</v>
      </c>
      <c r="B273" s="21">
        <v>46080</v>
      </c>
      <c r="C273">
        <v>2026</v>
      </c>
      <c r="D273">
        <v>2</v>
      </c>
      <c r="E273" t="s">
        <v>86</v>
      </c>
      <c r="F273" t="s">
        <v>85</v>
      </c>
      <c r="G273" t="s">
        <v>6</v>
      </c>
      <c r="H273" t="s">
        <v>27</v>
      </c>
      <c r="I273" t="s">
        <v>28</v>
      </c>
      <c r="J273" t="s">
        <v>13</v>
      </c>
      <c r="K273" t="s">
        <v>14</v>
      </c>
      <c r="L273" t="s">
        <v>15</v>
      </c>
      <c r="M273">
        <v>2</v>
      </c>
      <c r="N273">
        <v>36.130000000000003</v>
      </c>
      <c r="O273">
        <v>0</v>
      </c>
      <c r="P273">
        <v>13.72</v>
      </c>
      <c r="Q273">
        <v>72.260000000000005</v>
      </c>
      <c r="R273">
        <v>27.44</v>
      </c>
      <c r="S273">
        <v>44.820000000000007</v>
      </c>
      <c r="T273">
        <v>0.62026017160254643</v>
      </c>
      <c r="U273">
        <v>2026</v>
      </c>
      <c r="V273" t="s">
        <v>85</v>
      </c>
      <c r="W273">
        <v>2</v>
      </c>
      <c r="X273" t="s">
        <v>86</v>
      </c>
    </row>
    <row r="274" spans="1:24">
      <c r="A274">
        <v>4245</v>
      </c>
      <c r="B274" s="21">
        <v>46081</v>
      </c>
      <c r="C274">
        <v>2026</v>
      </c>
      <c r="D274">
        <v>2</v>
      </c>
      <c r="E274" t="s">
        <v>86</v>
      </c>
      <c r="F274" t="s">
        <v>85</v>
      </c>
      <c r="G274" t="s">
        <v>6</v>
      </c>
      <c r="H274" t="s">
        <v>7</v>
      </c>
      <c r="I274" t="s">
        <v>19</v>
      </c>
      <c r="J274" t="s">
        <v>3</v>
      </c>
      <c r="K274" t="s">
        <v>34</v>
      </c>
      <c r="L274" t="s">
        <v>38</v>
      </c>
      <c r="M274">
        <v>1</v>
      </c>
      <c r="N274">
        <v>124.97</v>
      </c>
      <c r="O274">
        <v>0.1</v>
      </c>
      <c r="P274">
        <v>69.790000000000006</v>
      </c>
      <c r="Q274">
        <v>112.473</v>
      </c>
      <c r="R274">
        <v>69.790000000000006</v>
      </c>
      <c r="S274">
        <v>42.682999999999993</v>
      </c>
      <c r="T274">
        <v>0.37949552337005321</v>
      </c>
      <c r="U274">
        <v>2026</v>
      </c>
      <c r="V274" t="s">
        <v>85</v>
      </c>
      <c r="W274">
        <v>2</v>
      </c>
      <c r="X274" t="s">
        <v>86</v>
      </c>
    </row>
    <row r="275" spans="1:24">
      <c r="A275">
        <v>4664</v>
      </c>
      <c r="B275" s="21">
        <v>46081</v>
      </c>
      <c r="C275">
        <v>2026</v>
      </c>
      <c r="D275">
        <v>2</v>
      </c>
      <c r="E275" t="s">
        <v>86</v>
      </c>
      <c r="F275" t="s">
        <v>85</v>
      </c>
      <c r="G275" t="s">
        <v>20</v>
      </c>
      <c r="H275" t="s">
        <v>47</v>
      </c>
      <c r="I275" t="s">
        <v>2</v>
      </c>
      <c r="J275" t="s">
        <v>3</v>
      </c>
      <c r="K275" t="s">
        <v>14</v>
      </c>
      <c r="L275" t="s">
        <v>48</v>
      </c>
      <c r="M275">
        <v>1</v>
      </c>
      <c r="N275">
        <v>163.31</v>
      </c>
      <c r="O275">
        <v>0.05</v>
      </c>
      <c r="P275">
        <v>87.22</v>
      </c>
      <c r="Q275">
        <v>155.14449999999999</v>
      </c>
      <c r="R275">
        <v>87.22</v>
      </c>
      <c r="S275">
        <v>67.924499999999995</v>
      </c>
      <c r="T275">
        <v>0.43781442461705056</v>
      </c>
      <c r="U275">
        <v>2026</v>
      </c>
      <c r="V275" t="s">
        <v>85</v>
      </c>
      <c r="W275">
        <v>2</v>
      </c>
      <c r="X275" t="s">
        <v>86</v>
      </c>
    </row>
    <row r="276" spans="1:24">
      <c r="A276">
        <v>383</v>
      </c>
      <c r="B276" s="21">
        <v>46082</v>
      </c>
      <c r="C276">
        <v>2026</v>
      </c>
      <c r="D276">
        <v>3</v>
      </c>
      <c r="E276" t="s">
        <v>87</v>
      </c>
      <c r="F276" t="s">
        <v>85</v>
      </c>
      <c r="G276" t="s">
        <v>11</v>
      </c>
      <c r="H276" t="s">
        <v>12</v>
      </c>
      <c r="I276" t="s">
        <v>19</v>
      </c>
      <c r="J276" t="s">
        <v>3</v>
      </c>
      <c r="K276" t="s">
        <v>9</v>
      </c>
      <c r="L276" t="s">
        <v>10</v>
      </c>
      <c r="M276">
        <v>3</v>
      </c>
      <c r="N276">
        <v>92.76</v>
      </c>
      <c r="O276">
        <v>0</v>
      </c>
      <c r="P276">
        <v>45.84</v>
      </c>
      <c r="Q276">
        <v>278.28000000000003</v>
      </c>
      <c r="R276">
        <v>137.52000000000001</v>
      </c>
      <c r="S276">
        <v>140.76000000000002</v>
      </c>
      <c r="T276">
        <v>0.50582147477360928</v>
      </c>
      <c r="U276">
        <v>2026</v>
      </c>
      <c r="V276" t="s">
        <v>85</v>
      </c>
      <c r="W276">
        <v>3</v>
      </c>
      <c r="X276" t="s">
        <v>87</v>
      </c>
    </row>
    <row r="277" spans="1:24">
      <c r="A277">
        <v>730</v>
      </c>
      <c r="B277" s="21">
        <v>46082</v>
      </c>
      <c r="C277">
        <v>2026</v>
      </c>
      <c r="D277">
        <v>3</v>
      </c>
      <c r="E277" t="s">
        <v>87</v>
      </c>
      <c r="F277" t="s">
        <v>85</v>
      </c>
      <c r="G277" t="s">
        <v>0</v>
      </c>
      <c r="H277" t="s">
        <v>50</v>
      </c>
      <c r="I277" t="s">
        <v>8</v>
      </c>
      <c r="J277" t="s">
        <v>16</v>
      </c>
      <c r="K277" t="s">
        <v>34</v>
      </c>
      <c r="L277" t="s">
        <v>35</v>
      </c>
      <c r="M277">
        <v>5</v>
      </c>
      <c r="N277">
        <v>41.31</v>
      </c>
      <c r="O277">
        <v>0.1</v>
      </c>
      <c r="P277">
        <v>15.14</v>
      </c>
      <c r="Q277">
        <v>185.89500000000001</v>
      </c>
      <c r="R277">
        <v>75.7</v>
      </c>
      <c r="S277">
        <v>110.19500000000001</v>
      </c>
      <c r="T277">
        <v>0.59278087092175691</v>
      </c>
      <c r="U277">
        <v>2026</v>
      </c>
      <c r="V277" t="s">
        <v>85</v>
      </c>
      <c r="W277">
        <v>3</v>
      </c>
      <c r="X277" t="s">
        <v>87</v>
      </c>
    </row>
    <row r="278" spans="1:24">
      <c r="A278">
        <v>985</v>
      </c>
      <c r="B278" s="21">
        <v>46082</v>
      </c>
      <c r="C278">
        <v>2026</v>
      </c>
      <c r="D278">
        <v>3</v>
      </c>
      <c r="E278" t="s">
        <v>87</v>
      </c>
      <c r="F278" t="s">
        <v>85</v>
      </c>
      <c r="G278" t="s">
        <v>6</v>
      </c>
      <c r="H278" t="s">
        <v>49</v>
      </c>
      <c r="I278" t="s">
        <v>28</v>
      </c>
      <c r="J278" t="s">
        <v>13</v>
      </c>
      <c r="K278" t="s">
        <v>34</v>
      </c>
      <c r="L278" t="s">
        <v>35</v>
      </c>
      <c r="M278">
        <v>2</v>
      </c>
      <c r="N278">
        <v>41.23</v>
      </c>
      <c r="O278">
        <v>0</v>
      </c>
      <c r="P278">
        <v>14.28</v>
      </c>
      <c r="Q278">
        <v>82.46</v>
      </c>
      <c r="R278">
        <v>28.56</v>
      </c>
      <c r="S278">
        <v>53.899999999999991</v>
      </c>
      <c r="T278">
        <v>0.65365025466893034</v>
      </c>
      <c r="U278">
        <v>2026</v>
      </c>
      <c r="V278" t="s">
        <v>85</v>
      </c>
      <c r="W278">
        <v>3</v>
      </c>
      <c r="X278" t="s">
        <v>87</v>
      </c>
    </row>
    <row r="279" spans="1:24">
      <c r="A279">
        <v>1457</v>
      </c>
      <c r="B279" s="21">
        <v>46082</v>
      </c>
      <c r="C279">
        <v>2026</v>
      </c>
      <c r="D279">
        <v>3</v>
      </c>
      <c r="E279" t="s">
        <v>87</v>
      </c>
      <c r="F279" t="s">
        <v>85</v>
      </c>
      <c r="G279" t="s">
        <v>6</v>
      </c>
      <c r="H279" t="s">
        <v>7</v>
      </c>
      <c r="I279" t="s">
        <v>2</v>
      </c>
      <c r="J279" t="s">
        <v>13</v>
      </c>
      <c r="K279" t="s">
        <v>14</v>
      </c>
      <c r="L279" t="s">
        <v>15</v>
      </c>
      <c r="M279">
        <v>1</v>
      </c>
      <c r="N279">
        <v>36.47</v>
      </c>
      <c r="O279">
        <v>0.05</v>
      </c>
      <c r="P279">
        <v>13.21</v>
      </c>
      <c r="Q279">
        <v>34.646499999999996</v>
      </c>
      <c r="R279">
        <v>13.21</v>
      </c>
      <c r="S279">
        <v>21.436499999999995</v>
      </c>
      <c r="T279">
        <v>0.61872050567878423</v>
      </c>
      <c r="U279">
        <v>2026</v>
      </c>
      <c r="V279" t="s">
        <v>85</v>
      </c>
      <c r="W279">
        <v>3</v>
      </c>
      <c r="X279" t="s">
        <v>87</v>
      </c>
    </row>
    <row r="280" spans="1:24">
      <c r="A280">
        <v>2558</v>
      </c>
      <c r="B280" s="21">
        <v>46082</v>
      </c>
      <c r="C280">
        <v>2026</v>
      </c>
      <c r="D280">
        <v>3</v>
      </c>
      <c r="E280" t="s">
        <v>87</v>
      </c>
      <c r="F280" t="s">
        <v>85</v>
      </c>
      <c r="G280" t="s">
        <v>0</v>
      </c>
      <c r="H280" t="s">
        <v>50</v>
      </c>
      <c r="I280" t="s">
        <v>28</v>
      </c>
      <c r="J280" t="s">
        <v>13</v>
      </c>
      <c r="K280" t="s">
        <v>34</v>
      </c>
      <c r="L280" t="s">
        <v>42</v>
      </c>
      <c r="M280">
        <v>1</v>
      </c>
      <c r="N280">
        <v>36.67</v>
      </c>
      <c r="O280">
        <v>0</v>
      </c>
      <c r="P280">
        <v>13.97</v>
      </c>
      <c r="Q280">
        <v>36.67</v>
      </c>
      <c r="R280">
        <v>13.97</v>
      </c>
      <c r="S280">
        <v>22.700000000000003</v>
      </c>
      <c r="T280">
        <v>0.61903463321516228</v>
      </c>
      <c r="U280">
        <v>2026</v>
      </c>
      <c r="V280" t="s">
        <v>85</v>
      </c>
      <c r="W280">
        <v>3</v>
      </c>
      <c r="X280" t="s">
        <v>87</v>
      </c>
    </row>
    <row r="281" spans="1:24">
      <c r="A281">
        <v>3024</v>
      </c>
      <c r="B281" s="21">
        <v>46082</v>
      </c>
      <c r="C281">
        <v>2026</v>
      </c>
      <c r="D281">
        <v>3</v>
      </c>
      <c r="E281" t="s">
        <v>87</v>
      </c>
      <c r="F281" t="s">
        <v>85</v>
      </c>
      <c r="G281" t="s">
        <v>6</v>
      </c>
      <c r="H281" t="s">
        <v>41</v>
      </c>
      <c r="I281" t="s">
        <v>2</v>
      </c>
      <c r="J281" t="s">
        <v>16</v>
      </c>
      <c r="K281" t="s">
        <v>4</v>
      </c>
      <c r="L281" t="s">
        <v>22</v>
      </c>
      <c r="M281">
        <v>2</v>
      </c>
      <c r="N281">
        <v>51.87</v>
      </c>
      <c r="O281">
        <v>0.1</v>
      </c>
      <c r="P281">
        <v>22.95</v>
      </c>
      <c r="Q281">
        <v>93.366</v>
      </c>
      <c r="R281">
        <v>45.9</v>
      </c>
      <c r="S281">
        <v>47.466000000000001</v>
      </c>
      <c r="T281">
        <v>0.50838635049161363</v>
      </c>
      <c r="U281">
        <v>2026</v>
      </c>
      <c r="V281" t="s">
        <v>85</v>
      </c>
      <c r="W281">
        <v>3</v>
      </c>
      <c r="X281" t="s">
        <v>87</v>
      </c>
    </row>
    <row r="282" spans="1:24">
      <c r="A282">
        <v>3225</v>
      </c>
      <c r="B282" s="21">
        <v>46082</v>
      </c>
      <c r="C282">
        <v>2026</v>
      </c>
      <c r="D282">
        <v>3</v>
      </c>
      <c r="E282" t="s">
        <v>87</v>
      </c>
      <c r="F282" t="s">
        <v>85</v>
      </c>
      <c r="G282" t="s">
        <v>11</v>
      </c>
      <c r="H282" t="s">
        <v>12</v>
      </c>
      <c r="I282" t="s">
        <v>19</v>
      </c>
      <c r="J282" t="s">
        <v>16</v>
      </c>
      <c r="K282" t="s">
        <v>23</v>
      </c>
      <c r="L282" t="s">
        <v>29</v>
      </c>
      <c r="M282">
        <v>1</v>
      </c>
      <c r="N282">
        <v>195.06</v>
      </c>
      <c r="O282">
        <v>0.1</v>
      </c>
      <c r="P282">
        <v>106.68</v>
      </c>
      <c r="Q282">
        <v>175.554</v>
      </c>
      <c r="R282">
        <v>106.68</v>
      </c>
      <c r="S282">
        <v>68.873999999999995</v>
      </c>
      <c r="T282">
        <v>0.39232372945076727</v>
      </c>
      <c r="U282">
        <v>2026</v>
      </c>
      <c r="V282" t="s">
        <v>85</v>
      </c>
      <c r="W282">
        <v>3</v>
      </c>
      <c r="X282" t="s">
        <v>87</v>
      </c>
    </row>
    <row r="283" spans="1:24">
      <c r="A283">
        <v>3551</v>
      </c>
      <c r="B283" s="21">
        <v>46082</v>
      </c>
      <c r="C283">
        <v>2026</v>
      </c>
      <c r="D283">
        <v>3</v>
      </c>
      <c r="E283" t="s">
        <v>87</v>
      </c>
      <c r="F283" t="s">
        <v>85</v>
      </c>
      <c r="G283" t="s">
        <v>6</v>
      </c>
      <c r="H283" t="s">
        <v>41</v>
      </c>
      <c r="I283" t="s">
        <v>28</v>
      </c>
      <c r="J283" t="s">
        <v>3</v>
      </c>
      <c r="K283" t="s">
        <v>4</v>
      </c>
      <c r="L283" t="s">
        <v>30</v>
      </c>
      <c r="M283">
        <v>2</v>
      </c>
      <c r="N283">
        <v>100.79</v>
      </c>
      <c r="O283">
        <v>0.05</v>
      </c>
      <c r="P283">
        <v>49</v>
      </c>
      <c r="Q283">
        <v>191.501</v>
      </c>
      <c r="R283">
        <v>98</v>
      </c>
      <c r="S283">
        <v>93.501000000000005</v>
      </c>
      <c r="T283">
        <v>0.48825332504791097</v>
      </c>
      <c r="U283">
        <v>2026</v>
      </c>
      <c r="V283" t="s">
        <v>85</v>
      </c>
      <c r="W283">
        <v>3</v>
      </c>
      <c r="X283" t="s">
        <v>87</v>
      </c>
    </row>
    <row r="284" spans="1:24">
      <c r="A284">
        <v>4157</v>
      </c>
      <c r="B284" s="21">
        <v>46082</v>
      </c>
      <c r="C284">
        <v>2026</v>
      </c>
      <c r="D284">
        <v>3</v>
      </c>
      <c r="E284" t="s">
        <v>87</v>
      </c>
      <c r="F284" t="s">
        <v>85</v>
      </c>
      <c r="G284" t="s">
        <v>20</v>
      </c>
      <c r="H284" t="s">
        <v>33</v>
      </c>
      <c r="I284" t="s">
        <v>2</v>
      </c>
      <c r="J284" t="s">
        <v>13</v>
      </c>
      <c r="K284" t="s">
        <v>4</v>
      </c>
      <c r="L284" t="s">
        <v>22</v>
      </c>
      <c r="M284">
        <v>5</v>
      </c>
      <c r="N284">
        <v>51.92</v>
      </c>
      <c r="O284">
        <v>0.15</v>
      </c>
      <c r="P284">
        <v>22.24</v>
      </c>
      <c r="Q284">
        <v>220.66000000000003</v>
      </c>
      <c r="R284">
        <v>111.19999999999999</v>
      </c>
      <c r="S284">
        <v>109.46000000000004</v>
      </c>
      <c r="T284">
        <v>0.49605728269736254</v>
      </c>
      <c r="U284">
        <v>2026</v>
      </c>
      <c r="V284" t="s">
        <v>85</v>
      </c>
      <c r="W284">
        <v>3</v>
      </c>
      <c r="X284" t="s">
        <v>87</v>
      </c>
    </row>
    <row r="285" spans="1:24">
      <c r="A285">
        <v>4398</v>
      </c>
      <c r="B285" s="21">
        <v>46082</v>
      </c>
      <c r="C285">
        <v>2026</v>
      </c>
      <c r="D285">
        <v>3</v>
      </c>
      <c r="E285" t="s">
        <v>87</v>
      </c>
      <c r="F285" t="s">
        <v>85</v>
      </c>
      <c r="G285" t="s">
        <v>20</v>
      </c>
      <c r="H285" t="s">
        <v>31</v>
      </c>
      <c r="I285" t="s">
        <v>2</v>
      </c>
      <c r="J285" t="s">
        <v>13</v>
      </c>
      <c r="K285" t="s">
        <v>23</v>
      </c>
      <c r="L285" t="s">
        <v>51</v>
      </c>
      <c r="M285">
        <v>1</v>
      </c>
      <c r="N285">
        <v>123.99</v>
      </c>
      <c r="O285">
        <v>0.05</v>
      </c>
      <c r="P285">
        <v>61.67</v>
      </c>
      <c r="Q285">
        <v>117.79049999999999</v>
      </c>
      <c r="R285">
        <v>61.67</v>
      </c>
      <c r="S285">
        <v>56.120499999999993</v>
      </c>
      <c r="T285">
        <v>0.47644334644984099</v>
      </c>
      <c r="U285">
        <v>2026</v>
      </c>
      <c r="V285" t="s">
        <v>85</v>
      </c>
      <c r="W285">
        <v>3</v>
      </c>
      <c r="X285" t="s">
        <v>87</v>
      </c>
    </row>
    <row r="286" spans="1:24">
      <c r="A286">
        <v>4951</v>
      </c>
      <c r="B286" s="21">
        <v>46082</v>
      </c>
      <c r="C286">
        <v>2026</v>
      </c>
      <c r="D286">
        <v>3</v>
      </c>
      <c r="E286" t="s">
        <v>87</v>
      </c>
      <c r="F286" t="s">
        <v>85</v>
      </c>
      <c r="G286" t="s">
        <v>6</v>
      </c>
      <c r="H286" t="s">
        <v>49</v>
      </c>
      <c r="I286" t="s">
        <v>2</v>
      </c>
      <c r="J286" t="s">
        <v>13</v>
      </c>
      <c r="K286" t="s">
        <v>23</v>
      </c>
      <c r="L286" t="s">
        <v>24</v>
      </c>
      <c r="M286">
        <v>1</v>
      </c>
      <c r="N286">
        <v>344.8</v>
      </c>
      <c r="O286">
        <v>0.05</v>
      </c>
      <c r="P286">
        <v>196.14</v>
      </c>
      <c r="Q286">
        <v>327.56</v>
      </c>
      <c r="R286">
        <v>196.14</v>
      </c>
      <c r="S286">
        <v>131.42000000000002</v>
      </c>
      <c r="T286">
        <v>0.40120893882036884</v>
      </c>
      <c r="U286">
        <v>2026</v>
      </c>
      <c r="V286" t="s">
        <v>85</v>
      </c>
      <c r="W286">
        <v>3</v>
      </c>
      <c r="X286" t="s">
        <v>87</v>
      </c>
    </row>
    <row r="287" spans="1:24">
      <c r="A287">
        <v>1354</v>
      </c>
      <c r="B287" s="21">
        <v>46083</v>
      </c>
      <c r="C287">
        <v>2026</v>
      </c>
      <c r="D287">
        <v>3</v>
      </c>
      <c r="E287" t="s">
        <v>87</v>
      </c>
      <c r="F287" t="s">
        <v>85</v>
      </c>
      <c r="G287" t="s">
        <v>20</v>
      </c>
      <c r="H287" t="s">
        <v>33</v>
      </c>
      <c r="I287" t="s">
        <v>28</v>
      </c>
      <c r="J287" t="s">
        <v>3</v>
      </c>
      <c r="K287" t="s">
        <v>14</v>
      </c>
      <c r="L287" t="s">
        <v>44</v>
      </c>
      <c r="M287">
        <v>3</v>
      </c>
      <c r="N287">
        <v>131.91999999999999</v>
      </c>
      <c r="O287">
        <v>0.05</v>
      </c>
      <c r="P287">
        <v>67.47</v>
      </c>
      <c r="Q287">
        <v>375.97199999999998</v>
      </c>
      <c r="R287">
        <v>202.41</v>
      </c>
      <c r="S287">
        <v>173.56199999999998</v>
      </c>
      <c r="T287">
        <v>0.46163544093709102</v>
      </c>
      <c r="U287">
        <v>2026</v>
      </c>
      <c r="V287" t="s">
        <v>85</v>
      </c>
      <c r="W287">
        <v>3</v>
      </c>
      <c r="X287" t="s">
        <v>87</v>
      </c>
    </row>
    <row r="288" spans="1:24">
      <c r="A288">
        <v>2042</v>
      </c>
      <c r="B288" s="21">
        <v>46083</v>
      </c>
      <c r="C288">
        <v>2026</v>
      </c>
      <c r="D288">
        <v>3</v>
      </c>
      <c r="E288" t="s">
        <v>87</v>
      </c>
      <c r="F288" t="s">
        <v>85</v>
      </c>
      <c r="G288" t="s">
        <v>11</v>
      </c>
      <c r="H288" t="s">
        <v>52</v>
      </c>
      <c r="I288" t="s">
        <v>2</v>
      </c>
      <c r="J288" t="s">
        <v>16</v>
      </c>
      <c r="K288" t="s">
        <v>9</v>
      </c>
      <c r="L288" t="s">
        <v>17</v>
      </c>
      <c r="M288">
        <v>3</v>
      </c>
      <c r="N288">
        <v>146.99</v>
      </c>
      <c r="O288">
        <v>0</v>
      </c>
      <c r="P288">
        <v>80.069999999999993</v>
      </c>
      <c r="Q288">
        <v>440.97</v>
      </c>
      <c r="R288">
        <v>240.20999999999998</v>
      </c>
      <c r="S288">
        <v>200.76000000000005</v>
      </c>
      <c r="T288">
        <v>0.45526906592285199</v>
      </c>
      <c r="U288">
        <v>2026</v>
      </c>
      <c r="V288" t="s">
        <v>85</v>
      </c>
      <c r="W288">
        <v>3</v>
      </c>
      <c r="X288" t="s">
        <v>87</v>
      </c>
    </row>
    <row r="289" spans="1:24">
      <c r="A289">
        <v>3895</v>
      </c>
      <c r="B289" s="21">
        <v>46083</v>
      </c>
      <c r="C289">
        <v>2026</v>
      </c>
      <c r="D289">
        <v>3</v>
      </c>
      <c r="E289" t="s">
        <v>87</v>
      </c>
      <c r="F289" t="s">
        <v>85</v>
      </c>
      <c r="G289" t="s">
        <v>20</v>
      </c>
      <c r="H289" t="s">
        <v>31</v>
      </c>
      <c r="I289" t="s">
        <v>2</v>
      </c>
      <c r="J289" t="s">
        <v>16</v>
      </c>
      <c r="K289" t="s">
        <v>14</v>
      </c>
      <c r="L289" t="s">
        <v>48</v>
      </c>
      <c r="M289">
        <v>2</v>
      </c>
      <c r="N289">
        <v>164.74</v>
      </c>
      <c r="O289">
        <v>0.05</v>
      </c>
      <c r="P289">
        <v>89.9</v>
      </c>
      <c r="Q289">
        <v>313.00600000000003</v>
      </c>
      <c r="R289">
        <v>179.8</v>
      </c>
      <c r="S289">
        <v>133.20600000000002</v>
      </c>
      <c r="T289">
        <v>0.42557011686676932</v>
      </c>
      <c r="U289">
        <v>2026</v>
      </c>
      <c r="V289" t="s">
        <v>85</v>
      </c>
      <c r="W289">
        <v>3</v>
      </c>
      <c r="X289" t="s">
        <v>87</v>
      </c>
    </row>
    <row r="290" spans="1:24">
      <c r="A290">
        <v>5074</v>
      </c>
      <c r="B290" s="21">
        <v>46083</v>
      </c>
      <c r="C290">
        <v>2026</v>
      </c>
      <c r="D290">
        <v>3</v>
      </c>
      <c r="E290" t="s">
        <v>87</v>
      </c>
      <c r="F290" t="s">
        <v>85</v>
      </c>
      <c r="G290" t="s">
        <v>20</v>
      </c>
      <c r="H290" t="s">
        <v>31</v>
      </c>
      <c r="I290" t="s">
        <v>2</v>
      </c>
      <c r="J290" t="s">
        <v>3</v>
      </c>
      <c r="K290" t="s">
        <v>9</v>
      </c>
      <c r="L290" t="s">
        <v>10</v>
      </c>
      <c r="M290">
        <v>2</v>
      </c>
      <c r="N290">
        <v>89.81</v>
      </c>
      <c r="O290">
        <v>0</v>
      </c>
      <c r="P290">
        <v>46.44</v>
      </c>
      <c r="Q290">
        <v>179.62</v>
      </c>
      <c r="R290">
        <v>92.88</v>
      </c>
      <c r="S290">
        <v>86.740000000000009</v>
      </c>
      <c r="T290">
        <v>0.482908362097762</v>
      </c>
      <c r="U290">
        <v>2026</v>
      </c>
      <c r="V290" t="s">
        <v>85</v>
      </c>
      <c r="W290">
        <v>3</v>
      </c>
      <c r="X290" t="s">
        <v>87</v>
      </c>
    </row>
    <row r="291" spans="1:24">
      <c r="A291">
        <v>179</v>
      </c>
      <c r="B291" s="21">
        <v>46084</v>
      </c>
      <c r="C291">
        <v>2026</v>
      </c>
      <c r="D291">
        <v>3</v>
      </c>
      <c r="E291" t="s">
        <v>87</v>
      </c>
      <c r="F291" t="s">
        <v>85</v>
      </c>
      <c r="G291" t="s">
        <v>11</v>
      </c>
      <c r="H291" t="s">
        <v>52</v>
      </c>
      <c r="I291" t="s">
        <v>19</v>
      </c>
      <c r="J291" t="s">
        <v>3</v>
      </c>
      <c r="K291" t="s">
        <v>34</v>
      </c>
      <c r="L291" t="s">
        <v>42</v>
      </c>
      <c r="M291">
        <v>1</v>
      </c>
      <c r="N291">
        <v>35.369999999999997</v>
      </c>
      <c r="O291">
        <v>0</v>
      </c>
      <c r="P291">
        <v>13.88</v>
      </c>
      <c r="Q291">
        <v>35.369999999999997</v>
      </c>
      <c r="R291">
        <v>13.88</v>
      </c>
      <c r="S291">
        <v>21.489999999999995</v>
      </c>
      <c r="T291">
        <v>0.60757704269154644</v>
      </c>
      <c r="U291">
        <v>2026</v>
      </c>
      <c r="V291" t="s">
        <v>85</v>
      </c>
      <c r="W291">
        <v>3</v>
      </c>
      <c r="X291" t="s">
        <v>87</v>
      </c>
    </row>
    <row r="292" spans="1:24">
      <c r="A292">
        <v>459</v>
      </c>
      <c r="B292" s="21">
        <v>46084</v>
      </c>
      <c r="C292">
        <v>2026</v>
      </c>
      <c r="D292">
        <v>3</v>
      </c>
      <c r="E292" t="s">
        <v>87</v>
      </c>
      <c r="F292" t="s">
        <v>85</v>
      </c>
      <c r="G292" t="s">
        <v>6</v>
      </c>
      <c r="H292" t="s">
        <v>43</v>
      </c>
      <c r="I292" t="s">
        <v>28</v>
      </c>
      <c r="J292" t="s">
        <v>13</v>
      </c>
      <c r="K292" t="s">
        <v>4</v>
      </c>
      <c r="L292" t="s">
        <v>22</v>
      </c>
      <c r="M292">
        <v>4</v>
      </c>
      <c r="N292">
        <v>50.64</v>
      </c>
      <c r="O292">
        <v>0</v>
      </c>
      <c r="P292">
        <v>23.09</v>
      </c>
      <c r="Q292">
        <v>202.56</v>
      </c>
      <c r="R292">
        <v>92.36</v>
      </c>
      <c r="S292">
        <v>110.2</v>
      </c>
      <c r="T292">
        <v>0.54403633491311221</v>
      </c>
      <c r="U292">
        <v>2026</v>
      </c>
      <c r="V292" t="s">
        <v>85</v>
      </c>
      <c r="W292">
        <v>3</v>
      </c>
      <c r="X292" t="s">
        <v>87</v>
      </c>
    </row>
    <row r="293" spans="1:24">
      <c r="A293">
        <v>525</v>
      </c>
      <c r="B293" s="21">
        <v>46084</v>
      </c>
      <c r="C293">
        <v>2026</v>
      </c>
      <c r="D293">
        <v>3</v>
      </c>
      <c r="E293" t="s">
        <v>87</v>
      </c>
      <c r="F293" t="s">
        <v>85</v>
      </c>
      <c r="G293" t="s">
        <v>20</v>
      </c>
      <c r="H293" t="s">
        <v>31</v>
      </c>
      <c r="I293" t="s">
        <v>19</v>
      </c>
      <c r="J293" t="s">
        <v>3</v>
      </c>
      <c r="K293" t="s">
        <v>9</v>
      </c>
      <c r="L293" t="s">
        <v>17</v>
      </c>
      <c r="M293">
        <v>1</v>
      </c>
      <c r="N293">
        <v>146.37</v>
      </c>
      <c r="O293">
        <v>0</v>
      </c>
      <c r="P293">
        <v>78.3</v>
      </c>
      <c r="Q293">
        <v>146.37</v>
      </c>
      <c r="R293">
        <v>78.3</v>
      </c>
      <c r="S293">
        <v>68.070000000000007</v>
      </c>
      <c r="T293">
        <v>0.46505431440869033</v>
      </c>
      <c r="U293">
        <v>2026</v>
      </c>
      <c r="V293" t="s">
        <v>85</v>
      </c>
      <c r="W293">
        <v>3</v>
      </c>
      <c r="X293" t="s">
        <v>87</v>
      </c>
    </row>
    <row r="294" spans="1:24">
      <c r="A294">
        <v>3374</v>
      </c>
      <c r="B294" s="21">
        <v>46084</v>
      </c>
      <c r="C294">
        <v>2026</v>
      </c>
      <c r="D294">
        <v>3</v>
      </c>
      <c r="E294" t="s">
        <v>87</v>
      </c>
      <c r="F294" t="s">
        <v>85</v>
      </c>
      <c r="G294" t="s">
        <v>11</v>
      </c>
      <c r="H294" t="s">
        <v>12</v>
      </c>
      <c r="I294" t="s">
        <v>2</v>
      </c>
      <c r="J294" t="s">
        <v>3</v>
      </c>
      <c r="K294" t="s">
        <v>9</v>
      </c>
      <c r="L294" t="s">
        <v>17</v>
      </c>
      <c r="M294">
        <v>3</v>
      </c>
      <c r="N294">
        <v>143.74</v>
      </c>
      <c r="O294">
        <v>0</v>
      </c>
      <c r="P294">
        <v>81.58</v>
      </c>
      <c r="Q294">
        <v>431.22</v>
      </c>
      <c r="R294">
        <v>244.74</v>
      </c>
      <c r="S294">
        <v>186.48000000000002</v>
      </c>
      <c r="T294">
        <v>0.43244747460692917</v>
      </c>
      <c r="U294">
        <v>2026</v>
      </c>
      <c r="V294" t="s">
        <v>85</v>
      </c>
      <c r="W294">
        <v>3</v>
      </c>
      <c r="X294" t="s">
        <v>87</v>
      </c>
    </row>
    <row r="295" spans="1:24">
      <c r="A295">
        <v>3850</v>
      </c>
      <c r="B295" s="21">
        <v>46084</v>
      </c>
      <c r="C295">
        <v>2026</v>
      </c>
      <c r="D295">
        <v>3</v>
      </c>
      <c r="E295" t="s">
        <v>87</v>
      </c>
      <c r="F295" t="s">
        <v>85</v>
      </c>
      <c r="G295" t="s">
        <v>20</v>
      </c>
      <c r="H295" t="s">
        <v>31</v>
      </c>
      <c r="I295" t="s">
        <v>28</v>
      </c>
      <c r="J295" t="s">
        <v>13</v>
      </c>
      <c r="K295" t="s">
        <v>23</v>
      </c>
      <c r="L295" t="s">
        <v>40</v>
      </c>
      <c r="M295">
        <v>2</v>
      </c>
      <c r="N295">
        <v>81.94</v>
      </c>
      <c r="O295">
        <v>0.1</v>
      </c>
      <c r="P295">
        <v>39.9</v>
      </c>
      <c r="Q295">
        <v>147.49199999999999</v>
      </c>
      <c r="R295">
        <v>79.8</v>
      </c>
      <c r="S295">
        <v>67.691999999999993</v>
      </c>
      <c r="T295">
        <v>0.45895370596371327</v>
      </c>
      <c r="U295">
        <v>2026</v>
      </c>
      <c r="V295" t="s">
        <v>85</v>
      </c>
      <c r="W295">
        <v>3</v>
      </c>
      <c r="X295" t="s">
        <v>87</v>
      </c>
    </row>
    <row r="296" spans="1:24">
      <c r="A296">
        <v>4004</v>
      </c>
      <c r="B296" s="21">
        <v>46084</v>
      </c>
      <c r="C296">
        <v>2026</v>
      </c>
      <c r="D296">
        <v>3</v>
      </c>
      <c r="E296" t="s">
        <v>87</v>
      </c>
      <c r="F296" t="s">
        <v>85</v>
      </c>
      <c r="G296" t="s">
        <v>11</v>
      </c>
      <c r="H296" t="s">
        <v>25</v>
      </c>
      <c r="I296" t="s">
        <v>2</v>
      </c>
      <c r="J296" t="s">
        <v>13</v>
      </c>
      <c r="K296" t="s">
        <v>14</v>
      </c>
      <c r="L296" t="s">
        <v>32</v>
      </c>
      <c r="M296">
        <v>1</v>
      </c>
      <c r="N296">
        <v>46.46</v>
      </c>
      <c r="O296">
        <v>0.1</v>
      </c>
      <c r="P296">
        <v>17.989999999999998</v>
      </c>
      <c r="Q296">
        <v>41.814</v>
      </c>
      <c r="R296">
        <v>17.989999999999998</v>
      </c>
      <c r="S296">
        <v>23.824000000000002</v>
      </c>
      <c r="T296">
        <v>0.56976132395848289</v>
      </c>
      <c r="U296">
        <v>2026</v>
      </c>
      <c r="V296" t="s">
        <v>85</v>
      </c>
      <c r="W296">
        <v>3</v>
      </c>
      <c r="X296" t="s">
        <v>87</v>
      </c>
    </row>
    <row r="297" spans="1:24">
      <c r="A297">
        <v>788</v>
      </c>
      <c r="B297" s="21">
        <v>46085</v>
      </c>
      <c r="C297">
        <v>2026</v>
      </c>
      <c r="D297">
        <v>3</v>
      </c>
      <c r="E297" t="s">
        <v>87</v>
      </c>
      <c r="F297" t="s">
        <v>85</v>
      </c>
      <c r="G297" t="s">
        <v>6</v>
      </c>
      <c r="H297" t="s">
        <v>41</v>
      </c>
      <c r="I297" t="s">
        <v>2</v>
      </c>
      <c r="J297" t="s">
        <v>13</v>
      </c>
      <c r="K297" t="s">
        <v>4</v>
      </c>
      <c r="L297" t="s">
        <v>26</v>
      </c>
      <c r="M297">
        <v>3</v>
      </c>
      <c r="N297">
        <v>39.49</v>
      </c>
      <c r="O297">
        <v>0</v>
      </c>
      <c r="P297">
        <v>16.420000000000002</v>
      </c>
      <c r="Q297">
        <v>118.47</v>
      </c>
      <c r="R297">
        <v>49.260000000000005</v>
      </c>
      <c r="S297">
        <v>69.209999999999994</v>
      </c>
      <c r="T297">
        <v>0.58419853127374011</v>
      </c>
      <c r="U297">
        <v>2026</v>
      </c>
      <c r="V297" t="s">
        <v>85</v>
      </c>
      <c r="W297">
        <v>3</v>
      </c>
      <c r="X297" t="s">
        <v>87</v>
      </c>
    </row>
    <row r="298" spans="1:24">
      <c r="A298">
        <v>1717</v>
      </c>
      <c r="B298" s="21">
        <v>46085</v>
      </c>
      <c r="C298">
        <v>2026</v>
      </c>
      <c r="D298">
        <v>3</v>
      </c>
      <c r="E298" t="s">
        <v>87</v>
      </c>
      <c r="F298" t="s">
        <v>85</v>
      </c>
      <c r="G298" t="s">
        <v>20</v>
      </c>
      <c r="H298" t="s">
        <v>47</v>
      </c>
      <c r="I298" t="s">
        <v>2</v>
      </c>
      <c r="J298" t="s">
        <v>3</v>
      </c>
      <c r="K298" t="s">
        <v>34</v>
      </c>
      <c r="L298" t="s">
        <v>35</v>
      </c>
      <c r="M298">
        <v>1</v>
      </c>
      <c r="N298">
        <v>40.909999999999997</v>
      </c>
      <c r="O298">
        <v>0</v>
      </c>
      <c r="P298">
        <v>14.89</v>
      </c>
      <c r="Q298">
        <v>40.909999999999997</v>
      </c>
      <c r="R298">
        <v>14.89</v>
      </c>
      <c r="S298">
        <v>26.019999999999996</v>
      </c>
      <c r="T298">
        <v>0.63603031043754577</v>
      </c>
      <c r="U298">
        <v>2026</v>
      </c>
      <c r="V298" t="s">
        <v>85</v>
      </c>
      <c r="W298">
        <v>3</v>
      </c>
      <c r="X298" t="s">
        <v>87</v>
      </c>
    </row>
    <row r="299" spans="1:24">
      <c r="A299">
        <v>1819</v>
      </c>
      <c r="B299" s="21">
        <v>46085</v>
      </c>
      <c r="C299">
        <v>2026</v>
      </c>
      <c r="D299">
        <v>3</v>
      </c>
      <c r="E299" t="s">
        <v>87</v>
      </c>
      <c r="F299" t="s">
        <v>85</v>
      </c>
      <c r="G299" t="s">
        <v>20</v>
      </c>
      <c r="H299" t="s">
        <v>33</v>
      </c>
      <c r="I299" t="s">
        <v>28</v>
      </c>
      <c r="J299" t="s">
        <v>13</v>
      </c>
      <c r="K299" t="s">
        <v>4</v>
      </c>
      <c r="L299" t="s">
        <v>22</v>
      </c>
      <c r="M299">
        <v>1</v>
      </c>
      <c r="N299">
        <v>49.94</v>
      </c>
      <c r="O299">
        <v>0.1</v>
      </c>
      <c r="P299">
        <v>21.84</v>
      </c>
      <c r="Q299">
        <v>44.945999999999998</v>
      </c>
      <c r="R299">
        <v>21.84</v>
      </c>
      <c r="S299">
        <v>23.105999999999998</v>
      </c>
      <c r="T299">
        <v>0.51408356694700308</v>
      </c>
      <c r="U299">
        <v>2026</v>
      </c>
      <c r="V299" t="s">
        <v>85</v>
      </c>
      <c r="W299">
        <v>3</v>
      </c>
      <c r="X299" t="s">
        <v>87</v>
      </c>
    </row>
    <row r="300" spans="1:24">
      <c r="A300">
        <v>1992</v>
      </c>
      <c r="B300" s="21">
        <v>46085</v>
      </c>
      <c r="C300">
        <v>2026</v>
      </c>
      <c r="D300">
        <v>3</v>
      </c>
      <c r="E300" t="s">
        <v>87</v>
      </c>
      <c r="F300" t="s">
        <v>85</v>
      </c>
      <c r="G300" t="s">
        <v>11</v>
      </c>
      <c r="H300" t="s">
        <v>25</v>
      </c>
      <c r="I300" t="s">
        <v>2</v>
      </c>
      <c r="J300" t="s">
        <v>16</v>
      </c>
      <c r="K300" t="s">
        <v>14</v>
      </c>
      <c r="L300" t="s">
        <v>15</v>
      </c>
      <c r="M300">
        <v>1</v>
      </c>
      <c r="N300">
        <v>35.520000000000003</v>
      </c>
      <c r="O300">
        <v>0</v>
      </c>
      <c r="P300">
        <v>13.21</v>
      </c>
      <c r="Q300">
        <v>35.520000000000003</v>
      </c>
      <c r="R300">
        <v>13.21</v>
      </c>
      <c r="S300">
        <v>22.310000000000002</v>
      </c>
      <c r="T300">
        <v>0.62809684684684686</v>
      </c>
      <c r="U300">
        <v>2026</v>
      </c>
      <c r="V300" t="s">
        <v>85</v>
      </c>
      <c r="W300">
        <v>3</v>
      </c>
      <c r="X300" t="s">
        <v>87</v>
      </c>
    </row>
    <row r="301" spans="1:24">
      <c r="A301">
        <v>2499</v>
      </c>
      <c r="B301" s="21">
        <v>46085</v>
      </c>
      <c r="C301">
        <v>2026</v>
      </c>
      <c r="D301">
        <v>3</v>
      </c>
      <c r="E301" t="s">
        <v>87</v>
      </c>
      <c r="F301" t="s">
        <v>85</v>
      </c>
      <c r="G301" t="s">
        <v>20</v>
      </c>
      <c r="H301" t="s">
        <v>31</v>
      </c>
      <c r="I301" t="s">
        <v>19</v>
      </c>
      <c r="J301" t="s">
        <v>13</v>
      </c>
      <c r="K301" t="s">
        <v>23</v>
      </c>
      <c r="L301" t="s">
        <v>24</v>
      </c>
      <c r="M301">
        <v>2</v>
      </c>
      <c r="N301">
        <v>341.1</v>
      </c>
      <c r="O301">
        <v>0</v>
      </c>
      <c r="P301">
        <v>200.19</v>
      </c>
      <c r="Q301">
        <v>682.2</v>
      </c>
      <c r="R301">
        <v>400.38</v>
      </c>
      <c r="S301">
        <v>281.82000000000005</v>
      </c>
      <c r="T301">
        <v>0.41310466138962187</v>
      </c>
      <c r="U301">
        <v>2026</v>
      </c>
      <c r="V301" t="s">
        <v>85</v>
      </c>
      <c r="W301">
        <v>3</v>
      </c>
      <c r="X301" t="s">
        <v>87</v>
      </c>
    </row>
    <row r="302" spans="1:24">
      <c r="A302">
        <v>2698</v>
      </c>
      <c r="B302" s="21">
        <v>46085</v>
      </c>
      <c r="C302">
        <v>2026</v>
      </c>
      <c r="D302">
        <v>3</v>
      </c>
      <c r="E302" t="s">
        <v>87</v>
      </c>
      <c r="F302" t="s">
        <v>85</v>
      </c>
      <c r="G302" t="s">
        <v>11</v>
      </c>
      <c r="H302" t="s">
        <v>52</v>
      </c>
      <c r="I302" t="s">
        <v>28</v>
      </c>
      <c r="J302" t="s">
        <v>13</v>
      </c>
      <c r="K302" t="s">
        <v>34</v>
      </c>
      <c r="L302" t="s">
        <v>42</v>
      </c>
      <c r="M302">
        <v>4</v>
      </c>
      <c r="N302">
        <v>36.08</v>
      </c>
      <c r="O302">
        <v>0</v>
      </c>
      <c r="P302">
        <v>13.89</v>
      </c>
      <c r="Q302">
        <v>144.32</v>
      </c>
      <c r="R302">
        <v>55.56</v>
      </c>
      <c r="S302">
        <v>88.759999999999991</v>
      </c>
      <c r="T302">
        <v>0.61502217294900219</v>
      </c>
      <c r="U302">
        <v>2026</v>
      </c>
      <c r="V302" t="s">
        <v>85</v>
      </c>
      <c r="W302">
        <v>3</v>
      </c>
      <c r="X302" t="s">
        <v>87</v>
      </c>
    </row>
    <row r="303" spans="1:24">
      <c r="A303">
        <v>4416</v>
      </c>
      <c r="B303" s="21">
        <v>46085</v>
      </c>
      <c r="C303">
        <v>2026</v>
      </c>
      <c r="D303">
        <v>3</v>
      </c>
      <c r="E303" t="s">
        <v>87</v>
      </c>
      <c r="F303" t="s">
        <v>85</v>
      </c>
      <c r="G303" t="s">
        <v>20</v>
      </c>
      <c r="H303" t="s">
        <v>21</v>
      </c>
      <c r="I303" t="s">
        <v>2</v>
      </c>
      <c r="J303" t="s">
        <v>16</v>
      </c>
      <c r="K303" t="s">
        <v>9</v>
      </c>
      <c r="L303" t="s">
        <v>37</v>
      </c>
      <c r="M303">
        <v>2</v>
      </c>
      <c r="N303">
        <v>151.69999999999999</v>
      </c>
      <c r="O303">
        <v>0</v>
      </c>
      <c r="P303">
        <v>80.44</v>
      </c>
      <c r="Q303">
        <v>303.39999999999998</v>
      </c>
      <c r="R303">
        <v>160.88</v>
      </c>
      <c r="S303">
        <v>142.51999999999998</v>
      </c>
      <c r="T303">
        <v>0.46974291364535264</v>
      </c>
      <c r="U303">
        <v>2026</v>
      </c>
      <c r="V303" t="s">
        <v>85</v>
      </c>
      <c r="W303">
        <v>3</v>
      </c>
      <c r="X303" t="s">
        <v>87</v>
      </c>
    </row>
    <row r="304" spans="1:24">
      <c r="A304">
        <v>4434</v>
      </c>
      <c r="B304" s="21">
        <v>46085</v>
      </c>
      <c r="C304">
        <v>2026</v>
      </c>
      <c r="D304">
        <v>3</v>
      </c>
      <c r="E304" t="s">
        <v>87</v>
      </c>
      <c r="F304" t="s">
        <v>85</v>
      </c>
      <c r="G304" t="s">
        <v>6</v>
      </c>
      <c r="H304" t="s">
        <v>27</v>
      </c>
      <c r="I304" t="s">
        <v>28</v>
      </c>
      <c r="J304" t="s">
        <v>13</v>
      </c>
      <c r="K304" t="s">
        <v>9</v>
      </c>
      <c r="L304" t="s">
        <v>37</v>
      </c>
      <c r="M304">
        <v>2</v>
      </c>
      <c r="N304">
        <v>151.55000000000001</v>
      </c>
      <c r="O304">
        <v>0.1</v>
      </c>
      <c r="P304">
        <v>80.680000000000007</v>
      </c>
      <c r="Q304">
        <v>272.79000000000002</v>
      </c>
      <c r="R304">
        <v>161.36000000000001</v>
      </c>
      <c r="S304">
        <v>111.43</v>
      </c>
      <c r="T304">
        <v>0.40848271564206901</v>
      </c>
      <c r="U304">
        <v>2026</v>
      </c>
      <c r="V304" t="s">
        <v>85</v>
      </c>
      <c r="W304">
        <v>3</v>
      </c>
      <c r="X304" t="s">
        <v>87</v>
      </c>
    </row>
    <row r="305" spans="1:24">
      <c r="A305">
        <v>4992</v>
      </c>
      <c r="B305" s="21">
        <v>46085</v>
      </c>
      <c r="C305">
        <v>2026</v>
      </c>
      <c r="D305">
        <v>3</v>
      </c>
      <c r="E305" t="s">
        <v>87</v>
      </c>
      <c r="F305" t="s">
        <v>85</v>
      </c>
      <c r="G305" t="s">
        <v>11</v>
      </c>
      <c r="H305" t="s">
        <v>12</v>
      </c>
      <c r="I305" t="s">
        <v>8</v>
      </c>
      <c r="J305" t="s">
        <v>16</v>
      </c>
      <c r="K305" t="s">
        <v>4</v>
      </c>
      <c r="L305" t="s">
        <v>5</v>
      </c>
      <c r="M305">
        <v>5</v>
      </c>
      <c r="N305">
        <v>82.44</v>
      </c>
      <c r="O305">
        <v>0.1</v>
      </c>
      <c r="P305">
        <v>41.57</v>
      </c>
      <c r="Q305">
        <v>370.98</v>
      </c>
      <c r="R305">
        <v>207.85</v>
      </c>
      <c r="S305">
        <v>163.13000000000002</v>
      </c>
      <c r="T305">
        <v>0.43972720901396306</v>
      </c>
      <c r="U305">
        <v>2026</v>
      </c>
      <c r="V305" t="s">
        <v>85</v>
      </c>
      <c r="W305">
        <v>3</v>
      </c>
      <c r="X305" t="s">
        <v>87</v>
      </c>
    </row>
    <row r="306" spans="1:24">
      <c r="A306">
        <v>388</v>
      </c>
      <c r="B306" s="21">
        <v>46086</v>
      </c>
      <c r="C306">
        <v>2026</v>
      </c>
      <c r="D306">
        <v>3</v>
      </c>
      <c r="E306" t="s">
        <v>87</v>
      </c>
      <c r="F306" t="s">
        <v>85</v>
      </c>
      <c r="G306" t="s">
        <v>20</v>
      </c>
      <c r="H306" t="s">
        <v>33</v>
      </c>
      <c r="I306" t="s">
        <v>2</v>
      </c>
      <c r="J306" t="s">
        <v>3</v>
      </c>
      <c r="K306" t="s">
        <v>34</v>
      </c>
      <c r="L306" t="s">
        <v>42</v>
      </c>
      <c r="M306">
        <v>1</v>
      </c>
      <c r="N306">
        <v>35.61</v>
      </c>
      <c r="O306">
        <v>0.05</v>
      </c>
      <c r="P306">
        <v>13.8</v>
      </c>
      <c r="Q306">
        <v>33.829499999999996</v>
      </c>
      <c r="R306">
        <v>13.8</v>
      </c>
      <c r="S306">
        <v>20.029499999999995</v>
      </c>
      <c r="T306">
        <v>0.59207200815855976</v>
      </c>
      <c r="U306">
        <v>2026</v>
      </c>
      <c r="V306" t="s">
        <v>85</v>
      </c>
      <c r="W306">
        <v>3</v>
      </c>
      <c r="X306" t="s">
        <v>87</v>
      </c>
    </row>
    <row r="307" spans="1:24">
      <c r="A307">
        <v>977</v>
      </c>
      <c r="B307" s="21">
        <v>46086</v>
      </c>
      <c r="C307">
        <v>2026</v>
      </c>
      <c r="D307">
        <v>3</v>
      </c>
      <c r="E307" t="s">
        <v>87</v>
      </c>
      <c r="F307" t="s">
        <v>85</v>
      </c>
      <c r="G307" t="s">
        <v>0</v>
      </c>
      <c r="H307" t="s">
        <v>1</v>
      </c>
      <c r="I307" t="s">
        <v>28</v>
      </c>
      <c r="J307" t="s">
        <v>13</v>
      </c>
      <c r="K307" t="s">
        <v>9</v>
      </c>
      <c r="L307" t="s">
        <v>37</v>
      </c>
      <c r="M307">
        <v>5</v>
      </c>
      <c r="N307">
        <v>156.13</v>
      </c>
      <c r="O307">
        <v>0</v>
      </c>
      <c r="P307">
        <v>77.03</v>
      </c>
      <c r="Q307">
        <v>780.65</v>
      </c>
      <c r="R307">
        <v>385.15</v>
      </c>
      <c r="S307">
        <v>395.5</v>
      </c>
      <c r="T307">
        <v>0.50662909114199706</v>
      </c>
      <c r="U307">
        <v>2026</v>
      </c>
      <c r="V307" t="s">
        <v>85</v>
      </c>
      <c r="W307">
        <v>3</v>
      </c>
      <c r="X307" t="s">
        <v>87</v>
      </c>
    </row>
    <row r="308" spans="1:24">
      <c r="A308">
        <v>996</v>
      </c>
      <c r="B308" s="21">
        <v>46086</v>
      </c>
      <c r="C308">
        <v>2026</v>
      </c>
      <c r="D308">
        <v>3</v>
      </c>
      <c r="E308" t="s">
        <v>87</v>
      </c>
      <c r="F308" t="s">
        <v>85</v>
      </c>
      <c r="G308" t="s">
        <v>0</v>
      </c>
      <c r="H308" t="s">
        <v>50</v>
      </c>
      <c r="I308" t="s">
        <v>2</v>
      </c>
      <c r="J308" t="s">
        <v>3</v>
      </c>
      <c r="K308" t="s">
        <v>23</v>
      </c>
      <c r="L308" t="s">
        <v>51</v>
      </c>
      <c r="M308">
        <v>1</v>
      </c>
      <c r="N308">
        <v>124.31</v>
      </c>
      <c r="O308">
        <v>0</v>
      </c>
      <c r="P308">
        <v>61.16</v>
      </c>
      <c r="Q308">
        <v>124.31</v>
      </c>
      <c r="R308">
        <v>61.16</v>
      </c>
      <c r="S308">
        <v>63.150000000000006</v>
      </c>
      <c r="T308">
        <v>0.50800418309066053</v>
      </c>
      <c r="U308">
        <v>2026</v>
      </c>
      <c r="V308" t="s">
        <v>85</v>
      </c>
      <c r="W308">
        <v>3</v>
      </c>
      <c r="X308" t="s">
        <v>87</v>
      </c>
    </row>
    <row r="309" spans="1:24">
      <c r="A309">
        <v>1923</v>
      </c>
      <c r="B309" s="21">
        <v>46086</v>
      </c>
      <c r="C309">
        <v>2026</v>
      </c>
      <c r="D309">
        <v>3</v>
      </c>
      <c r="E309" t="s">
        <v>87</v>
      </c>
      <c r="F309" t="s">
        <v>85</v>
      </c>
      <c r="G309" t="s">
        <v>6</v>
      </c>
      <c r="H309" t="s">
        <v>49</v>
      </c>
      <c r="I309" t="s">
        <v>19</v>
      </c>
      <c r="J309" t="s">
        <v>16</v>
      </c>
      <c r="K309" t="s">
        <v>23</v>
      </c>
      <c r="L309" t="s">
        <v>40</v>
      </c>
      <c r="M309">
        <v>3</v>
      </c>
      <c r="N309">
        <v>82.9</v>
      </c>
      <c r="O309">
        <v>0.1</v>
      </c>
      <c r="P309">
        <v>38.31</v>
      </c>
      <c r="Q309">
        <v>223.83</v>
      </c>
      <c r="R309">
        <v>114.93</v>
      </c>
      <c r="S309">
        <v>108.9</v>
      </c>
      <c r="T309">
        <v>0.48652995577000402</v>
      </c>
      <c r="U309">
        <v>2026</v>
      </c>
      <c r="V309" t="s">
        <v>85</v>
      </c>
      <c r="W309">
        <v>3</v>
      </c>
      <c r="X309" t="s">
        <v>87</v>
      </c>
    </row>
    <row r="310" spans="1:24">
      <c r="A310">
        <v>4904</v>
      </c>
      <c r="B310" s="21">
        <v>46086</v>
      </c>
      <c r="C310">
        <v>2026</v>
      </c>
      <c r="D310">
        <v>3</v>
      </c>
      <c r="E310" t="s">
        <v>87</v>
      </c>
      <c r="F310" t="s">
        <v>85</v>
      </c>
      <c r="G310" t="s">
        <v>6</v>
      </c>
      <c r="H310" t="s">
        <v>41</v>
      </c>
      <c r="I310" t="s">
        <v>19</v>
      </c>
      <c r="J310" t="s">
        <v>16</v>
      </c>
      <c r="K310" t="s">
        <v>4</v>
      </c>
      <c r="L310" t="s">
        <v>26</v>
      </c>
      <c r="M310">
        <v>1</v>
      </c>
      <c r="N310">
        <v>41.1</v>
      </c>
      <c r="O310">
        <v>0</v>
      </c>
      <c r="P310">
        <v>16.34</v>
      </c>
      <c r="Q310">
        <v>41.1</v>
      </c>
      <c r="R310">
        <v>16.34</v>
      </c>
      <c r="S310">
        <v>24.76</v>
      </c>
      <c r="T310">
        <v>0.60243309002433088</v>
      </c>
      <c r="U310">
        <v>2026</v>
      </c>
      <c r="V310" t="s">
        <v>85</v>
      </c>
      <c r="W310">
        <v>3</v>
      </c>
      <c r="X310" t="s">
        <v>87</v>
      </c>
    </row>
    <row r="311" spans="1:24">
      <c r="A311">
        <v>1036</v>
      </c>
      <c r="B311" s="21">
        <v>46087</v>
      </c>
      <c r="C311">
        <v>2026</v>
      </c>
      <c r="D311">
        <v>3</v>
      </c>
      <c r="E311" t="s">
        <v>87</v>
      </c>
      <c r="F311" t="s">
        <v>85</v>
      </c>
      <c r="G311" t="s">
        <v>0</v>
      </c>
      <c r="H311" t="s">
        <v>1</v>
      </c>
      <c r="I311" t="s">
        <v>2</v>
      </c>
      <c r="J311" t="s">
        <v>16</v>
      </c>
      <c r="K311" t="s">
        <v>4</v>
      </c>
      <c r="L311" t="s">
        <v>26</v>
      </c>
      <c r="M311">
        <v>1</v>
      </c>
      <c r="N311">
        <v>40.380000000000003</v>
      </c>
      <c r="O311">
        <v>0</v>
      </c>
      <c r="P311">
        <v>16.41</v>
      </c>
      <c r="Q311">
        <v>40.380000000000003</v>
      </c>
      <c r="R311">
        <v>16.41</v>
      </c>
      <c r="S311">
        <v>23.970000000000002</v>
      </c>
      <c r="T311">
        <v>0.59361069836552749</v>
      </c>
      <c r="U311">
        <v>2026</v>
      </c>
      <c r="V311" t="s">
        <v>85</v>
      </c>
      <c r="W311">
        <v>3</v>
      </c>
      <c r="X311" t="s">
        <v>87</v>
      </c>
    </row>
    <row r="312" spans="1:24">
      <c r="A312">
        <v>1470</v>
      </c>
      <c r="B312" s="21">
        <v>46087</v>
      </c>
      <c r="C312">
        <v>2026</v>
      </c>
      <c r="D312">
        <v>3</v>
      </c>
      <c r="E312" t="s">
        <v>87</v>
      </c>
      <c r="F312" t="s">
        <v>85</v>
      </c>
      <c r="G312" t="s">
        <v>11</v>
      </c>
      <c r="H312" t="s">
        <v>12</v>
      </c>
      <c r="I312" t="s">
        <v>2</v>
      </c>
      <c r="J312" t="s">
        <v>3</v>
      </c>
      <c r="K312" t="s">
        <v>4</v>
      </c>
      <c r="L312" t="s">
        <v>5</v>
      </c>
      <c r="M312">
        <v>1</v>
      </c>
      <c r="N312">
        <v>80.349999999999994</v>
      </c>
      <c r="O312">
        <v>0.1</v>
      </c>
      <c r="P312">
        <v>42.43</v>
      </c>
      <c r="Q312">
        <v>72.314999999999998</v>
      </c>
      <c r="R312">
        <v>42.43</v>
      </c>
      <c r="S312">
        <v>29.884999999999998</v>
      </c>
      <c r="T312">
        <v>0.41326142570697638</v>
      </c>
      <c r="U312">
        <v>2026</v>
      </c>
      <c r="V312" t="s">
        <v>85</v>
      </c>
      <c r="W312">
        <v>3</v>
      </c>
      <c r="X312" t="s">
        <v>87</v>
      </c>
    </row>
    <row r="313" spans="1:24">
      <c r="A313">
        <v>2907</v>
      </c>
      <c r="B313" s="21">
        <v>46087</v>
      </c>
      <c r="C313">
        <v>2026</v>
      </c>
      <c r="D313">
        <v>3</v>
      </c>
      <c r="E313" t="s">
        <v>87</v>
      </c>
      <c r="F313" t="s">
        <v>85</v>
      </c>
      <c r="G313" t="s">
        <v>20</v>
      </c>
      <c r="H313" t="s">
        <v>47</v>
      </c>
      <c r="I313" t="s">
        <v>2</v>
      </c>
      <c r="J313" t="s">
        <v>3</v>
      </c>
      <c r="K313" t="s">
        <v>4</v>
      </c>
      <c r="L313" t="s">
        <v>26</v>
      </c>
      <c r="M313">
        <v>1</v>
      </c>
      <c r="N313">
        <v>40.44</v>
      </c>
      <c r="O313">
        <v>0.05</v>
      </c>
      <c r="P313">
        <v>16.829999999999998</v>
      </c>
      <c r="Q313">
        <v>38.417999999999999</v>
      </c>
      <c r="R313">
        <v>16.829999999999998</v>
      </c>
      <c r="S313">
        <v>21.588000000000001</v>
      </c>
      <c r="T313">
        <v>0.56192409807902555</v>
      </c>
      <c r="U313">
        <v>2026</v>
      </c>
      <c r="V313" t="s">
        <v>85</v>
      </c>
      <c r="W313">
        <v>3</v>
      </c>
      <c r="X313" t="s">
        <v>87</v>
      </c>
    </row>
    <row r="314" spans="1:24">
      <c r="A314">
        <v>2997</v>
      </c>
      <c r="B314" s="21">
        <v>46087</v>
      </c>
      <c r="C314">
        <v>2026</v>
      </c>
      <c r="D314">
        <v>3</v>
      </c>
      <c r="E314" t="s">
        <v>87</v>
      </c>
      <c r="F314" t="s">
        <v>85</v>
      </c>
      <c r="G314" t="s">
        <v>11</v>
      </c>
      <c r="H314" t="s">
        <v>52</v>
      </c>
      <c r="I314" t="s">
        <v>2</v>
      </c>
      <c r="J314" t="s">
        <v>3</v>
      </c>
      <c r="K314" t="s">
        <v>14</v>
      </c>
      <c r="L314" t="s">
        <v>15</v>
      </c>
      <c r="M314">
        <v>3</v>
      </c>
      <c r="N314">
        <v>35.89</v>
      </c>
      <c r="O314">
        <v>0</v>
      </c>
      <c r="P314">
        <v>13.25</v>
      </c>
      <c r="Q314">
        <v>107.67</v>
      </c>
      <c r="R314">
        <v>39.75</v>
      </c>
      <c r="S314">
        <v>67.92</v>
      </c>
      <c r="T314">
        <v>0.63081638339370294</v>
      </c>
      <c r="U314">
        <v>2026</v>
      </c>
      <c r="V314" t="s">
        <v>85</v>
      </c>
      <c r="W314">
        <v>3</v>
      </c>
      <c r="X314" t="s">
        <v>87</v>
      </c>
    </row>
    <row r="315" spans="1:24">
      <c r="A315">
        <v>3056</v>
      </c>
      <c r="B315" s="21">
        <v>46087</v>
      </c>
      <c r="C315">
        <v>2026</v>
      </c>
      <c r="D315">
        <v>3</v>
      </c>
      <c r="E315" t="s">
        <v>87</v>
      </c>
      <c r="F315" t="s">
        <v>85</v>
      </c>
      <c r="G315" t="s">
        <v>6</v>
      </c>
      <c r="H315" t="s">
        <v>43</v>
      </c>
      <c r="I315" t="s">
        <v>28</v>
      </c>
      <c r="J315" t="s">
        <v>3</v>
      </c>
      <c r="K315" t="s">
        <v>14</v>
      </c>
      <c r="L315" t="s">
        <v>48</v>
      </c>
      <c r="M315">
        <v>3</v>
      </c>
      <c r="N315">
        <v>163.44999999999999</v>
      </c>
      <c r="O315">
        <v>0</v>
      </c>
      <c r="P315">
        <v>86.88</v>
      </c>
      <c r="Q315">
        <v>490.34999999999997</v>
      </c>
      <c r="R315">
        <v>260.64</v>
      </c>
      <c r="S315">
        <v>229.70999999999998</v>
      </c>
      <c r="T315">
        <v>0.46846130315081064</v>
      </c>
      <c r="U315">
        <v>2026</v>
      </c>
      <c r="V315" t="s">
        <v>85</v>
      </c>
      <c r="W315">
        <v>3</v>
      </c>
      <c r="X315" t="s">
        <v>87</v>
      </c>
    </row>
    <row r="316" spans="1:24">
      <c r="A316">
        <v>471</v>
      </c>
      <c r="B316" s="21">
        <v>46088</v>
      </c>
      <c r="C316">
        <v>2026</v>
      </c>
      <c r="D316">
        <v>3</v>
      </c>
      <c r="E316" t="s">
        <v>87</v>
      </c>
      <c r="F316" t="s">
        <v>85</v>
      </c>
      <c r="G316" t="s">
        <v>6</v>
      </c>
      <c r="H316" t="s">
        <v>7</v>
      </c>
      <c r="I316" t="s">
        <v>19</v>
      </c>
      <c r="J316" t="s">
        <v>3</v>
      </c>
      <c r="K316" t="s">
        <v>34</v>
      </c>
      <c r="L316" t="s">
        <v>35</v>
      </c>
      <c r="M316">
        <v>2</v>
      </c>
      <c r="N316">
        <v>40.020000000000003</v>
      </c>
      <c r="O316">
        <v>0</v>
      </c>
      <c r="P316">
        <v>14.38</v>
      </c>
      <c r="Q316">
        <v>80.040000000000006</v>
      </c>
      <c r="R316">
        <v>28.76</v>
      </c>
      <c r="S316">
        <v>51.28</v>
      </c>
      <c r="T316">
        <v>0.64067966016991496</v>
      </c>
      <c r="U316">
        <v>2026</v>
      </c>
      <c r="V316" t="s">
        <v>85</v>
      </c>
      <c r="W316">
        <v>3</v>
      </c>
      <c r="X316" t="s">
        <v>87</v>
      </c>
    </row>
    <row r="317" spans="1:24">
      <c r="A317">
        <v>842</v>
      </c>
      <c r="B317" s="21">
        <v>46088</v>
      </c>
      <c r="C317">
        <v>2026</v>
      </c>
      <c r="D317">
        <v>3</v>
      </c>
      <c r="E317" t="s">
        <v>87</v>
      </c>
      <c r="F317" t="s">
        <v>85</v>
      </c>
      <c r="G317" t="s">
        <v>0</v>
      </c>
      <c r="H317" t="s">
        <v>50</v>
      </c>
      <c r="I317" t="s">
        <v>2</v>
      </c>
      <c r="J317" t="s">
        <v>13</v>
      </c>
      <c r="K317" t="s">
        <v>34</v>
      </c>
      <c r="L317" t="s">
        <v>35</v>
      </c>
      <c r="M317">
        <v>1</v>
      </c>
      <c r="N317">
        <v>40.01</v>
      </c>
      <c r="O317">
        <v>0.05</v>
      </c>
      <c r="P317">
        <v>14.35</v>
      </c>
      <c r="Q317">
        <v>38.009499999999996</v>
      </c>
      <c r="R317">
        <v>14.35</v>
      </c>
      <c r="S317">
        <v>23.659499999999994</v>
      </c>
      <c r="T317">
        <v>0.62246280535129372</v>
      </c>
      <c r="U317">
        <v>2026</v>
      </c>
      <c r="V317" t="s">
        <v>85</v>
      </c>
      <c r="W317">
        <v>3</v>
      </c>
      <c r="X317" t="s">
        <v>87</v>
      </c>
    </row>
    <row r="318" spans="1:24">
      <c r="A318">
        <v>3386</v>
      </c>
      <c r="B318" s="21">
        <v>46088</v>
      </c>
      <c r="C318">
        <v>2026</v>
      </c>
      <c r="D318">
        <v>3</v>
      </c>
      <c r="E318" t="s">
        <v>87</v>
      </c>
      <c r="F318" t="s">
        <v>85</v>
      </c>
      <c r="G318" t="s">
        <v>6</v>
      </c>
      <c r="H318" t="s">
        <v>43</v>
      </c>
      <c r="I318" t="s">
        <v>2</v>
      </c>
      <c r="J318" t="s">
        <v>3</v>
      </c>
      <c r="K318" t="s">
        <v>9</v>
      </c>
      <c r="L318" t="s">
        <v>37</v>
      </c>
      <c r="M318">
        <v>3</v>
      </c>
      <c r="N318">
        <v>155.16</v>
      </c>
      <c r="O318">
        <v>0</v>
      </c>
      <c r="P318">
        <v>76.849999999999994</v>
      </c>
      <c r="Q318">
        <v>465.48</v>
      </c>
      <c r="R318">
        <v>230.54999999999998</v>
      </c>
      <c r="S318">
        <v>234.93000000000004</v>
      </c>
      <c r="T318">
        <v>0.50470482083011092</v>
      </c>
      <c r="U318">
        <v>2026</v>
      </c>
      <c r="V318" t="s">
        <v>85</v>
      </c>
      <c r="W318">
        <v>3</v>
      </c>
      <c r="X318" t="s">
        <v>87</v>
      </c>
    </row>
    <row r="319" spans="1:24">
      <c r="A319">
        <v>4505</v>
      </c>
      <c r="B319" s="21">
        <v>46088</v>
      </c>
      <c r="C319">
        <v>2026</v>
      </c>
      <c r="D319">
        <v>3</v>
      </c>
      <c r="E319" t="s">
        <v>87</v>
      </c>
      <c r="F319" t="s">
        <v>85</v>
      </c>
      <c r="G319" t="s">
        <v>6</v>
      </c>
      <c r="H319" t="s">
        <v>49</v>
      </c>
      <c r="I319" t="s">
        <v>28</v>
      </c>
      <c r="J319" t="s">
        <v>13</v>
      </c>
      <c r="K319" t="s">
        <v>34</v>
      </c>
      <c r="L319" t="s">
        <v>35</v>
      </c>
      <c r="M319">
        <v>1</v>
      </c>
      <c r="N319">
        <v>39.96</v>
      </c>
      <c r="O319">
        <v>0</v>
      </c>
      <c r="P319">
        <v>14.5</v>
      </c>
      <c r="Q319">
        <v>39.96</v>
      </c>
      <c r="R319">
        <v>14.5</v>
      </c>
      <c r="S319">
        <v>25.46</v>
      </c>
      <c r="T319">
        <v>0.63713713713713716</v>
      </c>
      <c r="U319">
        <v>2026</v>
      </c>
      <c r="V319" t="s">
        <v>85</v>
      </c>
      <c r="W319">
        <v>3</v>
      </c>
      <c r="X319" t="s">
        <v>87</v>
      </c>
    </row>
    <row r="320" spans="1:24">
      <c r="A320">
        <v>1286</v>
      </c>
      <c r="B320" s="21">
        <v>46089</v>
      </c>
      <c r="C320">
        <v>2026</v>
      </c>
      <c r="D320">
        <v>3</v>
      </c>
      <c r="E320" t="s">
        <v>87</v>
      </c>
      <c r="F320" t="s">
        <v>85</v>
      </c>
      <c r="G320" t="s">
        <v>6</v>
      </c>
      <c r="H320" t="s">
        <v>7</v>
      </c>
      <c r="I320" t="s">
        <v>2</v>
      </c>
      <c r="J320" t="s">
        <v>13</v>
      </c>
      <c r="K320" t="s">
        <v>9</v>
      </c>
      <c r="L320" t="s">
        <v>17</v>
      </c>
      <c r="M320">
        <v>1</v>
      </c>
      <c r="N320">
        <v>146.6</v>
      </c>
      <c r="O320">
        <v>0</v>
      </c>
      <c r="P320">
        <v>78.92</v>
      </c>
      <c r="Q320">
        <v>146.6</v>
      </c>
      <c r="R320">
        <v>78.92</v>
      </c>
      <c r="S320">
        <v>67.679999999999993</v>
      </c>
      <c r="T320">
        <v>0.46166439290586625</v>
      </c>
      <c r="U320">
        <v>2026</v>
      </c>
      <c r="V320" t="s">
        <v>85</v>
      </c>
      <c r="W320">
        <v>3</v>
      </c>
      <c r="X320" t="s">
        <v>87</v>
      </c>
    </row>
    <row r="321" spans="1:24">
      <c r="A321">
        <v>2653</v>
      </c>
      <c r="B321" s="21">
        <v>46089</v>
      </c>
      <c r="C321">
        <v>2026</v>
      </c>
      <c r="D321">
        <v>3</v>
      </c>
      <c r="E321" t="s">
        <v>87</v>
      </c>
      <c r="F321" t="s">
        <v>85</v>
      </c>
      <c r="G321" t="s">
        <v>6</v>
      </c>
      <c r="H321" t="s">
        <v>49</v>
      </c>
      <c r="I321" t="s">
        <v>19</v>
      </c>
      <c r="J321" t="s">
        <v>3</v>
      </c>
      <c r="K321" t="s">
        <v>9</v>
      </c>
      <c r="L321" t="s">
        <v>10</v>
      </c>
      <c r="M321">
        <v>1</v>
      </c>
      <c r="N321">
        <v>94.38</v>
      </c>
      <c r="O321">
        <v>0</v>
      </c>
      <c r="P321">
        <v>44.78</v>
      </c>
      <c r="Q321">
        <v>94.38</v>
      </c>
      <c r="R321">
        <v>44.78</v>
      </c>
      <c r="S321">
        <v>49.599999999999994</v>
      </c>
      <c r="T321">
        <v>0.52553507098961638</v>
      </c>
      <c r="U321">
        <v>2026</v>
      </c>
      <c r="V321" t="s">
        <v>85</v>
      </c>
      <c r="W321">
        <v>3</v>
      </c>
      <c r="X321" t="s">
        <v>87</v>
      </c>
    </row>
    <row r="322" spans="1:24">
      <c r="A322">
        <v>4465</v>
      </c>
      <c r="B322" s="21">
        <v>46089</v>
      </c>
      <c r="C322">
        <v>2026</v>
      </c>
      <c r="D322">
        <v>3</v>
      </c>
      <c r="E322" t="s">
        <v>87</v>
      </c>
      <c r="F322" t="s">
        <v>85</v>
      </c>
      <c r="G322" t="s">
        <v>6</v>
      </c>
      <c r="H322" t="s">
        <v>43</v>
      </c>
      <c r="I322" t="s">
        <v>19</v>
      </c>
      <c r="J322" t="s">
        <v>3</v>
      </c>
      <c r="K322" t="s">
        <v>34</v>
      </c>
      <c r="L322" t="s">
        <v>38</v>
      </c>
      <c r="M322">
        <v>1</v>
      </c>
      <c r="N322">
        <v>121.77</v>
      </c>
      <c r="O322">
        <v>0</v>
      </c>
      <c r="P322">
        <v>67.52</v>
      </c>
      <c r="Q322">
        <v>121.77</v>
      </c>
      <c r="R322">
        <v>67.52</v>
      </c>
      <c r="S322">
        <v>54.25</v>
      </c>
      <c r="T322">
        <v>0.44551203087788455</v>
      </c>
      <c r="U322">
        <v>2026</v>
      </c>
      <c r="V322" t="s">
        <v>85</v>
      </c>
      <c r="W322">
        <v>3</v>
      </c>
      <c r="X322" t="s">
        <v>87</v>
      </c>
    </row>
    <row r="323" spans="1:24">
      <c r="A323">
        <v>4576</v>
      </c>
      <c r="B323" s="21">
        <v>46089</v>
      </c>
      <c r="C323">
        <v>2026</v>
      </c>
      <c r="D323">
        <v>3</v>
      </c>
      <c r="E323" t="s">
        <v>87</v>
      </c>
      <c r="F323" t="s">
        <v>85</v>
      </c>
      <c r="G323" t="s">
        <v>20</v>
      </c>
      <c r="H323" t="s">
        <v>33</v>
      </c>
      <c r="I323" t="s">
        <v>28</v>
      </c>
      <c r="J323" t="s">
        <v>3</v>
      </c>
      <c r="K323" t="s">
        <v>23</v>
      </c>
      <c r="L323" t="s">
        <v>51</v>
      </c>
      <c r="M323">
        <v>5</v>
      </c>
      <c r="N323">
        <v>123.29</v>
      </c>
      <c r="O323">
        <v>0</v>
      </c>
      <c r="P323">
        <v>61.34</v>
      </c>
      <c r="Q323">
        <v>616.45000000000005</v>
      </c>
      <c r="R323">
        <v>306.70000000000005</v>
      </c>
      <c r="S323">
        <v>309.75</v>
      </c>
      <c r="T323">
        <v>0.50247384216075919</v>
      </c>
      <c r="U323">
        <v>2026</v>
      </c>
      <c r="V323" t="s">
        <v>85</v>
      </c>
      <c r="W323">
        <v>3</v>
      </c>
      <c r="X323" t="s">
        <v>87</v>
      </c>
    </row>
    <row r="324" spans="1:24">
      <c r="A324">
        <v>718</v>
      </c>
      <c r="B324" s="21">
        <v>46090</v>
      </c>
      <c r="C324">
        <v>2026</v>
      </c>
      <c r="D324">
        <v>3</v>
      </c>
      <c r="E324" t="s">
        <v>87</v>
      </c>
      <c r="F324" t="s">
        <v>85</v>
      </c>
      <c r="G324" t="s">
        <v>6</v>
      </c>
      <c r="H324" t="s">
        <v>43</v>
      </c>
      <c r="I324" t="s">
        <v>2</v>
      </c>
      <c r="J324" t="s">
        <v>13</v>
      </c>
      <c r="K324" t="s">
        <v>34</v>
      </c>
      <c r="L324" t="s">
        <v>35</v>
      </c>
      <c r="M324">
        <v>1</v>
      </c>
      <c r="N324">
        <v>41.15</v>
      </c>
      <c r="O324">
        <v>0.05</v>
      </c>
      <c r="P324">
        <v>14.4</v>
      </c>
      <c r="Q324">
        <v>39.092499999999994</v>
      </c>
      <c r="R324">
        <v>14.4</v>
      </c>
      <c r="S324">
        <v>24.692499999999995</v>
      </c>
      <c r="T324">
        <v>0.63164289825414077</v>
      </c>
      <c r="U324">
        <v>2026</v>
      </c>
      <c r="V324" t="s">
        <v>85</v>
      </c>
      <c r="W324">
        <v>3</v>
      </c>
      <c r="X324" t="s">
        <v>87</v>
      </c>
    </row>
    <row r="325" spans="1:24">
      <c r="A325">
        <v>1527</v>
      </c>
      <c r="B325" s="21">
        <v>46090</v>
      </c>
      <c r="C325">
        <v>2026</v>
      </c>
      <c r="D325">
        <v>3</v>
      </c>
      <c r="E325" t="s">
        <v>87</v>
      </c>
      <c r="F325" t="s">
        <v>85</v>
      </c>
      <c r="G325" t="s">
        <v>20</v>
      </c>
      <c r="H325" t="s">
        <v>21</v>
      </c>
      <c r="I325" t="s">
        <v>28</v>
      </c>
      <c r="J325" t="s">
        <v>13</v>
      </c>
      <c r="K325" t="s">
        <v>14</v>
      </c>
      <c r="L325" t="s">
        <v>15</v>
      </c>
      <c r="M325">
        <v>4</v>
      </c>
      <c r="N325">
        <v>35.42</v>
      </c>
      <c r="O325">
        <v>0</v>
      </c>
      <c r="P325">
        <v>13.31</v>
      </c>
      <c r="Q325">
        <v>141.68</v>
      </c>
      <c r="R325">
        <v>53.24</v>
      </c>
      <c r="S325">
        <v>88.44</v>
      </c>
      <c r="T325">
        <v>0.62422360248447195</v>
      </c>
      <c r="U325">
        <v>2026</v>
      </c>
      <c r="V325" t="s">
        <v>85</v>
      </c>
      <c r="W325">
        <v>3</v>
      </c>
      <c r="X325" t="s">
        <v>87</v>
      </c>
    </row>
    <row r="326" spans="1:24">
      <c r="A326">
        <v>1797</v>
      </c>
      <c r="B326" s="21">
        <v>46090</v>
      </c>
      <c r="C326">
        <v>2026</v>
      </c>
      <c r="D326">
        <v>3</v>
      </c>
      <c r="E326" t="s">
        <v>87</v>
      </c>
      <c r="F326" t="s">
        <v>85</v>
      </c>
      <c r="G326" t="s">
        <v>6</v>
      </c>
      <c r="H326" t="s">
        <v>43</v>
      </c>
      <c r="I326" t="s">
        <v>2</v>
      </c>
      <c r="J326" t="s">
        <v>16</v>
      </c>
      <c r="K326" t="s">
        <v>4</v>
      </c>
      <c r="L326" t="s">
        <v>30</v>
      </c>
      <c r="M326">
        <v>1</v>
      </c>
      <c r="N326">
        <v>103.74</v>
      </c>
      <c r="O326">
        <v>0.1</v>
      </c>
      <c r="P326">
        <v>51.32</v>
      </c>
      <c r="Q326">
        <v>93.366</v>
      </c>
      <c r="R326">
        <v>51.32</v>
      </c>
      <c r="S326">
        <v>42.045999999999999</v>
      </c>
      <c r="T326">
        <v>0.45033523980892404</v>
      </c>
      <c r="U326">
        <v>2026</v>
      </c>
      <c r="V326" t="s">
        <v>85</v>
      </c>
      <c r="W326">
        <v>3</v>
      </c>
      <c r="X326" t="s">
        <v>87</v>
      </c>
    </row>
    <row r="327" spans="1:24">
      <c r="A327">
        <v>2917</v>
      </c>
      <c r="B327" s="21">
        <v>46090</v>
      </c>
      <c r="C327">
        <v>2026</v>
      </c>
      <c r="D327">
        <v>3</v>
      </c>
      <c r="E327" t="s">
        <v>87</v>
      </c>
      <c r="F327" t="s">
        <v>85</v>
      </c>
      <c r="G327" t="s">
        <v>11</v>
      </c>
      <c r="H327" t="s">
        <v>52</v>
      </c>
      <c r="I327" t="s">
        <v>28</v>
      </c>
      <c r="J327" t="s">
        <v>16</v>
      </c>
      <c r="K327" t="s">
        <v>14</v>
      </c>
      <c r="L327" t="s">
        <v>48</v>
      </c>
      <c r="M327">
        <v>2</v>
      </c>
      <c r="N327">
        <v>165.49</v>
      </c>
      <c r="O327">
        <v>0.05</v>
      </c>
      <c r="P327">
        <v>89.82</v>
      </c>
      <c r="Q327">
        <v>314.43099999999998</v>
      </c>
      <c r="R327">
        <v>179.64</v>
      </c>
      <c r="S327">
        <v>134.791</v>
      </c>
      <c r="T327">
        <v>0.4286822864157796</v>
      </c>
      <c r="U327">
        <v>2026</v>
      </c>
      <c r="V327" t="s">
        <v>85</v>
      </c>
      <c r="W327">
        <v>3</v>
      </c>
      <c r="X327" t="s">
        <v>87</v>
      </c>
    </row>
    <row r="328" spans="1:24">
      <c r="A328">
        <v>4095</v>
      </c>
      <c r="B328" s="21">
        <v>46090</v>
      </c>
      <c r="C328">
        <v>2026</v>
      </c>
      <c r="D328">
        <v>3</v>
      </c>
      <c r="E328" t="s">
        <v>87</v>
      </c>
      <c r="F328" t="s">
        <v>85</v>
      </c>
      <c r="G328" t="s">
        <v>6</v>
      </c>
      <c r="H328" t="s">
        <v>27</v>
      </c>
      <c r="I328" t="s">
        <v>28</v>
      </c>
      <c r="J328" t="s">
        <v>13</v>
      </c>
      <c r="K328" t="s">
        <v>9</v>
      </c>
      <c r="L328" t="s">
        <v>46</v>
      </c>
      <c r="M328">
        <v>1</v>
      </c>
      <c r="N328">
        <v>72.87</v>
      </c>
      <c r="O328">
        <v>0.05</v>
      </c>
      <c r="P328">
        <v>32</v>
      </c>
      <c r="Q328">
        <v>69.226500000000001</v>
      </c>
      <c r="R328">
        <v>32</v>
      </c>
      <c r="S328">
        <v>37.226500000000001</v>
      </c>
      <c r="T328">
        <v>0.53774927231623726</v>
      </c>
      <c r="U328">
        <v>2026</v>
      </c>
      <c r="V328" t="s">
        <v>85</v>
      </c>
      <c r="W328">
        <v>3</v>
      </c>
      <c r="X328" t="s">
        <v>87</v>
      </c>
    </row>
    <row r="329" spans="1:24">
      <c r="A329">
        <v>5050</v>
      </c>
      <c r="B329" s="21">
        <v>46090</v>
      </c>
      <c r="C329">
        <v>2026</v>
      </c>
      <c r="D329">
        <v>3</v>
      </c>
      <c r="E329" t="s">
        <v>87</v>
      </c>
      <c r="F329" t="s">
        <v>85</v>
      </c>
      <c r="G329" t="s">
        <v>20</v>
      </c>
      <c r="H329" t="s">
        <v>47</v>
      </c>
      <c r="I329" t="s">
        <v>19</v>
      </c>
      <c r="J329" t="s">
        <v>3</v>
      </c>
      <c r="K329" t="s">
        <v>14</v>
      </c>
      <c r="L329" t="s">
        <v>48</v>
      </c>
      <c r="M329">
        <v>1</v>
      </c>
      <c r="N329">
        <v>161.04</v>
      </c>
      <c r="O329">
        <v>0</v>
      </c>
      <c r="P329">
        <v>85.83</v>
      </c>
      <c r="Q329">
        <v>161.04</v>
      </c>
      <c r="R329">
        <v>85.83</v>
      </c>
      <c r="S329">
        <v>75.209999999999994</v>
      </c>
      <c r="T329">
        <v>0.46702682563338299</v>
      </c>
      <c r="U329">
        <v>2026</v>
      </c>
      <c r="V329" t="s">
        <v>85</v>
      </c>
      <c r="W329">
        <v>3</v>
      </c>
      <c r="X329" t="s">
        <v>87</v>
      </c>
    </row>
    <row r="330" spans="1:24">
      <c r="A330">
        <v>709</v>
      </c>
      <c r="B330" s="21">
        <v>46091</v>
      </c>
      <c r="C330">
        <v>2026</v>
      </c>
      <c r="D330">
        <v>3</v>
      </c>
      <c r="E330" t="s">
        <v>87</v>
      </c>
      <c r="F330" t="s">
        <v>85</v>
      </c>
      <c r="G330" t="s">
        <v>0</v>
      </c>
      <c r="H330" t="s">
        <v>1</v>
      </c>
      <c r="I330" t="s">
        <v>2</v>
      </c>
      <c r="J330" t="s">
        <v>13</v>
      </c>
      <c r="K330" t="s">
        <v>14</v>
      </c>
      <c r="L330" t="s">
        <v>44</v>
      </c>
      <c r="M330">
        <v>3</v>
      </c>
      <c r="N330">
        <v>130.6</v>
      </c>
      <c r="O330">
        <v>0.05</v>
      </c>
      <c r="P330">
        <v>65.62</v>
      </c>
      <c r="Q330">
        <v>372.20999999999992</v>
      </c>
      <c r="R330">
        <v>196.86</v>
      </c>
      <c r="S330">
        <v>175.34999999999991</v>
      </c>
      <c r="T330">
        <v>0.47110502135891014</v>
      </c>
      <c r="U330">
        <v>2026</v>
      </c>
      <c r="V330" t="s">
        <v>85</v>
      </c>
      <c r="W330">
        <v>3</v>
      </c>
      <c r="X330" t="s">
        <v>87</v>
      </c>
    </row>
    <row r="331" spans="1:24">
      <c r="A331">
        <v>1073</v>
      </c>
      <c r="B331" s="21">
        <v>46091</v>
      </c>
      <c r="C331">
        <v>2026</v>
      </c>
      <c r="D331">
        <v>3</v>
      </c>
      <c r="E331" t="s">
        <v>87</v>
      </c>
      <c r="F331" t="s">
        <v>85</v>
      </c>
      <c r="G331" t="s">
        <v>11</v>
      </c>
      <c r="H331" t="s">
        <v>39</v>
      </c>
      <c r="I331" t="s">
        <v>28</v>
      </c>
      <c r="J331" t="s">
        <v>3</v>
      </c>
      <c r="K331" t="s">
        <v>4</v>
      </c>
      <c r="L331" t="s">
        <v>5</v>
      </c>
      <c r="M331">
        <v>2</v>
      </c>
      <c r="N331">
        <v>81.290000000000006</v>
      </c>
      <c r="O331">
        <v>0</v>
      </c>
      <c r="P331">
        <v>43.9</v>
      </c>
      <c r="Q331">
        <v>162.58000000000001</v>
      </c>
      <c r="R331">
        <v>87.8</v>
      </c>
      <c r="S331">
        <v>74.780000000000015</v>
      </c>
      <c r="T331">
        <v>0.45995817443720022</v>
      </c>
      <c r="U331">
        <v>2026</v>
      </c>
      <c r="V331" t="s">
        <v>85</v>
      </c>
      <c r="W331">
        <v>3</v>
      </c>
      <c r="X331" t="s">
        <v>87</v>
      </c>
    </row>
    <row r="332" spans="1:24">
      <c r="A332">
        <v>2623</v>
      </c>
      <c r="B332" s="21">
        <v>46091</v>
      </c>
      <c r="C332">
        <v>2026</v>
      </c>
      <c r="D332">
        <v>3</v>
      </c>
      <c r="E332" t="s">
        <v>87</v>
      </c>
      <c r="F332" t="s">
        <v>85</v>
      </c>
      <c r="G332" t="s">
        <v>6</v>
      </c>
      <c r="H332" t="s">
        <v>43</v>
      </c>
      <c r="I332" t="s">
        <v>28</v>
      </c>
      <c r="J332" t="s">
        <v>13</v>
      </c>
      <c r="K332" t="s">
        <v>4</v>
      </c>
      <c r="L332" t="s">
        <v>30</v>
      </c>
      <c r="M332">
        <v>2</v>
      </c>
      <c r="N332">
        <v>103.33</v>
      </c>
      <c r="O332">
        <v>0.05</v>
      </c>
      <c r="P332">
        <v>51.58</v>
      </c>
      <c r="Q332">
        <v>196.327</v>
      </c>
      <c r="R332">
        <v>103.16</v>
      </c>
      <c r="S332">
        <v>93.167000000000002</v>
      </c>
      <c r="T332">
        <v>0.47455011282197557</v>
      </c>
      <c r="U332">
        <v>2026</v>
      </c>
      <c r="V332" t="s">
        <v>85</v>
      </c>
      <c r="W332">
        <v>3</v>
      </c>
      <c r="X332" t="s">
        <v>87</v>
      </c>
    </row>
    <row r="333" spans="1:24">
      <c r="A333">
        <v>2625</v>
      </c>
      <c r="B333" s="21">
        <v>46091</v>
      </c>
      <c r="C333">
        <v>2026</v>
      </c>
      <c r="D333">
        <v>3</v>
      </c>
      <c r="E333" t="s">
        <v>87</v>
      </c>
      <c r="F333" t="s">
        <v>85</v>
      </c>
      <c r="G333" t="s">
        <v>20</v>
      </c>
      <c r="H333" t="s">
        <v>31</v>
      </c>
      <c r="I333" t="s">
        <v>19</v>
      </c>
      <c r="J333" t="s">
        <v>16</v>
      </c>
      <c r="K333" t="s">
        <v>34</v>
      </c>
      <c r="L333" t="s">
        <v>45</v>
      </c>
      <c r="M333">
        <v>2</v>
      </c>
      <c r="N333">
        <v>51.14</v>
      </c>
      <c r="O333">
        <v>0</v>
      </c>
      <c r="P333">
        <v>21.58</v>
      </c>
      <c r="Q333">
        <v>102.28</v>
      </c>
      <c r="R333">
        <v>43.16</v>
      </c>
      <c r="S333">
        <v>59.120000000000005</v>
      </c>
      <c r="T333">
        <v>0.57802111849824012</v>
      </c>
      <c r="U333">
        <v>2026</v>
      </c>
      <c r="V333" t="s">
        <v>85</v>
      </c>
      <c r="W333">
        <v>3</v>
      </c>
      <c r="X333" t="s">
        <v>87</v>
      </c>
    </row>
    <row r="334" spans="1:24">
      <c r="A334">
        <v>3304</v>
      </c>
      <c r="B334" s="21">
        <v>46091</v>
      </c>
      <c r="C334">
        <v>2026</v>
      </c>
      <c r="D334">
        <v>3</v>
      </c>
      <c r="E334" t="s">
        <v>87</v>
      </c>
      <c r="F334" t="s">
        <v>85</v>
      </c>
      <c r="G334" t="s">
        <v>6</v>
      </c>
      <c r="H334" t="s">
        <v>43</v>
      </c>
      <c r="I334" t="s">
        <v>28</v>
      </c>
      <c r="J334" t="s">
        <v>3</v>
      </c>
      <c r="K334" t="s">
        <v>4</v>
      </c>
      <c r="L334" t="s">
        <v>22</v>
      </c>
      <c r="M334">
        <v>2</v>
      </c>
      <c r="N334">
        <v>49.7</v>
      </c>
      <c r="O334">
        <v>0</v>
      </c>
      <c r="P334">
        <v>23.14</v>
      </c>
      <c r="Q334">
        <v>99.4</v>
      </c>
      <c r="R334">
        <v>46.28</v>
      </c>
      <c r="S334">
        <v>53.120000000000005</v>
      </c>
      <c r="T334">
        <v>0.53440643863179071</v>
      </c>
      <c r="U334">
        <v>2026</v>
      </c>
      <c r="V334" t="s">
        <v>85</v>
      </c>
      <c r="W334">
        <v>3</v>
      </c>
      <c r="X334" t="s">
        <v>87</v>
      </c>
    </row>
    <row r="335" spans="1:24">
      <c r="A335">
        <v>4876</v>
      </c>
      <c r="B335" s="21">
        <v>46091</v>
      </c>
      <c r="C335">
        <v>2026</v>
      </c>
      <c r="D335">
        <v>3</v>
      </c>
      <c r="E335" t="s">
        <v>87</v>
      </c>
      <c r="F335" t="s">
        <v>85</v>
      </c>
      <c r="G335" t="s">
        <v>20</v>
      </c>
      <c r="H335" t="s">
        <v>21</v>
      </c>
      <c r="I335" t="s">
        <v>2</v>
      </c>
      <c r="J335" t="s">
        <v>3</v>
      </c>
      <c r="K335" t="s">
        <v>4</v>
      </c>
      <c r="L335" t="s">
        <v>26</v>
      </c>
      <c r="M335">
        <v>1</v>
      </c>
      <c r="N335">
        <v>39.659999999999997</v>
      </c>
      <c r="O335">
        <v>0.05</v>
      </c>
      <c r="P335">
        <v>16.93</v>
      </c>
      <c r="Q335">
        <v>37.676999999999992</v>
      </c>
      <c r="R335">
        <v>16.93</v>
      </c>
      <c r="S335">
        <v>20.746999999999993</v>
      </c>
      <c r="T335">
        <v>0.5506542452955383</v>
      </c>
      <c r="U335">
        <v>2026</v>
      </c>
      <c r="V335" t="s">
        <v>85</v>
      </c>
      <c r="W335">
        <v>3</v>
      </c>
      <c r="X335" t="s">
        <v>87</v>
      </c>
    </row>
    <row r="336" spans="1:24">
      <c r="A336">
        <v>83</v>
      </c>
      <c r="B336" s="21">
        <v>46092</v>
      </c>
      <c r="C336">
        <v>2026</v>
      </c>
      <c r="D336">
        <v>3</v>
      </c>
      <c r="E336" t="s">
        <v>87</v>
      </c>
      <c r="F336" t="s">
        <v>85</v>
      </c>
      <c r="G336" t="s">
        <v>6</v>
      </c>
      <c r="H336" t="s">
        <v>43</v>
      </c>
      <c r="I336" t="s">
        <v>8</v>
      </c>
      <c r="J336" t="s">
        <v>16</v>
      </c>
      <c r="K336" t="s">
        <v>34</v>
      </c>
      <c r="L336" t="s">
        <v>45</v>
      </c>
      <c r="M336">
        <v>4</v>
      </c>
      <c r="N336">
        <v>50.65</v>
      </c>
      <c r="O336">
        <v>0.15</v>
      </c>
      <c r="P336">
        <v>22</v>
      </c>
      <c r="Q336">
        <v>172.20999999999998</v>
      </c>
      <c r="R336">
        <v>88</v>
      </c>
      <c r="S336">
        <v>84.20999999999998</v>
      </c>
      <c r="T336">
        <v>0.48899599326403803</v>
      </c>
      <c r="U336">
        <v>2026</v>
      </c>
      <c r="V336" t="s">
        <v>85</v>
      </c>
      <c r="W336">
        <v>3</v>
      </c>
      <c r="X336" t="s">
        <v>87</v>
      </c>
    </row>
    <row r="337" spans="1:24">
      <c r="A337">
        <v>863</v>
      </c>
      <c r="B337" s="21">
        <v>46092</v>
      </c>
      <c r="C337">
        <v>2026</v>
      </c>
      <c r="D337">
        <v>3</v>
      </c>
      <c r="E337" t="s">
        <v>87</v>
      </c>
      <c r="F337" t="s">
        <v>85</v>
      </c>
      <c r="G337" t="s">
        <v>11</v>
      </c>
      <c r="H337" t="s">
        <v>12</v>
      </c>
      <c r="I337" t="s">
        <v>28</v>
      </c>
      <c r="J337" t="s">
        <v>3</v>
      </c>
      <c r="K337" t="s">
        <v>34</v>
      </c>
      <c r="L337" t="s">
        <v>45</v>
      </c>
      <c r="M337">
        <v>2</v>
      </c>
      <c r="N337">
        <v>50.72</v>
      </c>
      <c r="O337">
        <v>0</v>
      </c>
      <c r="P337">
        <v>21.88</v>
      </c>
      <c r="Q337">
        <v>101.44</v>
      </c>
      <c r="R337">
        <v>43.76</v>
      </c>
      <c r="S337">
        <v>57.68</v>
      </c>
      <c r="T337">
        <v>0.56861198738170349</v>
      </c>
      <c r="U337">
        <v>2026</v>
      </c>
      <c r="V337" t="s">
        <v>85</v>
      </c>
      <c r="W337">
        <v>3</v>
      </c>
      <c r="X337" t="s">
        <v>87</v>
      </c>
    </row>
    <row r="338" spans="1:24">
      <c r="A338">
        <v>2323</v>
      </c>
      <c r="B338" s="21">
        <v>46092</v>
      </c>
      <c r="C338">
        <v>2026</v>
      </c>
      <c r="D338">
        <v>3</v>
      </c>
      <c r="E338" t="s">
        <v>87</v>
      </c>
      <c r="F338" t="s">
        <v>85</v>
      </c>
      <c r="G338" t="s">
        <v>6</v>
      </c>
      <c r="H338" t="s">
        <v>43</v>
      </c>
      <c r="I338" t="s">
        <v>19</v>
      </c>
      <c r="J338" t="s">
        <v>13</v>
      </c>
      <c r="K338" t="s">
        <v>14</v>
      </c>
      <c r="L338" t="s">
        <v>15</v>
      </c>
      <c r="M338">
        <v>2</v>
      </c>
      <c r="N338">
        <v>36.08</v>
      </c>
      <c r="O338">
        <v>0.05</v>
      </c>
      <c r="P338">
        <v>13.19</v>
      </c>
      <c r="Q338">
        <v>68.551999999999992</v>
      </c>
      <c r="R338">
        <v>26.38</v>
      </c>
      <c r="S338">
        <v>42.171999999999997</v>
      </c>
      <c r="T338">
        <v>0.61518263507993931</v>
      </c>
      <c r="U338">
        <v>2026</v>
      </c>
      <c r="V338" t="s">
        <v>85</v>
      </c>
      <c r="W338">
        <v>3</v>
      </c>
      <c r="X338" t="s">
        <v>87</v>
      </c>
    </row>
    <row r="339" spans="1:24">
      <c r="A339">
        <v>3064</v>
      </c>
      <c r="B339" s="21">
        <v>46092</v>
      </c>
      <c r="C339">
        <v>2026</v>
      </c>
      <c r="D339">
        <v>3</v>
      </c>
      <c r="E339" t="s">
        <v>87</v>
      </c>
      <c r="F339" t="s">
        <v>85</v>
      </c>
      <c r="G339" t="s">
        <v>20</v>
      </c>
      <c r="H339" t="s">
        <v>33</v>
      </c>
      <c r="I339" t="s">
        <v>2</v>
      </c>
      <c r="J339" t="s">
        <v>3</v>
      </c>
      <c r="K339" t="s">
        <v>23</v>
      </c>
      <c r="L339" t="s">
        <v>51</v>
      </c>
      <c r="M339">
        <v>6</v>
      </c>
      <c r="N339">
        <v>124.04</v>
      </c>
      <c r="O339">
        <v>0.05</v>
      </c>
      <c r="P339">
        <v>61.17</v>
      </c>
      <c r="Q339">
        <v>707.02800000000002</v>
      </c>
      <c r="R339">
        <v>367.02</v>
      </c>
      <c r="S339">
        <v>340.00800000000004</v>
      </c>
      <c r="T339">
        <v>0.48089750335205966</v>
      </c>
      <c r="U339">
        <v>2026</v>
      </c>
      <c r="V339" t="s">
        <v>85</v>
      </c>
      <c r="W339">
        <v>3</v>
      </c>
      <c r="X339" t="s">
        <v>87</v>
      </c>
    </row>
    <row r="340" spans="1:24">
      <c r="A340">
        <v>4995</v>
      </c>
      <c r="B340" s="21">
        <v>46092</v>
      </c>
      <c r="C340">
        <v>2026</v>
      </c>
      <c r="D340">
        <v>3</v>
      </c>
      <c r="E340" t="s">
        <v>87</v>
      </c>
      <c r="F340" t="s">
        <v>85</v>
      </c>
      <c r="G340" t="s">
        <v>6</v>
      </c>
      <c r="H340" t="s">
        <v>43</v>
      </c>
      <c r="I340" t="s">
        <v>28</v>
      </c>
      <c r="J340" t="s">
        <v>13</v>
      </c>
      <c r="K340" t="s">
        <v>9</v>
      </c>
      <c r="L340" t="s">
        <v>10</v>
      </c>
      <c r="M340">
        <v>3</v>
      </c>
      <c r="N340">
        <v>90.31</v>
      </c>
      <c r="O340">
        <v>0</v>
      </c>
      <c r="P340">
        <v>44.58</v>
      </c>
      <c r="Q340">
        <v>270.93</v>
      </c>
      <c r="R340">
        <v>133.74</v>
      </c>
      <c r="S340">
        <v>137.19</v>
      </c>
      <c r="T340">
        <v>0.50636695825489975</v>
      </c>
      <c r="U340">
        <v>2026</v>
      </c>
      <c r="V340" t="s">
        <v>85</v>
      </c>
      <c r="W340">
        <v>3</v>
      </c>
      <c r="X340" t="s">
        <v>87</v>
      </c>
    </row>
    <row r="341" spans="1:24">
      <c r="A341">
        <v>46</v>
      </c>
      <c r="B341" s="21">
        <v>46093</v>
      </c>
      <c r="C341">
        <v>2026</v>
      </c>
      <c r="D341">
        <v>3</v>
      </c>
      <c r="E341" t="s">
        <v>87</v>
      </c>
      <c r="F341" t="s">
        <v>85</v>
      </c>
      <c r="G341" t="s">
        <v>20</v>
      </c>
      <c r="H341" t="s">
        <v>31</v>
      </c>
      <c r="I341" t="s">
        <v>2</v>
      </c>
      <c r="J341" t="s">
        <v>3</v>
      </c>
      <c r="K341" t="s">
        <v>9</v>
      </c>
      <c r="L341" t="s">
        <v>46</v>
      </c>
      <c r="M341">
        <v>4</v>
      </c>
      <c r="N341">
        <v>72.63</v>
      </c>
      <c r="O341">
        <v>0.1</v>
      </c>
      <c r="P341">
        <v>31.45</v>
      </c>
      <c r="Q341">
        <v>261.46800000000002</v>
      </c>
      <c r="R341">
        <v>125.8</v>
      </c>
      <c r="S341">
        <v>135.66800000000001</v>
      </c>
      <c r="T341">
        <v>0.51887037801948999</v>
      </c>
      <c r="U341">
        <v>2026</v>
      </c>
      <c r="V341" t="s">
        <v>85</v>
      </c>
      <c r="W341">
        <v>3</v>
      </c>
      <c r="X341" t="s">
        <v>87</v>
      </c>
    </row>
    <row r="342" spans="1:24">
      <c r="A342">
        <v>443</v>
      </c>
      <c r="B342" s="21">
        <v>46093</v>
      </c>
      <c r="C342">
        <v>2026</v>
      </c>
      <c r="D342">
        <v>3</v>
      </c>
      <c r="E342" t="s">
        <v>87</v>
      </c>
      <c r="F342" t="s">
        <v>85</v>
      </c>
      <c r="G342" t="s">
        <v>6</v>
      </c>
      <c r="H342" t="s">
        <v>49</v>
      </c>
      <c r="I342" t="s">
        <v>2</v>
      </c>
      <c r="J342" t="s">
        <v>3</v>
      </c>
      <c r="K342" t="s">
        <v>34</v>
      </c>
      <c r="L342" t="s">
        <v>35</v>
      </c>
      <c r="M342">
        <v>3</v>
      </c>
      <c r="N342">
        <v>39.9</v>
      </c>
      <c r="O342">
        <v>0</v>
      </c>
      <c r="P342">
        <v>14.49</v>
      </c>
      <c r="Q342">
        <v>119.69999999999999</v>
      </c>
      <c r="R342">
        <v>43.47</v>
      </c>
      <c r="S342">
        <v>76.22999999999999</v>
      </c>
      <c r="T342">
        <v>0.63684210526315788</v>
      </c>
      <c r="U342">
        <v>2026</v>
      </c>
      <c r="V342" t="s">
        <v>85</v>
      </c>
      <c r="W342">
        <v>3</v>
      </c>
      <c r="X342" t="s">
        <v>87</v>
      </c>
    </row>
    <row r="343" spans="1:24">
      <c r="A343">
        <v>759</v>
      </c>
      <c r="B343" s="21">
        <v>46093</v>
      </c>
      <c r="C343">
        <v>2026</v>
      </c>
      <c r="D343">
        <v>3</v>
      </c>
      <c r="E343" t="s">
        <v>87</v>
      </c>
      <c r="F343" t="s">
        <v>85</v>
      </c>
      <c r="G343" t="s">
        <v>6</v>
      </c>
      <c r="H343" t="s">
        <v>43</v>
      </c>
      <c r="I343" t="s">
        <v>2</v>
      </c>
      <c r="J343" t="s">
        <v>13</v>
      </c>
      <c r="K343" t="s">
        <v>34</v>
      </c>
      <c r="L343" t="s">
        <v>45</v>
      </c>
      <c r="M343">
        <v>1</v>
      </c>
      <c r="N343">
        <v>49.79</v>
      </c>
      <c r="O343">
        <v>0.1</v>
      </c>
      <c r="P343">
        <v>22.29</v>
      </c>
      <c r="Q343">
        <v>44.811</v>
      </c>
      <c r="R343">
        <v>22.29</v>
      </c>
      <c r="S343">
        <v>22.521000000000001</v>
      </c>
      <c r="T343">
        <v>0.5025774921336279</v>
      </c>
      <c r="U343">
        <v>2026</v>
      </c>
      <c r="V343" t="s">
        <v>85</v>
      </c>
      <c r="W343">
        <v>3</v>
      </c>
      <c r="X343" t="s">
        <v>87</v>
      </c>
    </row>
    <row r="344" spans="1:24">
      <c r="A344">
        <v>1097</v>
      </c>
      <c r="B344" s="21">
        <v>46093</v>
      </c>
      <c r="C344">
        <v>2026</v>
      </c>
      <c r="D344">
        <v>3</v>
      </c>
      <c r="E344" t="s">
        <v>87</v>
      </c>
      <c r="F344" t="s">
        <v>85</v>
      </c>
      <c r="G344" t="s">
        <v>11</v>
      </c>
      <c r="H344" t="s">
        <v>12</v>
      </c>
      <c r="I344" t="s">
        <v>28</v>
      </c>
      <c r="J344" t="s">
        <v>13</v>
      </c>
      <c r="K344" t="s">
        <v>4</v>
      </c>
      <c r="L344" t="s">
        <v>26</v>
      </c>
      <c r="M344">
        <v>1</v>
      </c>
      <c r="N344">
        <v>41.24</v>
      </c>
      <c r="O344">
        <v>0.05</v>
      </c>
      <c r="P344">
        <v>16.64</v>
      </c>
      <c r="Q344">
        <v>39.177999999999997</v>
      </c>
      <c r="R344">
        <v>16.64</v>
      </c>
      <c r="S344">
        <v>22.537999999999997</v>
      </c>
      <c r="T344">
        <v>0.57527183623462141</v>
      </c>
      <c r="U344">
        <v>2026</v>
      </c>
      <c r="V344" t="s">
        <v>85</v>
      </c>
      <c r="W344">
        <v>3</v>
      </c>
      <c r="X344" t="s">
        <v>87</v>
      </c>
    </row>
    <row r="345" spans="1:24">
      <c r="A345">
        <v>2152</v>
      </c>
      <c r="B345" s="21">
        <v>46093</v>
      </c>
      <c r="C345">
        <v>2026</v>
      </c>
      <c r="D345">
        <v>3</v>
      </c>
      <c r="E345" t="s">
        <v>87</v>
      </c>
      <c r="F345" t="s">
        <v>85</v>
      </c>
      <c r="G345" t="s">
        <v>0</v>
      </c>
      <c r="H345" t="s">
        <v>36</v>
      </c>
      <c r="I345" t="s">
        <v>2</v>
      </c>
      <c r="J345" t="s">
        <v>13</v>
      </c>
      <c r="K345" t="s">
        <v>9</v>
      </c>
      <c r="L345" t="s">
        <v>17</v>
      </c>
      <c r="M345">
        <v>1</v>
      </c>
      <c r="N345">
        <v>142.88999999999999</v>
      </c>
      <c r="O345">
        <v>0</v>
      </c>
      <c r="P345">
        <v>81.099999999999994</v>
      </c>
      <c r="Q345">
        <v>142.88999999999999</v>
      </c>
      <c r="R345">
        <v>81.099999999999994</v>
      </c>
      <c r="S345">
        <v>61.789999999999992</v>
      </c>
      <c r="T345">
        <v>0.43243054097557559</v>
      </c>
      <c r="U345">
        <v>2026</v>
      </c>
      <c r="V345" t="s">
        <v>85</v>
      </c>
      <c r="W345">
        <v>3</v>
      </c>
      <c r="X345" t="s">
        <v>87</v>
      </c>
    </row>
    <row r="346" spans="1:24">
      <c r="A346">
        <v>2512</v>
      </c>
      <c r="B346" s="21">
        <v>46093</v>
      </c>
      <c r="C346">
        <v>2026</v>
      </c>
      <c r="D346">
        <v>3</v>
      </c>
      <c r="E346" t="s">
        <v>87</v>
      </c>
      <c r="F346" t="s">
        <v>85</v>
      </c>
      <c r="G346" t="s">
        <v>6</v>
      </c>
      <c r="H346" t="s">
        <v>7</v>
      </c>
      <c r="I346" t="s">
        <v>2</v>
      </c>
      <c r="J346" t="s">
        <v>13</v>
      </c>
      <c r="K346" t="s">
        <v>23</v>
      </c>
      <c r="L346" t="s">
        <v>29</v>
      </c>
      <c r="M346">
        <v>2</v>
      </c>
      <c r="N346">
        <v>192.76</v>
      </c>
      <c r="O346">
        <v>0</v>
      </c>
      <c r="P346">
        <v>103.08</v>
      </c>
      <c r="Q346">
        <v>385.52</v>
      </c>
      <c r="R346">
        <v>206.16</v>
      </c>
      <c r="S346">
        <v>179.35999999999999</v>
      </c>
      <c r="T346">
        <v>0.46524175140070551</v>
      </c>
      <c r="U346">
        <v>2026</v>
      </c>
      <c r="V346" t="s">
        <v>85</v>
      </c>
      <c r="W346">
        <v>3</v>
      </c>
      <c r="X346" t="s">
        <v>87</v>
      </c>
    </row>
    <row r="347" spans="1:24">
      <c r="A347">
        <v>2578</v>
      </c>
      <c r="B347" s="21">
        <v>46093</v>
      </c>
      <c r="C347">
        <v>2026</v>
      </c>
      <c r="D347">
        <v>3</v>
      </c>
      <c r="E347" t="s">
        <v>87</v>
      </c>
      <c r="F347" t="s">
        <v>85</v>
      </c>
      <c r="G347" t="s">
        <v>11</v>
      </c>
      <c r="H347" t="s">
        <v>25</v>
      </c>
      <c r="I347" t="s">
        <v>2</v>
      </c>
      <c r="J347" t="s">
        <v>13</v>
      </c>
      <c r="K347" t="s">
        <v>14</v>
      </c>
      <c r="L347" t="s">
        <v>48</v>
      </c>
      <c r="M347">
        <v>1</v>
      </c>
      <c r="N347">
        <v>165.72</v>
      </c>
      <c r="O347">
        <v>0</v>
      </c>
      <c r="P347">
        <v>89.31</v>
      </c>
      <c r="Q347">
        <v>165.72</v>
      </c>
      <c r="R347">
        <v>89.31</v>
      </c>
      <c r="S347">
        <v>76.41</v>
      </c>
      <c r="T347">
        <v>0.46107892831281677</v>
      </c>
      <c r="U347">
        <v>2026</v>
      </c>
      <c r="V347" t="s">
        <v>85</v>
      </c>
      <c r="W347">
        <v>3</v>
      </c>
      <c r="X347" t="s">
        <v>87</v>
      </c>
    </row>
    <row r="348" spans="1:24">
      <c r="A348">
        <v>3302</v>
      </c>
      <c r="B348" s="21">
        <v>46093</v>
      </c>
      <c r="C348">
        <v>2026</v>
      </c>
      <c r="D348">
        <v>3</v>
      </c>
      <c r="E348" t="s">
        <v>87</v>
      </c>
      <c r="F348" t="s">
        <v>85</v>
      </c>
      <c r="G348" t="s">
        <v>20</v>
      </c>
      <c r="H348" t="s">
        <v>31</v>
      </c>
      <c r="I348" t="s">
        <v>19</v>
      </c>
      <c r="J348" t="s">
        <v>16</v>
      </c>
      <c r="K348" t="s">
        <v>14</v>
      </c>
      <c r="L348" t="s">
        <v>48</v>
      </c>
      <c r="M348">
        <v>2</v>
      </c>
      <c r="N348">
        <v>164.33</v>
      </c>
      <c r="O348">
        <v>0</v>
      </c>
      <c r="P348">
        <v>86.07</v>
      </c>
      <c r="Q348">
        <v>328.66</v>
      </c>
      <c r="R348">
        <v>172.14</v>
      </c>
      <c r="S348">
        <v>156.52000000000004</v>
      </c>
      <c r="T348">
        <v>0.47623684050386428</v>
      </c>
      <c r="U348">
        <v>2026</v>
      </c>
      <c r="V348" t="s">
        <v>85</v>
      </c>
      <c r="W348">
        <v>3</v>
      </c>
      <c r="X348" t="s">
        <v>87</v>
      </c>
    </row>
    <row r="349" spans="1:24">
      <c r="A349">
        <v>3752</v>
      </c>
      <c r="B349" s="21">
        <v>46093</v>
      </c>
      <c r="C349">
        <v>2026</v>
      </c>
      <c r="D349">
        <v>3</v>
      </c>
      <c r="E349" t="s">
        <v>87</v>
      </c>
      <c r="F349" t="s">
        <v>85</v>
      </c>
      <c r="G349" t="s">
        <v>20</v>
      </c>
      <c r="H349" t="s">
        <v>33</v>
      </c>
      <c r="I349" t="s">
        <v>8</v>
      </c>
      <c r="J349" t="s">
        <v>16</v>
      </c>
      <c r="K349" t="s">
        <v>14</v>
      </c>
      <c r="L349" t="s">
        <v>32</v>
      </c>
      <c r="M349">
        <v>3</v>
      </c>
      <c r="N349">
        <v>45.8</v>
      </c>
      <c r="O349">
        <v>0.15</v>
      </c>
      <c r="P349">
        <v>18.47</v>
      </c>
      <c r="Q349">
        <v>116.78999999999998</v>
      </c>
      <c r="R349">
        <v>55.41</v>
      </c>
      <c r="S349">
        <v>61.379999999999981</v>
      </c>
      <c r="T349">
        <v>0.52555869509375797</v>
      </c>
      <c r="U349">
        <v>2026</v>
      </c>
      <c r="V349" t="s">
        <v>85</v>
      </c>
      <c r="W349">
        <v>3</v>
      </c>
      <c r="X349" t="s">
        <v>87</v>
      </c>
    </row>
    <row r="350" spans="1:24">
      <c r="A350">
        <v>4839</v>
      </c>
      <c r="B350" s="21">
        <v>46093</v>
      </c>
      <c r="C350">
        <v>2026</v>
      </c>
      <c r="D350">
        <v>3</v>
      </c>
      <c r="E350" t="s">
        <v>87</v>
      </c>
      <c r="F350" t="s">
        <v>85</v>
      </c>
      <c r="G350" t="s">
        <v>6</v>
      </c>
      <c r="H350" t="s">
        <v>7</v>
      </c>
      <c r="I350" t="s">
        <v>2</v>
      </c>
      <c r="J350" t="s">
        <v>13</v>
      </c>
      <c r="K350" t="s">
        <v>4</v>
      </c>
      <c r="L350" t="s">
        <v>30</v>
      </c>
      <c r="M350">
        <v>2</v>
      </c>
      <c r="N350">
        <v>103.08</v>
      </c>
      <c r="O350">
        <v>0.05</v>
      </c>
      <c r="P350">
        <v>49.27</v>
      </c>
      <c r="Q350">
        <v>195.85199999999998</v>
      </c>
      <c r="R350">
        <v>98.54</v>
      </c>
      <c r="S350">
        <v>97.311999999999969</v>
      </c>
      <c r="T350">
        <v>0.49686497967853266</v>
      </c>
      <c r="U350">
        <v>2026</v>
      </c>
      <c r="V350" t="s">
        <v>85</v>
      </c>
      <c r="W350">
        <v>3</v>
      </c>
      <c r="X350" t="s">
        <v>87</v>
      </c>
    </row>
    <row r="351" spans="1:24">
      <c r="A351">
        <v>264</v>
      </c>
      <c r="B351" s="21">
        <v>46094</v>
      </c>
      <c r="C351">
        <v>2026</v>
      </c>
      <c r="D351">
        <v>3</v>
      </c>
      <c r="E351" t="s">
        <v>87</v>
      </c>
      <c r="F351" t="s">
        <v>85</v>
      </c>
      <c r="G351" t="s">
        <v>0</v>
      </c>
      <c r="H351" t="s">
        <v>1</v>
      </c>
      <c r="I351" t="s">
        <v>2</v>
      </c>
      <c r="J351" t="s">
        <v>16</v>
      </c>
      <c r="K351" t="s">
        <v>14</v>
      </c>
      <c r="L351" t="s">
        <v>32</v>
      </c>
      <c r="M351">
        <v>4</v>
      </c>
      <c r="N351">
        <v>47.33</v>
      </c>
      <c r="O351">
        <v>0</v>
      </c>
      <c r="P351">
        <v>18.739999999999998</v>
      </c>
      <c r="Q351">
        <v>189.32</v>
      </c>
      <c r="R351">
        <v>74.959999999999994</v>
      </c>
      <c r="S351">
        <v>114.36</v>
      </c>
      <c r="T351">
        <v>0.60405662370589475</v>
      </c>
      <c r="U351">
        <v>2026</v>
      </c>
      <c r="V351" t="s">
        <v>85</v>
      </c>
      <c r="W351">
        <v>3</v>
      </c>
      <c r="X351" t="s">
        <v>87</v>
      </c>
    </row>
    <row r="352" spans="1:24">
      <c r="A352">
        <v>2498</v>
      </c>
      <c r="B352" s="21">
        <v>46094</v>
      </c>
      <c r="C352">
        <v>2026</v>
      </c>
      <c r="D352">
        <v>3</v>
      </c>
      <c r="E352" t="s">
        <v>87</v>
      </c>
      <c r="F352" t="s">
        <v>85</v>
      </c>
      <c r="G352" t="s">
        <v>11</v>
      </c>
      <c r="H352" t="s">
        <v>18</v>
      </c>
      <c r="I352" t="s">
        <v>19</v>
      </c>
      <c r="J352" t="s">
        <v>13</v>
      </c>
      <c r="K352" t="s">
        <v>4</v>
      </c>
      <c r="L352" t="s">
        <v>22</v>
      </c>
      <c r="M352">
        <v>1</v>
      </c>
      <c r="N352">
        <v>50.04</v>
      </c>
      <c r="O352">
        <v>0</v>
      </c>
      <c r="P352">
        <v>22.64</v>
      </c>
      <c r="Q352">
        <v>50.04</v>
      </c>
      <c r="R352">
        <v>22.64</v>
      </c>
      <c r="S352">
        <v>27.4</v>
      </c>
      <c r="T352">
        <v>0.54756195043964828</v>
      </c>
      <c r="U352">
        <v>2026</v>
      </c>
      <c r="V352" t="s">
        <v>85</v>
      </c>
      <c r="W352">
        <v>3</v>
      </c>
      <c r="X352" t="s">
        <v>87</v>
      </c>
    </row>
    <row r="353" spans="1:24">
      <c r="A353">
        <v>3929</v>
      </c>
      <c r="B353" s="21">
        <v>46094</v>
      </c>
      <c r="C353">
        <v>2026</v>
      </c>
      <c r="D353">
        <v>3</v>
      </c>
      <c r="E353" t="s">
        <v>87</v>
      </c>
      <c r="F353" t="s">
        <v>85</v>
      </c>
      <c r="G353" t="s">
        <v>20</v>
      </c>
      <c r="H353" t="s">
        <v>47</v>
      </c>
      <c r="I353" t="s">
        <v>2</v>
      </c>
      <c r="J353" t="s">
        <v>13</v>
      </c>
      <c r="K353" t="s">
        <v>34</v>
      </c>
      <c r="L353" t="s">
        <v>38</v>
      </c>
      <c r="M353">
        <v>1</v>
      </c>
      <c r="N353">
        <v>125.69</v>
      </c>
      <c r="O353">
        <v>0</v>
      </c>
      <c r="P353">
        <v>67.150000000000006</v>
      </c>
      <c r="Q353">
        <v>125.69</v>
      </c>
      <c r="R353">
        <v>67.150000000000006</v>
      </c>
      <c r="S353">
        <v>58.539999999999992</v>
      </c>
      <c r="T353">
        <v>0.465749065160315</v>
      </c>
      <c r="U353">
        <v>2026</v>
      </c>
      <c r="V353" t="s">
        <v>85</v>
      </c>
      <c r="W353">
        <v>3</v>
      </c>
      <c r="X353" t="s">
        <v>87</v>
      </c>
    </row>
    <row r="354" spans="1:24">
      <c r="A354">
        <v>4195</v>
      </c>
      <c r="B354" s="21">
        <v>46094</v>
      </c>
      <c r="C354">
        <v>2026</v>
      </c>
      <c r="D354">
        <v>3</v>
      </c>
      <c r="E354" t="s">
        <v>87</v>
      </c>
      <c r="F354" t="s">
        <v>85</v>
      </c>
      <c r="G354" t="s">
        <v>20</v>
      </c>
      <c r="H354" t="s">
        <v>47</v>
      </c>
      <c r="I354" t="s">
        <v>28</v>
      </c>
      <c r="J354" t="s">
        <v>13</v>
      </c>
      <c r="K354" t="s">
        <v>9</v>
      </c>
      <c r="L354" t="s">
        <v>17</v>
      </c>
      <c r="M354">
        <v>2</v>
      </c>
      <c r="N354">
        <v>142.72999999999999</v>
      </c>
      <c r="O354">
        <v>0.1</v>
      </c>
      <c r="P354">
        <v>77.28</v>
      </c>
      <c r="Q354">
        <v>256.91399999999999</v>
      </c>
      <c r="R354">
        <v>154.56</v>
      </c>
      <c r="S354">
        <v>102.35399999999998</v>
      </c>
      <c r="T354">
        <v>0.39839790747098247</v>
      </c>
      <c r="U354">
        <v>2026</v>
      </c>
      <c r="V354" t="s">
        <v>85</v>
      </c>
      <c r="W354">
        <v>3</v>
      </c>
      <c r="X354" t="s">
        <v>87</v>
      </c>
    </row>
    <row r="355" spans="1:24">
      <c r="A355">
        <v>4684</v>
      </c>
      <c r="B355" s="21">
        <v>46094</v>
      </c>
      <c r="C355">
        <v>2026</v>
      </c>
      <c r="D355">
        <v>3</v>
      </c>
      <c r="E355" t="s">
        <v>87</v>
      </c>
      <c r="F355" t="s">
        <v>85</v>
      </c>
      <c r="G355" t="s">
        <v>6</v>
      </c>
      <c r="H355" t="s">
        <v>43</v>
      </c>
      <c r="I355" t="s">
        <v>2</v>
      </c>
      <c r="J355" t="s">
        <v>3</v>
      </c>
      <c r="K355" t="s">
        <v>34</v>
      </c>
      <c r="L355" t="s">
        <v>38</v>
      </c>
      <c r="M355">
        <v>4</v>
      </c>
      <c r="N355">
        <v>124.36</v>
      </c>
      <c r="O355">
        <v>0</v>
      </c>
      <c r="P355">
        <v>68.790000000000006</v>
      </c>
      <c r="Q355">
        <v>497.44</v>
      </c>
      <c r="R355">
        <v>275.16000000000003</v>
      </c>
      <c r="S355">
        <v>222.27999999999997</v>
      </c>
      <c r="T355">
        <v>0.44684786104856861</v>
      </c>
      <c r="U355">
        <v>2026</v>
      </c>
      <c r="V355" t="s">
        <v>85</v>
      </c>
      <c r="W355">
        <v>3</v>
      </c>
      <c r="X355" t="s">
        <v>87</v>
      </c>
    </row>
    <row r="356" spans="1:24">
      <c r="A356">
        <v>313</v>
      </c>
      <c r="B356" s="21">
        <v>46095</v>
      </c>
      <c r="C356">
        <v>2026</v>
      </c>
      <c r="D356">
        <v>3</v>
      </c>
      <c r="E356" t="s">
        <v>87</v>
      </c>
      <c r="F356" t="s">
        <v>85</v>
      </c>
      <c r="G356" t="s">
        <v>20</v>
      </c>
      <c r="H356" t="s">
        <v>33</v>
      </c>
      <c r="I356" t="s">
        <v>2</v>
      </c>
      <c r="J356" t="s">
        <v>13</v>
      </c>
      <c r="K356" t="s">
        <v>4</v>
      </c>
      <c r="L356" t="s">
        <v>26</v>
      </c>
      <c r="M356">
        <v>4</v>
      </c>
      <c r="N356">
        <v>40.42</v>
      </c>
      <c r="O356">
        <v>0.1</v>
      </c>
      <c r="P356">
        <v>16.25</v>
      </c>
      <c r="Q356">
        <v>145.512</v>
      </c>
      <c r="R356">
        <v>65</v>
      </c>
      <c r="S356">
        <v>80.512</v>
      </c>
      <c r="T356">
        <v>0.5533014459288581</v>
      </c>
      <c r="U356">
        <v>2026</v>
      </c>
      <c r="V356" t="s">
        <v>85</v>
      </c>
      <c r="W356">
        <v>3</v>
      </c>
      <c r="X356" t="s">
        <v>87</v>
      </c>
    </row>
    <row r="357" spans="1:24">
      <c r="A357">
        <v>1056</v>
      </c>
      <c r="B357" s="21">
        <v>46095</v>
      </c>
      <c r="C357">
        <v>2026</v>
      </c>
      <c r="D357">
        <v>3</v>
      </c>
      <c r="E357" t="s">
        <v>87</v>
      </c>
      <c r="F357" t="s">
        <v>85</v>
      </c>
      <c r="G357" t="s">
        <v>0</v>
      </c>
      <c r="H357" t="s">
        <v>50</v>
      </c>
      <c r="I357" t="s">
        <v>2</v>
      </c>
      <c r="J357" t="s">
        <v>3</v>
      </c>
      <c r="K357" t="s">
        <v>23</v>
      </c>
      <c r="L357" t="s">
        <v>29</v>
      </c>
      <c r="M357">
        <v>1</v>
      </c>
      <c r="N357">
        <v>192.86</v>
      </c>
      <c r="O357">
        <v>0</v>
      </c>
      <c r="P357">
        <v>101.13</v>
      </c>
      <c r="Q357">
        <v>192.86</v>
      </c>
      <c r="R357">
        <v>101.13</v>
      </c>
      <c r="S357">
        <v>91.730000000000018</v>
      </c>
      <c r="T357">
        <v>0.475629990666805</v>
      </c>
      <c r="U357">
        <v>2026</v>
      </c>
      <c r="V357" t="s">
        <v>85</v>
      </c>
      <c r="W357">
        <v>3</v>
      </c>
      <c r="X357" t="s">
        <v>87</v>
      </c>
    </row>
    <row r="358" spans="1:24">
      <c r="A358">
        <v>2189</v>
      </c>
      <c r="B358" s="21">
        <v>46095</v>
      </c>
      <c r="C358">
        <v>2026</v>
      </c>
      <c r="D358">
        <v>3</v>
      </c>
      <c r="E358" t="s">
        <v>87</v>
      </c>
      <c r="F358" t="s">
        <v>85</v>
      </c>
      <c r="G358" t="s">
        <v>20</v>
      </c>
      <c r="H358" t="s">
        <v>21</v>
      </c>
      <c r="I358" t="s">
        <v>28</v>
      </c>
      <c r="J358" t="s">
        <v>13</v>
      </c>
      <c r="K358" t="s">
        <v>9</v>
      </c>
      <c r="L358" t="s">
        <v>46</v>
      </c>
      <c r="M358">
        <v>2</v>
      </c>
      <c r="N358">
        <v>72.34</v>
      </c>
      <c r="O358">
        <v>0</v>
      </c>
      <c r="P358">
        <v>33.29</v>
      </c>
      <c r="Q358">
        <v>144.68</v>
      </c>
      <c r="R358">
        <v>66.58</v>
      </c>
      <c r="S358">
        <v>78.100000000000009</v>
      </c>
      <c r="T358">
        <v>0.53981199889411113</v>
      </c>
      <c r="U358">
        <v>2026</v>
      </c>
      <c r="V358" t="s">
        <v>85</v>
      </c>
      <c r="W358">
        <v>3</v>
      </c>
      <c r="X358" t="s">
        <v>87</v>
      </c>
    </row>
    <row r="359" spans="1:24">
      <c r="A359">
        <v>2617</v>
      </c>
      <c r="B359" s="21">
        <v>46095</v>
      </c>
      <c r="C359">
        <v>2026</v>
      </c>
      <c r="D359">
        <v>3</v>
      </c>
      <c r="E359" t="s">
        <v>87</v>
      </c>
      <c r="F359" t="s">
        <v>85</v>
      </c>
      <c r="G359" t="s">
        <v>20</v>
      </c>
      <c r="H359" t="s">
        <v>47</v>
      </c>
      <c r="I359" t="s">
        <v>2</v>
      </c>
      <c r="J359" t="s">
        <v>13</v>
      </c>
      <c r="K359" t="s">
        <v>14</v>
      </c>
      <c r="L359" t="s">
        <v>15</v>
      </c>
      <c r="M359">
        <v>2</v>
      </c>
      <c r="N359">
        <v>35.409999999999997</v>
      </c>
      <c r="O359">
        <v>0</v>
      </c>
      <c r="P359">
        <v>13.89</v>
      </c>
      <c r="Q359">
        <v>70.819999999999993</v>
      </c>
      <c r="R359">
        <v>27.78</v>
      </c>
      <c r="S359">
        <v>43.039999999999992</v>
      </c>
      <c r="T359">
        <v>0.60773792713922614</v>
      </c>
      <c r="U359">
        <v>2026</v>
      </c>
      <c r="V359" t="s">
        <v>85</v>
      </c>
      <c r="W359">
        <v>3</v>
      </c>
      <c r="X359" t="s">
        <v>87</v>
      </c>
    </row>
    <row r="360" spans="1:24">
      <c r="A360">
        <v>2901</v>
      </c>
      <c r="B360" s="21">
        <v>46095</v>
      </c>
      <c r="C360">
        <v>2026</v>
      </c>
      <c r="D360">
        <v>3</v>
      </c>
      <c r="E360" t="s">
        <v>87</v>
      </c>
      <c r="F360" t="s">
        <v>85</v>
      </c>
      <c r="G360" t="s">
        <v>20</v>
      </c>
      <c r="H360" t="s">
        <v>33</v>
      </c>
      <c r="I360" t="s">
        <v>8</v>
      </c>
      <c r="J360" t="s">
        <v>16</v>
      </c>
      <c r="K360" t="s">
        <v>4</v>
      </c>
      <c r="L360" t="s">
        <v>30</v>
      </c>
      <c r="M360">
        <v>12</v>
      </c>
      <c r="N360">
        <v>102.25</v>
      </c>
      <c r="O360">
        <v>0.1</v>
      </c>
      <c r="P360">
        <v>51.07</v>
      </c>
      <c r="Q360">
        <v>1104.3</v>
      </c>
      <c r="R360">
        <v>612.84</v>
      </c>
      <c r="S360">
        <v>491.45999999999992</v>
      </c>
      <c r="T360">
        <v>0.44504210812279266</v>
      </c>
      <c r="U360">
        <v>2026</v>
      </c>
      <c r="V360" t="s">
        <v>85</v>
      </c>
      <c r="W360">
        <v>3</v>
      </c>
      <c r="X360" t="s">
        <v>87</v>
      </c>
    </row>
    <row r="361" spans="1:24">
      <c r="A361">
        <v>2952</v>
      </c>
      <c r="B361" s="21">
        <v>46095</v>
      </c>
      <c r="C361">
        <v>2026</v>
      </c>
      <c r="D361">
        <v>3</v>
      </c>
      <c r="E361" t="s">
        <v>87</v>
      </c>
      <c r="F361" t="s">
        <v>85</v>
      </c>
      <c r="G361" t="s">
        <v>6</v>
      </c>
      <c r="H361" t="s">
        <v>7</v>
      </c>
      <c r="I361" t="s">
        <v>2</v>
      </c>
      <c r="J361" t="s">
        <v>13</v>
      </c>
      <c r="K361" t="s">
        <v>4</v>
      </c>
      <c r="L361" t="s">
        <v>22</v>
      </c>
      <c r="M361">
        <v>1</v>
      </c>
      <c r="N361">
        <v>51.86</v>
      </c>
      <c r="O361">
        <v>0.1</v>
      </c>
      <c r="P361">
        <v>22.34</v>
      </c>
      <c r="Q361">
        <v>46.673999999999999</v>
      </c>
      <c r="R361">
        <v>22.34</v>
      </c>
      <c r="S361">
        <v>24.334</v>
      </c>
      <c r="T361">
        <v>0.52136092899687192</v>
      </c>
      <c r="U361">
        <v>2026</v>
      </c>
      <c r="V361" t="s">
        <v>85</v>
      </c>
      <c r="W361">
        <v>3</v>
      </c>
      <c r="X361" t="s">
        <v>87</v>
      </c>
    </row>
    <row r="362" spans="1:24">
      <c r="A362">
        <v>3421</v>
      </c>
      <c r="B362" s="21">
        <v>46095</v>
      </c>
      <c r="C362">
        <v>2026</v>
      </c>
      <c r="D362">
        <v>3</v>
      </c>
      <c r="E362" t="s">
        <v>87</v>
      </c>
      <c r="F362" t="s">
        <v>85</v>
      </c>
      <c r="G362" t="s">
        <v>20</v>
      </c>
      <c r="H362" t="s">
        <v>33</v>
      </c>
      <c r="I362" t="s">
        <v>2</v>
      </c>
      <c r="J362" t="s">
        <v>3</v>
      </c>
      <c r="K362" t="s">
        <v>14</v>
      </c>
      <c r="L362" t="s">
        <v>15</v>
      </c>
      <c r="M362">
        <v>1</v>
      </c>
      <c r="N362">
        <v>36.520000000000003</v>
      </c>
      <c r="O362">
        <v>0.05</v>
      </c>
      <c r="P362">
        <v>13.23</v>
      </c>
      <c r="Q362">
        <v>34.694000000000003</v>
      </c>
      <c r="R362">
        <v>13.23</v>
      </c>
      <c r="S362">
        <v>21.464000000000002</v>
      </c>
      <c r="T362">
        <v>0.61866605176687617</v>
      </c>
      <c r="U362">
        <v>2026</v>
      </c>
      <c r="V362" t="s">
        <v>85</v>
      </c>
      <c r="W362">
        <v>3</v>
      </c>
      <c r="X362" t="s">
        <v>87</v>
      </c>
    </row>
    <row r="363" spans="1:24">
      <c r="A363">
        <v>3536</v>
      </c>
      <c r="B363" s="21">
        <v>46095</v>
      </c>
      <c r="C363">
        <v>2026</v>
      </c>
      <c r="D363">
        <v>3</v>
      </c>
      <c r="E363" t="s">
        <v>87</v>
      </c>
      <c r="F363" t="s">
        <v>85</v>
      </c>
      <c r="G363" t="s">
        <v>11</v>
      </c>
      <c r="H363" t="s">
        <v>39</v>
      </c>
      <c r="I363" t="s">
        <v>2</v>
      </c>
      <c r="J363" t="s">
        <v>13</v>
      </c>
      <c r="K363" t="s">
        <v>9</v>
      </c>
      <c r="L363" t="s">
        <v>37</v>
      </c>
      <c r="M363">
        <v>2</v>
      </c>
      <c r="N363">
        <v>153.66</v>
      </c>
      <c r="O363">
        <v>0.1</v>
      </c>
      <c r="P363">
        <v>78.430000000000007</v>
      </c>
      <c r="Q363">
        <v>276.58800000000002</v>
      </c>
      <c r="R363">
        <v>156.86000000000001</v>
      </c>
      <c r="S363">
        <v>119.72800000000001</v>
      </c>
      <c r="T363">
        <v>0.43287488972768162</v>
      </c>
      <c r="U363">
        <v>2026</v>
      </c>
      <c r="V363" t="s">
        <v>85</v>
      </c>
      <c r="W363">
        <v>3</v>
      </c>
      <c r="X363" t="s">
        <v>87</v>
      </c>
    </row>
    <row r="364" spans="1:24">
      <c r="A364">
        <v>3878</v>
      </c>
      <c r="B364" s="21">
        <v>46095</v>
      </c>
      <c r="C364">
        <v>2026</v>
      </c>
      <c r="D364">
        <v>3</v>
      </c>
      <c r="E364" t="s">
        <v>87</v>
      </c>
      <c r="F364" t="s">
        <v>85</v>
      </c>
      <c r="G364" t="s">
        <v>6</v>
      </c>
      <c r="H364" t="s">
        <v>49</v>
      </c>
      <c r="I364" t="s">
        <v>28</v>
      </c>
      <c r="J364" t="s">
        <v>3</v>
      </c>
      <c r="K364" t="s">
        <v>34</v>
      </c>
      <c r="L364" t="s">
        <v>35</v>
      </c>
      <c r="M364">
        <v>1</v>
      </c>
      <c r="N364">
        <v>41.05</v>
      </c>
      <c r="O364">
        <v>0.1</v>
      </c>
      <c r="P364">
        <v>14.94</v>
      </c>
      <c r="Q364">
        <v>36.945</v>
      </c>
      <c r="R364">
        <v>14.94</v>
      </c>
      <c r="S364">
        <v>22.005000000000003</v>
      </c>
      <c r="T364">
        <v>0.59561510353227776</v>
      </c>
      <c r="U364">
        <v>2026</v>
      </c>
      <c r="V364" t="s">
        <v>85</v>
      </c>
      <c r="W364">
        <v>3</v>
      </c>
      <c r="X364" t="s">
        <v>87</v>
      </c>
    </row>
    <row r="365" spans="1:24">
      <c r="A365">
        <v>2027</v>
      </c>
      <c r="B365" s="21">
        <v>46096</v>
      </c>
      <c r="C365">
        <v>2026</v>
      </c>
      <c r="D365">
        <v>3</v>
      </c>
      <c r="E365" t="s">
        <v>87</v>
      </c>
      <c r="F365" t="s">
        <v>85</v>
      </c>
      <c r="G365" t="s">
        <v>11</v>
      </c>
      <c r="H365" t="s">
        <v>12</v>
      </c>
      <c r="I365" t="s">
        <v>2</v>
      </c>
      <c r="J365" t="s">
        <v>3</v>
      </c>
      <c r="K365" t="s">
        <v>14</v>
      </c>
      <c r="L365" t="s">
        <v>44</v>
      </c>
      <c r="M365">
        <v>4</v>
      </c>
      <c r="N365">
        <v>136.21</v>
      </c>
      <c r="O365">
        <v>0.05</v>
      </c>
      <c r="P365">
        <v>68.55</v>
      </c>
      <c r="Q365">
        <v>517.59799999999996</v>
      </c>
      <c r="R365">
        <v>274.2</v>
      </c>
      <c r="S365">
        <v>243.39799999999997</v>
      </c>
      <c r="T365">
        <v>0.4702452482428448</v>
      </c>
      <c r="U365">
        <v>2026</v>
      </c>
      <c r="V365" t="s">
        <v>85</v>
      </c>
      <c r="W365">
        <v>3</v>
      </c>
      <c r="X365" t="s">
        <v>87</v>
      </c>
    </row>
    <row r="366" spans="1:24">
      <c r="A366">
        <v>3280</v>
      </c>
      <c r="B366" s="21">
        <v>46096</v>
      </c>
      <c r="C366">
        <v>2026</v>
      </c>
      <c r="D366">
        <v>3</v>
      </c>
      <c r="E366" t="s">
        <v>87</v>
      </c>
      <c r="F366" t="s">
        <v>85</v>
      </c>
      <c r="G366" t="s">
        <v>20</v>
      </c>
      <c r="H366" t="s">
        <v>21</v>
      </c>
      <c r="I366" t="s">
        <v>2</v>
      </c>
      <c r="J366" t="s">
        <v>3</v>
      </c>
      <c r="K366" t="s">
        <v>14</v>
      </c>
      <c r="L366" t="s">
        <v>32</v>
      </c>
      <c r="M366">
        <v>3</v>
      </c>
      <c r="N366">
        <v>46.68</v>
      </c>
      <c r="O366">
        <v>0</v>
      </c>
      <c r="P366">
        <v>18.760000000000002</v>
      </c>
      <c r="Q366">
        <v>140.04</v>
      </c>
      <c r="R366">
        <v>56.28</v>
      </c>
      <c r="S366">
        <v>83.759999999999991</v>
      </c>
      <c r="T366">
        <v>0.59811482433590402</v>
      </c>
      <c r="U366">
        <v>2026</v>
      </c>
      <c r="V366" t="s">
        <v>85</v>
      </c>
      <c r="W366">
        <v>3</v>
      </c>
      <c r="X366" t="s">
        <v>87</v>
      </c>
    </row>
    <row r="367" spans="1:24">
      <c r="A367">
        <v>5149</v>
      </c>
      <c r="B367" s="21">
        <v>46096</v>
      </c>
      <c r="C367">
        <v>2026</v>
      </c>
      <c r="D367">
        <v>3</v>
      </c>
      <c r="E367" t="s">
        <v>87</v>
      </c>
      <c r="F367" t="s">
        <v>85</v>
      </c>
      <c r="G367" t="s">
        <v>6</v>
      </c>
      <c r="H367" t="s">
        <v>43</v>
      </c>
      <c r="I367" t="s">
        <v>19</v>
      </c>
      <c r="J367" t="s">
        <v>13</v>
      </c>
      <c r="K367" t="s">
        <v>14</v>
      </c>
      <c r="L367" t="s">
        <v>15</v>
      </c>
      <c r="M367">
        <v>1</v>
      </c>
      <c r="N367">
        <v>35.340000000000003</v>
      </c>
      <c r="O367">
        <v>0.05</v>
      </c>
      <c r="P367">
        <v>13.37</v>
      </c>
      <c r="Q367">
        <v>33.573</v>
      </c>
      <c r="R367">
        <v>13.37</v>
      </c>
      <c r="S367">
        <v>20.203000000000003</v>
      </c>
      <c r="T367">
        <v>0.60176332171685587</v>
      </c>
      <c r="U367">
        <v>2026</v>
      </c>
      <c r="V367" t="s">
        <v>85</v>
      </c>
      <c r="W367">
        <v>3</v>
      </c>
      <c r="X367" t="s">
        <v>87</v>
      </c>
    </row>
    <row r="368" spans="1:24">
      <c r="A368">
        <v>412</v>
      </c>
      <c r="B368" s="21">
        <v>46097</v>
      </c>
      <c r="C368">
        <v>2026</v>
      </c>
      <c r="D368">
        <v>3</v>
      </c>
      <c r="E368" t="s">
        <v>87</v>
      </c>
      <c r="F368" t="s">
        <v>85</v>
      </c>
      <c r="G368" t="s">
        <v>20</v>
      </c>
      <c r="H368" t="s">
        <v>31</v>
      </c>
      <c r="I368" t="s">
        <v>19</v>
      </c>
      <c r="J368" t="s">
        <v>3</v>
      </c>
      <c r="K368" t="s">
        <v>34</v>
      </c>
      <c r="L368" t="s">
        <v>35</v>
      </c>
      <c r="M368">
        <v>2</v>
      </c>
      <c r="N368">
        <v>40.19</v>
      </c>
      <c r="O368">
        <v>0</v>
      </c>
      <c r="P368">
        <v>14.92</v>
      </c>
      <c r="Q368">
        <v>80.38</v>
      </c>
      <c r="R368">
        <v>29.84</v>
      </c>
      <c r="S368">
        <v>50.539999999999992</v>
      </c>
      <c r="T368">
        <v>0.62876337397362525</v>
      </c>
      <c r="U368">
        <v>2026</v>
      </c>
      <c r="V368" t="s">
        <v>85</v>
      </c>
      <c r="W368">
        <v>3</v>
      </c>
      <c r="X368" t="s">
        <v>87</v>
      </c>
    </row>
    <row r="369" spans="1:24">
      <c r="A369">
        <v>1161</v>
      </c>
      <c r="B369" s="21">
        <v>46097</v>
      </c>
      <c r="C369">
        <v>2026</v>
      </c>
      <c r="D369">
        <v>3</v>
      </c>
      <c r="E369" t="s">
        <v>87</v>
      </c>
      <c r="F369" t="s">
        <v>85</v>
      </c>
      <c r="G369" t="s">
        <v>6</v>
      </c>
      <c r="H369" t="s">
        <v>43</v>
      </c>
      <c r="I369" t="s">
        <v>2</v>
      </c>
      <c r="J369" t="s">
        <v>13</v>
      </c>
      <c r="K369" t="s">
        <v>4</v>
      </c>
      <c r="L369" t="s">
        <v>30</v>
      </c>
      <c r="M369">
        <v>2</v>
      </c>
      <c r="N369">
        <v>101.73</v>
      </c>
      <c r="O369">
        <v>0.05</v>
      </c>
      <c r="P369">
        <v>51.56</v>
      </c>
      <c r="Q369">
        <v>193.28700000000001</v>
      </c>
      <c r="R369">
        <v>103.12</v>
      </c>
      <c r="S369">
        <v>90.167000000000002</v>
      </c>
      <c r="T369">
        <v>0.46649283190281809</v>
      </c>
      <c r="U369">
        <v>2026</v>
      </c>
      <c r="V369" t="s">
        <v>85</v>
      </c>
      <c r="W369">
        <v>3</v>
      </c>
      <c r="X369" t="s">
        <v>87</v>
      </c>
    </row>
    <row r="370" spans="1:24">
      <c r="A370">
        <v>1320</v>
      </c>
      <c r="B370" s="21">
        <v>46097</v>
      </c>
      <c r="C370">
        <v>2026</v>
      </c>
      <c r="D370">
        <v>3</v>
      </c>
      <c r="E370" t="s">
        <v>87</v>
      </c>
      <c r="F370" t="s">
        <v>85</v>
      </c>
      <c r="G370" t="s">
        <v>11</v>
      </c>
      <c r="H370" t="s">
        <v>18</v>
      </c>
      <c r="I370" t="s">
        <v>19</v>
      </c>
      <c r="J370" t="s">
        <v>16</v>
      </c>
      <c r="K370" t="s">
        <v>23</v>
      </c>
      <c r="L370" t="s">
        <v>29</v>
      </c>
      <c r="M370">
        <v>1</v>
      </c>
      <c r="N370">
        <v>200.05</v>
      </c>
      <c r="O370">
        <v>0</v>
      </c>
      <c r="P370">
        <v>102.69</v>
      </c>
      <c r="Q370">
        <v>200.05</v>
      </c>
      <c r="R370">
        <v>102.69</v>
      </c>
      <c r="S370">
        <v>97.360000000000014</v>
      </c>
      <c r="T370">
        <v>0.48667833041739567</v>
      </c>
      <c r="U370">
        <v>2026</v>
      </c>
      <c r="V370" t="s">
        <v>85</v>
      </c>
      <c r="W370">
        <v>3</v>
      </c>
      <c r="X370" t="s">
        <v>87</v>
      </c>
    </row>
    <row r="371" spans="1:24">
      <c r="A371">
        <v>2528</v>
      </c>
      <c r="B371" s="21">
        <v>46097</v>
      </c>
      <c r="C371">
        <v>2026</v>
      </c>
      <c r="D371">
        <v>3</v>
      </c>
      <c r="E371" t="s">
        <v>87</v>
      </c>
      <c r="F371" t="s">
        <v>85</v>
      </c>
      <c r="G371" t="s">
        <v>20</v>
      </c>
      <c r="H371" t="s">
        <v>31</v>
      </c>
      <c r="I371" t="s">
        <v>2</v>
      </c>
      <c r="J371" t="s">
        <v>13</v>
      </c>
      <c r="K371" t="s">
        <v>9</v>
      </c>
      <c r="L371" t="s">
        <v>10</v>
      </c>
      <c r="M371">
        <v>1</v>
      </c>
      <c r="N371">
        <v>90.06</v>
      </c>
      <c r="O371">
        <v>0</v>
      </c>
      <c r="P371">
        <v>44.49</v>
      </c>
      <c r="Q371">
        <v>90.06</v>
      </c>
      <c r="R371">
        <v>44.49</v>
      </c>
      <c r="S371">
        <v>45.57</v>
      </c>
      <c r="T371">
        <v>0.50599600266489009</v>
      </c>
      <c r="U371">
        <v>2026</v>
      </c>
      <c r="V371" t="s">
        <v>85</v>
      </c>
      <c r="W371">
        <v>3</v>
      </c>
      <c r="X371" t="s">
        <v>87</v>
      </c>
    </row>
    <row r="372" spans="1:24">
      <c r="A372">
        <v>2956</v>
      </c>
      <c r="B372" s="21">
        <v>46097</v>
      </c>
      <c r="C372">
        <v>2026</v>
      </c>
      <c r="D372">
        <v>3</v>
      </c>
      <c r="E372" t="s">
        <v>87</v>
      </c>
      <c r="F372" t="s">
        <v>85</v>
      </c>
      <c r="G372" t="s">
        <v>6</v>
      </c>
      <c r="H372" t="s">
        <v>41</v>
      </c>
      <c r="I372" t="s">
        <v>2</v>
      </c>
      <c r="J372" t="s">
        <v>13</v>
      </c>
      <c r="K372" t="s">
        <v>14</v>
      </c>
      <c r="L372" t="s">
        <v>15</v>
      </c>
      <c r="M372">
        <v>1</v>
      </c>
      <c r="N372">
        <v>37.119999999999997</v>
      </c>
      <c r="O372">
        <v>0.1</v>
      </c>
      <c r="P372">
        <v>13.39</v>
      </c>
      <c r="Q372">
        <v>33.408000000000001</v>
      </c>
      <c r="R372">
        <v>13.39</v>
      </c>
      <c r="S372">
        <v>20.018000000000001</v>
      </c>
      <c r="T372">
        <v>0.59919779693486586</v>
      </c>
      <c r="U372">
        <v>2026</v>
      </c>
      <c r="V372" t="s">
        <v>85</v>
      </c>
      <c r="W372">
        <v>3</v>
      </c>
      <c r="X372" t="s">
        <v>87</v>
      </c>
    </row>
    <row r="373" spans="1:24">
      <c r="A373">
        <v>2973</v>
      </c>
      <c r="B373" s="21">
        <v>46097</v>
      </c>
      <c r="C373">
        <v>2026</v>
      </c>
      <c r="D373">
        <v>3</v>
      </c>
      <c r="E373" t="s">
        <v>87</v>
      </c>
      <c r="F373" t="s">
        <v>85</v>
      </c>
      <c r="G373" t="s">
        <v>0</v>
      </c>
      <c r="H373" t="s">
        <v>1</v>
      </c>
      <c r="I373" t="s">
        <v>19</v>
      </c>
      <c r="J373" t="s">
        <v>3</v>
      </c>
      <c r="K373" t="s">
        <v>9</v>
      </c>
      <c r="L373" t="s">
        <v>37</v>
      </c>
      <c r="M373">
        <v>2</v>
      </c>
      <c r="N373">
        <v>156.09</v>
      </c>
      <c r="O373">
        <v>0.1</v>
      </c>
      <c r="P373">
        <v>79.72</v>
      </c>
      <c r="Q373">
        <v>280.96199999999999</v>
      </c>
      <c r="R373">
        <v>159.44</v>
      </c>
      <c r="S373">
        <v>121.52199999999999</v>
      </c>
      <c r="T373">
        <v>0.43252112385304775</v>
      </c>
      <c r="U373">
        <v>2026</v>
      </c>
      <c r="V373" t="s">
        <v>85</v>
      </c>
      <c r="W373">
        <v>3</v>
      </c>
      <c r="X373" t="s">
        <v>87</v>
      </c>
    </row>
    <row r="374" spans="1:24">
      <c r="A374">
        <v>3358</v>
      </c>
      <c r="B374" s="21">
        <v>46097</v>
      </c>
      <c r="C374">
        <v>2026</v>
      </c>
      <c r="D374">
        <v>3</v>
      </c>
      <c r="E374" t="s">
        <v>87</v>
      </c>
      <c r="F374" t="s">
        <v>85</v>
      </c>
      <c r="G374" t="s">
        <v>0</v>
      </c>
      <c r="H374" t="s">
        <v>1</v>
      </c>
      <c r="I374" t="s">
        <v>8</v>
      </c>
      <c r="J374" t="s">
        <v>16</v>
      </c>
      <c r="K374" t="s">
        <v>34</v>
      </c>
      <c r="L374" t="s">
        <v>42</v>
      </c>
      <c r="M374">
        <v>12</v>
      </c>
      <c r="N374">
        <v>36.44</v>
      </c>
      <c r="O374">
        <v>0.05</v>
      </c>
      <c r="P374">
        <v>13.65</v>
      </c>
      <c r="Q374">
        <v>415.41599999999994</v>
      </c>
      <c r="R374">
        <v>163.80000000000001</v>
      </c>
      <c r="S374">
        <v>251.61599999999993</v>
      </c>
      <c r="T374">
        <v>0.60569645848980291</v>
      </c>
      <c r="U374">
        <v>2026</v>
      </c>
      <c r="V374" t="s">
        <v>85</v>
      </c>
      <c r="W374">
        <v>3</v>
      </c>
      <c r="X374" t="s">
        <v>87</v>
      </c>
    </row>
    <row r="375" spans="1:24">
      <c r="A375">
        <v>164</v>
      </c>
      <c r="B375" s="21">
        <v>46098</v>
      </c>
      <c r="C375">
        <v>2026</v>
      </c>
      <c r="D375">
        <v>3</v>
      </c>
      <c r="E375" t="s">
        <v>87</v>
      </c>
      <c r="F375" t="s">
        <v>85</v>
      </c>
      <c r="G375" t="s">
        <v>0</v>
      </c>
      <c r="H375" t="s">
        <v>50</v>
      </c>
      <c r="I375" t="s">
        <v>28</v>
      </c>
      <c r="J375" t="s">
        <v>16</v>
      </c>
      <c r="K375" t="s">
        <v>23</v>
      </c>
      <c r="L375" t="s">
        <v>51</v>
      </c>
      <c r="M375">
        <v>5</v>
      </c>
      <c r="N375">
        <v>123.95</v>
      </c>
      <c r="O375">
        <v>0.05</v>
      </c>
      <c r="P375">
        <v>59.23</v>
      </c>
      <c r="Q375">
        <v>588.76249999999993</v>
      </c>
      <c r="R375">
        <v>296.14999999999998</v>
      </c>
      <c r="S375">
        <v>292.61249999999995</v>
      </c>
      <c r="T375">
        <v>0.49699581749856692</v>
      </c>
      <c r="U375">
        <v>2026</v>
      </c>
      <c r="V375" t="s">
        <v>85</v>
      </c>
      <c r="W375">
        <v>3</v>
      </c>
      <c r="X375" t="s">
        <v>87</v>
      </c>
    </row>
    <row r="376" spans="1:24">
      <c r="A376">
        <v>995</v>
      </c>
      <c r="B376" s="21">
        <v>46098</v>
      </c>
      <c r="C376">
        <v>2026</v>
      </c>
      <c r="D376">
        <v>3</v>
      </c>
      <c r="E376" t="s">
        <v>87</v>
      </c>
      <c r="F376" t="s">
        <v>85</v>
      </c>
      <c r="G376" t="s">
        <v>11</v>
      </c>
      <c r="H376" t="s">
        <v>52</v>
      </c>
      <c r="I376" t="s">
        <v>28</v>
      </c>
      <c r="J376" t="s">
        <v>16</v>
      </c>
      <c r="K376" t="s">
        <v>23</v>
      </c>
      <c r="L376" t="s">
        <v>29</v>
      </c>
      <c r="M376">
        <v>1</v>
      </c>
      <c r="N376">
        <v>192.84</v>
      </c>
      <c r="O376">
        <v>0.15</v>
      </c>
      <c r="P376">
        <v>101.42</v>
      </c>
      <c r="Q376">
        <v>163.91399999999999</v>
      </c>
      <c r="R376">
        <v>101.42</v>
      </c>
      <c r="S376">
        <v>62.493999999999986</v>
      </c>
      <c r="T376">
        <v>0.38126090510877647</v>
      </c>
      <c r="U376">
        <v>2026</v>
      </c>
      <c r="V376" t="s">
        <v>85</v>
      </c>
      <c r="W376">
        <v>3</v>
      </c>
      <c r="X376" t="s">
        <v>87</v>
      </c>
    </row>
    <row r="377" spans="1:24">
      <c r="A377">
        <v>4912</v>
      </c>
      <c r="B377" s="21">
        <v>46098</v>
      </c>
      <c r="C377">
        <v>2026</v>
      </c>
      <c r="D377">
        <v>3</v>
      </c>
      <c r="E377" t="s">
        <v>87</v>
      </c>
      <c r="F377" t="s">
        <v>85</v>
      </c>
      <c r="G377" t="s">
        <v>6</v>
      </c>
      <c r="H377" t="s">
        <v>41</v>
      </c>
      <c r="I377" t="s">
        <v>2</v>
      </c>
      <c r="J377" t="s">
        <v>13</v>
      </c>
      <c r="K377" t="s">
        <v>9</v>
      </c>
      <c r="L377" t="s">
        <v>37</v>
      </c>
      <c r="M377">
        <v>1</v>
      </c>
      <c r="N377">
        <v>152.57</v>
      </c>
      <c r="O377">
        <v>0.1</v>
      </c>
      <c r="P377">
        <v>80.319999999999993</v>
      </c>
      <c r="Q377">
        <v>137.31299999999999</v>
      </c>
      <c r="R377">
        <v>80.319999999999993</v>
      </c>
      <c r="S377">
        <v>56.992999999999995</v>
      </c>
      <c r="T377">
        <v>0.41505902572953762</v>
      </c>
      <c r="U377">
        <v>2026</v>
      </c>
      <c r="V377" t="s">
        <v>85</v>
      </c>
      <c r="W377">
        <v>3</v>
      </c>
      <c r="X377" t="s">
        <v>87</v>
      </c>
    </row>
    <row r="378" spans="1:24">
      <c r="A378">
        <v>29</v>
      </c>
      <c r="B378" s="21">
        <v>46099</v>
      </c>
      <c r="C378">
        <v>2026</v>
      </c>
      <c r="D378">
        <v>3</v>
      </c>
      <c r="E378" t="s">
        <v>87</v>
      </c>
      <c r="F378" t="s">
        <v>85</v>
      </c>
      <c r="G378" t="s">
        <v>20</v>
      </c>
      <c r="H378" t="s">
        <v>21</v>
      </c>
      <c r="I378" t="s">
        <v>2</v>
      </c>
      <c r="J378" t="s">
        <v>16</v>
      </c>
      <c r="K378" t="s">
        <v>14</v>
      </c>
      <c r="L378" t="s">
        <v>44</v>
      </c>
      <c r="M378">
        <v>2</v>
      </c>
      <c r="N378">
        <v>130.4</v>
      </c>
      <c r="O378">
        <v>0</v>
      </c>
      <c r="P378">
        <v>67.599999999999994</v>
      </c>
      <c r="Q378">
        <v>260.8</v>
      </c>
      <c r="R378">
        <v>135.19999999999999</v>
      </c>
      <c r="S378">
        <v>125.60000000000002</v>
      </c>
      <c r="T378">
        <v>0.48159509202453993</v>
      </c>
      <c r="U378">
        <v>2026</v>
      </c>
      <c r="V378" t="s">
        <v>85</v>
      </c>
      <c r="W378">
        <v>3</v>
      </c>
      <c r="X378" t="s">
        <v>87</v>
      </c>
    </row>
    <row r="379" spans="1:24">
      <c r="A379">
        <v>891</v>
      </c>
      <c r="B379" s="21">
        <v>46099</v>
      </c>
      <c r="C379">
        <v>2026</v>
      </c>
      <c r="D379">
        <v>3</v>
      </c>
      <c r="E379" t="s">
        <v>87</v>
      </c>
      <c r="F379" t="s">
        <v>85</v>
      </c>
      <c r="G379" t="s">
        <v>11</v>
      </c>
      <c r="H379" t="s">
        <v>18</v>
      </c>
      <c r="I379" t="s">
        <v>2</v>
      </c>
      <c r="J379" t="s">
        <v>13</v>
      </c>
      <c r="K379" t="s">
        <v>9</v>
      </c>
      <c r="L379" t="s">
        <v>10</v>
      </c>
      <c r="M379">
        <v>2</v>
      </c>
      <c r="N379">
        <v>94.25</v>
      </c>
      <c r="O379">
        <v>0.1</v>
      </c>
      <c r="P379">
        <v>44.99</v>
      </c>
      <c r="Q379">
        <v>169.65</v>
      </c>
      <c r="R379">
        <v>89.98</v>
      </c>
      <c r="S379">
        <v>79.67</v>
      </c>
      <c r="T379">
        <v>0.46961391099322131</v>
      </c>
      <c r="U379">
        <v>2026</v>
      </c>
      <c r="V379" t="s">
        <v>85</v>
      </c>
      <c r="W379">
        <v>3</v>
      </c>
      <c r="X379" t="s">
        <v>87</v>
      </c>
    </row>
    <row r="380" spans="1:24">
      <c r="A380">
        <v>1143</v>
      </c>
      <c r="B380" s="21">
        <v>46099</v>
      </c>
      <c r="C380">
        <v>2026</v>
      </c>
      <c r="D380">
        <v>3</v>
      </c>
      <c r="E380" t="s">
        <v>87</v>
      </c>
      <c r="F380" t="s">
        <v>85</v>
      </c>
      <c r="G380" t="s">
        <v>6</v>
      </c>
      <c r="H380" t="s">
        <v>43</v>
      </c>
      <c r="I380" t="s">
        <v>2</v>
      </c>
      <c r="J380" t="s">
        <v>16</v>
      </c>
      <c r="K380" t="s">
        <v>23</v>
      </c>
      <c r="L380" t="s">
        <v>51</v>
      </c>
      <c r="M380">
        <v>5</v>
      </c>
      <c r="N380">
        <v>125.91</v>
      </c>
      <c r="O380">
        <v>0</v>
      </c>
      <c r="P380">
        <v>59.36</v>
      </c>
      <c r="Q380">
        <v>629.54999999999995</v>
      </c>
      <c r="R380">
        <v>296.8</v>
      </c>
      <c r="S380">
        <v>332.74999999999994</v>
      </c>
      <c r="T380">
        <v>0.52855214041775866</v>
      </c>
      <c r="U380">
        <v>2026</v>
      </c>
      <c r="V380" t="s">
        <v>85</v>
      </c>
      <c r="W380">
        <v>3</v>
      </c>
      <c r="X380" t="s">
        <v>87</v>
      </c>
    </row>
    <row r="381" spans="1:24">
      <c r="A381">
        <v>2478</v>
      </c>
      <c r="B381" s="21">
        <v>46099</v>
      </c>
      <c r="C381">
        <v>2026</v>
      </c>
      <c r="D381">
        <v>3</v>
      </c>
      <c r="E381" t="s">
        <v>87</v>
      </c>
      <c r="F381" t="s">
        <v>85</v>
      </c>
      <c r="G381" t="s">
        <v>20</v>
      </c>
      <c r="H381" t="s">
        <v>31</v>
      </c>
      <c r="I381" t="s">
        <v>19</v>
      </c>
      <c r="J381" t="s">
        <v>3</v>
      </c>
      <c r="K381" t="s">
        <v>34</v>
      </c>
      <c r="L381" t="s">
        <v>35</v>
      </c>
      <c r="M381">
        <v>2</v>
      </c>
      <c r="N381">
        <v>39.619999999999997</v>
      </c>
      <c r="O381">
        <v>0</v>
      </c>
      <c r="P381">
        <v>14.78</v>
      </c>
      <c r="Q381">
        <v>79.239999999999995</v>
      </c>
      <c r="R381">
        <v>29.56</v>
      </c>
      <c r="S381">
        <v>49.679999999999993</v>
      </c>
      <c r="T381">
        <v>0.62695608278647141</v>
      </c>
      <c r="U381">
        <v>2026</v>
      </c>
      <c r="V381" t="s">
        <v>85</v>
      </c>
      <c r="W381">
        <v>3</v>
      </c>
      <c r="X381" t="s">
        <v>87</v>
      </c>
    </row>
    <row r="382" spans="1:24">
      <c r="A382">
        <v>3961</v>
      </c>
      <c r="B382" s="21">
        <v>46099</v>
      </c>
      <c r="C382">
        <v>2026</v>
      </c>
      <c r="D382">
        <v>3</v>
      </c>
      <c r="E382" t="s">
        <v>87</v>
      </c>
      <c r="F382" t="s">
        <v>85</v>
      </c>
      <c r="G382" t="s">
        <v>0</v>
      </c>
      <c r="H382" t="s">
        <v>36</v>
      </c>
      <c r="I382" t="s">
        <v>2</v>
      </c>
      <c r="J382" t="s">
        <v>16</v>
      </c>
      <c r="K382" t="s">
        <v>34</v>
      </c>
      <c r="L382" t="s">
        <v>42</v>
      </c>
      <c r="M382">
        <v>3</v>
      </c>
      <c r="N382">
        <v>36.32</v>
      </c>
      <c r="O382">
        <v>0</v>
      </c>
      <c r="P382">
        <v>14.18</v>
      </c>
      <c r="Q382">
        <v>108.96000000000001</v>
      </c>
      <c r="R382">
        <v>42.54</v>
      </c>
      <c r="S382">
        <v>66.420000000000016</v>
      </c>
      <c r="T382">
        <v>0.60958149779735693</v>
      </c>
      <c r="U382">
        <v>2026</v>
      </c>
      <c r="V382" t="s">
        <v>85</v>
      </c>
      <c r="W382">
        <v>3</v>
      </c>
      <c r="X382" t="s">
        <v>87</v>
      </c>
    </row>
    <row r="383" spans="1:24">
      <c r="A383">
        <v>4724</v>
      </c>
      <c r="B383" s="21">
        <v>46099</v>
      </c>
      <c r="C383">
        <v>2026</v>
      </c>
      <c r="D383">
        <v>3</v>
      </c>
      <c r="E383" t="s">
        <v>87</v>
      </c>
      <c r="F383" t="s">
        <v>85</v>
      </c>
      <c r="G383" t="s">
        <v>0</v>
      </c>
      <c r="H383" t="s">
        <v>50</v>
      </c>
      <c r="I383" t="s">
        <v>19</v>
      </c>
      <c r="J383" t="s">
        <v>13</v>
      </c>
      <c r="K383" t="s">
        <v>34</v>
      </c>
      <c r="L383" t="s">
        <v>45</v>
      </c>
      <c r="M383">
        <v>1</v>
      </c>
      <c r="N383">
        <v>51.16</v>
      </c>
      <c r="O383">
        <v>0</v>
      </c>
      <c r="P383">
        <v>22.39</v>
      </c>
      <c r="Q383">
        <v>51.16</v>
      </c>
      <c r="R383">
        <v>22.39</v>
      </c>
      <c r="S383">
        <v>28.769999999999996</v>
      </c>
      <c r="T383">
        <v>0.56235340109460508</v>
      </c>
      <c r="U383">
        <v>2026</v>
      </c>
      <c r="V383" t="s">
        <v>85</v>
      </c>
      <c r="W383">
        <v>3</v>
      </c>
      <c r="X383" t="s">
        <v>87</v>
      </c>
    </row>
    <row r="384" spans="1:24">
      <c r="A384">
        <v>2171</v>
      </c>
      <c r="B384" s="21">
        <v>46100</v>
      </c>
      <c r="C384">
        <v>2026</v>
      </c>
      <c r="D384">
        <v>3</v>
      </c>
      <c r="E384" t="s">
        <v>87</v>
      </c>
      <c r="F384" t="s">
        <v>85</v>
      </c>
      <c r="G384" t="s">
        <v>20</v>
      </c>
      <c r="H384" t="s">
        <v>47</v>
      </c>
      <c r="I384" t="s">
        <v>8</v>
      </c>
      <c r="J384" t="s">
        <v>16</v>
      </c>
      <c r="K384" t="s">
        <v>34</v>
      </c>
      <c r="L384" t="s">
        <v>42</v>
      </c>
      <c r="M384">
        <v>5</v>
      </c>
      <c r="N384">
        <v>35.65</v>
      </c>
      <c r="O384">
        <v>0.1</v>
      </c>
      <c r="P384">
        <v>13.64</v>
      </c>
      <c r="Q384">
        <v>160.42500000000001</v>
      </c>
      <c r="R384">
        <v>68.2</v>
      </c>
      <c r="S384">
        <v>92.225000000000009</v>
      </c>
      <c r="T384">
        <v>0.5748792270531401</v>
      </c>
      <c r="U384">
        <v>2026</v>
      </c>
      <c r="V384" t="s">
        <v>85</v>
      </c>
      <c r="W384">
        <v>3</v>
      </c>
      <c r="X384" t="s">
        <v>87</v>
      </c>
    </row>
    <row r="385" spans="1:24">
      <c r="A385">
        <v>2311</v>
      </c>
      <c r="B385" s="21">
        <v>46100</v>
      </c>
      <c r="C385">
        <v>2026</v>
      </c>
      <c r="D385">
        <v>3</v>
      </c>
      <c r="E385" t="s">
        <v>87</v>
      </c>
      <c r="F385" t="s">
        <v>85</v>
      </c>
      <c r="G385" t="s">
        <v>20</v>
      </c>
      <c r="H385" t="s">
        <v>33</v>
      </c>
      <c r="I385" t="s">
        <v>2</v>
      </c>
      <c r="J385" t="s">
        <v>13</v>
      </c>
      <c r="K385" t="s">
        <v>9</v>
      </c>
      <c r="L385" t="s">
        <v>17</v>
      </c>
      <c r="M385">
        <v>1</v>
      </c>
      <c r="N385">
        <v>145.19</v>
      </c>
      <c r="O385">
        <v>0</v>
      </c>
      <c r="P385">
        <v>80.67</v>
      </c>
      <c r="Q385">
        <v>145.19</v>
      </c>
      <c r="R385">
        <v>80.67</v>
      </c>
      <c r="S385">
        <v>64.52</v>
      </c>
      <c r="T385">
        <v>0.44438322198498514</v>
      </c>
      <c r="U385">
        <v>2026</v>
      </c>
      <c r="V385" t="s">
        <v>85</v>
      </c>
      <c r="W385">
        <v>3</v>
      </c>
      <c r="X385" t="s">
        <v>87</v>
      </c>
    </row>
    <row r="386" spans="1:24">
      <c r="A386">
        <v>3563</v>
      </c>
      <c r="B386" s="21">
        <v>46100</v>
      </c>
      <c r="C386">
        <v>2026</v>
      </c>
      <c r="D386">
        <v>3</v>
      </c>
      <c r="E386" t="s">
        <v>87</v>
      </c>
      <c r="F386" t="s">
        <v>85</v>
      </c>
      <c r="G386" t="s">
        <v>20</v>
      </c>
      <c r="H386" t="s">
        <v>33</v>
      </c>
      <c r="I386" t="s">
        <v>2</v>
      </c>
      <c r="J386" t="s">
        <v>3</v>
      </c>
      <c r="K386" t="s">
        <v>4</v>
      </c>
      <c r="L386" t="s">
        <v>26</v>
      </c>
      <c r="M386">
        <v>2</v>
      </c>
      <c r="N386">
        <v>40.090000000000003</v>
      </c>
      <c r="O386">
        <v>0</v>
      </c>
      <c r="P386">
        <v>17.2</v>
      </c>
      <c r="Q386">
        <v>80.180000000000007</v>
      </c>
      <c r="R386">
        <v>34.4</v>
      </c>
      <c r="S386">
        <v>45.780000000000008</v>
      </c>
      <c r="T386">
        <v>0.57096532801197308</v>
      </c>
      <c r="U386">
        <v>2026</v>
      </c>
      <c r="V386" t="s">
        <v>85</v>
      </c>
      <c r="W386">
        <v>3</v>
      </c>
      <c r="X386" t="s">
        <v>87</v>
      </c>
    </row>
    <row r="387" spans="1:24">
      <c r="A387">
        <v>3587</v>
      </c>
      <c r="B387" s="21">
        <v>46100</v>
      </c>
      <c r="C387">
        <v>2026</v>
      </c>
      <c r="D387">
        <v>3</v>
      </c>
      <c r="E387" t="s">
        <v>87</v>
      </c>
      <c r="F387" t="s">
        <v>85</v>
      </c>
      <c r="G387" t="s">
        <v>20</v>
      </c>
      <c r="H387" t="s">
        <v>31</v>
      </c>
      <c r="I387" t="s">
        <v>2</v>
      </c>
      <c r="J387" t="s">
        <v>3</v>
      </c>
      <c r="K387" t="s">
        <v>34</v>
      </c>
      <c r="L387" t="s">
        <v>35</v>
      </c>
      <c r="M387">
        <v>1</v>
      </c>
      <c r="N387">
        <v>39.47</v>
      </c>
      <c r="O387">
        <v>0</v>
      </c>
      <c r="P387">
        <v>15.02</v>
      </c>
      <c r="Q387">
        <v>39.47</v>
      </c>
      <c r="R387">
        <v>15.02</v>
      </c>
      <c r="S387">
        <v>24.45</v>
      </c>
      <c r="T387">
        <v>0.61945781606283257</v>
      </c>
      <c r="U387">
        <v>2026</v>
      </c>
      <c r="V387" t="s">
        <v>85</v>
      </c>
      <c r="W387">
        <v>3</v>
      </c>
      <c r="X387" t="s">
        <v>87</v>
      </c>
    </row>
    <row r="388" spans="1:24">
      <c r="A388">
        <v>3706</v>
      </c>
      <c r="B388" s="21">
        <v>46100</v>
      </c>
      <c r="C388">
        <v>2026</v>
      </c>
      <c r="D388">
        <v>3</v>
      </c>
      <c r="E388" t="s">
        <v>87</v>
      </c>
      <c r="F388" t="s">
        <v>85</v>
      </c>
      <c r="G388" t="s">
        <v>0</v>
      </c>
      <c r="H388" t="s">
        <v>1</v>
      </c>
      <c r="I388" t="s">
        <v>2</v>
      </c>
      <c r="J388" t="s">
        <v>3</v>
      </c>
      <c r="K388" t="s">
        <v>4</v>
      </c>
      <c r="L388" t="s">
        <v>30</v>
      </c>
      <c r="M388">
        <v>2</v>
      </c>
      <c r="N388">
        <v>103.42</v>
      </c>
      <c r="O388">
        <v>0</v>
      </c>
      <c r="P388">
        <v>49.51</v>
      </c>
      <c r="Q388">
        <v>206.84</v>
      </c>
      <c r="R388">
        <v>99.02</v>
      </c>
      <c r="S388">
        <v>107.82000000000001</v>
      </c>
      <c r="T388">
        <v>0.52127248114484626</v>
      </c>
      <c r="U388">
        <v>2026</v>
      </c>
      <c r="V388" t="s">
        <v>85</v>
      </c>
      <c r="W388">
        <v>3</v>
      </c>
      <c r="X388" t="s">
        <v>87</v>
      </c>
    </row>
    <row r="389" spans="1:24">
      <c r="A389">
        <v>4121</v>
      </c>
      <c r="B389" s="21">
        <v>46100</v>
      </c>
      <c r="C389">
        <v>2026</v>
      </c>
      <c r="D389">
        <v>3</v>
      </c>
      <c r="E389" t="s">
        <v>87</v>
      </c>
      <c r="F389" t="s">
        <v>85</v>
      </c>
      <c r="G389" t="s">
        <v>0</v>
      </c>
      <c r="H389" t="s">
        <v>1</v>
      </c>
      <c r="I389" t="s">
        <v>2</v>
      </c>
      <c r="J389" t="s">
        <v>3</v>
      </c>
      <c r="K389" t="s">
        <v>14</v>
      </c>
      <c r="L389" t="s">
        <v>48</v>
      </c>
      <c r="M389">
        <v>4</v>
      </c>
      <c r="N389">
        <v>161.93</v>
      </c>
      <c r="O389">
        <v>0.15</v>
      </c>
      <c r="P389">
        <v>88</v>
      </c>
      <c r="Q389">
        <v>550.56200000000001</v>
      </c>
      <c r="R389">
        <v>352</v>
      </c>
      <c r="S389">
        <v>198.56200000000001</v>
      </c>
      <c r="T389">
        <v>0.36065329608654428</v>
      </c>
      <c r="U389">
        <v>2026</v>
      </c>
      <c r="V389" t="s">
        <v>85</v>
      </c>
      <c r="W389">
        <v>3</v>
      </c>
      <c r="X389" t="s">
        <v>87</v>
      </c>
    </row>
    <row r="390" spans="1:24">
      <c r="A390">
        <v>1047</v>
      </c>
      <c r="B390" s="21">
        <v>46101</v>
      </c>
      <c r="C390">
        <v>2026</v>
      </c>
      <c r="D390">
        <v>3</v>
      </c>
      <c r="E390" t="s">
        <v>87</v>
      </c>
      <c r="F390" t="s">
        <v>85</v>
      </c>
      <c r="G390" t="s">
        <v>0</v>
      </c>
      <c r="H390" t="s">
        <v>1</v>
      </c>
      <c r="I390" t="s">
        <v>2</v>
      </c>
      <c r="J390" t="s">
        <v>3</v>
      </c>
      <c r="K390" t="s">
        <v>14</v>
      </c>
      <c r="L390" t="s">
        <v>32</v>
      </c>
      <c r="M390">
        <v>2</v>
      </c>
      <c r="N390">
        <v>46.21</v>
      </c>
      <c r="O390">
        <v>0.05</v>
      </c>
      <c r="P390">
        <v>18.37</v>
      </c>
      <c r="Q390">
        <v>87.798999999999992</v>
      </c>
      <c r="R390">
        <v>36.74</v>
      </c>
      <c r="S390">
        <v>51.05899999999999</v>
      </c>
      <c r="T390">
        <v>0.58154420893176451</v>
      </c>
      <c r="U390">
        <v>2026</v>
      </c>
      <c r="V390" t="s">
        <v>85</v>
      </c>
      <c r="W390">
        <v>3</v>
      </c>
      <c r="X390" t="s">
        <v>87</v>
      </c>
    </row>
    <row r="391" spans="1:24">
      <c r="A391">
        <v>1142</v>
      </c>
      <c r="B391" s="21">
        <v>46101</v>
      </c>
      <c r="C391">
        <v>2026</v>
      </c>
      <c r="D391">
        <v>3</v>
      </c>
      <c r="E391" t="s">
        <v>87</v>
      </c>
      <c r="F391" t="s">
        <v>85</v>
      </c>
      <c r="G391" t="s">
        <v>6</v>
      </c>
      <c r="H391" t="s">
        <v>41</v>
      </c>
      <c r="I391" t="s">
        <v>2</v>
      </c>
      <c r="J391" t="s">
        <v>13</v>
      </c>
      <c r="K391" t="s">
        <v>23</v>
      </c>
      <c r="L391" t="s">
        <v>51</v>
      </c>
      <c r="M391">
        <v>3</v>
      </c>
      <c r="N391">
        <v>125.85</v>
      </c>
      <c r="O391">
        <v>0</v>
      </c>
      <c r="P391">
        <v>59.19</v>
      </c>
      <c r="Q391">
        <v>377.54999999999995</v>
      </c>
      <c r="R391">
        <v>177.57</v>
      </c>
      <c r="S391">
        <v>199.97999999999996</v>
      </c>
      <c r="T391">
        <v>0.52967818831942781</v>
      </c>
      <c r="U391">
        <v>2026</v>
      </c>
      <c r="V391" t="s">
        <v>85</v>
      </c>
      <c r="W391">
        <v>3</v>
      </c>
      <c r="X391" t="s">
        <v>87</v>
      </c>
    </row>
    <row r="392" spans="1:24">
      <c r="A392">
        <v>2232</v>
      </c>
      <c r="B392" s="21">
        <v>46101</v>
      </c>
      <c r="C392">
        <v>2026</v>
      </c>
      <c r="D392">
        <v>3</v>
      </c>
      <c r="E392" t="s">
        <v>87</v>
      </c>
      <c r="F392" t="s">
        <v>85</v>
      </c>
      <c r="G392" t="s">
        <v>20</v>
      </c>
      <c r="H392" t="s">
        <v>47</v>
      </c>
      <c r="I392" t="s">
        <v>19</v>
      </c>
      <c r="J392" t="s">
        <v>13</v>
      </c>
      <c r="K392" t="s">
        <v>14</v>
      </c>
      <c r="L392" t="s">
        <v>15</v>
      </c>
      <c r="M392">
        <v>2</v>
      </c>
      <c r="N392">
        <v>36.340000000000003</v>
      </c>
      <c r="O392">
        <v>0</v>
      </c>
      <c r="P392">
        <v>13.8</v>
      </c>
      <c r="Q392">
        <v>72.680000000000007</v>
      </c>
      <c r="R392">
        <v>27.6</v>
      </c>
      <c r="S392">
        <v>45.080000000000005</v>
      </c>
      <c r="T392">
        <v>0.620253164556962</v>
      </c>
      <c r="U392">
        <v>2026</v>
      </c>
      <c r="V392" t="s">
        <v>85</v>
      </c>
      <c r="W392">
        <v>3</v>
      </c>
      <c r="X392" t="s">
        <v>87</v>
      </c>
    </row>
    <row r="393" spans="1:24">
      <c r="A393">
        <v>2339</v>
      </c>
      <c r="B393" s="21">
        <v>46101</v>
      </c>
      <c r="C393">
        <v>2026</v>
      </c>
      <c r="D393">
        <v>3</v>
      </c>
      <c r="E393" t="s">
        <v>87</v>
      </c>
      <c r="F393" t="s">
        <v>85</v>
      </c>
      <c r="G393" t="s">
        <v>6</v>
      </c>
      <c r="H393" t="s">
        <v>43</v>
      </c>
      <c r="I393" t="s">
        <v>28</v>
      </c>
      <c r="J393" t="s">
        <v>13</v>
      </c>
      <c r="K393" t="s">
        <v>4</v>
      </c>
      <c r="L393" t="s">
        <v>22</v>
      </c>
      <c r="M393">
        <v>2</v>
      </c>
      <c r="N393">
        <v>51.29</v>
      </c>
      <c r="O393">
        <v>0</v>
      </c>
      <c r="P393">
        <v>23.15</v>
      </c>
      <c r="Q393">
        <v>102.58</v>
      </c>
      <c r="R393">
        <v>46.3</v>
      </c>
      <c r="S393">
        <v>56.28</v>
      </c>
      <c r="T393">
        <v>0.54864496003119523</v>
      </c>
      <c r="U393">
        <v>2026</v>
      </c>
      <c r="V393" t="s">
        <v>85</v>
      </c>
      <c r="W393">
        <v>3</v>
      </c>
      <c r="X393" t="s">
        <v>87</v>
      </c>
    </row>
    <row r="394" spans="1:24">
      <c r="A394">
        <v>3611</v>
      </c>
      <c r="B394" s="21">
        <v>46101</v>
      </c>
      <c r="C394">
        <v>2026</v>
      </c>
      <c r="D394">
        <v>3</v>
      </c>
      <c r="E394" t="s">
        <v>87</v>
      </c>
      <c r="F394" t="s">
        <v>85</v>
      </c>
      <c r="G394" t="s">
        <v>6</v>
      </c>
      <c r="H394" t="s">
        <v>7</v>
      </c>
      <c r="I394" t="s">
        <v>8</v>
      </c>
      <c r="J394" t="s">
        <v>16</v>
      </c>
      <c r="K394" t="s">
        <v>4</v>
      </c>
      <c r="L394" t="s">
        <v>26</v>
      </c>
      <c r="M394">
        <v>6</v>
      </c>
      <c r="N394">
        <v>40.89</v>
      </c>
      <c r="O394">
        <v>0.1</v>
      </c>
      <c r="P394">
        <v>16.84</v>
      </c>
      <c r="Q394">
        <v>220.80600000000001</v>
      </c>
      <c r="R394">
        <v>101.03999999999999</v>
      </c>
      <c r="S394">
        <v>119.76600000000002</v>
      </c>
      <c r="T394">
        <v>0.54240373902883077</v>
      </c>
      <c r="U394">
        <v>2026</v>
      </c>
      <c r="V394" t="s">
        <v>85</v>
      </c>
      <c r="W394">
        <v>3</v>
      </c>
      <c r="X394" t="s">
        <v>87</v>
      </c>
    </row>
    <row r="395" spans="1:24">
      <c r="A395">
        <v>3953</v>
      </c>
      <c r="B395" s="21">
        <v>46101</v>
      </c>
      <c r="C395">
        <v>2026</v>
      </c>
      <c r="D395">
        <v>3</v>
      </c>
      <c r="E395" t="s">
        <v>87</v>
      </c>
      <c r="F395" t="s">
        <v>85</v>
      </c>
      <c r="G395" t="s">
        <v>6</v>
      </c>
      <c r="H395" t="s">
        <v>49</v>
      </c>
      <c r="I395" t="s">
        <v>2</v>
      </c>
      <c r="J395" t="s">
        <v>13</v>
      </c>
      <c r="K395" t="s">
        <v>34</v>
      </c>
      <c r="L395" t="s">
        <v>38</v>
      </c>
      <c r="M395">
        <v>1</v>
      </c>
      <c r="N395">
        <v>120.63</v>
      </c>
      <c r="O395">
        <v>0</v>
      </c>
      <c r="P395">
        <v>70.28</v>
      </c>
      <c r="Q395">
        <v>120.63</v>
      </c>
      <c r="R395">
        <v>70.28</v>
      </c>
      <c r="S395">
        <v>50.349999999999994</v>
      </c>
      <c r="T395">
        <v>0.41739202520102792</v>
      </c>
      <c r="U395">
        <v>2026</v>
      </c>
      <c r="V395" t="s">
        <v>85</v>
      </c>
      <c r="W395">
        <v>3</v>
      </c>
      <c r="X395" t="s">
        <v>87</v>
      </c>
    </row>
    <row r="396" spans="1:24">
      <c r="A396">
        <v>4253</v>
      </c>
      <c r="B396" s="21">
        <v>46101</v>
      </c>
      <c r="C396">
        <v>2026</v>
      </c>
      <c r="D396">
        <v>3</v>
      </c>
      <c r="E396" t="s">
        <v>87</v>
      </c>
      <c r="F396" t="s">
        <v>85</v>
      </c>
      <c r="G396" t="s">
        <v>20</v>
      </c>
      <c r="H396" t="s">
        <v>47</v>
      </c>
      <c r="I396" t="s">
        <v>8</v>
      </c>
      <c r="J396" t="s">
        <v>13</v>
      </c>
      <c r="K396" t="s">
        <v>4</v>
      </c>
      <c r="L396" t="s">
        <v>5</v>
      </c>
      <c r="M396">
        <v>5</v>
      </c>
      <c r="N396">
        <v>82.64</v>
      </c>
      <c r="O396">
        <v>0.1</v>
      </c>
      <c r="P396">
        <v>43.52</v>
      </c>
      <c r="Q396">
        <v>371.88</v>
      </c>
      <c r="R396">
        <v>217.60000000000002</v>
      </c>
      <c r="S396">
        <v>154.27999999999997</v>
      </c>
      <c r="T396">
        <v>0.41486501021834993</v>
      </c>
      <c r="U396">
        <v>2026</v>
      </c>
      <c r="V396" t="s">
        <v>85</v>
      </c>
      <c r="W396">
        <v>3</v>
      </c>
      <c r="X396" t="s">
        <v>87</v>
      </c>
    </row>
    <row r="397" spans="1:24">
      <c r="A397">
        <v>4952</v>
      </c>
      <c r="B397" s="21">
        <v>46101</v>
      </c>
      <c r="C397">
        <v>2026</v>
      </c>
      <c r="D397">
        <v>3</v>
      </c>
      <c r="E397" t="s">
        <v>87</v>
      </c>
      <c r="F397" t="s">
        <v>85</v>
      </c>
      <c r="G397" t="s">
        <v>6</v>
      </c>
      <c r="H397" t="s">
        <v>27</v>
      </c>
      <c r="I397" t="s">
        <v>2</v>
      </c>
      <c r="J397" t="s">
        <v>16</v>
      </c>
      <c r="K397" t="s">
        <v>9</v>
      </c>
      <c r="L397" t="s">
        <v>46</v>
      </c>
      <c r="M397">
        <v>2</v>
      </c>
      <c r="N397">
        <v>72.459999999999994</v>
      </c>
      <c r="O397">
        <v>0</v>
      </c>
      <c r="P397">
        <v>33.31</v>
      </c>
      <c r="Q397">
        <v>144.91999999999999</v>
      </c>
      <c r="R397">
        <v>66.62</v>
      </c>
      <c r="S397">
        <v>78.299999999999983</v>
      </c>
      <c r="T397">
        <v>0.54029809550096597</v>
      </c>
      <c r="U397">
        <v>2026</v>
      </c>
      <c r="V397" t="s">
        <v>85</v>
      </c>
      <c r="W397">
        <v>3</v>
      </c>
      <c r="X397" t="s">
        <v>87</v>
      </c>
    </row>
    <row r="398" spans="1:24">
      <c r="A398">
        <v>5016</v>
      </c>
      <c r="B398" s="21">
        <v>46101</v>
      </c>
      <c r="C398">
        <v>2026</v>
      </c>
      <c r="D398">
        <v>3</v>
      </c>
      <c r="E398" t="s">
        <v>87</v>
      </c>
      <c r="F398" t="s">
        <v>85</v>
      </c>
      <c r="G398" t="s">
        <v>6</v>
      </c>
      <c r="H398" t="s">
        <v>43</v>
      </c>
      <c r="I398" t="s">
        <v>28</v>
      </c>
      <c r="J398" t="s">
        <v>13</v>
      </c>
      <c r="K398" t="s">
        <v>34</v>
      </c>
      <c r="L398" t="s">
        <v>35</v>
      </c>
      <c r="M398">
        <v>2</v>
      </c>
      <c r="N398">
        <v>40.659999999999997</v>
      </c>
      <c r="O398">
        <v>0.1</v>
      </c>
      <c r="P398">
        <v>14.63</v>
      </c>
      <c r="Q398">
        <v>73.188000000000002</v>
      </c>
      <c r="R398">
        <v>29.26</v>
      </c>
      <c r="S398">
        <v>43.927999999999997</v>
      </c>
      <c r="T398">
        <v>0.60020768431983385</v>
      </c>
      <c r="U398">
        <v>2026</v>
      </c>
      <c r="V398" t="s">
        <v>85</v>
      </c>
      <c r="W398">
        <v>3</v>
      </c>
      <c r="X398" t="s">
        <v>87</v>
      </c>
    </row>
    <row r="399" spans="1:24">
      <c r="A399">
        <v>839</v>
      </c>
      <c r="B399" s="21">
        <v>46102</v>
      </c>
      <c r="C399">
        <v>2026</v>
      </c>
      <c r="D399">
        <v>3</v>
      </c>
      <c r="E399" t="s">
        <v>87</v>
      </c>
      <c r="F399" t="s">
        <v>85</v>
      </c>
      <c r="G399" t="s">
        <v>6</v>
      </c>
      <c r="H399" t="s">
        <v>43</v>
      </c>
      <c r="I399" t="s">
        <v>28</v>
      </c>
      <c r="J399" t="s">
        <v>13</v>
      </c>
      <c r="K399" t="s">
        <v>4</v>
      </c>
      <c r="L399" t="s">
        <v>26</v>
      </c>
      <c r="M399">
        <v>1</v>
      </c>
      <c r="N399">
        <v>40.5</v>
      </c>
      <c r="O399">
        <v>0.05</v>
      </c>
      <c r="P399">
        <v>17.16</v>
      </c>
      <c r="Q399">
        <v>38.475000000000001</v>
      </c>
      <c r="R399">
        <v>17.16</v>
      </c>
      <c r="S399">
        <v>21.315000000000001</v>
      </c>
      <c r="T399">
        <v>0.55399610136452238</v>
      </c>
      <c r="U399">
        <v>2026</v>
      </c>
      <c r="V399" t="s">
        <v>85</v>
      </c>
      <c r="W399">
        <v>3</v>
      </c>
      <c r="X399" t="s">
        <v>87</v>
      </c>
    </row>
    <row r="400" spans="1:24">
      <c r="A400">
        <v>1382</v>
      </c>
      <c r="B400" s="21">
        <v>46102</v>
      </c>
      <c r="C400">
        <v>2026</v>
      </c>
      <c r="D400">
        <v>3</v>
      </c>
      <c r="E400" t="s">
        <v>87</v>
      </c>
      <c r="F400" t="s">
        <v>85</v>
      </c>
      <c r="G400" t="s">
        <v>11</v>
      </c>
      <c r="H400" t="s">
        <v>12</v>
      </c>
      <c r="I400" t="s">
        <v>2</v>
      </c>
      <c r="J400" t="s">
        <v>16</v>
      </c>
      <c r="K400" t="s">
        <v>9</v>
      </c>
      <c r="L400" t="s">
        <v>46</v>
      </c>
      <c r="M400">
        <v>1</v>
      </c>
      <c r="N400">
        <v>72.16</v>
      </c>
      <c r="O400">
        <v>0</v>
      </c>
      <c r="P400">
        <v>33.11</v>
      </c>
      <c r="Q400">
        <v>72.16</v>
      </c>
      <c r="R400">
        <v>33.11</v>
      </c>
      <c r="S400">
        <v>39.049999999999997</v>
      </c>
      <c r="T400">
        <v>0.54115853658536583</v>
      </c>
      <c r="U400">
        <v>2026</v>
      </c>
      <c r="V400" t="s">
        <v>85</v>
      </c>
      <c r="W400">
        <v>3</v>
      </c>
      <c r="X400" t="s">
        <v>87</v>
      </c>
    </row>
    <row r="401" spans="1:24">
      <c r="A401">
        <v>1452</v>
      </c>
      <c r="B401" s="21">
        <v>46102</v>
      </c>
      <c r="C401">
        <v>2026</v>
      </c>
      <c r="D401">
        <v>3</v>
      </c>
      <c r="E401" t="s">
        <v>87</v>
      </c>
      <c r="F401" t="s">
        <v>85</v>
      </c>
      <c r="G401" t="s">
        <v>11</v>
      </c>
      <c r="H401" t="s">
        <v>25</v>
      </c>
      <c r="I401" t="s">
        <v>28</v>
      </c>
      <c r="J401" t="s">
        <v>16</v>
      </c>
      <c r="K401" t="s">
        <v>14</v>
      </c>
      <c r="L401" t="s">
        <v>48</v>
      </c>
      <c r="M401">
        <v>1</v>
      </c>
      <c r="N401">
        <v>161.93</v>
      </c>
      <c r="O401">
        <v>0.15</v>
      </c>
      <c r="P401">
        <v>87.5</v>
      </c>
      <c r="Q401">
        <v>137.6405</v>
      </c>
      <c r="R401">
        <v>87.5</v>
      </c>
      <c r="S401">
        <v>50.140500000000003</v>
      </c>
      <c r="T401">
        <v>0.36428594781332529</v>
      </c>
      <c r="U401">
        <v>2026</v>
      </c>
      <c r="V401" t="s">
        <v>85</v>
      </c>
      <c r="W401">
        <v>3</v>
      </c>
      <c r="X401" t="s">
        <v>87</v>
      </c>
    </row>
    <row r="402" spans="1:24">
      <c r="A402">
        <v>1845</v>
      </c>
      <c r="B402" s="21">
        <v>46102</v>
      </c>
      <c r="C402">
        <v>2026</v>
      </c>
      <c r="D402">
        <v>3</v>
      </c>
      <c r="E402" t="s">
        <v>87</v>
      </c>
      <c r="F402" t="s">
        <v>85</v>
      </c>
      <c r="G402" t="s">
        <v>0</v>
      </c>
      <c r="H402" t="s">
        <v>36</v>
      </c>
      <c r="I402" t="s">
        <v>2</v>
      </c>
      <c r="J402" t="s">
        <v>3</v>
      </c>
      <c r="K402" t="s">
        <v>23</v>
      </c>
      <c r="L402" t="s">
        <v>24</v>
      </c>
      <c r="M402">
        <v>3</v>
      </c>
      <c r="N402">
        <v>348.54</v>
      </c>
      <c r="O402">
        <v>0.1</v>
      </c>
      <c r="P402">
        <v>200.3</v>
      </c>
      <c r="Q402">
        <v>941.05800000000011</v>
      </c>
      <c r="R402">
        <v>600.90000000000009</v>
      </c>
      <c r="S402">
        <v>340.15800000000002</v>
      </c>
      <c r="T402">
        <v>0.36146337420222768</v>
      </c>
      <c r="U402">
        <v>2026</v>
      </c>
      <c r="V402" t="s">
        <v>85</v>
      </c>
      <c r="W402">
        <v>3</v>
      </c>
      <c r="X402" t="s">
        <v>87</v>
      </c>
    </row>
    <row r="403" spans="1:24">
      <c r="A403">
        <v>3560</v>
      </c>
      <c r="B403" s="21">
        <v>46102</v>
      </c>
      <c r="C403">
        <v>2026</v>
      </c>
      <c r="D403">
        <v>3</v>
      </c>
      <c r="E403" t="s">
        <v>87</v>
      </c>
      <c r="F403" t="s">
        <v>85</v>
      </c>
      <c r="G403" t="s">
        <v>11</v>
      </c>
      <c r="H403" t="s">
        <v>52</v>
      </c>
      <c r="I403" t="s">
        <v>2</v>
      </c>
      <c r="J403" t="s">
        <v>3</v>
      </c>
      <c r="K403" t="s">
        <v>34</v>
      </c>
      <c r="L403" t="s">
        <v>45</v>
      </c>
      <c r="M403">
        <v>3</v>
      </c>
      <c r="N403">
        <v>50.46</v>
      </c>
      <c r="O403">
        <v>0.1</v>
      </c>
      <c r="P403">
        <v>21.9</v>
      </c>
      <c r="Q403">
        <v>136.24199999999999</v>
      </c>
      <c r="R403">
        <v>65.699999999999989</v>
      </c>
      <c r="S403">
        <v>70.542000000000002</v>
      </c>
      <c r="T403">
        <v>0.51776985070683057</v>
      </c>
      <c r="U403">
        <v>2026</v>
      </c>
      <c r="V403" t="s">
        <v>85</v>
      </c>
      <c r="W403">
        <v>3</v>
      </c>
      <c r="X403" t="s">
        <v>87</v>
      </c>
    </row>
    <row r="404" spans="1:24">
      <c r="A404">
        <v>4059</v>
      </c>
      <c r="B404" s="21">
        <v>46102</v>
      </c>
      <c r="C404">
        <v>2026</v>
      </c>
      <c r="D404">
        <v>3</v>
      </c>
      <c r="E404" t="s">
        <v>87</v>
      </c>
      <c r="F404" t="s">
        <v>85</v>
      </c>
      <c r="G404" t="s">
        <v>20</v>
      </c>
      <c r="H404" t="s">
        <v>47</v>
      </c>
      <c r="I404" t="s">
        <v>28</v>
      </c>
      <c r="J404" t="s">
        <v>13</v>
      </c>
      <c r="K404" t="s">
        <v>23</v>
      </c>
      <c r="L404" t="s">
        <v>40</v>
      </c>
      <c r="M404">
        <v>1</v>
      </c>
      <c r="N404">
        <v>83.62</v>
      </c>
      <c r="O404">
        <v>0</v>
      </c>
      <c r="P404">
        <v>39.15</v>
      </c>
      <c r="Q404">
        <v>83.62</v>
      </c>
      <c r="R404">
        <v>39.15</v>
      </c>
      <c r="S404">
        <v>44.470000000000006</v>
      </c>
      <c r="T404">
        <v>0.53181057163358048</v>
      </c>
      <c r="U404">
        <v>2026</v>
      </c>
      <c r="V404" t="s">
        <v>85</v>
      </c>
      <c r="W404">
        <v>3</v>
      </c>
      <c r="X404" t="s">
        <v>87</v>
      </c>
    </row>
    <row r="405" spans="1:24">
      <c r="A405">
        <v>4731</v>
      </c>
      <c r="B405" s="21">
        <v>46102</v>
      </c>
      <c r="C405">
        <v>2026</v>
      </c>
      <c r="D405">
        <v>3</v>
      </c>
      <c r="E405" t="s">
        <v>87</v>
      </c>
      <c r="F405" t="s">
        <v>85</v>
      </c>
      <c r="G405" t="s">
        <v>6</v>
      </c>
      <c r="H405" t="s">
        <v>43</v>
      </c>
      <c r="I405" t="s">
        <v>8</v>
      </c>
      <c r="J405" t="s">
        <v>16</v>
      </c>
      <c r="K405" t="s">
        <v>4</v>
      </c>
      <c r="L405" t="s">
        <v>22</v>
      </c>
      <c r="M405">
        <v>6</v>
      </c>
      <c r="N405">
        <v>51.07</v>
      </c>
      <c r="O405">
        <v>0.1</v>
      </c>
      <c r="P405">
        <v>22.68</v>
      </c>
      <c r="Q405">
        <v>275.77800000000002</v>
      </c>
      <c r="R405">
        <v>136.07999999999998</v>
      </c>
      <c r="S405">
        <v>139.69800000000004</v>
      </c>
      <c r="T405">
        <v>0.50655962404542798</v>
      </c>
      <c r="U405">
        <v>2026</v>
      </c>
      <c r="V405" t="s">
        <v>85</v>
      </c>
      <c r="W405">
        <v>3</v>
      </c>
      <c r="X405" t="s">
        <v>87</v>
      </c>
    </row>
    <row r="406" spans="1:24">
      <c r="A406">
        <v>693</v>
      </c>
      <c r="B406" s="21">
        <v>46103</v>
      </c>
      <c r="C406">
        <v>2026</v>
      </c>
      <c r="D406">
        <v>3</v>
      </c>
      <c r="E406" t="s">
        <v>87</v>
      </c>
      <c r="F406" t="s">
        <v>85</v>
      </c>
      <c r="G406" t="s">
        <v>6</v>
      </c>
      <c r="H406" t="s">
        <v>41</v>
      </c>
      <c r="I406" t="s">
        <v>2</v>
      </c>
      <c r="J406" t="s">
        <v>13</v>
      </c>
      <c r="K406" t="s">
        <v>14</v>
      </c>
      <c r="L406" t="s">
        <v>32</v>
      </c>
      <c r="M406">
        <v>3</v>
      </c>
      <c r="N406">
        <v>47.02</v>
      </c>
      <c r="O406">
        <v>0.1</v>
      </c>
      <c r="P406">
        <v>17.989999999999998</v>
      </c>
      <c r="Q406">
        <v>126.95400000000001</v>
      </c>
      <c r="R406">
        <v>53.97</v>
      </c>
      <c r="S406">
        <v>72.984000000000009</v>
      </c>
      <c r="T406">
        <v>0.57488539155914742</v>
      </c>
      <c r="U406">
        <v>2026</v>
      </c>
      <c r="V406" t="s">
        <v>85</v>
      </c>
      <c r="W406">
        <v>3</v>
      </c>
      <c r="X406" t="s">
        <v>87</v>
      </c>
    </row>
    <row r="407" spans="1:24">
      <c r="A407">
        <v>1672</v>
      </c>
      <c r="B407" s="21">
        <v>46103</v>
      </c>
      <c r="C407">
        <v>2026</v>
      </c>
      <c r="D407">
        <v>3</v>
      </c>
      <c r="E407" t="s">
        <v>87</v>
      </c>
      <c r="F407" t="s">
        <v>85</v>
      </c>
      <c r="G407" t="s">
        <v>11</v>
      </c>
      <c r="H407" t="s">
        <v>25</v>
      </c>
      <c r="I407" t="s">
        <v>28</v>
      </c>
      <c r="J407" t="s">
        <v>3</v>
      </c>
      <c r="K407" t="s">
        <v>14</v>
      </c>
      <c r="L407" t="s">
        <v>32</v>
      </c>
      <c r="M407">
        <v>1</v>
      </c>
      <c r="N407">
        <v>47.1</v>
      </c>
      <c r="O407">
        <v>0.05</v>
      </c>
      <c r="P407">
        <v>18.48</v>
      </c>
      <c r="Q407">
        <v>44.744999999999997</v>
      </c>
      <c r="R407">
        <v>18.48</v>
      </c>
      <c r="S407">
        <v>26.264999999999997</v>
      </c>
      <c r="T407">
        <v>0.58699296010727453</v>
      </c>
      <c r="U407">
        <v>2026</v>
      </c>
      <c r="V407" t="s">
        <v>85</v>
      </c>
      <c r="W407">
        <v>3</v>
      </c>
      <c r="X407" t="s">
        <v>87</v>
      </c>
    </row>
    <row r="408" spans="1:24">
      <c r="A408">
        <v>2347</v>
      </c>
      <c r="B408" s="21">
        <v>46103</v>
      </c>
      <c r="C408">
        <v>2026</v>
      </c>
      <c r="D408">
        <v>3</v>
      </c>
      <c r="E408" t="s">
        <v>87</v>
      </c>
      <c r="F408" t="s">
        <v>85</v>
      </c>
      <c r="G408" t="s">
        <v>20</v>
      </c>
      <c r="H408" t="s">
        <v>47</v>
      </c>
      <c r="I408" t="s">
        <v>2</v>
      </c>
      <c r="J408" t="s">
        <v>3</v>
      </c>
      <c r="K408" t="s">
        <v>14</v>
      </c>
      <c r="L408" t="s">
        <v>44</v>
      </c>
      <c r="M408">
        <v>2</v>
      </c>
      <c r="N408">
        <v>131.38999999999999</v>
      </c>
      <c r="O408">
        <v>0</v>
      </c>
      <c r="P408">
        <v>66.91</v>
      </c>
      <c r="Q408">
        <v>262.77999999999997</v>
      </c>
      <c r="R408">
        <v>133.82</v>
      </c>
      <c r="S408">
        <v>128.95999999999998</v>
      </c>
      <c r="T408">
        <v>0.49075272090722277</v>
      </c>
      <c r="U408">
        <v>2026</v>
      </c>
      <c r="V408" t="s">
        <v>85</v>
      </c>
      <c r="W408">
        <v>3</v>
      </c>
      <c r="X408" t="s">
        <v>87</v>
      </c>
    </row>
    <row r="409" spans="1:24">
      <c r="A409">
        <v>2582</v>
      </c>
      <c r="B409" s="21">
        <v>46103</v>
      </c>
      <c r="C409">
        <v>2026</v>
      </c>
      <c r="D409">
        <v>3</v>
      </c>
      <c r="E409" t="s">
        <v>87</v>
      </c>
      <c r="F409" t="s">
        <v>85</v>
      </c>
      <c r="G409" t="s">
        <v>6</v>
      </c>
      <c r="H409" t="s">
        <v>7</v>
      </c>
      <c r="I409" t="s">
        <v>28</v>
      </c>
      <c r="J409" t="s">
        <v>13</v>
      </c>
      <c r="K409" t="s">
        <v>34</v>
      </c>
      <c r="L409" t="s">
        <v>38</v>
      </c>
      <c r="M409">
        <v>1</v>
      </c>
      <c r="N409">
        <v>120.16</v>
      </c>
      <c r="O409">
        <v>0.15</v>
      </c>
      <c r="P409">
        <v>68.33</v>
      </c>
      <c r="Q409">
        <v>102.136</v>
      </c>
      <c r="R409">
        <v>68.33</v>
      </c>
      <c r="S409">
        <v>33.805999999999997</v>
      </c>
      <c r="T409">
        <v>0.33099005247904756</v>
      </c>
      <c r="U409">
        <v>2026</v>
      </c>
      <c r="V409" t="s">
        <v>85</v>
      </c>
      <c r="W409">
        <v>3</v>
      </c>
      <c r="X409" t="s">
        <v>87</v>
      </c>
    </row>
    <row r="410" spans="1:24">
      <c r="A410">
        <v>2762</v>
      </c>
      <c r="B410" s="21">
        <v>46103</v>
      </c>
      <c r="C410">
        <v>2026</v>
      </c>
      <c r="D410">
        <v>3</v>
      </c>
      <c r="E410" t="s">
        <v>87</v>
      </c>
      <c r="F410" t="s">
        <v>85</v>
      </c>
      <c r="G410" t="s">
        <v>20</v>
      </c>
      <c r="H410" t="s">
        <v>33</v>
      </c>
      <c r="I410" t="s">
        <v>19</v>
      </c>
      <c r="J410" t="s">
        <v>3</v>
      </c>
      <c r="K410" t="s">
        <v>23</v>
      </c>
      <c r="L410" t="s">
        <v>29</v>
      </c>
      <c r="M410">
        <v>1</v>
      </c>
      <c r="N410">
        <v>196.48</v>
      </c>
      <c r="O410">
        <v>0</v>
      </c>
      <c r="P410">
        <v>101.29</v>
      </c>
      <c r="Q410">
        <v>196.48</v>
      </c>
      <c r="R410">
        <v>101.29</v>
      </c>
      <c r="S410">
        <v>95.189999999999984</v>
      </c>
      <c r="T410">
        <v>0.48447679153094458</v>
      </c>
      <c r="U410">
        <v>2026</v>
      </c>
      <c r="V410" t="s">
        <v>85</v>
      </c>
      <c r="W410">
        <v>3</v>
      </c>
      <c r="X410" t="s">
        <v>87</v>
      </c>
    </row>
    <row r="411" spans="1:24">
      <c r="A411">
        <v>4090</v>
      </c>
      <c r="B411" s="21">
        <v>46103</v>
      </c>
      <c r="C411">
        <v>2026</v>
      </c>
      <c r="D411">
        <v>3</v>
      </c>
      <c r="E411" t="s">
        <v>87</v>
      </c>
      <c r="F411" t="s">
        <v>85</v>
      </c>
      <c r="G411" t="s">
        <v>6</v>
      </c>
      <c r="H411" t="s">
        <v>41</v>
      </c>
      <c r="I411" t="s">
        <v>28</v>
      </c>
      <c r="J411" t="s">
        <v>16</v>
      </c>
      <c r="K411" t="s">
        <v>14</v>
      </c>
      <c r="L411" t="s">
        <v>15</v>
      </c>
      <c r="M411">
        <v>1</v>
      </c>
      <c r="N411">
        <v>36.520000000000003</v>
      </c>
      <c r="O411">
        <v>0</v>
      </c>
      <c r="P411">
        <v>13.96</v>
      </c>
      <c r="Q411">
        <v>36.520000000000003</v>
      </c>
      <c r="R411">
        <v>13.96</v>
      </c>
      <c r="S411">
        <v>22.560000000000002</v>
      </c>
      <c r="T411">
        <v>0.61774370208105145</v>
      </c>
      <c r="U411">
        <v>2026</v>
      </c>
      <c r="V411" t="s">
        <v>85</v>
      </c>
      <c r="W411">
        <v>3</v>
      </c>
      <c r="X411" t="s">
        <v>87</v>
      </c>
    </row>
    <row r="412" spans="1:24">
      <c r="A412">
        <v>4491</v>
      </c>
      <c r="B412" s="21">
        <v>46103</v>
      </c>
      <c r="C412">
        <v>2026</v>
      </c>
      <c r="D412">
        <v>3</v>
      </c>
      <c r="E412" t="s">
        <v>87</v>
      </c>
      <c r="F412" t="s">
        <v>85</v>
      </c>
      <c r="G412" t="s">
        <v>6</v>
      </c>
      <c r="H412" t="s">
        <v>43</v>
      </c>
      <c r="I412" t="s">
        <v>19</v>
      </c>
      <c r="J412" t="s">
        <v>16</v>
      </c>
      <c r="K412" t="s">
        <v>34</v>
      </c>
      <c r="L412" t="s">
        <v>45</v>
      </c>
      <c r="M412">
        <v>4</v>
      </c>
      <c r="N412">
        <v>49.71</v>
      </c>
      <c r="O412">
        <v>0.1</v>
      </c>
      <c r="P412">
        <v>22.46</v>
      </c>
      <c r="Q412">
        <v>178.95600000000002</v>
      </c>
      <c r="R412">
        <v>89.84</v>
      </c>
      <c r="S412">
        <v>89.116000000000014</v>
      </c>
      <c r="T412">
        <v>0.49797715639598561</v>
      </c>
      <c r="U412">
        <v>2026</v>
      </c>
      <c r="V412" t="s">
        <v>85</v>
      </c>
      <c r="W412">
        <v>3</v>
      </c>
      <c r="X412" t="s">
        <v>87</v>
      </c>
    </row>
    <row r="413" spans="1:24">
      <c r="A413">
        <v>4678</v>
      </c>
      <c r="B413" s="21">
        <v>46103</v>
      </c>
      <c r="C413">
        <v>2026</v>
      </c>
      <c r="D413">
        <v>3</v>
      </c>
      <c r="E413" t="s">
        <v>87</v>
      </c>
      <c r="F413" t="s">
        <v>85</v>
      </c>
      <c r="G413" t="s">
        <v>0</v>
      </c>
      <c r="H413" t="s">
        <v>1</v>
      </c>
      <c r="I413" t="s">
        <v>2</v>
      </c>
      <c r="J413" t="s">
        <v>3</v>
      </c>
      <c r="K413" t="s">
        <v>23</v>
      </c>
      <c r="L413" t="s">
        <v>40</v>
      </c>
      <c r="M413">
        <v>1</v>
      </c>
      <c r="N413">
        <v>81.209999999999994</v>
      </c>
      <c r="O413">
        <v>0.05</v>
      </c>
      <c r="P413">
        <v>40.44</v>
      </c>
      <c r="Q413">
        <v>77.149499999999989</v>
      </c>
      <c r="R413">
        <v>40.44</v>
      </c>
      <c r="S413">
        <v>36.709499999999991</v>
      </c>
      <c r="T413">
        <v>0.47582291524896464</v>
      </c>
      <c r="U413">
        <v>2026</v>
      </c>
      <c r="V413" t="s">
        <v>85</v>
      </c>
      <c r="W413">
        <v>3</v>
      </c>
      <c r="X413" t="s">
        <v>87</v>
      </c>
    </row>
    <row r="414" spans="1:24">
      <c r="A414">
        <v>1189</v>
      </c>
      <c r="B414" s="21">
        <v>46104</v>
      </c>
      <c r="C414">
        <v>2026</v>
      </c>
      <c r="D414">
        <v>3</v>
      </c>
      <c r="E414" t="s">
        <v>87</v>
      </c>
      <c r="F414" t="s">
        <v>85</v>
      </c>
      <c r="G414" t="s">
        <v>20</v>
      </c>
      <c r="H414" t="s">
        <v>47</v>
      </c>
      <c r="I414" t="s">
        <v>2</v>
      </c>
      <c r="J414" t="s">
        <v>13</v>
      </c>
      <c r="K414" t="s">
        <v>4</v>
      </c>
      <c r="L414" t="s">
        <v>30</v>
      </c>
      <c r="M414">
        <v>2</v>
      </c>
      <c r="N414">
        <v>103.22</v>
      </c>
      <c r="O414">
        <v>0</v>
      </c>
      <c r="P414">
        <v>51.33</v>
      </c>
      <c r="Q414">
        <v>206.44</v>
      </c>
      <c r="R414">
        <v>102.66</v>
      </c>
      <c r="S414">
        <v>103.78</v>
      </c>
      <c r="T414">
        <v>0.50271265258670805</v>
      </c>
      <c r="U414">
        <v>2026</v>
      </c>
      <c r="V414" t="s">
        <v>85</v>
      </c>
      <c r="W414">
        <v>3</v>
      </c>
      <c r="X414" t="s">
        <v>87</v>
      </c>
    </row>
    <row r="415" spans="1:24">
      <c r="A415">
        <v>1590</v>
      </c>
      <c r="B415" s="21">
        <v>46104</v>
      </c>
      <c r="C415">
        <v>2026</v>
      </c>
      <c r="D415">
        <v>3</v>
      </c>
      <c r="E415" t="s">
        <v>87</v>
      </c>
      <c r="F415" t="s">
        <v>85</v>
      </c>
      <c r="G415" t="s">
        <v>0</v>
      </c>
      <c r="H415" t="s">
        <v>50</v>
      </c>
      <c r="I415" t="s">
        <v>28</v>
      </c>
      <c r="J415" t="s">
        <v>13</v>
      </c>
      <c r="K415" t="s">
        <v>9</v>
      </c>
      <c r="L415" t="s">
        <v>37</v>
      </c>
      <c r="M415">
        <v>1</v>
      </c>
      <c r="N415">
        <v>153.47</v>
      </c>
      <c r="O415">
        <v>0</v>
      </c>
      <c r="P415">
        <v>78.19</v>
      </c>
      <c r="Q415">
        <v>153.47</v>
      </c>
      <c r="R415">
        <v>78.19</v>
      </c>
      <c r="S415">
        <v>75.28</v>
      </c>
      <c r="T415">
        <v>0.49051931973675639</v>
      </c>
      <c r="U415">
        <v>2026</v>
      </c>
      <c r="V415" t="s">
        <v>85</v>
      </c>
      <c r="W415">
        <v>3</v>
      </c>
      <c r="X415" t="s">
        <v>87</v>
      </c>
    </row>
    <row r="416" spans="1:24">
      <c r="A416">
        <v>2309</v>
      </c>
      <c r="B416" s="21">
        <v>46104</v>
      </c>
      <c r="C416">
        <v>2026</v>
      </c>
      <c r="D416">
        <v>3</v>
      </c>
      <c r="E416" t="s">
        <v>87</v>
      </c>
      <c r="F416" t="s">
        <v>85</v>
      </c>
      <c r="G416" t="s">
        <v>20</v>
      </c>
      <c r="H416" t="s">
        <v>31</v>
      </c>
      <c r="I416" t="s">
        <v>2</v>
      </c>
      <c r="J416" t="s">
        <v>3</v>
      </c>
      <c r="K416" t="s">
        <v>23</v>
      </c>
      <c r="L416" t="s">
        <v>29</v>
      </c>
      <c r="M416">
        <v>6</v>
      </c>
      <c r="N416">
        <v>199.75</v>
      </c>
      <c r="O416">
        <v>0</v>
      </c>
      <c r="P416">
        <v>105.84</v>
      </c>
      <c r="Q416">
        <v>1198.5</v>
      </c>
      <c r="R416">
        <v>635.04</v>
      </c>
      <c r="S416">
        <v>563.46</v>
      </c>
      <c r="T416">
        <v>0.47013767209011265</v>
      </c>
      <c r="U416">
        <v>2026</v>
      </c>
      <c r="V416" t="s">
        <v>85</v>
      </c>
      <c r="W416">
        <v>3</v>
      </c>
      <c r="X416" t="s">
        <v>87</v>
      </c>
    </row>
    <row r="417" spans="1:24">
      <c r="A417">
        <v>3628</v>
      </c>
      <c r="B417" s="21">
        <v>46104</v>
      </c>
      <c r="C417">
        <v>2026</v>
      </c>
      <c r="D417">
        <v>3</v>
      </c>
      <c r="E417" t="s">
        <v>87</v>
      </c>
      <c r="F417" t="s">
        <v>85</v>
      </c>
      <c r="G417" t="s">
        <v>6</v>
      </c>
      <c r="H417" t="s">
        <v>43</v>
      </c>
      <c r="I417" t="s">
        <v>28</v>
      </c>
      <c r="J417" t="s">
        <v>13</v>
      </c>
      <c r="K417" t="s">
        <v>14</v>
      </c>
      <c r="L417" t="s">
        <v>32</v>
      </c>
      <c r="M417">
        <v>1</v>
      </c>
      <c r="N417">
        <v>45.84</v>
      </c>
      <c r="O417">
        <v>0</v>
      </c>
      <c r="P417">
        <v>18.079999999999998</v>
      </c>
      <c r="Q417">
        <v>45.84</v>
      </c>
      <c r="R417">
        <v>18.079999999999998</v>
      </c>
      <c r="S417">
        <v>27.760000000000005</v>
      </c>
      <c r="T417">
        <v>0.605584642233857</v>
      </c>
      <c r="U417">
        <v>2026</v>
      </c>
      <c r="V417" t="s">
        <v>85</v>
      </c>
      <c r="W417">
        <v>3</v>
      </c>
      <c r="X417" t="s">
        <v>87</v>
      </c>
    </row>
    <row r="418" spans="1:24">
      <c r="A418">
        <v>3718</v>
      </c>
      <c r="B418" s="21">
        <v>46104</v>
      </c>
      <c r="C418">
        <v>2026</v>
      </c>
      <c r="D418">
        <v>3</v>
      </c>
      <c r="E418" t="s">
        <v>87</v>
      </c>
      <c r="F418" t="s">
        <v>85</v>
      </c>
      <c r="G418" t="s">
        <v>6</v>
      </c>
      <c r="H418" t="s">
        <v>43</v>
      </c>
      <c r="I418" t="s">
        <v>28</v>
      </c>
      <c r="J418" t="s">
        <v>13</v>
      </c>
      <c r="K418" t="s">
        <v>23</v>
      </c>
      <c r="L418" t="s">
        <v>51</v>
      </c>
      <c r="M418">
        <v>2</v>
      </c>
      <c r="N418">
        <v>122.07</v>
      </c>
      <c r="O418">
        <v>0.05</v>
      </c>
      <c r="P418">
        <v>59.16</v>
      </c>
      <c r="Q418">
        <v>231.93299999999996</v>
      </c>
      <c r="R418">
        <v>118.32</v>
      </c>
      <c r="S418">
        <v>113.61299999999997</v>
      </c>
      <c r="T418">
        <v>0.48985267297021118</v>
      </c>
      <c r="U418">
        <v>2026</v>
      </c>
      <c r="V418" t="s">
        <v>85</v>
      </c>
      <c r="W418">
        <v>3</v>
      </c>
      <c r="X418" t="s">
        <v>87</v>
      </c>
    </row>
    <row r="419" spans="1:24">
      <c r="A419">
        <v>4198</v>
      </c>
      <c r="B419" s="21">
        <v>46104</v>
      </c>
      <c r="C419">
        <v>2026</v>
      </c>
      <c r="D419">
        <v>3</v>
      </c>
      <c r="E419" t="s">
        <v>87</v>
      </c>
      <c r="F419" t="s">
        <v>85</v>
      </c>
      <c r="G419" t="s">
        <v>6</v>
      </c>
      <c r="H419" t="s">
        <v>49</v>
      </c>
      <c r="I419" t="s">
        <v>28</v>
      </c>
      <c r="J419" t="s">
        <v>13</v>
      </c>
      <c r="K419" t="s">
        <v>34</v>
      </c>
      <c r="L419" t="s">
        <v>38</v>
      </c>
      <c r="M419">
        <v>3</v>
      </c>
      <c r="N419">
        <v>122.4</v>
      </c>
      <c r="O419">
        <v>0.15</v>
      </c>
      <c r="P419">
        <v>71.150000000000006</v>
      </c>
      <c r="Q419">
        <v>312.12</v>
      </c>
      <c r="R419">
        <v>213.45000000000002</v>
      </c>
      <c r="S419">
        <v>98.669999999999987</v>
      </c>
      <c r="T419">
        <v>0.31612841214917337</v>
      </c>
      <c r="U419">
        <v>2026</v>
      </c>
      <c r="V419" t="s">
        <v>85</v>
      </c>
      <c r="W419">
        <v>3</v>
      </c>
      <c r="X419" t="s">
        <v>87</v>
      </c>
    </row>
    <row r="420" spans="1:24">
      <c r="A420">
        <v>4784</v>
      </c>
      <c r="B420" s="21">
        <v>46104</v>
      </c>
      <c r="C420">
        <v>2026</v>
      </c>
      <c r="D420">
        <v>3</v>
      </c>
      <c r="E420" t="s">
        <v>87</v>
      </c>
      <c r="F420" t="s">
        <v>85</v>
      </c>
      <c r="G420" t="s">
        <v>0</v>
      </c>
      <c r="H420" t="s">
        <v>50</v>
      </c>
      <c r="I420" t="s">
        <v>2</v>
      </c>
      <c r="J420" t="s">
        <v>13</v>
      </c>
      <c r="K420" t="s">
        <v>4</v>
      </c>
      <c r="L420" t="s">
        <v>30</v>
      </c>
      <c r="M420">
        <v>1</v>
      </c>
      <c r="N420">
        <v>101.43</v>
      </c>
      <c r="O420">
        <v>0</v>
      </c>
      <c r="P420">
        <v>51.78</v>
      </c>
      <c r="Q420">
        <v>101.43</v>
      </c>
      <c r="R420">
        <v>51.78</v>
      </c>
      <c r="S420">
        <v>49.650000000000006</v>
      </c>
      <c r="T420">
        <v>0.4895001478852411</v>
      </c>
      <c r="U420">
        <v>2026</v>
      </c>
      <c r="V420" t="s">
        <v>85</v>
      </c>
      <c r="W420">
        <v>3</v>
      </c>
      <c r="X420" t="s">
        <v>87</v>
      </c>
    </row>
    <row r="421" spans="1:24">
      <c r="A421">
        <v>86</v>
      </c>
      <c r="B421" s="21">
        <v>46105</v>
      </c>
      <c r="C421">
        <v>2026</v>
      </c>
      <c r="D421">
        <v>3</v>
      </c>
      <c r="E421" t="s">
        <v>87</v>
      </c>
      <c r="F421" t="s">
        <v>85</v>
      </c>
      <c r="G421" t="s">
        <v>6</v>
      </c>
      <c r="H421" t="s">
        <v>43</v>
      </c>
      <c r="I421" t="s">
        <v>8</v>
      </c>
      <c r="J421" t="s">
        <v>16</v>
      </c>
      <c r="K421" t="s">
        <v>4</v>
      </c>
      <c r="L421" t="s">
        <v>30</v>
      </c>
      <c r="M421">
        <v>8</v>
      </c>
      <c r="N421">
        <v>104.7</v>
      </c>
      <c r="O421">
        <v>0.05</v>
      </c>
      <c r="P421">
        <v>49.91</v>
      </c>
      <c r="Q421">
        <v>795.72</v>
      </c>
      <c r="R421">
        <v>399.28</v>
      </c>
      <c r="S421">
        <v>396.44000000000005</v>
      </c>
      <c r="T421">
        <v>0.49821545267179412</v>
      </c>
      <c r="U421">
        <v>2026</v>
      </c>
      <c r="V421" t="s">
        <v>85</v>
      </c>
      <c r="W421">
        <v>3</v>
      </c>
      <c r="X421" t="s">
        <v>87</v>
      </c>
    </row>
    <row r="422" spans="1:24">
      <c r="A422">
        <v>1813</v>
      </c>
      <c r="B422" s="21">
        <v>46105</v>
      </c>
      <c r="C422">
        <v>2026</v>
      </c>
      <c r="D422">
        <v>3</v>
      </c>
      <c r="E422" t="s">
        <v>87</v>
      </c>
      <c r="F422" t="s">
        <v>85</v>
      </c>
      <c r="G422" t="s">
        <v>0</v>
      </c>
      <c r="H422" t="s">
        <v>1</v>
      </c>
      <c r="I422" t="s">
        <v>19</v>
      </c>
      <c r="J422" t="s">
        <v>3</v>
      </c>
      <c r="K422" t="s">
        <v>9</v>
      </c>
      <c r="L422" t="s">
        <v>17</v>
      </c>
      <c r="M422">
        <v>4</v>
      </c>
      <c r="N422">
        <v>146.34</v>
      </c>
      <c r="O422">
        <v>0</v>
      </c>
      <c r="P422">
        <v>79.37</v>
      </c>
      <c r="Q422">
        <v>585.36</v>
      </c>
      <c r="R422">
        <v>317.48</v>
      </c>
      <c r="S422">
        <v>267.88</v>
      </c>
      <c r="T422">
        <v>0.45763290966242992</v>
      </c>
      <c r="U422">
        <v>2026</v>
      </c>
      <c r="V422" t="s">
        <v>85</v>
      </c>
      <c r="W422">
        <v>3</v>
      </c>
      <c r="X422" t="s">
        <v>87</v>
      </c>
    </row>
    <row r="423" spans="1:24">
      <c r="A423">
        <v>2212</v>
      </c>
      <c r="B423" s="21">
        <v>46105</v>
      </c>
      <c r="C423">
        <v>2026</v>
      </c>
      <c r="D423">
        <v>3</v>
      </c>
      <c r="E423" t="s">
        <v>87</v>
      </c>
      <c r="F423" t="s">
        <v>85</v>
      </c>
      <c r="G423" t="s">
        <v>6</v>
      </c>
      <c r="H423" t="s">
        <v>27</v>
      </c>
      <c r="I423" t="s">
        <v>2</v>
      </c>
      <c r="J423" t="s">
        <v>3</v>
      </c>
      <c r="K423" t="s">
        <v>34</v>
      </c>
      <c r="L423" t="s">
        <v>38</v>
      </c>
      <c r="M423">
        <v>2</v>
      </c>
      <c r="N423">
        <v>122.92</v>
      </c>
      <c r="O423">
        <v>0.05</v>
      </c>
      <c r="P423">
        <v>70.31</v>
      </c>
      <c r="Q423">
        <v>233.548</v>
      </c>
      <c r="R423">
        <v>140.62</v>
      </c>
      <c r="S423">
        <v>92.927999999999997</v>
      </c>
      <c r="T423">
        <v>0.39789679209413054</v>
      </c>
      <c r="U423">
        <v>2026</v>
      </c>
      <c r="V423" t="s">
        <v>85</v>
      </c>
      <c r="W423">
        <v>3</v>
      </c>
      <c r="X423" t="s">
        <v>87</v>
      </c>
    </row>
    <row r="424" spans="1:24">
      <c r="A424">
        <v>4466</v>
      </c>
      <c r="B424" s="21">
        <v>46105</v>
      </c>
      <c r="C424">
        <v>2026</v>
      </c>
      <c r="D424">
        <v>3</v>
      </c>
      <c r="E424" t="s">
        <v>87</v>
      </c>
      <c r="F424" t="s">
        <v>85</v>
      </c>
      <c r="G424" t="s">
        <v>11</v>
      </c>
      <c r="H424" t="s">
        <v>12</v>
      </c>
      <c r="I424" t="s">
        <v>2</v>
      </c>
      <c r="J424" t="s">
        <v>13</v>
      </c>
      <c r="K424" t="s">
        <v>9</v>
      </c>
      <c r="L424" t="s">
        <v>10</v>
      </c>
      <c r="M424">
        <v>1</v>
      </c>
      <c r="N424">
        <v>91.35</v>
      </c>
      <c r="O424">
        <v>0.05</v>
      </c>
      <c r="P424">
        <v>45.24</v>
      </c>
      <c r="Q424">
        <v>86.782499999999985</v>
      </c>
      <c r="R424">
        <v>45.24</v>
      </c>
      <c r="S424">
        <v>41.542499999999983</v>
      </c>
      <c r="T424">
        <v>0.47869674185463645</v>
      </c>
      <c r="U424">
        <v>2026</v>
      </c>
      <c r="V424" t="s">
        <v>85</v>
      </c>
      <c r="W424">
        <v>3</v>
      </c>
      <c r="X424" t="s">
        <v>87</v>
      </c>
    </row>
    <row r="425" spans="1:24">
      <c r="A425">
        <v>4483</v>
      </c>
      <c r="B425" s="21">
        <v>46105</v>
      </c>
      <c r="C425">
        <v>2026</v>
      </c>
      <c r="D425">
        <v>3</v>
      </c>
      <c r="E425" t="s">
        <v>87</v>
      </c>
      <c r="F425" t="s">
        <v>85</v>
      </c>
      <c r="G425" t="s">
        <v>6</v>
      </c>
      <c r="H425" t="s">
        <v>43</v>
      </c>
      <c r="I425" t="s">
        <v>2</v>
      </c>
      <c r="J425" t="s">
        <v>13</v>
      </c>
      <c r="K425" t="s">
        <v>4</v>
      </c>
      <c r="L425" t="s">
        <v>22</v>
      </c>
      <c r="M425">
        <v>3</v>
      </c>
      <c r="N425">
        <v>51.01</v>
      </c>
      <c r="O425">
        <v>0.15</v>
      </c>
      <c r="P425">
        <v>22.84</v>
      </c>
      <c r="Q425">
        <v>130.07550000000001</v>
      </c>
      <c r="R425">
        <v>68.52</v>
      </c>
      <c r="S425">
        <v>61.555500000000009</v>
      </c>
      <c r="T425">
        <v>0.47322900930613382</v>
      </c>
      <c r="U425">
        <v>2026</v>
      </c>
      <c r="V425" t="s">
        <v>85</v>
      </c>
      <c r="W425">
        <v>3</v>
      </c>
      <c r="X425" t="s">
        <v>87</v>
      </c>
    </row>
    <row r="426" spans="1:24">
      <c r="A426">
        <v>273</v>
      </c>
      <c r="B426" s="21">
        <v>46106</v>
      </c>
      <c r="C426">
        <v>2026</v>
      </c>
      <c r="D426">
        <v>3</v>
      </c>
      <c r="E426" t="s">
        <v>87</v>
      </c>
      <c r="F426" t="s">
        <v>85</v>
      </c>
      <c r="G426" t="s">
        <v>20</v>
      </c>
      <c r="H426" t="s">
        <v>33</v>
      </c>
      <c r="I426" t="s">
        <v>2</v>
      </c>
      <c r="J426" t="s">
        <v>13</v>
      </c>
      <c r="K426" t="s">
        <v>34</v>
      </c>
      <c r="L426" t="s">
        <v>38</v>
      </c>
      <c r="M426">
        <v>2</v>
      </c>
      <c r="N426">
        <v>125.04</v>
      </c>
      <c r="O426">
        <v>0.05</v>
      </c>
      <c r="P426">
        <v>67.680000000000007</v>
      </c>
      <c r="Q426">
        <v>237.57599999999999</v>
      </c>
      <c r="R426">
        <v>135.36000000000001</v>
      </c>
      <c r="S426">
        <v>102.21599999999998</v>
      </c>
      <c r="T426">
        <v>0.43024547934134755</v>
      </c>
      <c r="U426">
        <v>2026</v>
      </c>
      <c r="V426" t="s">
        <v>85</v>
      </c>
      <c r="W426">
        <v>3</v>
      </c>
      <c r="X426" t="s">
        <v>87</v>
      </c>
    </row>
    <row r="427" spans="1:24">
      <c r="A427">
        <v>578</v>
      </c>
      <c r="B427" s="21">
        <v>46106</v>
      </c>
      <c r="C427">
        <v>2026</v>
      </c>
      <c r="D427">
        <v>3</v>
      </c>
      <c r="E427" t="s">
        <v>87</v>
      </c>
      <c r="F427" t="s">
        <v>85</v>
      </c>
      <c r="G427" t="s">
        <v>11</v>
      </c>
      <c r="H427" t="s">
        <v>25</v>
      </c>
      <c r="I427" t="s">
        <v>28</v>
      </c>
      <c r="J427" t="s">
        <v>3</v>
      </c>
      <c r="K427" t="s">
        <v>4</v>
      </c>
      <c r="L427" t="s">
        <v>22</v>
      </c>
      <c r="M427">
        <v>2</v>
      </c>
      <c r="N427">
        <v>50.22</v>
      </c>
      <c r="O427">
        <v>0.05</v>
      </c>
      <c r="P427">
        <v>23.16</v>
      </c>
      <c r="Q427">
        <v>95.417999999999992</v>
      </c>
      <c r="R427">
        <v>46.32</v>
      </c>
      <c r="S427">
        <v>49.097999999999992</v>
      </c>
      <c r="T427">
        <v>0.51455700182355524</v>
      </c>
      <c r="U427">
        <v>2026</v>
      </c>
      <c r="V427" t="s">
        <v>85</v>
      </c>
      <c r="W427">
        <v>3</v>
      </c>
      <c r="X427" t="s">
        <v>87</v>
      </c>
    </row>
    <row r="428" spans="1:24">
      <c r="A428">
        <v>1290</v>
      </c>
      <c r="B428" s="21">
        <v>46106</v>
      </c>
      <c r="C428">
        <v>2026</v>
      </c>
      <c r="D428">
        <v>3</v>
      </c>
      <c r="E428" t="s">
        <v>87</v>
      </c>
      <c r="F428" t="s">
        <v>85</v>
      </c>
      <c r="G428" t="s">
        <v>6</v>
      </c>
      <c r="H428" t="s">
        <v>7</v>
      </c>
      <c r="I428" t="s">
        <v>2</v>
      </c>
      <c r="J428" t="s">
        <v>16</v>
      </c>
      <c r="K428" t="s">
        <v>34</v>
      </c>
      <c r="L428" t="s">
        <v>42</v>
      </c>
      <c r="M428">
        <v>5</v>
      </c>
      <c r="N428">
        <v>36.369999999999997</v>
      </c>
      <c r="O428">
        <v>0.05</v>
      </c>
      <c r="P428">
        <v>13.81</v>
      </c>
      <c r="Q428">
        <v>172.75749999999999</v>
      </c>
      <c r="R428">
        <v>69.05</v>
      </c>
      <c r="S428">
        <v>103.7075</v>
      </c>
      <c r="T428">
        <v>0.60030678841729013</v>
      </c>
      <c r="U428">
        <v>2026</v>
      </c>
      <c r="V428" t="s">
        <v>85</v>
      </c>
      <c r="W428">
        <v>3</v>
      </c>
      <c r="X428" t="s">
        <v>87</v>
      </c>
    </row>
    <row r="429" spans="1:24">
      <c r="A429">
        <v>1501</v>
      </c>
      <c r="B429" s="21">
        <v>46106</v>
      </c>
      <c r="C429">
        <v>2026</v>
      </c>
      <c r="D429">
        <v>3</v>
      </c>
      <c r="E429" t="s">
        <v>87</v>
      </c>
      <c r="F429" t="s">
        <v>85</v>
      </c>
      <c r="G429" t="s">
        <v>20</v>
      </c>
      <c r="H429" t="s">
        <v>31</v>
      </c>
      <c r="I429" t="s">
        <v>8</v>
      </c>
      <c r="J429" t="s">
        <v>13</v>
      </c>
      <c r="K429" t="s">
        <v>14</v>
      </c>
      <c r="L429" t="s">
        <v>15</v>
      </c>
      <c r="M429">
        <v>3</v>
      </c>
      <c r="N429">
        <v>36.43</v>
      </c>
      <c r="O429">
        <v>0.1</v>
      </c>
      <c r="P429">
        <v>13.23</v>
      </c>
      <c r="Q429">
        <v>98.36099999999999</v>
      </c>
      <c r="R429">
        <v>39.69</v>
      </c>
      <c r="S429">
        <v>58.670999999999992</v>
      </c>
      <c r="T429">
        <v>0.59648641229755694</v>
      </c>
      <c r="U429">
        <v>2026</v>
      </c>
      <c r="V429" t="s">
        <v>85</v>
      </c>
      <c r="W429">
        <v>3</v>
      </c>
      <c r="X429" t="s">
        <v>87</v>
      </c>
    </row>
    <row r="430" spans="1:24">
      <c r="A430">
        <v>1540</v>
      </c>
      <c r="B430" s="21">
        <v>46106</v>
      </c>
      <c r="C430">
        <v>2026</v>
      </c>
      <c r="D430">
        <v>3</v>
      </c>
      <c r="E430" t="s">
        <v>87</v>
      </c>
      <c r="F430" t="s">
        <v>85</v>
      </c>
      <c r="G430" t="s">
        <v>6</v>
      </c>
      <c r="H430" t="s">
        <v>43</v>
      </c>
      <c r="I430" t="s">
        <v>8</v>
      </c>
      <c r="J430" t="s">
        <v>16</v>
      </c>
      <c r="K430" t="s">
        <v>4</v>
      </c>
      <c r="L430" t="s">
        <v>22</v>
      </c>
      <c r="M430">
        <v>10</v>
      </c>
      <c r="N430">
        <v>49.7</v>
      </c>
      <c r="O430">
        <v>0.1</v>
      </c>
      <c r="P430">
        <v>21.96</v>
      </c>
      <c r="Q430">
        <v>447.3</v>
      </c>
      <c r="R430">
        <v>219.60000000000002</v>
      </c>
      <c r="S430">
        <v>227.7</v>
      </c>
      <c r="T430">
        <v>0.50905432595573441</v>
      </c>
      <c r="U430">
        <v>2026</v>
      </c>
      <c r="V430" t="s">
        <v>85</v>
      </c>
      <c r="W430">
        <v>3</v>
      </c>
      <c r="X430" t="s">
        <v>87</v>
      </c>
    </row>
    <row r="431" spans="1:24">
      <c r="A431">
        <v>2541</v>
      </c>
      <c r="B431" s="21">
        <v>46106</v>
      </c>
      <c r="C431">
        <v>2026</v>
      </c>
      <c r="D431">
        <v>3</v>
      </c>
      <c r="E431" t="s">
        <v>87</v>
      </c>
      <c r="F431" t="s">
        <v>85</v>
      </c>
      <c r="G431" t="s">
        <v>6</v>
      </c>
      <c r="H431" t="s">
        <v>43</v>
      </c>
      <c r="I431" t="s">
        <v>2</v>
      </c>
      <c r="J431" t="s">
        <v>3</v>
      </c>
      <c r="K431" t="s">
        <v>14</v>
      </c>
      <c r="L431" t="s">
        <v>32</v>
      </c>
      <c r="M431">
        <v>2</v>
      </c>
      <c r="N431">
        <v>46.61</v>
      </c>
      <c r="O431">
        <v>0</v>
      </c>
      <c r="P431">
        <v>17.97</v>
      </c>
      <c r="Q431">
        <v>93.22</v>
      </c>
      <c r="R431">
        <v>35.94</v>
      </c>
      <c r="S431">
        <v>57.28</v>
      </c>
      <c r="T431">
        <v>0.61446041621969538</v>
      </c>
      <c r="U431">
        <v>2026</v>
      </c>
      <c r="V431" t="s">
        <v>85</v>
      </c>
      <c r="W431">
        <v>3</v>
      </c>
      <c r="X431" t="s">
        <v>87</v>
      </c>
    </row>
    <row r="432" spans="1:24">
      <c r="A432">
        <v>4264</v>
      </c>
      <c r="B432" s="21">
        <v>46106</v>
      </c>
      <c r="C432">
        <v>2026</v>
      </c>
      <c r="D432">
        <v>3</v>
      </c>
      <c r="E432" t="s">
        <v>87</v>
      </c>
      <c r="F432" t="s">
        <v>85</v>
      </c>
      <c r="G432" t="s">
        <v>11</v>
      </c>
      <c r="H432" t="s">
        <v>25</v>
      </c>
      <c r="I432" t="s">
        <v>2</v>
      </c>
      <c r="J432" t="s">
        <v>13</v>
      </c>
      <c r="K432" t="s">
        <v>14</v>
      </c>
      <c r="L432" t="s">
        <v>32</v>
      </c>
      <c r="M432">
        <v>1</v>
      </c>
      <c r="N432">
        <v>47.61</v>
      </c>
      <c r="O432">
        <v>0</v>
      </c>
      <c r="P432">
        <v>18.89</v>
      </c>
      <c r="Q432">
        <v>47.61</v>
      </c>
      <c r="R432">
        <v>18.89</v>
      </c>
      <c r="S432">
        <v>28.72</v>
      </c>
      <c r="T432">
        <v>0.60323461457676952</v>
      </c>
      <c r="U432">
        <v>2026</v>
      </c>
      <c r="V432" t="s">
        <v>85</v>
      </c>
      <c r="W432">
        <v>3</v>
      </c>
      <c r="X432" t="s">
        <v>87</v>
      </c>
    </row>
    <row r="433" spans="1:24">
      <c r="A433">
        <v>4311</v>
      </c>
      <c r="B433" s="21">
        <v>46106</v>
      </c>
      <c r="C433">
        <v>2026</v>
      </c>
      <c r="D433">
        <v>3</v>
      </c>
      <c r="E433" t="s">
        <v>87</v>
      </c>
      <c r="F433" t="s">
        <v>85</v>
      </c>
      <c r="G433" t="s">
        <v>11</v>
      </c>
      <c r="H433" t="s">
        <v>12</v>
      </c>
      <c r="I433" t="s">
        <v>2</v>
      </c>
      <c r="J433" t="s">
        <v>13</v>
      </c>
      <c r="K433" t="s">
        <v>4</v>
      </c>
      <c r="L433" t="s">
        <v>26</v>
      </c>
      <c r="M433">
        <v>2</v>
      </c>
      <c r="N433">
        <v>40.880000000000003</v>
      </c>
      <c r="O433">
        <v>0.05</v>
      </c>
      <c r="P433">
        <v>16.39</v>
      </c>
      <c r="Q433">
        <v>77.671999999999997</v>
      </c>
      <c r="R433">
        <v>32.78</v>
      </c>
      <c r="S433">
        <v>44.891999999999996</v>
      </c>
      <c r="T433">
        <v>0.57796889483983926</v>
      </c>
      <c r="U433">
        <v>2026</v>
      </c>
      <c r="V433" t="s">
        <v>85</v>
      </c>
      <c r="W433">
        <v>3</v>
      </c>
      <c r="X433" t="s">
        <v>87</v>
      </c>
    </row>
    <row r="434" spans="1:24">
      <c r="A434">
        <v>4796</v>
      </c>
      <c r="B434" s="21">
        <v>46106</v>
      </c>
      <c r="C434">
        <v>2026</v>
      </c>
      <c r="D434">
        <v>3</v>
      </c>
      <c r="E434" t="s">
        <v>87</v>
      </c>
      <c r="F434" t="s">
        <v>85</v>
      </c>
      <c r="G434" t="s">
        <v>6</v>
      </c>
      <c r="H434" t="s">
        <v>43</v>
      </c>
      <c r="I434" t="s">
        <v>2</v>
      </c>
      <c r="J434" t="s">
        <v>13</v>
      </c>
      <c r="K434" t="s">
        <v>34</v>
      </c>
      <c r="L434" t="s">
        <v>35</v>
      </c>
      <c r="M434">
        <v>2</v>
      </c>
      <c r="N434">
        <v>39.409999999999997</v>
      </c>
      <c r="O434">
        <v>0.15</v>
      </c>
      <c r="P434">
        <v>14.91</v>
      </c>
      <c r="Q434">
        <v>66.996999999999986</v>
      </c>
      <c r="R434">
        <v>29.82</v>
      </c>
      <c r="S434">
        <v>37.176999999999985</v>
      </c>
      <c r="T434">
        <v>0.55490544352732207</v>
      </c>
      <c r="U434">
        <v>2026</v>
      </c>
      <c r="V434" t="s">
        <v>85</v>
      </c>
      <c r="W434">
        <v>3</v>
      </c>
      <c r="X434" t="s">
        <v>87</v>
      </c>
    </row>
    <row r="435" spans="1:24">
      <c r="A435">
        <v>89</v>
      </c>
      <c r="B435" s="21">
        <v>46107</v>
      </c>
      <c r="C435">
        <v>2026</v>
      </c>
      <c r="D435">
        <v>3</v>
      </c>
      <c r="E435" t="s">
        <v>87</v>
      </c>
      <c r="F435" t="s">
        <v>85</v>
      </c>
      <c r="G435" t="s">
        <v>11</v>
      </c>
      <c r="H435" t="s">
        <v>39</v>
      </c>
      <c r="I435" t="s">
        <v>2</v>
      </c>
      <c r="J435" t="s">
        <v>3</v>
      </c>
      <c r="K435" t="s">
        <v>4</v>
      </c>
      <c r="L435" t="s">
        <v>26</v>
      </c>
      <c r="M435">
        <v>1</v>
      </c>
      <c r="N435">
        <v>40.82</v>
      </c>
      <c r="O435">
        <v>0.05</v>
      </c>
      <c r="P435">
        <v>16.940000000000001</v>
      </c>
      <c r="Q435">
        <v>38.778999999999996</v>
      </c>
      <c r="R435">
        <v>16.940000000000001</v>
      </c>
      <c r="S435">
        <v>21.838999999999995</v>
      </c>
      <c r="T435">
        <v>0.56316563088269411</v>
      </c>
      <c r="U435">
        <v>2026</v>
      </c>
      <c r="V435" t="s">
        <v>85</v>
      </c>
      <c r="W435">
        <v>3</v>
      </c>
      <c r="X435" t="s">
        <v>87</v>
      </c>
    </row>
    <row r="436" spans="1:24">
      <c r="A436">
        <v>487</v>
      </c>
      <c r="B436" s="21">
        <v>46107</v>
      </c>
      <c r="C436">
        <v>2026</v>
      </c>
      <c r="D436">
        <v>3</v>
      </c>
      <c r="E436" t="s">
        <v>87</v>
      </c>
      <c r="F436" t="s">
        <v>85</v>
      </c>
      <c r="G436" t="s">
        <v>20</v>
      </c>
      <c r="H436" t="s">
        <v>33</v>
      </c>
      <c r="I436" t="s">
        <v>19</v>
      </c>
      <c r="J436" t="s">
        <v>16</v>
      </c>
      <c r="K436" t="s">
        <v>14</v>
      </c>
      <c r="L436" t="s">
        <v>15</v>
      </c>
      <c r="M436">
        <v>3</v>
      </c>
      <c r="N436">
        <v>36.979999999999997</v>
      </c>
      <c r="O436">
        <v>0.1</v>
      </c>
      <c r="P436">
        <v>13.65</v>
      </c>
      <c r="Q436">
        <v>99.846000000000004</v>
      </c>
      <c r="R436">
        <v>40.950000000000003</v>
      </c>
      <c r="S436">
        <v>58.896000000000001</v>
      </c>
      <c r="T436">
        <v>0.58986839733189111</v>
      </c>
      <c r="U436">
        <v>2026</v>
      </c>
      <c r="V436" t="s">
        <v>85</v>
      </c>
      <c r="W436">
        <v>3</v>
      </c>
      <c r="X436" t="s">
        <v>87</v>
      </c>
    </row>
    <row r="437" spans="1:24">
      <c r="A437">
        <v>1476</v>
      </c>
      <c r="B437" s="21">
        <v>46107</v>
      </c>
      <c r="C437">
        <v>2026</v>
      </c>
      <c r="D437">
        <v>3</v>
      </c>
      <c r="E437" t="s">
        <v>87</v>
      </c>
      <c r="F437" t="s">
        <v>85</v>
      </c>
      <c r="G437" t="s">
        <v>6</v>
      </c>
      <c r="H437" t="s">
        <v>43</v>
      </c>
      <c r="I437" t="s">
        <v>28</v>
      </c>
      <c r="J437" t="s">
        <v>13</v>
      </c>
      <c r="K437" t="s">
        <v>14</v>
      </c>
      <c r="L437" t="s">
        <v>15</v>
      </c>
      <c r="M437">
        <v>1</v>
      </c>
      <c r="N437">
        <v>35.700000000000003</v>
      </c>
      <c r="O437">
        <v>0.05</v>
      </c>
      <c r="P437">
        <v>13.91</v>
      </c>
      <c r="Q437">
        <v>33.914999999999999</v>
      </c>
      <c r="R437">
        <v>13.91</v>
      </c>
      <c r="S437">
        <v>20.004999999999999</v>
      </c>
      <c r="T437">
        <v>0.58985699542975079</v>
      </c>
      <c r="U437">
        <v>2026</v>
      </c>
      <c r="V437" t="s">
        <v>85</v>
      </c>
      <c r="W437">
        <v>3</v>
      </c>
      <c r="X437" t="s">
        <v>87</v>
      </c>
    </row>
    <row r="438" spans="1:24">
      <c r="A438">
        <v>2145</v>
      </c>
      <c r="B438" s="21">
        <v>46107</v>
      </c>
      <c r="C438">
        <v>2026</v>
      </c>
      <c r="D438">
        <v>3</v>
      </c>
      <c r="E438" t="s">
        <v>87</v>
      </c>
      <c r="F438" t="s">
        <v>85</v>
      </c>
      <c r="G438" t="s">
        <v>20</v>
      </c>
      <c r="H438" t="s">
        <v>33</v>
      </c>
      <c r="I438" t="s">
        <v>19</v>
      </c>
      <c r="J438" t="s">
        <v>3</v>
      </c>
      <c r="K438" t="s">
        <v>4</v>
      </c>
      <c r="L438" t="s">
        <v>26</v>
      </c>
      <c r="M438">
        <v>1</v>
      </c>
      <c r="N438">
        <v>39.53</v>
      </c>
      <c r="O438">
        <v>0.05</v>
      </c>
      <c r="P438">
        <v>17.170000000000002</v>
      </c>
      <c r="Q438">
        <v>37.5535</v>
      </c>
      <c r="R438">
        <v>17.170000000000002</v>
      </c>
      <c r="S438">
        <v>20.383499999999998</v>
      </c>
      <c r="T438">
        <v>0.54278562584046752</v>
      </c>
      <c r="U438">
        <v>2026</v>
      </c>
      <c r="V438" t="s">
        <v>85</v>
      </c>
      <c r="W438">
        <v>3</v>
      </c>
      <c r="X438" t="s">
        <v>87</v>
      </c>
    </row>
    <row r="439" spans="1:24">
      <c r="A439">
        <v>2999</v>
      </c>
      <c r="B439" s="21">
        <v>46107</v>
      </c>
      <c r="C439">
        <v>2026</v>
      </c>
      <c r="D439">
        <v>3</v>
      </c>
      <c r="E439" t="s">
        <v>87</v>
      </c>
      <c r="F439" t="s">
        <v>85</v>
      </c>
      <c r="G439" t="s">
        <v>11</v>
      </c>
      <c r="H439" t="s">
        <v>18</v>
      </c>
      <c r="I439" t="s">
        <v>19</v>
      </c>
      <c r="J439" t="s">
        <v>3</v>
      </c>
      <c r="K439" t="s">
        <v>14</v>
      </c>
      <c r="L439" t="s">
        <v>15</v>
      </c>
      <c r="M439">
        <v>2</v>
      </c>
      <c r="N439">
        <v>35.75</v>
      </c>
      <c r="O439">
        <v>0</v>
      </c>
      <c r="P439">
        <v>13.28</v>
      </c>
      <c r="Q439">
        <v>71.5</v>
      </c>
      <c r="R439">
        <v>26.56</v>
      </c>
      <c r="S439">
        <v>44.94</v>
      </c>
      <c r="T439">
        <v>0.62853146853146846</v>
      </c>
      <c r="U439">
        <v>2026</v>
      </c>
      <c r="V439" t="s">
        <v>85</v>
      </c>
      <c r="W439">
        <v>3</v>
      </c>
      <c r="X439" t="s">
        <v>87</v>
      </c>
    </row>
    <row r="440" spans="1:24">
      <c r="A440">
        <v>4464</v>
      </c>
      <c r="B440" s="21">
        <v>46107</v>
      </c>
      <c r="C440">
        <v>2026</v>
      </c>
      <c r="D440">
        <v>3</v>
      </c>
      <c r="E440" t="s">
        <v>87</v>
      </c>
      <c r="F440" t="s">
        <v>85</v>
      </c>
      <c r="G440" t="s">
        <v>11</v>
      </c>
      <c r="H440" t="s">
        <v>12</v>
      </c>
      <c r="I440" t="s">
        <v>2</v>
      </c>
      <c r="J440" t="s">
        <v>16</v>
      </c>
      <c r="K440" t="s">
        <v>34</v>
      </c>
      <c r="L440" t="s">
        <v>45</v>
      </c>
      <c r="M440">
        <v>2</v>
      </c>
      <c r="N440">
        <v>50.17</v>
      </c>
      <c r="O440">
        <v>0</v>
      </c>
      <c r="P440">
        <v>22.37</v>
      </c>
      <c r="Q440">
        <v>100.34</v>
      </c>
      <c r="R440">
        <v>44.74</v>
      </c>
      <c r="S440">
        <v>55.6</v>
      </c>
      <c r="T440">
        <v>0.55411600558102447</v>
      </c>
      <c r="U440">
        <v>2026</v>
      </c>
      <c r="V440" t="s">
        <v>85</v>
      </c>
      <c r="W440">
        <v>3</v>
      </c>
      <c r="X440" t="s">
        <v>87</v>
      </c>
    </row>
    <row r="441" spans="1:24">
      <c r="A441">
        <v>4978</v>
      </c>
      <c r="B441" s="21">
        <v>46107</v>
      </c>
      <c r="C441">
        <v>2026</v>
      </c>
      <c r="D441">
        <v>3</v>
      </c>
      <c r="E441" t="s">
        <v>87</v>
      </c>
      <c r="F441" t="s">
        <v>85</v>
      </c>
      <c r="G441" t="s">
        <v>0</v>
      </c>
      <c r="H441" t="s">
        <v>36</v>
      </c>
      <c r="I441" t="s">
        <v>2</v>
      </c>
      <c r="J441" t="s">
        <v>13</v>
      </c>
      <c r="K441" t="s">
        <v>34</v>
      </c>
      <c r="L441" t="s">
        <v>35</v>
      </c>
      <c r="M441">
        <v>5</v>
      </c>
      <c r="N441">
        <v>41.32</v>
      </c>
      <c r="O441">
        <v>0</v>
      </c>
      <c r="P441">
        <v>15.09</v>
      </c>
      <c r="Q441">
        <v>206.6</v>
      </c>
      <c r="R441">
        <v>75.45</v>
      </c>
      <c r="S441">
        <v>131.14999999999998</v>
      </c>
      <c r="T441">
        <v>0.63480154888673757</v>
      </c>
      <c r="U441">
        <v>2026</v>
      </c>
      <c r="V441" t="s">
        <v>85</v>
      </c>
      <c r="W441">
        <v>3</v>
      </c>
      <c r="X441" t="s">
        <v>87</v>
      </c>
    </row>
    <row r="442" spans="1:24">
      <c r="A442">
        <v>130</v>
      </c>
      <c r="B442" s="21">
        <v>46108</v>
      </c>
      <c r="C442">
        <v>2026</v>
      </c>
      <c r="D442">
        <v>3</v>
      </c>
      <c r="E442" t="s">
        <v>87</v>
      </c>
      <c r="F442" t="s">
        <v>85</v>
      </c>
      <c r="G442" t="s">
        <v>20</v>
      </c>
      <c r="H442" t="s">
        <v>31</v>
      </c>
      <c r="I442" t="s">
        <v>28</v>
      </c>
      <c r="J442" t="s">
        <v>13</v>
      </c>
      <c r="K442" t="s">
        <v>9</v>
      </c>
      <c r="L442" t="s">
        <v>37</v>
      </c>
      <c r="M442">
        <v>3</v>
      </c>
      <c r="N442">
        <v>152.4</v>
      </c>
      <c r="O442">
        <v>0.05</v>
      </c>
      <c r="P442">
        <v>79.97</v>
      </c>
      <c r="Q442">
        <v>434.34000000000003</v>
      </c>
      <c r="R442">
        <v>239.91</v>
      </c>
      <c r="S442">
        <v>194.43000000000004</v>
      </c>
      <c r="T442">
        <v>0.44764470230694853</v>
      </c>
      <c r="U442">
        <v>2026</v>
      </c>
      <c r="V442" t="s">
        <v>85</v>
      </c>
      <c r="W442">
        <v>3</v>
      </c>
      <c r="X442" t="s">
        <v>87</v>
      </c>
    </row>
    <row r="443" spans="1:24">
      <c r="A443">
        <v>848</v>
      </c>
      <c r="B443" s="21">
        <v>46108</v>
      </c>
      <c r="C443">
        <v>2026</v>
      </c>
      <c r="D443">
        <v>3</v>
      </c>
      <c r="E443" t="s">
        <v>87</v>
      </c>
      <c r="F443" t="s">
        <v>85</v>
      </c>
      <c r="G443" t="s">
        <v>0</v>
      </c>
      <c r="H443" t="s">
        <v>1</v>
      </c>
      <c r="I443" t="s">
        <v>2</v>
      </c>
      <c r="J443" t="s">
        <v>13</v>
      </c>
      <c r="K443" t="s">
        <v>34</v>
      </c>
      <c r="L443" t="s">
        <v>42</v>
      </c>
      <c r="M443">
        <v>1</v>
      </c>
      <c r="N443">
        <v>36.299999999999997</v>
      </c>
      <c r="O443">
        <v>0</v>
      </c>
      <c r="P443">
        <v>14.1</v>
      </c>
      <c r="Q443">
        <v>36.299999999999997</v>
      </c>
      <c r="R443">
        <v>14.1</v>
      </c>
      <c r="S443">
        <v>22.199999999999996</v>
      </c>
      <c r="T443">
        <v>0.61157024793388426</v>
      </c>
      <c r="U443">
        <v>2026</v>
      </c>
      <c r="V443" t="s">
        <v>85</v>
      </c>
      <c r="W443">
        <v>3</v>
      </c>
      <c r="X443" t="s">
        <v>87</v>
      </c>
    </row>
    <row r="444" spans="1:24">
      <c r="A444">
        <v>1359</v>
      </c>
      <c r="B444" s="21">
        <v>46108</v>
      </c>
      <c r="C444">
        <v>2026</v>
      </c>
      <c r="D444">
        <v>3</v>
      </c>
      <c r="E444" t="s">
        <v>87</v>
      </c>
      <c r="F444" t="s">
        <v>85</v>
      </c>
      <c r="G444" t="s">
        <v>11</v>
      </c>
      <c r="H444" t="s">
        <v>25</v>
      </c>
      <c r="I444" t="s">
        <v>2</v>
      </c>
      <c r="J444" t="s">
        <v>3</v>
      </c>
      <c r="K444" t="s">
        <v>14</v>
      </c>
      <c r="L444" t="s">
        <v>32</v>
      </c>
      <c r="M444">
        <v>3</v>
      </c>
      <c r="N444">
        <v>46.24</v>
      </c>
      <c r="O444">
        <v>0.1</v>
      </c>
      <c r="P444">
        <v>18.2</v>
      </c>
      <c r="Q444">
        <v>124.848</v>
      </c>
      <c r="R444">
        <v>54.599999999999994</v>
      </c>
      <c r="S444">
        <v>70.248000000000005</v>
      </c>
      <c r="T444">
        <v>0.56266820453671673</v>
      </c>
      <c r="U444">
        <v>2026</v>
      </c>
      <c r="V444" t="s">
        <v>85</v>
      </c>
      <c r="W444">
        <v>3</v>
      </c>
      <c r="X444" t="s">
        <v>87</v>
      </c>
    </row>
    <row r="445" spans="1:24">
      <c r="A445">
        <v>2379</v>
      </c>
      <c r="B445" s="21">
        <v>46108</v>
      </c>
      <c r="C445">
        <v>2026</v>
      </c>
      <c r="D445">
        <v>3</v>
      </c>
      <c r="E445" t="s">
        <v>87</v>
      </c>
      <c r="F445" t="s">
        <v>85</v>
      </c>
      <c r="G445" t="s">
        <v>0</v>
      </c>
      <c r="H445" t="s">
        <v>1</v>
      </c>
      <c r="I445" t="s">
        <v>19</v>
      </c>
      <c r="J445" t="s">
        <v>3</v>
      </c>
      <c r="K445" t="s">
        <v>14</v>
      </c>
      <c r="L445" t="s">
        <v>48</v>
      </c>
      <c r="M445">
        <v>2</v>
      </c>
      <c r="N445">
        <v>165.58</v>
      </c>
      <c r="O445">
        <v>0</v>
      </c>
      <c r="P445">
        <v>86.16</v>
      </c>
      <c r="Q445">
        <v>331.16</v>
      </c>
      <c r="R445">
        <v>172.32</v>
      </c>
      <c r="S445">
        <v>158.84000000000003</v>
      </c>
      <c r="T445">
        <v>0.47964730039859893</v>
      </c>
      <c r="U445">
        <v>2026</v>
      </c>
      <c r="V445" t="s">
        <v>85</v>
      </c>
      <c r="W445">
        <v>3</v>
      </c>
      <c r="X445" t="s">
        <v>87</v>
      </c>
    </row>
    <row r="446" spans="1:24">
      <c r="A446">
        <v>2987</v>
      </c>
      <c r="B446" s="21">
        <v>46108</v>
      </c>
      <c r="C446">
        <v>2026</v>
      </c>
      <c r="D446">
        <v>3</v>
      </c>
      <c r="E446" t="s">
        <v>87</v>
      </c>
      <c r="F446" t="s">
        <v>85</v>
      </c>
      <c r="G446" t="s">
        <v>0</v>
      </c>
      <c r="H446" t="s">
        <v>36</v>
      </c>
      <c r="I446" t="s">
        <v>2</v>
      </c>
      <c r="J446" t="s">
        <v>3</v>
      </c>
      <c r="K446" t="s">
        <v>23</v>
      </c>
      <c r="L446" t="s">
        <v>51</v>
      </c>
      <c r="M446">
        <v>4</v>
      </c>
      <c r="N446">
        <v>121.49</v>
      </c>
      <c r="O446">
        <v>0</v>
      </c>
      <c r="P446">
        <v>62.01</v>
      </c>
      <c r="Q446">
        <v>485.96</v>
      </c>
      <c r="R446">
        <v>248.04</v>
      </c>
      <c r="S446">
        <v>237.92</v>
      </c>
      <c r="T446">
        <v>0.4895876203802782</v>
      </c>
      <c r="U446">
        <v>2026</v>
      </c>
      <c r="V446" t="s">
        <v>85</v>
      </c>
      <c r="W446">
        <v>3</v>
      </c>
      <c r="X446" t="s">
        <v>87</v>
      </c>
    </row>
    <row r="447" spans="1:24">
      <c r="A447">
        <v>3121</v>
      </c>
      <c r="B447" s="21">
        <v>46108</v>
      </c>
      <c r="C447">
        <v>2026</v>
      </c>
      <c r="D447">
        <v>3</v>
      </c>
      <c r="E447" t="s">
        <v>87</v>
      </c>
      <c r="F447" t="s">
        <v>85</v>
      </c>
      <c r="G447" t="s">
        <v>6</v>
      </c>
      <c r="H447" t="s">
        <v>43</v>
      </c>
      <c r="I447" t="s">
        <v>19</v>
      </c>
      <c r="J447" t="s">
        <v>13</v>
      </c>
      <c r="K447" t="s">
        <v>4</v>
      </c>
      <c r="L447" t="s">
        <v>5</v>
      </c>
      <c r="M447">
        <v>5</v>
      </c>
      <c r="N447">
        <v>81.84</v>
      </c>
      <c r="O447">
        <v>0.1</v>
      </c>
      <c r="P447">
        <v>42.7</v>
      </c>
      <c r="Q447">
        <v>368.28000000000003</v>
      </c>
      <c r="R447">
        <v>213.5</v>
      </c>
      <c r="S447">
        <v>154.78000000000003</v>
      </c>
      <c r="T447">
        <v>0.42027804931030743</v>
      </c>
      <c r="U447">
        <v>2026</v>
      </c>
      <c r="V447" t="s">
        <v>85</v>
      </c>
      <c r="W447">
        <v>3</v>
      </c>
      <c r="X447" t="s">
        <v>87</v>
      </c>
    </row>
    <row r="448" spans="1:24">
      <c r="A448">
        <v>4445</v>
      </c>
      <c r="B448" s="21">
        <v>46108</v>
      </c>
      <c r="C448">
        <v>2026</v>
      </c>
      <c r="D448">
        <v>3</v>
      </c>
      <c r="E448" t="s">
        <v>87</v>
      </c>
      <c r="F448" t="s">
        <v>85</v>
      </c>
      <c r="G448" t="s">
        <v>6</v>
      </c>
      <c r="H448" t="s">
        <v>41</v>
      </c>
      <c r="I448" t="s">
        <v>2</v>
      </c>
      <c r="J448" t="s">
        <v>13</v>
      </c>
      <c r="K448" t="s">
        <v>9</v>
      </c>
      <c r="L448" t="s">
        <v>37</v>
      </c>
      <c r="M448">
        <v>1</v>
      </c>
      <c r="N448">
        <v>151.47999999999999</v>
      </c>
      <c r="O448">
        <v>0</v>
      </c>
      <c r="P448">
        <v>79.41</v>
      </c>
      <c r="Q448">
        <v>151.47999999999999</v>
      </c>
      <c r="R448">
        <v>79.41</v>
      </c>
      <c r="S448">
        <v>72.069999999999993</v>
      </c>
      <c r="T448">
        <v>0.47577237919197252</v>
      </c>
      <c r="U448">
        <v>2026</v>
      </c>
      <c r="V448" t="s">
        <v>85</v>
      </c>
      <c r="W448">
        <v>3</v>
      </c>
      <c r="X448" t="s">
        <v>87</v>
      </c>
    </row>
    <row r="449" spans="1:24">
      <c r="A449">
        <v>441</v>
      </c>
      <c r="B449" s="21">
        <v>46109</v>
      </c>
      <c r="C449">
        <v>2026</v>
      </c>
      <c r="D449">
        <v>3</v>
      </c>
      <c r="E449" t="s">
        <v>87</v>
      </c>
      <c r="F449" t="s">
        <v>85</v>
      </c>
      <c r="G449" t="s">
        <v>0</v>
      </c>
      <c r="H449" t="s">
        <v>50</v>
      </c>
      <c r="I449" t="s">
        <v>19</v>
      </c>
      <c r="J449" t="s">
        <v>13</v>
      </c>
      <c r="K449" t="s">
        <v>34</v>
      </c>
      <c r="L449" t="s">
        <v>45</v>
      </c>
      <c r="M449">
        <v>1</v>
      </c>
      <c r="N449">
        <v>51.02</v>
      </c>
      <c r="O449">
        <v>0.05</v>
      </c>
      <c r="P449">
        <v>21.94</v>
      </c>
      <c r="Q449">
        <v>48.469000000000001</v>
      </c>
      <c r="R449">
        <v>21.94</v>
      </c>
      <c r="S449">
        <v>26.529</v>
      </c>
      <c r="T449">
        <v>0.54733953661102974</v>
      </c>
      <c r="U449">
        <v>2026</v>
      </c>
      <c r="V449" t="s">
        <v>85</v>
      </c>
      <c r="W449">
        <v>3</v>
      </c>
      <c r="X449" t="s">
        <v>87</v>
      </c>
    </row>
    <row r="450" spans="1:24">
      <c r="A450">
        <v>4608</v>
      </c>
      <c r="B450" s="21">
        <v>46109</v>
      </c>
      <c r="C450">
        <v>2026</v>
      </c>
      <c r="D450">
        <v>3</v>
      </c>
      <c r="E450" t="s">
        <v>87</v>
      </c>
      <c r="F450" t="s">
        <v>85</v>
      </c>
      <c r="G450" t="s">
        <v>11</v>
      </c>
      <c r="H450" t="s">
        <v>12</v>
      </c>
      <c r="I450" t="s">
        <v>8</v>
      </c>
      <c r="J450" t="s">
        <v>16</v>
      </c>
      <c r="K450" t="s">
        <v>4</v>
      </c>
      <c r="L450" t="s">
        <v>26</v>
      </c>
      <c r="M450">
        <v>8</v>
      </c>
      <c r="N450">
        <v>40.86</v>
      </c>
      <c r="O450">
        <v>0.1</v>
      </c>
      <c r="P450">
        <v>16.34</v>
      </c>
      <c r="Q450">
        <v>294.19200000000001</v>
      </c>
      <c r="R450">
        <v>130.72</v>
      </c>
      <c r="S450">
        <v>163.47200000000001</v>
      </c>
      <c r="T450">
        <v>0.55566432805786703</v>
      </c>
      <c r="U450">
        <v>2026</v>
      </c>
      <c r="V450" t="s">
        <v>85</v>
      </c>
      <c r="W450">
        <v>3</v>
      </c>
      <c r="X450" t="s">
        <v>87</v>
      </c>
    </row>
    <row r="451" spans="1:24">
      <c r="A451">
        <v>4914</v>
      </c>
      <c r="B451" s="21">
        <v>46109</v>
      </c>
      <c r="C451">
        <v>2026</v>
      </c>
      <c r="D451">
        <v>3</v>
      </c>
      <c r="E451" t="s">
        <v>87</v>
      </c>
      <c r="F451" t="s">
        <v>85</v>
      </c>
      <c r="G451" t="s">
        <v>0</v>
      </c>
      <c r="H451" t="s">
        <v>36</v>
      </c>
      <c r="I451" t="s">
        <v>2</v>
      </c>
      <c r="J451" t="s">
        <v>13</v>
      </c>
      <c r="K451" t="s">
        <v>14</v>
      </c>
      <c r="L451" t="s">
        <v>48</v>
      </c>
      <c r="M451">
        <v>5</v>
      </c>
      <c r="N451">
        <v>163.33000000000001</v>
      </c>
      <c r="O451">
        <v>0</v>
      </c>
      <c r="P451">
        <v>87.05</v>
      </c>
      <c r="Q451">
        <v>816.65000000000009</v>
      </c>
      <c r="R451">
        <v>435.25</v>
      </c>
      <c r="S451">
        <v>381.40000000000009</v>
      </c>
      <c r="T451">
        <v>0.46702993938651816</v>
      </c>
      <c r="U451">
        <v>2026</v>
      </c>
      <c r="V451" t="s">
        <v>85</v>
      </c>
      <c r="W451">
        <v>3</v>
      </c>
      <c r="X451" t="s">
        <v>87</v>
      </c>
    </row>
    <row r="452" spans="1:24">
      <c r="A452">
        <v>860</v>
      </c>
      <c r="B452" s="21">
        <v>46110</v>
      </c>
      <c r="C452">
        <v>2026</v>
      </c>
      <c r="D452">
        <v>3</v>
      </c>
      <c r="E452" t="s">
        <v>87</v>
      </c>
      <c r="F452" t="s">
        <v>85</v>
      </c>
      <c r="G452" t="s">
        <v>6</v>
      </c>
      <c r="H452" t="s">
        <v>49</v>
      </c>
      <c r="I452" t="s">
        <v>28</v>
      </c>
      <c r="J452" t="s">
        <v>13</v>
      </c>
      <c r="K452" t="s">
        <v>9</v>
      </c>
      <c r="L452" t="s">
        <v>10</v>
      </c>
      <c r="M452">
        <v>1</v>
      </c>
      <c r="N452">
        <v>90.27</v>
      </c>
      <c r="O452">
        <v>0</v>
      </c>
      <c r="P452">
        <v>46.38</v>
      </c>
      <c r="Q452">
        <v>90.27</v>
      </c>
      <c r="R452">
        <v>46.38</v>
      </c>
      <c r="S452">
        <v>43.889999999999993</v>
      </c>
      <c r="T452">
        <v>0.48620804253904948</v>
      </c>
      <c r="U452">
        <v>2026</v>
      </c>
      <c r="V452" t="s">
        <v>85</v>
      </c>
      <c r="W452">
        <v>3</v>
      </c>
      <c r="X452" t="s">
        <v>87</v>
      </c>
    </row>
    <row r="453" spans="1:24">
      <c r="A453">
        <v>920</v>
      </c>
      <c r="B453" s="21">
        <v>46110</v>
      </c>
      <c r="C453">
        <v>2026</v>
      </c>
      <c r="D453">
        <v>3</v>
      </c>
      <c r="E453" t="s">
        <v>87</v>
      </c>
      <c r="F453" t="s">
        <v>85</v>
      </c>
      <c r="G453" t="s">
        <v>0</v>
      </c>
      <c r="H453" t="s">
        <v>36</v>
      </c>
      <c r="I453" t="s">
        <v>8</v>
      </c>
      <c r="J453" t="s">
        <v>16</v>
      </c>
      <c r="K453" t="s">
        <v>14</v>
      </c>
      <c r="L453" t="s">
        <v>44</v>
      </c>
      <c r="M453">
        <v>12</v>
      </c>
      <c r="N453">
        <v>131.31</v>
      </c>
      <c r="O453">
        <v>0.05</v>
      </c>
      <c r="P453">
        <v>68.459999999999994</v>
      </c>
      <c r="Q453">
        <v>1496.934</v>
      </c>
      <c r="R453">
        <v>821.52</v>
      </c>
      <c r="S453">
        <v>675.41399999999999</v>
      </c>
      <c r="T453">
        <v>0.45119824922140855</v>
      </c>
      <c r="U453">
        <v>2026</v>
      </c>
      <c r="V453" t="s">
        <v>85</v>
      </c>
      <c r="W453">
        <v>3</v>
      </c>
      <c r="X453" t="s">
        <v>87</v>
      </c>
    </row>
    <row r="454" spans="1:24">
      <c r="A454">
        <v>1700</v>
      </c>
      <c r="B454" s="21">
        <v>46110</v>
      </c>
      <c r="C454">
        <v>2026</v>
      </c>
      <c r="D454">
        <v>3</v>
      </c>
      <c r="E454" t="s">
        <v>87</v>
      </c>
      <c r="F454" t="s">
        <v>85</v>
      </c>
      <c r="G454" t="s">
        <v>6</v>
      </c>
      <c r="H454" t="s">
        <v>43</v>
      </c>
      <c r="I454" t="s">
        <v>28</v>
      </c>
      <c r="J454" t="s">
        <v>13</v>
      </c>
      <c r="K454" t="s">
        <v>14</v>
      </c>
      <c r="L454" t="s">
        <v>48</v>
      </c>
      <c r="M454">
        <v>1</v>
      </c>
      <c r="N454">
        <v>167.27</v>
      </c>
      <c r="O454">
        <v>0.05</v>
      </c>
      <c r="P454">
        <v>88.19</v>
      </c>
      <c r="Q454">
        <v>158.90649999999999</v>
      </c>
      <c r="R454">
        <v>88.19</v>
      </c>
      <c r="S454">
        <v>70.716499999999996</v>
      </c>
      <c r="T454">
        <v>0.44501955552478972</v>
      </c>
      <c r="U454">
        <v>2026</v>
      </c>
      <c r="V454" t="s">
        <v>85</v>
      </c>
      <c r="W454">
        <v>3</v>
      </c>
      <c r="X454" t="s">
        <v>87</v>
      </c>
    </row>
    <row r="455" spans="1:24">
      <c r="A455">
        <v>1768</v>
      </c>
      <c r="B455" s="21">
        <v>46110</v>
      </c>
      <c r="C455">
        <v>2026</v>
      </c>
      <c r="D455">
        <v>3</v>
      </c>
      <c r="E455" t="s">
        <v>87</v>
      </c>
      <c r="F455" t="s">
        <v>85</v>
      </c>
      <c r="G455" t="s">
        <v>6</v>
      </c>
      <c r="H455" t="s">
        <v>43</v>
      </c>
      <c r="I455" t="s">
        <v>28</v>
      </c>
      <c r="J455" t="s">
        <v>3</v>
      </c>
      <c r="K455" t="s">
        <v>9</v>
      </c>
      <c r="L455" t="s">
        <v>46</v>
      </c>
      <c r="M455">
        <v>4</v>
      </c>
      <c r="N455">
        <v>70.510000000000005</v>
      </c>
      <c r="O455">
        <v>0</v>
      </c>
      <c r="P455">
        <v>31.93</v>
      </c>
      <c r="Q455">
        <v>282.04000000000002</v>
      </c>
      <c r="R455">
        <v>127.72</v>
      </c>
      <c r="S455">
        <v>154.32000000000002</v>
      </c>
      <c r="T455">
        <v>0.54715643171181394</v>
      </c>
      <c r="U455">
        <v>2026</v>
      </c>
      <c r="V455" t="s">
        <v>85</v>
      </c>
      <c r="W455">
        <v>3</v>
      </c>
      <c r="X455" t="s">
        <v>87</v>
      </c>
    </row>
    <row r="456" spans="1:24">
      <c r="A456">
        <v>1876</v>
      </c>
      <c r="B456" s="21">
        <v>46110</v>
      </c>
      <c r="C456">
        <v>2026</v>
      </c>
      <c r="D456">
        <v>3</v>
      </c>
      <c r="E456" t="s">
        <v>87</v>
      </c>
      <c r="F456" t="s">
        <v>85</v>
      </c>
      <c r="G456" t="s">
        <v>6</v>
      </c>
      <c r="H456" t="s">
        <v>27</v>
      </c>
      <c r="I456" t="s">
        <v>8</v>
      </c>
      <c r="J456" t="s">
        <v>13</v>
      </c>
      <c r="K456" t="s">
        <v>4</v>
      </c>
      <c r="L456" t="s">
        <v>30</v>
      </c>
      <c r="M456">
        <v>12</v>
      </c>
      <c r="N456">
        <v>101.06</v>
      </c>
      <c r="O456">
        <v>0.1</v>
      </c>
      <c r="P456">
        <v>50.59</v>
      </c>
      <c r="Q456">
        <v>1091.4480000000001</v>
      </c>
      <c r="R456">
        <v>607.08000000000004</v>
      </c>
      <c r="S456">
        <v>484.36800000000005</v>
      </c>
      <c r="T456">
        <v>0.4437847703234602</v>
      </c>
      <c r="U456">
        <v>2026</v>
      </c>
      <c r="V456" t="s">
        <v>85</v>
      </c>
      <c r="W456">
        <v>3</v>
      </c>
      <c r="X456" t="s">
        <v>87</v>
      </c>
    </row>
    <row r="457" spans="1:24">
      <c r="A457">
        <v>2453</v>
      </c>
      <c r="B457" s="21">
        <v>46110</v>
      </c>
      <c r="C457">
        <v>2026</v>
      </c>
      <c r="D457">
        <v>3</v>
      </c>
      <c r="E457" t="s">
        <v>87</v>
      </c>
      <c r="F457" t="s">
        <v>85</v>
      </c>
      <c r="G457" t="s">
        <v>20</v>
      </c>
      <c r="H457" t="s">
        <v>33</v>
      </c>
      <c r="I457" t="s">
        <v>2</v>
      </c>
      <c r="J457" t="s">
        <v>16</v>
      </c>
      <c r="K457" t="s">
        <v>4</v>
      </c>
      <c r="L457" t="s">
        <v>5</v>
      </c>
      <c r="M457">
        <v>2</v>
      </c>
      <c r="N457">
        <v>79.849999999999994</v>
      </c>
      <c r="O457">
        <v>0.05</v>
      </c>
      <c r="P457">
        <v>43.78</v>
      </c>
      <c r="Q457">
        <v>151.71499999999997</v>
      </c>
      <c r="R457">
        <v>87.56</v>
      </c>
      <c r="S457">
        <v>64.154999999999973</v>
      </c>
      <c r="T457">
        <v>0.42286524074745402</v>
      </c>
      <c r="U457">
        <v>2026</v>
      </c>
      <c r="V457" t="s">
        <v>85</v>
      </c>
      <c r="W457">
        <v>3</v>
      </c>
      <c r="X457" t="s">
        <v>87</v>
      </c>
    </row>
    <row r="458" spans="1:24">
      <c r="A458">
        <v>2676</v>
      </c>
      <c r="B458" s="21">
        <v>46110</v>
      </c>
      <c r="C458">
        <v>2026</v>
      </c>
      <c r="D458">
        <v>3</v>
      </c>
      <c r="E458" t="s">
        <v>87</v>
      </c>
      <c r="F458" t="s">
        <v>85</v>
      </c>
      <c r="G458" t="s">
        <v>11</v>
      </c>
      <c r="H458" t="s">
        <v>25</v>
      </c>
      <c r="I458" t="s">
        <v>19</v>
      </c>
      <c r="J458" t="s">
        <v>13</v>
      </c>
      <c r="K458" t="s">
        <v>23</v>
      </c>
      <c r="L458" t="s">
        <v>29</v>
      </c>
      <c r="M458">
        <v>4</v>
      </c>
      <c r="N458">
        <v>191.99</v>
      </c>
      <c r="O458">
        <v>0</v>
      </c>
      <c r="P458">
        <v>104.44</v>
      </c>
      <c r="Q458">
        <v>767.96</v>
      </c>
      <c r="R458">
        <v>417.76</v>
      </c>
      <c r="S458">
        <v>350.20000000000005</v>
      </c>
      <c r="T458">
        <v>0.45601333402781397</v>
      </c>
      <c r="U458">
        <v>2026</v>
      </c>
      <c r="V458" t="s">
        <v>85</v>
      </c>
      <c r="W458">
        <v>3</v>
      </c>
      <c r="X458" t="s">
        <v>87</v>
      </c>
    </row>
    <row r="459" spans="1:24">
      <c r="A459">
        <v>2800</v>
      </c>
      <c r="B459" s="21">
        <v>46110</v>
      </c>
      <c r="C459">
        <v>2026</v>
      </c>
      <c r="D459">
        <v>3</v>
      </c>
      <c r="E459" t="s">
        <v>87</v>
      </c>
      <c r="F459" t="s">
        <v>85</v>
      </c>
      <c r="G459" t="s">
        <v>6</v>
      </c>
      <c r="H459" t="s">
        <v>41</v>
      </c>
      <c r="I459" t="s">
        <v>2</v>
      </c>
      <c r="J459" t="s">
        <v>13</v>
      </c>
      <c r="K459" t="s">
        <v>4</v>
      </c>
      <c r="L459" t="s">
        <v>22</v>
      </c>
      <c r="M459">
        <v>1</v>
      </c>
      <c r="N459">
        <v>49.81</v>
      </c>
      <c r="O459">
        <v>0.05</v>
      </c>
      <c r="P459">
        <v>23.12</v>
      </c>
      <c r="Q459">
        <v>47.319499999999998</v>
      </c>
      <c r="R459">
        <v>23.12</v>
      </c>
      <c r="S459">
        <v>24.199499999999997</v>
      </c>
      <c r="T459">
        <v>0.51140650260463438</v>
      </c>
      <c r="U459">
        <v>2026</v>
      </c>
      <c r="V459" t="s">
        <v>85</v>
      </c>
      <c r="W459">
        <v>3</v>
      </c>
      <c r="X459" t="s">
        <v>87</v>
      </c>
    </row>
    <row r="460" spans="1:24">
      <c r="A460">
        <v>2857</v>
      </c>
      <c r="B460" s="21">
        <v>46110</v>
      </c>
      <c r="C460">
        <v>2026</v>
      </c>
      <c r="D460">
        <v>3</v>
      </c>
      <c r="E460" t="s">
        <v>87</v>
      </c>
      <c r="F460" t="s">
        <v>85</v>
      </c>
      <c r="G460" t="s">
        <v>0</v>
      </c>
      <c r="H460" t="s">
        <v>50</v>
      </c>
      <c r="I460" t="s">
        <v>19</v>
      </c>
      <c r="J460" t="s">
        <v>13</v>
      </c>
      <c r="K460" t="s">
        <v>34</v>
      </c>
      <c r="L460" t="s">
        <v>35</v>
      </c>
      <c r="M460">
        <v>1</v>
      </c>
      <c r="N460">
        <v>40.39</v>
      </c>
      <c r="O460">
        <v>0.1</v>
      </c>
      <c r="P460">
        <v>14.97</v>
      </c>
      <c r="Q460">
        <v>36.350999999999999</v>
      </c>
      <c r="R460">
        <v>14.97</v>
      </c>
      <c r="S460">
        <v>21.381</v>
      </c>
      <c r="T460">
        <v>0.58818189320788972</v>
      </c>
      <c r="U460">
        <v>2026</v>
      </c>
      <c r="V460" t="s">
        <v>85</v>
      </c>
      <c r="W460">
        <v>3</v>
      </c>
      <c r="X460" t="s">
        <v>87</v>
      </c>
    </row>
    <row r="461" spans="1:24">
      <c r="A461">
        <v>3584</v>
      </c>
      <c r="B461" s="21">
        <v>46110</v>
      </c>
      <c r="C461">
        <v>2026</v>
      </c>
      <c r="D461">
        <v>3</v>
      </c>
      <c r="E461" t="s">
        <v>87</v>
      </c>
      <c r="F461" t="s">
        <v>85</v>
      </c>
      <c r="G461" t="s">
        <v>0</v>
      </c>
      <c r="H461" t="s">
        <v>1</v>
      </c>
      <c r="I461" t="s">
        <v>2</v>
      </c>
      <c r="J461" t="s">
        <v>3</v>
      </c>
      <c r="K461" t="s">
        <v>14</v>
      </c>
      <c r="L461" t="s">
        <v>15</v>
      </c>
      <c r="M461">
        <v>1</v>
      </c>
      <c r="N461">
        <v>35.700000000000003</v>
      </c>
      <c r="O461">
        <v>0.05</v>
      </c>
      <c r="P461">
        <v>13.85</v>
      </c>
      <c r="Q461">
        <v>33.914999999999999</v>
      </c>
      <c r="R461">
        <v>13.85</v>
      </c>
      <c r="S461">
        <v>20.064999999999998</v>
      </c>
      <c r="T461">
        <v>0.59162612413386406</v>
      </c>
      <c r="U461">
        <v>2026</v>
      </c>
      <c r="V461" t="s">
        <v>85</v>
      </c>
      <c r="W461">
        <v>3</v>
      </c>
      <c r="X461" t="s">
        <v>87</v>
      </c>
    </row>
    <row r="462" spans="1:24">
      <c r="A462">
        <v>3669</v>
      </c>
      <c r="B462" s="21">
        <v>46110</v>
      </c>
      <c r="C462">
        <v>2026</v>
      </c>
      <c r="D462">
        <v>3</v>
      </c>
      <c r="E462" t="s">
        <v>87</v>
      </c>
      <c r="F462" t="s">
        <v>85</v>
      </c>
      <c r="G462" t="s">
        <v>11</v>
      </c>
      <c r="H462" t="s">
        <v>39</v>
      </c>
      <c r="I462" t="s">
        <v>28</v>
      </c>
      <c r="J462" t="s">
        <v>3</v>
      </c>
      <c r="K462" t="s">
        <v>23</v>
      </c>
      <c r="L462" t="s">
        <v>40</v>
      </c>
      <c r="M462">
        <v>1</v>
      </c>
      <c r="N462">
        <v>80.09</v>
      </c>
      <c r="O462">
        <v>0</v>
      </c>
      <c r="P462">
        <v>40.61</v>
      </c>
      <c r="Q462">
        <v>80.09</v>
      </c>
      <c r="R462">
        <v>40.61</v>
      </c>
      <c r="S462">
        <v>39.480000000000004</v>
      </c>
      <c r="T462">
        <v>0.49294543638406796</v>
      </c>
      <c r="U462">
        <v>2026</v>
      </c>
      <c r="V462" t="s">
        <v>85</v>
      </c>
      <c r="W462">
        <v>3</v>
      </c>
      <c r="X462" t="s">
        <v>87</v>
      </c>
    </row>
    <row r="463" spans="1:24">
      <c r="A463">
        <v>4787</v>
      </c>
      <c r="B463" s="21">
        <v>46110</v>
      </c>
      <c r="C463">
        <v>2026</v>
      </c>
      <c r="D463">
        <v>3</v>
      </c>
      <c r="E463" t="s">
        <v>87</v>
      </c>
      <c r="F463" t="s">
        <v>85</v>
      </c>
      <c r="G463" t="s">
        <v>20</v>
      </c>
      <c r="H463" t="s">
        <v>47</v>
      </c>
      <c r="I463" t="s">
        <v>28</v>
      </c>
      <c r="J463" t="s">
        <v>13</v>
      </c>
      <c r="K463" t="s">
        <v>9</v>
      </c>
      <c r="L463" t="s">
        <v>17</v>
      </c>
      <c r="M463">
        <v>1</v>
      </c>
      <c r="N463">
        <v>142.87</v>
      </c>
      <c r="O463">
        <v>0.1</v>
      </c>
      <c r="P463">
        <v>77.33</v>
      </c>
      <c r="Q463">
        <v>128.583</v>
      </c>
      <c r="R463">
        <v>77.33</v>
      </c>
      <c r="S463">
        <v>51.253</v>
      </c>
      <c r="T463">
        <v>0.39859857057309289</v>
      </c>
      <c r="U463">
        <v>2026</v>
      </c>
      <c r="V463" t="s">
        <v>85</v>
      </c>
      <c r="W463">
        <v>3</v>
      </c>
      <c r="X463" t="s">
        <v>87</v>
      </c>
    </row>
    <row r="464" spans="1:24">
      <c r="A464">
        <v>769</v>
      </c>
      <c r="B464" s="21">
        <v>46111</v>
      </c>
      <c r="C464">
        <v>2026</v>
      </c>
      <c r="D464">
        <v>3</v>
      </c>
      <c r="E464" t="s">
        <v>87</v>
      </c>
      <c r="F464" t="s">
        <v>85</v>
      </c>
      <c r="G464" t="s">
        <v>20</v>
      </c>
      <c r="H464" t="s">
        <v>33</v>
      </c>
      <c r="I464" t="s">
        <v>2</v>
      </c>
      <c r="J464" t="s">
        <v>3</v>
      </c>
      <c r="K464" t="s">
        <v>34</v>
      </c>
      <c r="L464" t="s">
        <v>35</v>
      </c>
      <c r="M464">
        <v>1</v>
      </c>
      <c r="N464">
        <v>40.53</v>
      </c>
      <c r="O464">
        <v>0</v>
      </c>
      <c r="P464">
        <v>14.32</v>
      </c>
      <c r="Q464">
        <v>40.53</v>
      </c>
      <c r="R464">
        <v>14.32</v>
      </c>
      <c r="S464">
        <v>26.21</v>
      </c>
      <c r="T464">
        <v>0.64668147051566738</v>
      </c>
      <c r="U464">
        <v>2026</v>
      </c>
      <c r="V464" t="s">
        <v>85</v>
      </c>
      <c r="W464">
        <v>3</v>
      </c>
      <c r="X464" t="s">
        <v>87</v>
      </c>
    </row>
    <row r="465" spans="1:24">
      <c r="A465">
        <v>1184</v>
      </c>
      <c r="B465" s="21">
        <v>46111</v>
      </c>
      <c r="C465">
        <v>2026</v>
      </c>
      <c r="D465">
        <v>3</v>
      </c>
      <c r="E465" t="s">
        <v>87</v>
      </c>
      <c r="F465" t="s">
        <v>85</v>
      </c>
      <c r="G465" t="s">
        <v>20</v>
      </c>
      <c r="H465" t="s">
        <v>33</v>
      </c>
      <c r="I465" t="s">
        <v>2</v>
      </c>
      <c r="J465" t="s">
        <v>3</v>
      </c>
      <c r="K465" t="s">
        <v>4</v>
      </c>
      <c r="L465" t="s">
        <v>22</v>
      </c>
      <c r="M465">
        <v>1</v>
      </c>
      <c r="N465">
        <v>49.46</v>
      </c>
      <c r="O465">
        <v>0</v>
      </c>
      <c r="P465">
        <v>23.04</v>
      </c>
      <c r="Q465">
        <v>49.46</v>
      </c>
      <c r="R465">
        <v>23.04</v>
      </c>
      <c r="S465">
        <v>26.42</v>
      </c>
      <c r="T465">
        <v>0.53416902547513145</v>
      </c>
      <c r="U465">
        <v>2026</v>
      </c>
      <c r="V465" t="s">
        <v>85</v>
      </c>
      <c r="W465">
        <v>3</v>
      </c>
      <c r="X465" t="s">
        <v>87</v>
      </c>
    </row>
    <row r="466" spans="1:24">
      <c r="A466">
        <v>1498</v>
      </c>
      <c r="B466" s="21">
        <v>46111</v>
      </c>
      <c r="C466">
        <v>2026</v>
      </c>
      <c r="D466">
        <v>3</v>
      </c>
      <c r="E466" t="s">
        <v>87</v>
      </c>
      <c r="F466" t="s">
        <v>85</v>
      </c>
      <c r="G466" t="s">
        <v>6</v>
      </c>
      <c r="H466" t="s">
        <v>49</v>
      </c>
      <c r="I466" t="s">
        <v>28</v>
      </c>
      <c r="J466" t="s">
        <v>16</v>
      </c>
      <c r="K466" t="s">
        <v>9</v>
      </c>
      <c r="L466" t="s">
        <v>17</v>
      </c>
      <c r="M466">
        <v>3</v>
      </c>
      <c r="N466">
        <v>142.46</v>
      </c>
      <c r="O466">
        <v>0</v>
      </c>
      <c r="P466">
        <v>79.650000000000006</v>
      </c>
      <c r="Q466">
        <v>427.38</v>
      </c>
      <c r="R466">
        <v>238.95000000000002</v>
      </c>
      <c r="S466">
        <v>188.42999999999998</v>
      </c>
      <c r="T466">
        <v>0.44089569001825069</v>
      </c>
      <c r="U466">
        <v>2026</v>
      </c>
      <c r="V466" t="s">
        <v>85</v>
      </c>
      <c r="W466">
        <v>3</v>
      </c>
      <c r="X466" t="s">
        <v>87</v>
      </c>
    </row>
    <row r="467" spans="1:24">
      <c r="A467">
        <v>2054</v>
      </c>
      <c r="B467" s="21">
        <v>46111</v>
      </c>
      <c r="C467">
        <v>2026</v>
      </c>
      <c r="D467">
        <v>3</v>
      </c>
      <c r="E467" t="s">
        <v>87</v>
      </c>
      <c r="F467" t="s">
        <v>85</v>
      </c>
      <c r="G467" t="s">
        <v>20</v>
      </c>
      <c r="H467" t="s">
        <v>47</v>
      </c>
      <c r="I467" t="s">
        <v>8</v>
      </c>
      <c r="J467" t="s">
        <v>16</v>
      </c>
      <c r="K467" t="s">
        <v>9</v>
      </c>
      <c r="L467" t="s">
        <v>17</v>
      </c>
      <c r="M467">
        <v>6</v>
      </c>
      <c r="N467">
        <v>142.18</v>
      </c>
      <c r="O467">
        <v>0.05</v>
      </c>
      <c r="P467">
        <v>80.94</v>
      </c>
      <c r="Q467">
        <v>810.42600000000004</v>
      </c>
      <c r="R467">
        <v>485.64</v>
      </c>
      <c r="S467">
        <v>324.78600000000006</v>
      </c>
      <c r="T467">
        <v>0.40075960050640036</v>
      </c>
      <c r="U467">
        <v>2026</v>
      </c>
      <c r="V467" t="s">
        <v>85</v>
      </c>
      <c r="W467">
        <v>3</v>
      </c>
      <c r="X467" t="s">
        <v>87</v>
      </c>
    </row>
    <row r="468" spans="1:24">
      <c r="A468">
        <v>2294</v>
      </c>
      <c r="B468" s="21">
        <v>46111</v>
      </c>
      <c r="C468">
        <v>2026</v>
      </c>
      <c r="D468">
        <v>3</v>
      </c>
      <c r="E468" t="s">
        <v>87</v>
      </c>
      <c r="F468" t="s">
        <v>85</v>
      </c>
      <c r="G468" t="s">
        <v>6</v>
      </c>
      <c r="H468" t="s">
        <v>49</v>
      </c>
      <c r="I468" t="s">
        <v>2</v>
      </c>
      <c r="J468" t="s">
        <v>13</v>
      </c>
      <c r="K468" t="s">
        <v>34</v>
      </c>
      <c r="L468" t="s">
        <v>35</v>
      </c>
      <c r="M468">
        <v>2</v>
      </c>
      <c r="N468">
        <v>41.04</v>
      </c>
      <c r="O468">
        <v>0</v>
      </c>
      <c r="P468">
        <v>15.03</v>
      </c>
      <c r="Q468">
        <v>82.08</v>
      </c>
      <c r="R468">
        <v>30.06</v>
      </c>
      <c r="S468">
        <v>52.019999999999996</v>
      </c>
      <c r="T468">
        <v>0.63377192982456132</v>
      </c>
      <c r="U468">
        <v>2026</v>
      </c>
      <c r="V468" t="s">
        <v>85</v>
      </c>
      <c r="W468">
        <v>3</v>
      </c>
      <c r="X468" t="s">
        <v>87</v>
      </c>
    </row>
    <row r="469" spans="1:24">
      <c r="A469">
        <v>2892</v>
      </c>
      <c r="B469" s="21">
        <v>46111</v>
      </c>
      <c r="C469">
        <v>2026</v>
      </c>
      <c r="D469">
        <v>3</v>
      </c>
      <c r="E469" t="s">
        <v>87</v>
      </c>
      <c r="F469" t="s">
        <v>85</v>
      </c>
      <c r="G469" t="s">
        <v>6</v>
      </c>
      <c r="H469" t="s">
        <v>43</v>
      </c>
      <c r="I469" t="s">
        <v>2</v>
      </c>
      <c r="J469" t="s">
        <v>3</v>
      </c>
      <c r="K469" t="s">
        <v>9</v>
      </c>
      <c r="L469" t="s">
        <v>17</v>
      </c>
      <c r="M469">
        <v>2</v>
      </c>
      <c r="N469">
        <v>145.06</v>
      </c>
      <c r="O469">
        <v>0.15</v>
      </c>
      <c r="P469">
        <v>77.08</v>
      </c>
      <c r="Q469">
        <v>246.602</v>
      </c>
      <c r="R469">
        <v>154.16</v>
      </c>
      <c r="S469">
        <v>92.442000000000007</v>
      </c>
      <c r="T469">
        <v>0.37486313979610875</v>
      </c>
      <c r="U469">
        <v>2026</v>
      </c>
      <c r="V469" t="s">
        <v>85</v>
      </c>
      <c r="W469">
        <v>3</v>
      </c>
      <c r="X469" t="s">
        <v>87</v>
      </c>
    </row>
    <row r="470" spans="1:24">
      <c r="A470">
        <v>3145</v>
      </c>
      <c r="B470" s="21">
        <v>46111</v>
      </c>
      <c r="C470">
        <v>2026</v>
      </c>
      <c r="D470">
        <v>3</v>
      </c>
      <c r="E470" t="s">
        <v>87</v>
      </c>
      <c r="F470" t="s">
        <v>85</v>
      </c>
      <c r="G470" t="s">
        <v>6</v>
      </c>
      <c r="H470" t="s">
        <v>41</v>
      </c>
      <c r="I470" t="s">
        <v>2</v>
      </c>
      <c r="J470" t="s">
        <v>3</v>
      </c>
      <c r="K470" t="s">
        <v>14</v>
      </c>
      <c r="L470" t="s">
        <v>44</v>
      </c>
      <c r="M470">
        <v>1</v>
      </c>
      <c r="N470">
        <v>130.72999999999999</v>
      </c>
      <c r="O470">
        <v>0</v>
      </c>
      <c r="P470">
        <v>66.17</v>
      </c>
      <c r="Q470">
        <v>130.72999999999999</v>
      </c>
      <c r="R470">
        <v>66.17</v>
      </c>
      <c r="S470">
        <v>64.559999999999988</v>
      </c>
      <c r="T470">
        <v>0.4938422703281572</v>
      </c>
      <c r="U470">
        <v>2026</v>
      </c>
      <c r="V470" t="s">
        <v>85</v>
      </c>
      <c r="W470">
        <v>3</v>
      </c>
      <c r="X470" t="s">
        <v>87</v>
      </c>
    </row>
    <row r="471" spans="1:24">
      <c r="A471">
        <v>3925</v>
      </c>
      <c r="B471" s="21">
        <v>46111</v>
      </c>
      <c r="C471">
        <v>2026</v>
      </c>
      <c r="D471">
        <v>3</v>
      </c>
      <c r="E471" t="s">
        <v>87</v>
      </c>
      <c r="F471" t="s">
        <v>85</v>
      </c>
      <c r="G471" t="s">
        <v>20</v>
      </c>
      <c r="H471" t="s">
        <v>47</v>
      </c>
      <c r="I471" t="s">
        <v>2</v>
      </c>
      <c r="J471" t="s">
        <v>16</v>
      </c>
      <c r="K471" t="s">
        <v>34</v>
      </c>
      <c r="L471" t="s">
        <v>42</v>
      </c>
      <c r="M471">
        <v>2</v>
      </c>
      <c r="N471">
        <v>36.630000000000003</v>
      </c>
      <c r="O471">
        <v>0</v>
      </c>
      <c r="P471">
        <v>14.31</v>
      </c>
      <c r="Q471">
        <v>73.260000000000005</v>
      </c>
      <c r="R471">
        <v>28.62</v>
      </c>
      <c r="S471">
        <v>44.64</v>
      </c>
      <c r="T471">
        <v>0.60933660933660927</v>
      </c>
      <c r="U471">
        <v>2026</v>
      </c>
      <c r="V471" t="s">
        <v>85</v>
      </c>
      <c r="W471">
        <v>3</v>
      </c>
      <c r="X471" t="s">
        <v>87</v>
      </c>
    </row>
    <row r="472" spans="1:24">
      <c r="A472">
        <v>2722</v>
      </c>
      <c r="B472" s="21">
        <v>46112</v>
      </c>
      <c r="C472">
        <v>2026</v>
      </c>
      <c r="D472">
        <v>3</v>
      </c>
      <c r="E472" t="s">
        <v>87</v>
      </c>
      <c r="F472" t="s">
        <v>85</v>
      </c>
      <c r="G472" t="s">
        <v>20</v>
      </c>
      <c r="H472" t="s">
        <v>47</v>
      </c>
      <c r="I472" t="s">
        <v>28</v>
      </c>
      <c r="J472" t="s">
        <v>13</v>
      </c>
      <c r="K472" t="s">
        <v>4</v>
      </c>
      <c r="L472" t="s">
        <v>22</v>
      </c>
      <c r="M472">
        <v>1</v>
      </c>
      <c r="N472">
        <v>50.99</v>
      </c>
      <c r="O472">
        <v>0.1</v>
      </c>
      <c r="P472">
        <v>21.86</v>
      </c>
      <c r="Q472">
        <v>45.891000000000005</v>
      </c>
      <c r="R472">
        <v>21.86</v>
      </c>
      <c r="S472">
        <v>24.031000000000006</v>
      </c>
      <c r="T472">
        <v>0.52365387548756848</v>
      </c>
      <c r="U472">
        <v>2026</v>
      </c>
      <c r="V472" t="s">
        <v>85</v>
      </c>
      <c r="W472">
        <v>3</v>
      </c>
      <c r="X472" t="s">
        <v>87</v>
      </c>
    </row>
    <row r="473" spans="1:24">
      <c r="A473">
        <v>2767</v>
      </c>
      <c r="B473" s="21">
        <v>46112</v>
      </c>
      <c r="C473">
        <v>2026</v>
      </c>
      <c r="D473">
        <v>3</v>
      </c>
      <c r="E473" t="s">
        <v>87</v>
      </c>
      <c r="F473" t="s">
        <v>85</v>
      </c>
      <c r="G473" t="s">
        <v>6</v>
      </c>
      <c r="H473" t="s">
        <v>27</v>
      </c>
      <c r="I473" t="s">
        <v>2</v>
      </c>
      <c r="J473" t="s">
        <v>3</v>
      </c>
      <c r="K473" t="s">
        <v>14</v>
      </c>
      <c r="L473" t="s">
        <v>44</v>
      </c>
      <c r="M473">
        <v>4</v>
      </c>
      <c r="N473">
        <v>134.18</v>
      </c>
      <c r="O473">
        <v>0</v>
      </c>
      <c r="P473">
        <v>66.430000000000007</v>
      </c>
      <c r="Q473">
        <v>536.72</v>
      </c>
      <c r="R473">
        <v>265.72000000000003</v>
      </c>
      <c r="S473">
        <v>271</v>
      </c>
      <c r="T473">
        <v>0.5049187658369354</v>
      </c>
      <c r="U473">
        <v>2026</v>
      </c>
      <c r="V473" t="s">
        <v>85</v>
      </c>
      <c r="W473">
        <v>3</v>
      </c>
      <c r="X473" t="s">
        <v>87</v>
      </c>
    </row>
    <row r="474" spans="1:24">
      <c r="A474">
        <v>3794</v>
      </c>
      <c r="B474" s="21">
        <v>46112</v>
      </c>
      <c r="C474">
        <v>2026</v>
      </c>
      <c r="D474">
        <v>3</v>
      </c>
      <c r="E474" t="s">
        <v>87</v>
      </c>
      <c r="F474" t="s">
        <v>85</v>
      </c>
      <c r="G474" t="s">
        <v>6</v>
      </c>
      <c r="H474" t="s">
        <v>43</v>
      </c>
      <c r="I474" t="s">
        <v>19</v>
      </c>
      <c r="J474" t="s">
        <v>16</v>
      </c>
      <c r="K474" t="s">
        <v>34</v>
      </c>
      <c r="L474" t="s">
        <v>45</v>
      </c>
      <c r="M474">
        <v>2</v>
      </c>
      <c r="N474">
        <v>50.86</v>
      </c>
      <c r="O474">
        <v>0.1</v>
      </c>
      <c r="P474">
        <v>21.76</v>
      </c>
      <c r="Q474">
        <v>91.548000000000002</v>
      </c>
      <c r="R474">
        <v>43.52</v>
      </c>
      <c r="S474">
        <v>48.027999999999999</v>
      </c>
      <c r="T474">
        <v>0.52462096386595003</v>
      </c>
      <c r="U474">
        <v>2026</v>
      </c>
      <c r="V474" t="s">
        <v>85</v>
      </c>
      <c r="W474">
        <v>3</v>
      </c>
      <c r="X474" t="s">
        <v>87</v>
      </c>
    </row>
    <row r="475" spans="1:24">
      <c r="A475">
        <v>3880</v>
      </c>
      <c r="B475" s="21">
        <v>46112</v>
      </c>
      <c r="C475">
        <v>2026</v>
      </c>
      <c r="D475">
        <v>3</v>
      </c>
      <c r="E475" t="s">
        <v>87</v>
      </c>
      <c r="F475" t="s">
        <v>85</v>
      </c>
      <c r="G475" t="s">
        <v>6</v>
      </c>
      <c r="H475" t="s">
        <v>43</v>
      </c>
      <c r="I475" t="s">
        <v>8</v>
      </c>
      <c r="J475" t="s">
        <v>16</v>
      </c>
      <c r="K475" t="s">
        <v>23</v>
      </c>
      <c r="L475" t="s">
        <v>51</v>
      </c>
      <c r="M475">
        <v>12</v>
      </c>
      <c r="N475">
        <v>124.86</v>
      </c>
      <c r="O475">
        <v>0.1</v>
      </c>
      <c r="P475">
        <v>60.82</v>
      </c>
      <c r="Q475">
        <v>1348.4880000000001</v>
      </c>
      <c r="R475">
        <v>729.84</v>
      </c>
      <c r="S475">
        <v>618.64800000000002</v>
      </c>
      <c r="T475">
        <v>0.45877160197198641</v>
      </c>
      <c r="U475">
        <v>2026</v>
      </c>
      <c r="V475" t="s">
        <v>85</v>
      </c>
      <c r="W475">
        <v>3</v>
      </c>
      <c r="X475" t="s">
        <v>87</v>
      </c>
    </row>
    <row r="476" spans="1:24">
      <c r="A476">
        <v>422</v>
      </c>
      <c r="B476" s="21">
        <v>46113</v>
      </c>
      <c r="C476">
        <v>2026</v>
      </c>
      <c r="D476">
        <v>4</v>
      </c>
      <c r="E476" t="s">
        <v>88</v>
      </c>
      <c r="F476" t="s">
        <v>89</v>
      </c>
      <c r="G476" t="s">
        <v>20</v>
      </c>
      <c r="H476" t="s">
        <v>21</v>
      </c>
      <c r="I476" t="s">
        <v>2</v>
      </c>
      <c r="J476" t="s">
        <v>16</v>
      </c>
      <c r="K476" t="s">
        <v>4</v>
      </c>
      <c r="L476" t="s">
        <v>5</v>
      </c>
      <c r="M476">
        <v>1</v>
      </c>
      <c r="N476">
        <v>81.760000000000005</v>
      </c>
      <c r="O476">
        <v>0.1</v>
      </c>
      <c r="P476">
        <v>42.78</v>
      </c>
      <c r="Q476">
        <v>73.584000000000003</v>
      </c>
      <c r="R476">
        <v>42.78</v>
      </c>
      <c r="S476">
        <v>30.804000000000002</v>
      </c>
      <c r="T476">
        <v>0.4186236138290933</v>
      </c>
      <c r="U476">
        <v>2026</v>
      </c>
      <c r="V476" t="s">
        <v>89</v>
      </c>
      <c r="W476">
        <v>4</v>
      </c>
      <c r="X476" t="s">
        <v>88</v>
      </c>
    </row>
    <row r="477" spans="1:24">
      <c r="A477">
        <v>495</v>
      </c>
      <c r="B477" s="21">
        <v>46113</v>
      </c>
      <c r="C477">
        <v>2026</v>
      </c>
      <c r="D477">
        <v>4</v>
      </c>
      <c r="E477" t="s">
        <v>88</v>
      </c>
      <c r="F477" t="s">
        <v>89</v>
      </c>
      <c r="G477" t="s">
        <v>6</v>
      </c>
      <c r="H477" t="s">
        <v>49</v>
      </c>
      <c r="I477" t="s">
        <v>19</v>
      </c>
      <c r="J477" t="s">
        <v>16</v>
      </c>
      <c r="K477" t="s">
        <v>14</v>
      </c>
      <c r="L477" t="s">
        <v>44</v>
      </c>
      <c r="M477">
        <v>1</v>
      </c>
      <c r="N477">
        <v>134.65</v>
      </c>
      <c r="O477">
        <v>0</v>
      </c>
      <c r="P477">
        <v>68.19</v>
      </c>
      <c r="Q477">
        <v>134.65</v>
      </c>
      <c r="R477">
        <v>68.19</v>
      </c>
      <c r="S477">
        <v>66.460000000000008</v>
      </c>
      <c r="T477">
        <v>0.49357593761604163</v>
      </c>
      <c r="U477">
        <v>2026</v>
      </c>
      <c r="V477" t="s">
        <v>89</v>
      </c>
      <c r="W477">
        <v>4</v>
      </c>
      <c r="X477" t="s">
        <v>88</v>
      </c>
    </row>
    <row r="478" spans="1:24">
      <c r="A478">
        <v>1517</v>
      </c>
      <c r="B478" s="21">
        <v>46113</v>
      </c>
      <c r="C478">
        <v>2026</v>
      </c>
      <c r="D478">
        <v>4</v>
      </c>
      <c r="E478" t="s">
        <v>88</v>
      </c>
      <c r="F478" t="s">
        <v>89</v>
      </c>
      <c r="G478" t="s">
        <v>11</v>
      </c>
      <c r="H478" t="s">
        <v>52</v>
      </c>
      <c r="I478" t="s">
        <v>2</v>
      </c>
      <c r="J478" t="s">
        <v>16</v>
      </c>
      <c r="K478" t="s">
        <v>4</v>
      </c>
      <c r="L478" t="s">
        <v>26</v>
      </c>
      <c r="M478">
        <v>1</v>
      </c>
      <c r="N478">
        <v>41.21</v>
      </c>
      <c r="O478">
        <v>0</v>
      </c>
      <c r="P478">
        <v>16.34</v>
      </c>
      <c r="Q478">
        <v>41.21</v>
      </c>
      <c r="R478">
        <v>16.34</v>
      </c>
      <c r="S478">
        <v>24.87</v>
      </c>
      <c r="T478">
        <v>0.60349429750060668</v>
      </c>
      <c r="U478">
        <v>2026</v>
      </c>
      <c r="V478" t="s">
        <v>89</v>
      </c>
      <c r="W478">
        <v>4</v>
      </c>
      <c r="X478" t="s">
        <v>88</v>
      </c>
    </row>
    <row r="479" spans="1:24">
      <c r="A479">
        <v>2391</v>
      </c>
      <c r="B479" s="21">
        <v>46113</v>
      </c>
      <c r="C479">
        <v>2026</v>
      </c>
      <c r="D479">
        <v>4</v>
      </c>
      <c r="E479" t="s">
        <v>88</v>
      </c>
      <c r="F479" t="s">
        <v>89</v>
      </c>
      <c r="G479" t="s">
        <v>6</v>
      </c>
      <c r="H479" t="s">
        <v>43</v>
      </c>
      <c r="I479" t="s">
        <v>2</v>
      </c>
      <c r="J479" t="s">
        <v>3</v>
      </c>
      <c r="K479" t="s">
        <v>34</v>
      </c>
      <c r="L479" t="s">
        <v>35</v>
      </c>
      <c r="M479">
        <v>2</v>
      </c>
      <c r="N479">
        <v>40.590000000000003</v>
      </c>
      <c r="O479">
        <v>0</v>
      </c>
      <c r="P479">
        <v>15.01</v>
      </c>
      <c r="Q479">
        <v>81.180000000000007</v>
      </c>
      <c r="R479">
        <v>30.02</v>
      </c>
      <c r="S479">
        <v>51.160000000000011</v>
      </c>
      <c r="T479">
        <v>0.63020448386302053</v>
      </c>
      <c r="U479">
        <v>2026</v>
      </c>
      <c r="V479" t="s">
        <v>89</v>
      </c>
      <c r="W479">
        <v>4</v>
      </c>
      <c r="X479" t="s">
        <v>88</v>
      </c>
    </row>
    <row r="480" spans="1:24">
      <c r="A480">
        <v>3809</v>
      </c>
      <c r="B480" s="21">
        <v>46113</v>
      </c>
      <c r="C480">
        <v>2026</v>
      </c>
      <c r="D480">
        <v>4</v>
      </c>
      <c r="E480" t="s">
        <v>88</v>
      </c>
      <c r="F480" t="s">
        <v>89</v>
      </c>
      <c r="G480" t="s">
        <v>0</v>
      </c>
      <c r="H480" t="s">
        <v>50</v>
      </c>
      <c r="I480" t="s">
        <v>2</v>
      </c>
      <c r="J480" t="s">
        <v>13</v>
      </c>
      <c r="K480" t="s">
        <v>23</v>
      </c>
      <c r="L480" t="s">
        <v>51</v>
      </c>
      <c r="M480">
        <v>3</v>
      </c>
      <c r="N480">
        <v>124.08</v>
      </c>
      <c r="O480">
        <v>0.05</v>
      </c>
      <c r="P480">
        <v>62.41</v>
      </c>
      <c r="Q480">
        <v>353.62799999999999</v>
      </c>
      <c r="R480">
        <v>187.23</v>
      </c>
      <c r="S480">
        <v>166.398</v>
      </c>
      <c r="T480">
        <v>0.47054531880959655</v>
      </c>
      <c r="U480">
        <v>2026</v>
      </c>
      <c r="V480" t="s">
        <v>89</v>
      </c>
      <c r="W480">
        <v>4</v>
      </c>
      <c r="X480" t="s">
        <v>88</v>
      </c>
    </row>
    <row r="481" spans="1:24">
      <c r="A481">
        <v>3958</v>
      </c>
      <c r="B481" s="21">
        <v>46113</v>
      </c>
      <c r="C481">
        <v>2026</v>
      </c>
      <c r="D481">
        <v>4</v>
      </c>
      <c r="E481" t="s">
        <v>88</v>
      </c>
      <c r="F481" t="s">
        <v>89</v>
      </c>
      <c r="G481" t="s">
        <v>6</v>
      </c>
      <c r="H481" t="s">
        <v>7</v>
      </c>
      <c r="I481" t="s">
        <v>2</v>
      </c>
      <c r="J481" t="s">
        <v>3</v>
      </c>
      <c r="K481" t="s">
        <v>23</v>
      </c>
      <c r="L481" t="s">
        <v>51</v>
      </c>
      <c r="M481">
        <v>2</v>
      </c>
      <c r="N481">
        <v>125.35</v>
      </c>
      <c r="O481">
        <v>0.15</v>
      </c>
      <c r="P481">
        <v>60.73</v>
      </c>
      <c r="Q481">
        <v>213.095</v>
      </c>
      <c r="R481">
        <v>121.46</v>
      </c>
      <c r="S481">
        <v>91.635000000000005</v>
      </c>
      <c r="T481">
        <v>0.43001947488209485</v>
      </c>
      <c r="U481">
        <v>2026</v>
      </c>
      <c r="V481" t="s">
        <v>89</v>
      </c>
      <c r="W481">
        <v>4</v>
      </c>
      <c r="X481" t="s">
        <v>88</v>
      </c>
    </row>
    <row r="482" spans="1:24">
      <c r="A482">
        <v>4418</v>
      </c>
      <c r="B482" s="21">
        <v>46113</v>
      </c>
      <c r="C482">
        <v>2026</v>
      </c>
      <c r="D482">
        <v>4</v>
      </c>
      <c r="E482" t="s">
        <v>88</v>
      </c>
      <c r="F482" t="s">
        <v>89</v>
      </c>
      <c r="G482" t="s">
        <v>6</v>
      </c>
      <c r="H482" t="s">
        <v>49</v>
      </c>
      <c r="I482" t="s">
        <v>28</v>
      </c>
      <c r="J482" t="s">
        <v>13</v>
      </c>
      <c r="K482" t="s">
        <v>34</v>
      </c>
      <c r="L482" t="s">
        <v>42</v>
      </c>
      <c r="M482">
        <v>3</v>
      </c>
      <c r="N482">
        <v>36.090000000000003</v>
      </c>
      <c r="O482">
        <v>0</v>
      </c>
      <c r="P482">
        <v>14.03</v>
      </c>
      <c r="Q482">
        <v>108.27000000000001</v>
      </c>
      <c r="R482">
        <v>42.089999999999996</v>
      </c>
      <c r="S482">
        <v>66.180000000000007</v>
      </c>
      <c r="T482">
        <v>0.61124965364366857</v>
      </c>
      <c r="U482">
        <v>2026</v>
      </c>
      <c r="V482" t="s">
        <v>89</v>
      </c>
      <c r="W482">
        <v>4</v>
      </c>
      <c r="X482" t="s">
        <v>88</v>
      </c>
    </row>
    <row r="483" spans="1:24">
      <c r="A483">
        <v>4693</v>
      </c>
      <c r="B483" s="21">
        <v>46113</v>
      </c>
      <c r="C483">
        <v>2026</v>
      </c>
      <c r="D483">
        <v>4</v>
      </c>
      <c r="E483" t="s">
        <v>88</v>
      </c>
      <c r="F483" t="s">
        <v>89</v>
      </c>
      <c r="G483" t="s">
        <v>6</v>
      </c>
      <c r="H483" t="s">
        <v>43</v>
      </c>
      <c r="I483" t="s">
        <v>8</v>
      </c>
      <c r="J483" t="s">
        <v>16</v>
      </c>
      <c r="K483" t="s">
        <v>9</v>
      </c>
      <c r="L483" t="s">
        <v>10</v>
      </c>
      <c r="M483">
        <v>15</v>
      </c>
      <c r="N483">
        <v>94.33</v>
      </c>
      <c r="O483">
        <v>0.1</v>
      </c>
      <c r="P483">
        <v>44.38</v>
      </c>
      <c r="Q483">
        <v>1273.4550000000002</v>
      </c>
      <c r="R483">
        <v>665.7</v>
      </c>
      <c r="S483">
        <v>607.75500000000011</v>
      </c>
      <c r="T483">
        <v>0.47724890161018652</v>
      </c>
      <c r="U483">
        <v>2026</v>
      </c>
      <c r="V483" t="s">
        <v>89</v>
      </c>
      <c r="W483">
        <v>4</v>
      </c>
      <c r="X483" t="s">
        <v>88</v>
      </c>
    </row>
    <row r="484" spans="1:24">
      <c r="A484">
        <v>193</v>
      </c>
      <c r="B484" s="21">
        <v>46114</v>
      </c>
      <c r="C484">
        <v>2026</v>
      </c>
      <c r="D484">
        <v>4</v>
      </c>
      <c r="E484" t="s">
        <v>88</v>
      </c>
      <c r="F484" t="s">
        <v>89</v>
      </c>
      <c r="G484" t="s">
        <v>20</v>
      </c>
      <c r="H484" t="s">
        <v>21</v>
      </c>
      <c r="I484" t="s">
        <v>19</v>
      </c>
      <c r="J484" t="s">
        <v>3</v>
      </c>
      <c r="K484" t="s">
        <v>14</v>
      </c>
      <c r="L484" t="s">
        <v>15</v>
      </c>
      <c r="M484">
        <v>1</v>
      </c>
      <c r="N484">
        <v>35.6</v>
      </c>
      <c r="O484">
        <v>0.1</v>
      </c>
      <c r="P484">
        <v>13.39</v>
      </c>
      <c r="Q484">
        <v>32.04</v>
      </c>
      <c r="R484">
        <v>13.39</v>
      </c>
      <c r="S484">
        <v>18.649999999999999</v>
      </c>
      <c r="T484">
        <v>0.58208489388264661</v>
      </c>
      <c r="U484">
        <v>2026</v>
      </c>
      <c r="V484" t="s">
        <v>89</v>
      </c>
      <c r="W484">
        <v>4</v>
      </c>
      <c r="X484" t="s">
        <v>88</v>
      </c>
    </row>
    <row r="485" spans="1:24">
      <c r="A485">
        <v>2246</v>
      </c>
      <c r="B485" s="21">
        <v>46114</v>
      </c>
      <c r="C485">
        <v>2026</v>
      </c>
      <c r="D485">
        <v>4</v>
      </c>
      <c r="E485" t="s">
        <v>88</v>
      </c>
      <c r="F485" t="s">
        <v>89</v>
      </c>
      <c r="G485" t="s">
        <v>6</v>
      </c>
      <c r="H485" t="s">
        <v>43</v>
      </c>
      <c r="I485" t="s">
        <v>28</v>
      </c>
      <c r="J485" t="s">
        <v>3</v>
      </c>
      <c r="K485" t="s">
        <v>4</v>
      </c>
      <c r="L485" t="s">
        <v>22</v>
      </c>
      <c r="M485">
        <v>1</v>
      </c>
      <c r="N485">
        <v>50.17</v>
      </c>
      <c r="O485">
        <v>0</v>
      </c>
      <c r="P485">
        <v>21.95</v>
      </c>
      <c r="Q485">
        <v>50.17</v>
      </c>
      <c r="R485">
        <v>21.95</v>
      </c>
      <c r="S485">
        <v>28.220000000000002</v>
      </c>
      <c r="T485">
        <v>0.56248754235598963</v>
      </c>
      <c r="U485">
        <v>2026</v>
      </c>
      <c r="V485" t="s">
        <v>89</v>
      </c>
      <c r="W485">
        <v>4</v>
      </c>
      <c r="X485" t="s">
        <v>88</v>
      </c>
    </row>
    <row r="486" spans="1:24">
      <c r="A486">
        <v>2556</v>
      </c>
      <c r="B486" s="21">
        <v>46114</v>
      </c>
      <c r="C486">
        <v>2026</v>
      </c>
      <c r="D486">
        <v>4</v>
      </c>
      <c r="E486" t="s">
        <v>88</v>
      </c>
      <c r="F486" t="s">
        <v>89</v>
      </c>
      <c r="G486" t="s">
        <v>20</v>
      </c>
      <c r="H486" t="s">
        <v>33</v>
      </c>
      <c r="I486" t="s">
        <v>2</v>
      </c>
      <c r="J486" t="s">
        <v>3</v>
      </c>
      <c r="K486" t="s">
        <v>9</v>
      </c>
      <c r="L486" t="s">
        <v>46</v>
      </c>
      <c r="M486">
        <v>2</v>
      </c>
      <c r="N486">
        <v>72.900000000000006</v>
      </c>
      <c r="O486">
        <v>0</v>
      </c>
      <c r="P486">
        <v>31.52</v>
      </c>
      <c r="Q486">
        <v>145.80000000000001</v>
      </c>
      <c r="R486">
        <v>63.04</v>
      </c>
      <c r="S486">
        <v>82.760000000000019</v>
      </c>
      <c r="T486">
        <v>0.5676268861454048</v>
      </c>
      <c r="U486">
        <v>2026</v>
      </c>
      <c r="V486" t="s">
        <v>89</v>
      </c>
      <c r="W486">
        <v>4</v>
      </c>
      <c r="X486" t="s">
        <v>88</v>
      </c>
    </row>
    <row r="487" spans="1:24">
      <c r="A487">
        <v>169</v>
      </c>
      <c r="B487" s="21">
        <v>46115</v>
      </c>
      <c r="C487">
        <v>2026</v>
      </c>
      <c r="D487">
        <v>4</v>
      </c>
      <c r="E487" t="s">
        <v>88</v>
      </c>
      <c r="F487" t="s">
        <v>89</v>
      </c>
      <c r="G487" t="s">
        <v>11</v>
      </c>
      <c r="H487" t="s">
        <v>52</v>
      </c>
      <c r="I487" t="s">
        <v>2</v>
      </c>
      <c r="J487" t="s">
        <v>13</v>
      </c>
      <c r="K487" t="s">
        <v>9</v>
      </c>
      <c r="L487" t="s">
        <v>10</v>
      </c>
      <c r="M487">
        <v>2</v>
      </c>
      <c r="N487">
        <v>93.48</v>
      </c>
      <c r="O487">
        <v>0</v>
      </c>
      <c r="P487">
        <v>45.15</v>
      </c>
      <c r="Q487">
        <v>186.96</v>
      </c>
      <c r="R487">
        <v>90.3</v>
      </c>
      <c r="S487">
        <v>96.660000000000011</v>
      </c>
      <c r="T487">
        <v>0.51700898587933253</v>
      </c>
      <c r="U487">
        <v>2026</v>
      </c>
      <c r="V487" t="s">
        <v>89</v>
      </c>
      <c r="W487">
        <v>4</v>
      </c>
      <c r="X487" t="s">
        <v>88</v>
      </c>
    </row>
    <row r="488" spans="1:24">
      <c r="A488">
        <v>877</v>
      </c>
      <c r="B488" s="21">
        <v>46115</v>
      </c>
      <c r="C488">
        <v>2026</v>
      </c>
      <c r="D488">
        <v>4</v>
      </c>
      <c r="E488" t="s">
        <v>88</v>
      </c>
      <c r="F488" t="s">
        <v>89</v>
      </c>
      <c r="G488" t="s">
        <v>6</v>
      </c>
      <c r="H488" t="s">
        <v>43</v>
      </c>
      <c r="I488" t="s">
        <v>2</v>
      </c>
      <c r="J488" t="s">
        <v>13</v>
      </c>
      <c r="K488" t="s">
        <v>23</v>
      </c>
      <c r="L488" t="s">
        <v>51</v>
      </c>
      <c r="M488">
        <v>1</v>
      </c>
      <c r="N488">
        <v>123.63</v>
      </c>
      <c r="O488">
        <v>0</v>
      </c>
      <c r="P488">
        <v>58.88</v>
      </c>
      <c r="Q488">
        <v>123.63</v>
      </c>
      <c r="R488">
        <v>58.88</v>
      </c>
      <c r="S488">
        <v>64.75</v>
      </c>
      <c r="T488">
        <v>0.52374019250990866</v>
      </c>
      <c r="U488">
        <v>2026</v>
      </c>
      <c r="V488" t="s">
        <v>89</v>
      </c>
      <c r="W488">
        <v>4</v>
      </c>
      <c r="X488" t="s">
        <v>88</v>
      </c>
    </row>
    <row r="489" spans="1:24">
      <c r="A489">
        <v>2023</v>
      </c>
      <c r="B489" s="21">
        <v>46115</v>
      </c>
      <c r="C489">
        <v>2026</v>
      </c>
      <c r="D489">
        <v>4</v>
      </c>
      <c r="E489" t="s">
        <v>88</v>
      </c>
      <c r="F489" t="s">
        <v>89</v>
      </c>
      <c r="G489" t="s">
        <v>6</v>
      </c>
      <c r="H489" t="s">
        <v>43</v>
      </c>
      <c r="I489" t="s">
        <v>2</v>
      </c>
      <c r="J489" t="s">
        <v>13</v>
      </c>
      <c r="K489" t="s">
        <v>14</v>
      </c>
      <c r="L489" t="s">
        <v>48</v>
      </c>
      <c r="M489">
        <v>3</v>
      </c>
      <c r="N489">
        <v>168.37</v>
      </c>
      <c r="O489">
        <v>0</v>
      </c>
      <c r="P489">
        <v>87.15</v>
      </c>
      <c r="Q489">
        <v>505.11</v>
      </c>
      <c r="R489">
        <v>261.45000000000005</v>
      </c>
      <c r="S489">
        <v>243.65999999999997</v>
      </c>
      <c r="T489">
        <v>0.4823899744610084</v>
      </c>
      <c r="U489">
        <v>2026</v>
      </c>
      <c r="V489" t="s">
        <v>89</v>
      </c>
      <c r="W489">
        <v>4</v>
      </c>
      <c r="X489" t="s">
        <v>88</v>
      </c>
    </row>
    <row r="490" spans="1:24">
      <c r="A490">
        <v>2548</v>
      </c>
      <c r="B490" s="21">
        <v>46115</v>
      </c>
      <c r="C490">
        <v>2026</v>
      </c>
      <c r="D490">
        <v>4</v>
      </c>
      <c r="E490" t="s">
        <v>88</v>
      </c>
      <c r="F490" t="s">
        <v>89</v>
      </c>
      <c r="G490" t="s">
        <v>0</v>
      </c>
      <c r="H490" t="s">
        <v>36</v>
      </c>
      <c r="I490" t="s">
        <v>28</v>
      </c>
      <c r="J490" t="s">
        <v>13</v>
      </c>
      <c r="K490" t="s">
        <v>4</v>
      </c>
      <c r="L490" t="s">
        <v>22</v>
      </c>
      <c r="M490">
        <v>4</v>
      </c>
      <c r="N490">
        <v>51.68</v>
      </c>
      <c r="O490">
        <v>0.05</v>
      </c>
      <c r="P490">
        <v>23.09</v>
      </c>
      <c r="Q490">
        <v>196.38399999999999</v>
      </c>
      <c r="R490">
        <v>92.36</v>
      </c>
      <c r="S490">
        <v>104.02399999999999</v>
      </c>
      <c r="T490">
        <v>0.52969692031937421</v>
      </c>
      <c r="U490">
        <v>2026</v>
      </c>
      <c r="V490" t="s">
        <v>89</v>
      </c>
      <c r="W490">
        <v>4</v>
      </c>
      <c r="X490" t="s">
        <v>88</v>
      </c>
    </row>
    <row r="491" spans="1:24">
      <c r="A491">
        <v>2602</v>
      </c>
      <c r="B491" s="21">
        <v>46115</v>
      </c>
      <c r="C491">
        <v>2026</v>
      </c>
      <c r="D491">
        <v>4</v>
      </c>
      <c r="E491" t="s">
        <v>88</v>
      </c>
      <c r="F491" t="s">
        <v>89</v>
      </c>
      <c r="G491" t="s">
        <v>6</v>
      </c>
      <c r="H491" t="s">
        <v>43</v>
      </c>
      <c r="I491" t="s">
        <v>28</v>
      </c>
      <c r="J491" t="s">
        <v>13</v>
      </c>
      <c r="K491" t="s">
        <v>4</v>
      </c>
      <c r="L491" t="s">
        <v>26</v>
      </c>
      <c r="M491">
        <v>1</v>
      </c>
      <c r="N491">
        <v>40.159999999999997</v>
      </c>
      <c r="O491">
        <v>0</v>
      </c>
      <c r="P491">
        <v>16.77</v>
      </c>
      <c r="Q491">
        <v>40.159999999999997</v>
      </c>
      <c r="R491">
        <v>16.77</v>
      </c>
      <c r="S491">
        <v>23.389999999999997</v>
      </c>
      <c r="T491">
        <v>0.58242031872509958</v>
      </c>
      <c r="U491">
        <v>2026</v>
      </c>
      <c r="V491" t="s">
        <v>89</v>
      </c>
      <c r="W491">
        <v>4</v>
      </c>
      <c r="X491" t="s">
        <v>88</v>
      </c>
    </row>
    <row r="492" spans="1:24">
      <c r="A492">
        <v>3229</v>
      </c>
      <c r="B492" s="21">
        <v>46115</v>
      </c>
      <c r="C492">
        <v>2026</v>
      </c>
      <c r="D492">
        <v>4</v>
      </c>
      <c r="E492" t="s">
        <v>88</v>
      </c>
      <c r="F492" t="s">
        <v>89</v>
      </c>
      <c r="G492" t="s">
        <v>20</v>
      </c>
      <c r="H492" t="s">
        <v>47</v>
      </c>
      <c r="I492" t="s">
        <v>19</v>
      </c>
      <c r="J492" t="s">
        <v>3</v>
      </c>
      <c r="K492" t="s">
        <v>14</v>
      </c>
      <c r="L492" t="s">
        <v>15</v>
      </c>
      <c r="M492">
        <v>3</v>
      </c>
      <c r="N492">
        <v>36.17</v>
      </c>
      <c r="O492">
        <v>0.1</v>
      </c>
      <c r="P492">
        <v>13.65</v>
      </c>
      <c r="Q492">
        <v>97.659000000000006</v>
      </c>
      <c r="R492">
        <v>40.950000000000003</v>
      </c>
      <c r="S492">
        <v>56.709000000000003</v>
      </c>
      <c r="T492">
        <v>0.58068380794396834</v>
      </c>
      <c r="U492">
        <v>2026</v>
      </c>
      <c r="V492" t="s">
        <v>89</v>
      </c>
      <c r="W492">
        <v>4</v>
      </c>
      <c r="X492" t="s">
        <v>88</v>
      </c>
    </row>
    <row r="493" spans="1:24">
      <c r="A493">
        <v>3261</v>
      </c>
      <c r="B493" s="21">
        <v>46115</v>
      </c>
      <c r="C493">
        <v>2026</v>
      </c>
      <c r="D493">
        <v>4</v>
      </c>
      <c r="E493" t="s">
        <v>88</v>
      </c>
      <c r="F493" t="s">
        <v>89</v>
      </c>
      <c r="G493" t="s">
        <v>11</v>
      </c>
      <c r="H493" t="s">
        <v>39</v>
      </c>
      <c r="I493" t="s">
        <v>2</v>
      </c>
      <c r="J493" t="s">
        <v>13</v>
      </c>
      <c r="K493" t="s">
        <v>14</v>
      </c>
      <c r="L493" t="s">
        <v>44</v>
      </c>
      <c r="M493">
        <v>4</v>
      </c>
      <c r="N493">
        <v>130.55000000000001</v>
      </c>
      <c r="O493">
        <v>0</v>
      </c>
      <c r="P493">
        <v>67.66</v>
      </c>
      <c r="Q493">
        <v>522.20000000000005</v>
      </c>
      <c r="R493">
        <v>270.64</v>
      </c>
      <c r="S493">
        <v>251.56000000000006</v>
      </c>
      <c r="T493">
        <v>0.48173113749521262</v>
      </c>
      <c r="U493">
        <v>2026</v>
      </c>
      <c r="V493" t="s">
        <v>89</v>
      </c>
      <c r="W493">
        <v>4</v>
      </c>
      <c r="X493" t="s">
        <v>88</v>
      </c>
    </row>
    <row r="494" spans="1:24">
      <c r="A494">
        <v>3621</v>
      </c>
      <c r="B494" s="21">
        <v>46115</v>
      </c>
      <c r="C494">
        <v>2026</v>
      </c>
      <c r="D494">
        <v>4</v>
      </c>
      <c r="E494" t="s">
        <v>88</v>
      </c>
      <c r="F494" t="s">
        <v>89</v>
      </c>
      <c r="G494" t="s">
        <v>20</v>
      </c>
      <c r="H494" t="s">
        <v>33</v>
      </c>
      <c r="I494" t="s">
        <v>2</v>
      </c>
      <c r="J494" t="s">
        <v>13</v>
      </c>
      <c r="K494" t="s">
        <v>4</v>
      </c>
      <c r="L494" t="s">
        <v>30</v>
      </c>
      <c r="M494">
        <v>2</v>
      </c>
      <c r="N494">
        <v>102.63</v>
      </c>
      <c r="O494">
        <v>0</v>
      </c>
      <c r="P494">
        <v>50.19</v>
      </c>
      <c r="Q494">
        <v>205.26</v>
      </c>
      <c r="R494">
        <v>100.38</v>
      </c>
      <c r="S494">
        <v>104.88</v>
      </c>
      <c r="T494">
        <v>0.51096170710318622</v>
      </c>
      <c r="U494">
        <v>2026</v>
      </c>
      <c r="V494" t="s">
        <v>89</v>
      </c>
      <c r="W494">
        <v>4</v>
      </c>
      <c r="X494" t="s">
        <v>88</v>
      </c>
    </row>
    <row r="495" spans="1:24">
      <c r="A495">
        <v>4681</v>
      </c>
      <c r="B495" s="21">
        <v>46115</v>
      </c>
      <c r="C495">
        <v>2026</v>
      </c>
      <c r="D495">
        <v>4</v>
      </c>
      <c r="E495" t="s">
        <v>88</v>
      </c>
      <c r="F495" t="s">
        <v>89</v>
      </c>
      <c r="G495" t="s">
        <v>20</v>
      </c>
      <c r="H495" t="s">
        <v>47</v>
      </c>
      <c r="I495" t="s">
        <v>28</v>
      </c>
      <c r="J495" t="s">
        <v>3</v>
      </c>
      <c r="K495" t="s">
        <v>4</v>
      </c>
      <c r="L495" t="s">
        <v>5</v>
      </c>
      <c r="M495">
        <v>6</v>
      </c>
      <c r="N495">
        <v>81.239999999999995</v>
      </c>
      <c r="O495">
        <v>0</v>
      </c>
      <c r="P495">
        <v>43.28</v>
      </c>
      <c r="Q495">
        <v>487.43999999999994</v>
      </c>
      <c r="R495">
        <v>259.68</v>
      </c>
      <c r="S495">
        <v>227.75999999999993</v>
      </c>
      <c r="T495">
        <v>0.46725750861644505</v>
      </c>
      <c r="U495">
        <v>2026</v>
      </c>
      <c r="V495" t="s">
        <v>89</v>
      </c>
      <c r="W495">
        <v>4</v>
      </c>
      <c r="X495" t="s">
        <v>88</v>
      </c>
    </row>
    <row r="496" spans="1:24">
      <c r="A496">
        <v>4954</v>
      </c>
      <c r="B496" s="21">
        <v>46115</v>
      </c>
      <c r="C496">
        <v>2026</v>
      </c>
      <c r="D496">
        <v>4</v>
      </c>
      <c r="E496" t="s">
        <v>88</v>
      </c>
      <c r="F496" t="s">
        <v>89</v>
      </c>
      <c r="G496" t="s">
        <v>20</v>
      </c>
      <c r="H496" t="s">
        <v>33</v>
      </c>
      <c r="I496" t="s">
        <v>2</v>
      </c>
      <c r="J496" t="s">
        <v>13</v>
      </c>
      <c r="K496" t="s">
        <v>9</v>
      </c>
      <c r="L496" t="s">
        <v>46</v>
      </c>
      <c r="M496">
        <v>3</v>
      </c>
      <c r="N496">
        <v>72.11</v>
      </c>
      <c r="O496">
        <v>0.05</v>
      </c>
      <c r="P496">
        <v>31.63</v>
      </c>
      <c r="Q496">
        <v>205.51349999999996</v>
      </c>
      <c r="R496">
        <v>94.89</v>
      </c>
      <c r="S496">
        <v>110.62349999999996</v>
      </c>
      <c r="T496">
        <v>0.5382785072513484</v>
      </c>
      <c r="U496">
        <v>2026</v>
      </c>
      <c r="V496" t="s">
        <v>89</v>
      </c>
      <c r="W496">
        <v>4</v>
      </c>
      <c r="X496" t="s">
        <v>88</v>
      </c>
    </row>
    <row r="497" spans="1:24">
      <c r="A497">
        <v>1153</v>
      </c>
      <c r="B497" s="21">
        <v>46116</v>
      </c>
      <c r="C497">
        <v>2026</v>
      </c>
      <c r="D497">
        <v>4</v>
      </c>
      <c r="E497" t="s">
        <v>88</v>
      </c>
      <c r="F497" t="s">
        <v>89</v>
      </c>
      <c r="G497" t="s">
        <v>11</v>
      </c>
      <c r="H497" t="s">
        <v>52</v>
      </c>
      <c r="I497" t="s">
        <v>19</v>
      </c>
      <c r="J497" t="s">
        <v>13</v>
      </c>
      <c r="K497" t="s">
        <v>9</v>
      </c>
      <c r="L497" t="s">
        <v>10</v>
      </c>
      <c r="M497">
        <v>4</v>
      </c>
      <c r="N497">
        <v>90.15</v>
      </c>
      <c r="O497">
        <v>0</v>
      </c>
      <c r="P497">
        <v>44.9</v>
      </c>
      <c r="Q497">
        <v>360.6</v>
      </c>
      <c r="R497">
        <v>179.6</v>
      </c>
      <c r="S497">
        <v>181.00000000000003</v>
      </c>
      <c r="T497">
        <v>0.50194120909595119</v>
      </c>
      <c r="U497">
        <v>2026</v>
      </c>
      <c r="V497" t="s">
        <v>89</v>
      </c>
      <c r="W497">
        <v>4</v>
      </c>
      <c r="X497" t="s">
        <v>88</v>
      </c>
    </row>
    <row r="498" spans="1:24">
      <c r="A498">
        <v>1383</v>
      </c>
      <c r="B498" s="21">
        <v>46116</v>
      </c>
      <c r="C498">
        <v>2026</v>
      </c>
      <c r="D498">
        <v>4</v>
      </c>
      <c r="E498" t="s">
        <v>88</v>
      </c>
      <c r="F498" t="s">
        <v>89</v>
      </c>
      <c r="G498" t="s">
        <v>20</v>
      </c>
      <c r="H498" t="s">
        <v>21</v>
      </c>
      <c r="I498" t="s">
        <v>19</v>
      </c>
      <c r="J498" t="s">
        <v>3</v>
      </c>
      <c r="K498" t="s">
        <v>4</v>
      </c>
      <c r="L498" t="s">
        <v>22</v>
      </c>
      <c r="M498">
        <v>1</v>
      </c>
      <c r="N498">
        <v>50.7</v>
      </c>
      <c r="O498">
        <v>0.05</v>
      </c>
      <c r="P498">
        <v>21.85</v>
      </c>
      <c r="Q498">
        <v>48.164999999999999</v>
      </c>
      <c r="R498">
        <v>21.85</v>
      </c>
      <c r="S498">
        <v>26.314999999999998</v>
      </c>
      <c r="T498">
        <v>0.54635108481262329</v>
      </c>
      <c r="U498">
        <v>2026</v>
      </c>
      <c r="V498" t="s">
        <v>89</v>
      </c>
      <c r="W498">
        <v>4</v>
      </c>
      <c r="X498" t="s">
        <v>88</v>
      </c>
    </row>
    <row r="499" spans="1:24">
      <c r="A499">
        <v>2583</v>
      </c>
      <c r="B499" s="21">
        <v>46116</v>
      </c>
      <c r="C499">
        <v>2026</v>
      </c>
      <c r="D499">
        <v>4</v>
      </c>
      <c r="E499" t="s">
        <v>88</v>
      </c>
      <c r="F499" t="s">
        <v>89</v>
      </c>
      <c r="G499" t="s">
        <v>0</v>
      </c>
      <c r="H499" t="s">
        <v>1</v>
      </c>
      <c r="I499" t="s">
        <v>2</v>
      </c>
      <c r="J499" t="s">
        <v>3</v>
      </c>
      <c r="K499" t="s">
        <v>34</v>
      </c>
      <c r="L499" t="s">
        <v>35</v>
      </c>
      <c r="M499">
        <v>1</v>
      </c>
      <c r="N499">
        <v>41.13</v>
      </c>
      <c r="O499">
        <v>0</v>
      </c>
      <c r="P499">
        <v>15.04</v>
      </c>
      <c r="Q499">
        <v>41.13</v>
      </c>
      <c r="R499">
        <v>15.04</v>
      </c>
      <c r="S499">
        <v>26.090000000000003</v>
      </c>
      <c r="T499">
        <v>0.63433017262338931</v>
      </c>
      <c r="U499">
        <v>2026</v>
      </c>
      <c r="V499" t="s">
        <v>89</v>
      </c>
      <c r="W499">
        <v>4</v>
      </c>
      <c r="X499" t="s">
        <v>88</v>
      </c>
    </row>
    <row r="500" spans="1:24">
      <c r="A500">
        <v>4074</v>
      </c>
      <c r="B500" s="21">
        <v>46116</v>
      </c>
      <c r="C500">
        <v>2026</v>
      </c>
      <c r="D500">
        <v>4</v>
      </c>
      <c r="E500" t="s">
        <v>88</v>
      </c>
      <c r="F500" t="s">
        <v>89</v>
      </c>
      <c r="G500" t="s">
        <v>6</v>
      </c>
      <c r="H500" t="s">
        <v>7</v>
      </c>
      <c r="I500" t="s">
        <v>19</v>
      </c>
      <c r="J500" t="s">
        <v>3</v>
      </c>
      <c r="K500" t="s">
        <v>23</v>
      </c>
      <c r="L500" t="s">
        <v>51</v>
      </c>
      <c r="M500">
        <v>1</v>
      </c>
      <c r="N500">
        <v>121.66</v>
      </c>
      <c r="O500">
        <v>0</v>
      </c>
      <c r="P500">
        <v>61.37</v>
      </c>
      <c r="Q500">
        <v>121.66</v>
      </c>
      <c r="R500">
        <v>61.37</v>
      </c>
      <c r="S500">
        <v>60.29</v>
      </c>
      <c r="T500">
        <v>0.49556140062469178</v>
      </c>
      <c r="U500">
        <v>2026</v>
      </c>
      <c r="V500" t="s">
        <v>89</v>
      </c>
      <c r="W500">
        <v>4</v>
      </c>
      <c r="X500" t="s">
        <v>88</v>
      </c>
    </row>
    <row r="501" spans="1:24">
      <c r="A501">
        <v>4301</v>
      </c>
      <c r="B501" s="21">
        <v>46116</v>
      </c>
      <c r="C501">
        <v>2026</v>
      </c>
      <c r="D501">
        <v>4</v>
      </c>
      <c r="E501" t="s">
        <v>88</v>
      </c>
      <c r="F501" t="s">
        <v>89</v>
      </c>
      <c r="G501" t="s">
        <v>11</v>
      </c>
      <c r="H501" t="s">
        <v>52</v>
      </c>
      <c r="I501" t="s">
        <v>19</v>
      </c>
      <c r="J501" t="s">
        <v>13</v>
      </c>
      <c r="K501" t="s">
        <v>34</v>
      </c>
      <c r="L501" t="s">
        <v>38</v>
      </c>
      <c r="M501">
        <v>1</v>
      </c>
      <c r="N501">
        <v>122.77</v>
      </c>
      <c r="O501">
        <v>0.1</v>
      </c>
      <c r="P501">
        <v>70.59</v>
      </c>
      <c r="Q501">
        <v>110.49299999999999</v>
      </c>
      <c r="R501">
        <v>70.59</v>
      </c>
      <c r="S501">
        <v>39.902999999999992</v>
      </c>
      <c r="T501">
        <v>0.36113599956558329</v>
      </c>
      <c r="U501">
        <v>2026</v>
      </c>
      <c r="V501" t="s">
        <v>89</v>
      </c>
      <c r="W501">
        <v>4</v>
      </c>
      <c r="X501" t="s">
        <v>88</v>
      </c>
    </row>
    <row r="502" spans="1:24">
      <c r="A502">
        <v>4692</v>
      </c>
      <c r="B502" s="21">
        <v>46116</v>
      </c>
      <c r="C502">
        <v>2026</v>
      </c>
      <c r="D502">
        <v>4</v>
      </c>
      <c r="E502" t="s">
        <v>88</v>
      </c>
      <c r="F502" t="s">
        <v>89</v>
      </c>
      <c r="G502" t="s">
        <v>20</v>
      </c>
      <c r="H502" t="s">
        <v>47</v>
      </c>
      <c r="I502" t="s">
        <v>2</v>
      </c>
      <c r="J502" t="s">
        <v>3</v>
      </c>
      <c r="K502" t="s">
        <v>4</v>
      </c>
      <c r="L502" t="s">
        <v>22</v>
      </c>
      <c r="M502">
        <v>1</v>
      </c>
      <c r="N502">
        <v>49.96</v>
      </c>
      <c r="O502">
        <v>0</v>
      </c>
      <c r="P502">
        <v>22.13</v>
      </c>
      <c r="Q502">
        <v>49.96</v>
      </c>
      <c r="R502">
        <v>22.13</v>
      </c>
      <c r="S502">
        <v>27.830000000000002</v>
      </c>
      <c r="T502">
        <v>0.55704563650920735</v>
      </c>
      <c r="U502">
        <v>2026</v>
      </c>
      <c r="V502" t="s">
        <v>89</v>
      </c>
      <c r="W502">
        <v>4</v>
      </c>
      <c r="X502" t="s">
        <v>88</v>
      </c>
    </row>
    <row r="503" spans="1:24">
      <c r="A503">
        <v>1951</v>
      </c>
      <c r="B503" s="21">
        <v>46117</v>
      </c>
      <c r="C503">
        <v>2026</v>
      </c>
      <c r="D503">
        <v>4</v>
      </c>
      <c r="E503" t="s">
        <v>88</v>
      </c>
      <c r="F503" t="s">
        <v>89</v>
      </c>
      <c r="G503" t="s">
        <v>20</v>
      </c>
      <c r="H503" t="s">
        <v>33</v>
      </c>
      <c r="I503" t="s">
        <v>28</v>
      </c>
      <c r="J503" t="s">
        <v>3</v>
      </c>
      <c r="K503" t="s">
        <v>9</v>
      </c>
      <c r="L503" t="s">
        <v>37</v>
      </c>
      <c r="M503">
        <v>2</v>
      </c>
      <c r="N503">
        <v>155.13</v>
      </c>
      <c r="O503">
        <v>0.15</v>
      </c>
      <c r="P503">
        <v>80.959999999999994</v>
      </c>
      <c r="Q503">
        <v>263.721</v>
      </c>
      <c r="R503">
        <v>161.91999999999999</v>
      </c>
      <c r="S503">
        <v>101.80100000000002</v>
      </c>
      <c r="T503">
        <v>0.38601779911345707</v>
      </c>
      <c r="U503">
        <v>2026</v>
      </c>
      <c r="V503" t="s">
        <v>89</v>
      </c>
      <c r="W503">
        <v>4</v>
      </c>
      <c r="X503" t="s">
        <v>88</v>
      </c>
    </row>
    <row r="504" spans="1:24">
      <c r="A504">
        <v>2111</v>
      </c>
      <c r="B504" s="21">
        <v>46117</v>
      </c>
      <c r="C504">
        <v>2026</v>
      </c>
      <c r="D504">
        <v>4</v>
      </c>
      <c r="E504" t="s">
        <v>88</v>
      </c>
      <c r="F504" t="s">
        <v>89</v>
      </c>
      <c r="G504" t="s">
        <v>20</v>
      </c>
      <c r="H504" t="s">
        <v>47</v>
      </c>
      <c r="I504" t="s">
        <v>2</v>
      </c>
      <c r="J504" t="s">
        <v>13</v>
      </c>
      <c r="K504" t="s">
        <v>9</v>
      </c>
      <c r="L504" t="s">
        <v>46</v>
      </c>
      <c r="M504">
        <v>3</v>
      </c>
      <c r="N504">
        <v>69.83</v>
      </c>
      <c r="O504">
        <v>0.05</v>
      </c>
      <c r="P504">
        <v>31.53</v>
      </c>
      <c r="Q504">
        <v>199.0155</v>
      </c>
      <c r="R504">
        <v>94.59</v>
      </c>
      <c r="S504">
        <v>104.4255</v>
      </c>
      <c r="T504">
        <v>0.52471038687941396</v>
      </c>
      <c r="U504">
        <v>2026</v>
      </c>
      <c r="V504" t="s">
        <v>89</v>
      </c>
      <c r="W504">
        <v>4</v>
      </c>
      <c r="X504" t="s">
        <v>88</v>
      </c>
    </row>
    <row r="505" spans="1:24">
      <c r="A505">
        <v>2933</v>
      </c>
      <c r="B505" s="21">
        <v>46117</v>
      </c>
      <c r="C505">
        <v>2026</v>
      </c>
      <c r="D505">
        <v>4</v>
      </c>
      <c r="E505" t="s">
        <v>88</v>
      </c>
      <c r="F505" t="s">
        <v>89</v>
      </c>
      <c r="G505" t="s">
        <v>6</v>
      </c>
      <c r="H505" t="s">
        <v>27</v>
      </c>
      <c r="I505" t="s">
        <v>19</v>
      </c>
      <c r="J505" t="s">
        <v>3</v>
      </c>
      <c r="K505" t="s">
        <v>14</v>
      </c>
      <c r="L505" t="s">
        <v>15</v>
      </c>
      <c r="M505">
        <v>1</v>
      </c>
      <c r="N505">
        <v>35.4</v>
      </c>
      <c r="O505">
        <v>0</v>
      </c>
      <c r="P505">
        <v>13.37</v>
      </c>
      <c r="Q505">
        <v>35.4</v>
      </c>
      <c r="R505">
        <v>13.37</v>
      </c>
      <c r="S505">
        <v>22.03</v>
      </c>
      <c r="T505">
        <v>0.62231638418079105</v>
      </c>
      <c r="U505">
        <v>2026</v>
      </c>
      <c r="V505" t="s">
        <v>89</v>
      </c>
      <c r="W505">
        <v>4</v>
      </c>
      <c r="X505" t="s">
        <v>88</v>
      </c>
    </row>
    <row r="506" spans="1:24">
      <c r="A506">
        <v>3263</v>
      </c>
      <c r="B506" s="21">
        <v>46117</v>
      </c>
      <c r="C506">
        <v>2026</v>
      </c>
      <c r="D506">
        <v>4</v>
      </c>
      <c r="E506" t="s">
        <v>88</v>
      </c>
      <c r="F506" t="s">
        <v>89</v>
      </c>
      <c r="G506" t="s">
        <v>20</v>
      </c>
      <c r="H506" t="s">
        <v>31</v>
      </c>
      <c r="I506" t="s">
        <v>2</v>
      </c>
      <c r="J506" t="s">
        <v>13</v>
      </c>
      <c r="K506" t="s">
        <v>34</v>
      </c>
      <c r="L506" t="s">
        <v>45</v>
      </c>
      <c r="M506">
        <v>1</v>
      </c>
      <c r="N506">
        <v>51.75</v>
      </c>
      <c r="O506">
        <v>0.1</v>
      </c>
      <c r="P506">
        <v>22.1</v>
      </c>
      <c r="Q506">
        <v>46.575000000000003</v>
      </c>
      <c r="R506">
        <v>22.1</v>
      </c>
      <c r="S506">
        <v>24.475000000000001</v>
      </c>
      <c r="T506">
        <v>0.52549651100375738</v>
      </c>
      <c r="U506">
        <v>2026</v>
      </c>
      <c r="V506" t="s">
        <v>89</v>
      </c>
      <c r="W506">
        <v>4</v>
      </c>
      <c r="X506" t="s">
        <v>88</v>
      </c>
    </row>
    <row r="507" spans="1:24">
      <c r="A507">
        <v>4764</v>
      </c>
      <c r="B507" s="21">
        <v>46117</v>
      </c>
      <c r="C507">
        <v>2026</v>
      </c>
      <c r="D507">
        <v>4</v>
      </c>
      <c r="E507" t="s">
        <v>88</v>
      </c>
      <c r="F507" t="s">
        <v>89</v>
      </c>
      <c r="G507" t="s">
        <v>20</v>
      </c>
      <c r="H507" t="s">
        <v>47</v>
      </c>
      <c r="I507" t="s">
        <v>28</v>
      </c>
      <c r="J507" t="s">
        <v>13</v>
      </c>
      <c r="K507" t="s">
        <v>4</v>
      </c>
      <c r="L507" t="s">
        <v>26</v>
      </c>
      <c r="M507">
        <v>6</v>
      </c>
      <c r="N507">
        <v>39.6</v>
      </c>
      <c r="O507">
        <v>0.15</v>
      </c>
      <c r="P507">
        <v>17.010000000000002</v>
      </c>
      <c r="Q507">
        <v>201.96</v>
      </c>
      <c r="R507">
        <v>102.06</v>
      </c>
      <c r="S507">
        <v>99.9</v>
      </c>
      <c r="T507">
        <v>0.49465240641711233</v>
      </c>
      <c r="U507">
        <v>2026</v>
      </c>
      <c r="V507" t="s">
        <v>89</v>
      </c>
      <c r="W507">
        <v>4</v>
      </c>
      <c r="X507" t="s">
        <v>88</v>
      </c>
    </row>
    <row r="508" spans="1:24">
      <c r="A508">
        <v>28</v>
      </c>
      <c r="B508" s="21">
        <v>46118</v>
      </c>
      <c r="C508">
        <v>2026</v>
      </c>
      <c r="D508">
        <v>4</v>
      </c>
      <c r="E508" t="s">
        <v>88</v>
      </c>
      <c r="F508" t="s">
        <v>89</v>
      </c>
      <c r="G508" t="s">
        <v>6</v>
      </c>
      <c r="H508" t="s">
        <v>27</v>
      </c>
      <c r="I508" t="s">
        <v>19</v>
      </c>
      <c r="J508" t="s">
        <v>13</v>
      </c>
      <c r="K508" t="s">
        <v>34</v>
      </c>
      <c r="L508" t="s">
        <v>38</v>
      </c>
      <c r="M508">
        <v>2</v>
      </c>
      <c r="N508">
        <v>125.94</v>
      </c>
      <c r="O508">
        <v>0.05</v>
      </c>
      <c r="P508">
        <v>70.94</v>
      </c>
      <c r="Q508">
        <v>239.28599999999997</v>
      </c>
      <c r="R508">
        <v>141.88</v>
      </c>
      <c r="S508">
        <v>97.405999999999977</v>
      </c>
      <c r="T508">
        <v>0.40706936469329585</v>
      </c>
      <c r="U508">
        <v>2026</v>
      </c>
      <c r="V508" t="s">
        <v>89</v>
      </c>
      <c r="W508">
        <v>4</v>
      </c>
      <c r="X508" t="s">
        <v>88</v>
      </c>
    </row>
    <row r="509" spans="1:24">
      <c r="A509">
        <v>581</v>
      </c>
      <c r="B509" s="21">
        <v>46118</v>
      </c>
      <c r="C509">
        <v>2026</v>
      </c>
      <c r="D509">
        <v>4</v>
      </c>
      <c r="E509" t="s">
        <v>88</v>
      </c>
      <c r="F509" t="s">
        <v>89</v>
      </c>
      <c r="G509" t="s">
        <v>6</v>
      </c>
      <c r="H509" t="s">
        <v>7</v>
      </c>
      <c r="I509" t="s">
        <v>2</v>
      </c>
      <c r="J509" t="s">
        <v>3</v>
      </c>
      <c r="K509" t="s">
        <v>23</v>
      </c>
      <c r="L509" t="s">
        <v>51</v>
      </c>
      <c r="M509">
        <v>3</v>
      </c>
      <c r="N509">
        <v>124.67</v>
      </c>
      <c r="O509">
        <v>0</v>
      </c>
      <c r="P509">
        <v>61.46</v>
      </c>
      <c r="Q509">
        <v>374.01</v>
      </c>
      <c r="R509">
        <v>184.38</v>
      </c>
      <c r="S509">
        <v>189.63</v>
      </c>
      <c r="T509">
        <v>0.50701852891633914</v>
      </c>
      <c r="U509">
        <v>2026</v>
      </c>
      <c r="V509" t="s">
        <v>89</v>
      </c>
      <c r="W509">
        <v>4</v>
      </c>
      <c r="X509" t="s">
        <v>88</v>
      </c>
    </row>
    <row r="510" spans="1:24">
      <c r="A510">
        <v>643</v>
      </c>
      <c r="B510" s="21">
        <v>46118</v>
      </c>
      <c r="C510">
        <v>2026</v>
      </c>
      <c r="D510">
        <v>4</v>
      </c>
      <c r="E510" t="s">
        <v>88</v>
      </c>
      <c r="F510" t="s">
        <v>89</v>
      </c>
      <c r="G510" t="s">
        <v>20</v>
      </c>
      <c r="H510" t="s">
        <v>33</v>
      </c>
      <c r="I510" t="s">
        <v>2</v>
      </c>
      <c r="J510" t="s">
        <v>3</v>
      </c>
      <c r="K510" t="s">
        <v>9</v>
      </c>
      <c r="L510" t="s">
        <v>46</v>
      </c>
      <c r="M510">
        <v>2</v>
      </c>
      <c r="N510">
        <v>72.260000000000005</v>
      </c>
      <c r="O510">
        <v>0</v>
      </c>
      <c r="P510">
        <v>33.21</v>
      </c>
      <c r="Q510">
        <v>144.52000000000001</v>
      </c>
      <c r="R510">
        <v>66.42</v>
      </c>
      <c r="S510">
        <v>78.100000000000009</v>
      </c>
      <c r="T510">
        <v>0.54040963188486024</v>
      </c>
      <c r="U510">
        <v>2026</v>
      </c>
      <c r="V510" t="s">
        <v>89</v>
      </c>
      <c r="W510">
        <v>4</v>
      </c>
      <c r="X510" t="s">
        <v>88</v>
      </c>
    </row>
    <row r="511" spans="1:24">
      <c r="A511">
        <v>1907</v>
      </c>
      <c r="B511" s="21">
        <v>46118</v>
      </c>
      <c r="C511">
        <v>2026</v>
      </c>
      <c r="D511">
        <v>4</v>
      </c>
      <c r="E511" t="s">
        <v>88</v>
      </c>
      <c r="F511" t="s">
        <v>89</v>
      </c>
      <c r="G511" t="s">
        <v>6</v>
      </c>
      <c r="H511" t="s">
        <v>43</v>
      </c>
      <c r="I511" t="s">
        <v>8</v>
      </c>
      <c r="J511" t="s">
        <v>16</v>
      </c>
      <c r="K511" t="s">
        <v>4</v>
      </c>
      <c r="L511" t="s">
        <v>22</v>
      </c>
      <c r="M511">
        <v>10</v>
      </c>
      <c r="N511">
        <v>50.64</v>
      </c>
      <c r="O511">
        <v>0.2</v>
      </c>
      <c r="P511">
        <v>22.99</v>
      </c>
      <c r="Q511">
        <v>405.12</v>
      </c>
      <c r="R511">
        <v>229.89999999999998</v>
      </c>
      <c r="S511">
        <v>175.22000000000003</v>
      </c>
      <c r="T511">
        <v>0.43251382306477099</v>
      </c>
      <c r="U511">
        <v>2026</v>
      </c>
      <c r="V511" t="s">
        <v>89</v>
      </c>
      <c r="W511">
        <v>4</v>
      </c>
      <c r="X511" t="s">
        <v>88</v>
      </c>
    </row>
    <row r="512" spans="1:24">
      <c r="A512">
        <v>1950</v>
      </c>
      <c r="B512" s="21">
        <v>46118</v>
      </c>
      <c r="C512">
        <v>2026</v>
      </c>
      <c r="D512">
        <v>4</v>
      </c>
      <c r="E512" t="s">
        <v>88</v>
      </c>
      <c r="F512" t="s">
        <v>89</v>
      </c>
      <c r="G512" t="s">
        <v>0</v>
      </c>
      <c r="H512" t="s">
        <v>36</v>
      </c>
      <c r="I512" t="s">
        <v>2</v>
      </c>
      <c r="J512" t="s">
        <v>13</v>
      </c>
      <c r="K512" t="s">
        <v>9</v>
      </c>
      <c r="L512" t="s">
        <v>46</v>
      </c>
      <c r="M512">
        <v>1</v>
      </c>
      <c r="N512">
        <v>73</v>
      </c>
      <c r="O512">
        <v>0</v>
      </c>
      <c r="P512">
        <v>32.4</v>
      </c>
      <c r="Q512">
        <v>73</v>
      </c>
      <c r="R512">
        <v>32.4</v>
      </c>
      <c r="S512">
        <v>40.6</v>
      </c>
      <c r="T512">
        <v>0.55616438356164388</v>
      </c>
      <c r="U512">
        <v>2026</v>
      </c>
      <c r="V512" t="s">
        <v>89</v>
      </c>
      <c r="W512">
        <v>4</v>
      </c>
      <c r="X512" t="s">
        <v>88</v>
      </c>
    </row>
    <row r="513" spans="1:24">
      <c r="A513">
        <v>2443</v>
      </c>
      <c r="B513" s="21">
        <v>46118</v>
      </c>
      <c r="C513">
        <v>2026</v>
      </c>
      <c r="D513">
        <v>4</v>
      </c>
      <c r="E513" t="s">
        <v>88</v>
      </c>
      <c r="F513" t="s">
        <v>89</v>
      </c>
      <c r="G513" t="s">
        <v>0</v>
      </c>
      <c r="H513" t="s">
        <v>50</v>
      </c>
      <c r="I513" t="s">
        <v>2</v>
      </c>
      <c r="J513" t="s">
        <v>3</v>
      </c>
      <c r="K513" t="s">
        <v>14</v>
      </c>
      <c r="L513" t="s">
        <v>15</v>
      </c>
      <c r="M513">
        <v>1</v>
      </c>
      <c r="N513">
        <v>35.700000000000003</v>
      </c>
      <c r="O513">
        <v>0</v>
      </c>
      <c r="P513">
        <v>13.8</v>
      </c>
      <c r="Q513">
        <v>35.700000000000003</v>
      </c>
      <c r="R513">
        <v>13.8</v>
      </c>
      <c r="S513">
        <v>21.900000000000002</v>
      </c>
      <c r="T513">
        <v>0.61344537815126055</v>
      </c>
      <c r="U513">
        <v>2026</v>
      </c>
      <c r="V513" t="s">
        <v>89</v>
      </c>
      <c r="W513">
        <v>4</v>
      </c>
      <c r="X513" t="s">
        <v>88</v>
      </c>
    </row>
    <row r="514" spans="1:24">
      <c r="A514">
        <v>2480</v>
      </c>
      <c r="B514" s="21">
        <v>46118</v>
      </c>
      <c r="C514">
        <v>2026</v>
      </c>
      <c r="D514">
        <v>4</v>
      </c>
      <c r="E514" t="s">
        <v>88</v>
      </c>
      <c r="F514" t="s">
        <v>89</v>
      </c>
      <c r="G514" t="s">
        <v>11</v>
      </c>
      <c r="H514" t="s">
        <v>52</v>
      </c>
      <c r="I514" t="s">
        <v>8</v>
      </c>
      <c r="J514" t="s">
        <v>13</v>
      </c>
      <c r="K514" t="s">
        <v>9</v>
      </c>
      <c r="L514" t="s">
        <v>37</v>
      </c>
      <c r="M514">
        <v>8</v>
      </c>
      <c r="N514">
        <v>152.41999999999999</v>
      </c>
      <c r="O514">
        <v>0.05</v>
      </c>
      <c r="P514">
        <v>80.11</v>
      </c>
      <c r="Q514">
        <v>1158.3919999999998</v>
      </c>
      <c r="R514">
        <v>640.88</v>
      </c>
      <c r="S514">
        <v>517.51199999999983</v>
      </c>
      <c r="T514">
        <v>0.44675032286134564</v>
      </c>
      <c r="U514">
        <v>2026</v>
      </c>
      <c r="V514" t="s">
        <v>89</v>
      </c>
      <c r="W514">
        <v>4</v>
      </c>
      <c r="X514" t="s">
        <v>88</v>
      </c>
    </row>
    <row r="515" spans="1:24">
      <c r="A515">
        <v>2515</v>
      </c>
      <c r="B515" s="21">
        <v>46118</v>
      </c>
      <c r="C515">
        <v>2026</v>
      </c>
      <c r="D515">
        <v>4</v>
      </c>
      <c r="E515" t="s">
        <v>88</v>
      </c>
      <c r="F515" t="s">
        <v>89</v>
      </c>
      <c r="G515" t="s">
        <v>20</v>
      </c>
      <c r="H515" t="s">
        <v>33</v>
      </c>
      <c r="I515" t="s">
        <v>2</v>
      </c>
      <c r="J515" t="s">
        <v>3</v>
      </c>
      <c r="K515" t="s">
        <v>4</v>
      </c>
      <c r="L515" t="s">
        <v>5</v>
      </c>
      <c r="M515">
        <v>1</v>
      </c>
      <c r="N515">
        <v>81.78</v>
      </c>
      <c r="O515">
        <v>0</v>
      </c>
      <c r="P515">
        <v>42.82</v>
      </c>
      <c r="Q515">
        <v>81.78</v>
      </c>
      <c r="R515">
        <v>42.82</v>
      </c>
      <c r="S515">
        <v>38.96</v>
      </c>
      <c r="T515">
        <v>0.47640009782342874</v>
      </c>
      <c r="U515">
        <v>2026</v>
      </c>
      <c r="V515" t="s">
        <v>89</v>
      </c>
      <c r="W515">
        <v>4</v>
      </c>
      <c r="X515" t="s">
        <v>88</v>
      </c>
    </row>
    <row r="516" spans="1:24">
      <c r="A516">
        <v>2829</v>
      </c>
      <c r="B516" s="21">
        <v>46118</v>
      </c>
      <c r="C516">
        <v>2026</v>
      </c>
      <c r="D516">
        <v>4</v>
      </c>
      <c r="E516" t="s">
        <v>88</v>
      </c>
      <c r="F516" t="s">
        <v>89</v>
      </c>
      <c r="G516" t="s">
        <v>6</v>
      </c>
      <c r="H516" t="s">
        <v>27</v>
      </c>
      <c r="I516" t="s">
        <v>2</v>
      </c>
      <c r="J516" t="s">
        <v>16</v>
      </c>
      <c r="K516" t="s">
        <v>4</v>
      </c>
      <c r="L516" t="s">
        <v>30</v>
      </c>
      <c r="M516">
        <v>6</v>
      </c>
      <c r="N516">
        <v>102.59</v>
      </c>
      <c r="O516">
        <v>0.1</v>
      </c>
      <c r="P516">
        <v>49.6</v>
      </c>
      <c r="Q516">
        <v>553.98599999999999</v>
      </c>
      <c r="R516">
        <v>297.60000000000002</v>
      </c>
      <c r="S516">
        <v>256.38599999999997</v>
      </c>
      <c r="T516">
        <v>0.46280230908362302</v>
      </c>
      <c r="U516">
        <v>2026</v>
      </c>
      <c r="V516" t="s">
        <v>89</v>
      </c>
      <c r="W516">
        <v>4</v>
      </c>
      <c r="X516" t="s">
        <v>88</v>
      </c>
    </row>
    <row r="517" spans="1:24">
      <c r="A517">
        <v>4086</v>
      </c>
      <c r="B517" s="21">
        <v>46118</v>
      </c>
      <c r="C517">
        <v>2026</v>
      </c>
      <c r="D517">
        <v>4</v>
      </c>
      <c r="E517" t="s">
        <v>88</v>
      </c>
      <c r="F517" t="s">
        <v>89</v>
      </c>
      <c r="G517" t="s">
        <v>20</v>
      </c>
      <c r="H517" t="s">
        <v>33</v>
      </c>
      <c r="I517" t="s">
        <v>19</v>
      </c>
      <c r="J517" t="s">
        <v>3</v>
      </c>
      <c r="K517" t="s">
        <v>9</v>
      </c>
      <c r="L517" t="s">
        <v>37</v>
      </c>
      <c r="M517">
        <v>2</v>
      </c>
      <c r="N517">
        <v>152.44</v>
      </c>
      <c r="O517">
        <v>0.15</v>
      </c>
      <c r="P517">
        <v>76.680000000000007</v>
      </c>
      <c r="Q517">
        <v>259.14799999999997</v>
      </c>
      <c r="R517">
        <v>153.36000000000001</v>
      </c>
      <c r="S517">
        <v>105.78799999999995</v>
      </c>
      <c r="T517">
        <v>0.4082146109559015</v>
      </c>
      <c r="U517">
        <v>2026</v>
      </c>
      <c r="V517" t="s">
        <v>89</v>
      </c>
      <c r="W517">
        <v>4</v>
      </c>
      <c r="X517" t="s">
        <v>88</v>
      </c>
    </row>
    <row r="518" spans="1:24">
      <c r="A518">
        <v>4512</v>
      </c>
      <c r="B518" s="21">
        <v>46118</v>
      </c>
      <c r="C518">
        <v>2026</v>
      </c>
      <c r="D518">
        <v>4</v>
      </c>
      <c r="E518" t="s">
        <v>88</v>
      </c>
      <c r="F518" t="s">
        <v>89</v>
      </c>
      <c r="G518" t="s">
        <v>6</v>
      </c>
      <c r="H518" t="s">
        <v>7</v>
      </c>
      <c r="I518" t="s">
        <v>2</v>
      </c>
      <c r="J518" t="s">
        <v>13</v>
      </c>
      <c r="K518" t="s">
        <v>14</v>
      </c>
      <c r="L518" t="s">
        <v>44</v>
      </c>
      <c r="M518">
        <v>6</v>
      </c>
      <c r="N518">
        <v>136.29</v>
      </c>
      <c r="O518">
        <v>0</v>
      </c>
      <c r="P518">
        <v>68.209999999999994</v>
      </c>
      <c r="Q518">
        <v>817.74</v>
      </c>
      <c r="R518">
        <v>409.26</v>
      </c>
      <c r="S518">
        <v>408.48</v>
      </c>
      <c r="T518">
        <v>0.49952307579426225</v>
      </c>
      <c r="U518">
        <v>2026</v>
      </c>
      <c r="V518" t="s">
        <v>89</v>
      </c>
      <c r="W518">
        <v>4</v>
      </c>
      <c r="X518" t="s">
        <v>88</v>
      </c>
    </row>
    <row r="519" spans="1:24">
      <c r="A519">
        <v>4837</v>
      </c>
      <c r="B519" s="21">
        <v>46118</v>
      </c>
      <c r="C519">
        <v>2026</v>
      </c>
      <c r="D519">
        <v>4</v>
      </c>
      <c r="E519" t="s">
        <v>88</v>
      </c>
      <c r="F519" t="s">
        <v>89</v>
      </c>
      <c r="G519" t="s">
        <v>0</v>
      </c>
      <c r="H519" t="s">
        <v>36</v>
      </c>
      <c r="I519" t="s">
        <v>8</v>
      </c>
      <c r="J519" t="s">
        <v>16</v>
      </c>
      <c r="K519" t="s">
        <v>9</v>
      </c>
      <c r="L519" t="s">
        <v>37</v>
      </c>
      <c r="M519">
        <v>4</v>
      </c>
      <c r="N519">
        <v>157.51</v>
      </c>
      <c r="O519">
        <v>0.2</v>
      </c>
      <c r="P519">
        <v>79.209999999999994</v>
      </c>
      <c r="Q519">
        <v>504.03199999999998</v>
      </c>
      <c r="R519">
        <v>316.83999999999997</v>
      </c>
      <c r="S519">
        <v>187.19200000000001</v>
      </c>
      <c r="T519">
        <v>0.37138911815122855</v>
      </c>
      <c r="U519">
        <v>2026</v>
      </c>
      <c r="V519" t="s">
        <v>89</v>
      </c>
      <c r="W519">
        <v>4</v>
      </c>
      <c r="X519" t="s">
        <v>88</v>
      </c>
    </row>
    <row r="520" spans="1:24">
      <c r="A520">
        <v>1580</v>
      </c>
      <c r="B520" s="21">
        <v>46119</v>
      </c>
      <c r="C520">
        <v>2026</v>
      </c>
      <c r="D520">
        <v>4</v>
      </c>
      <c r="E520" t="s">
        <v>88</v>
      </c>
      <c r="F520" t="s">
        <v>89</v>
      </c>
      <c r="G520" t="s">
        <v>11</v>
      </c>
      <c r="H520" t="s">
        <v>18</v>
      </c>
      <c r="I520" t="s">
        <v>2</v>
      </c>
      <c r="J520" t="s">
        <v>13</v>
      </c>
      <c r="K520" t="s">
        <v>23</v>
      </c>
      <c r="L520" t="s">
        <v>51</v>
      </c>
      <c r="M520">
        <v>2</v>
      </c>
      <c r="N520">
        <v>120.5</v>
      </c>
      <c r="O520">
        <v>0</v>
      </c>
      <c r="P520">
        <v>61.42</v>
      </c>
      <c r="Q520">
        <v>241</v>
      </c>
      <c r="R520">
        <v>122.84</v>
      </c>
      <c r="S520">
        <v>118.16</v>
      </c>
      <c r="T520">
        <v>0.49029045643153524</v>
      </c>
      <c r="U520">
        <v>2026</v>
      </c>
      <c r="V520" t="s">
        <v>89</v>
      </c>
      <c r="W520">
        <v>4</v>
      </c>
      <c r="X520" t="s">
        <v>88</v>
      </c>
    </row>
    <row r="521" spans="1:24">
      <c r="A521">
        <v>1962</v>
      </c>
      <c r="B521" s="21">
        <v>46119</v>
      </c>
      <c r="C521">
        <v>2026</v>
      </c>
      <c r="D521">
        <v>4</v>
      </c>
      <c r="E521" t="s">
        <v>88</v>
      </c>
      <c r="F521" t="s">
        <v>89</v>
      </c>
      <c r="G521" t="s">
        <v>0</v>
      </c>
      <c r="H521" t="s">
        <v>1</v>
      </c>
      <c r="I521" t="s">
        <v>2</v>
      </c>
      <c r="J521" t="s">
        <v>3</v>
      </c>
      <c r="K521" t="s">
        <v>9</v>
      </c>
      <c r="L521" t="s">
        <v>37</v>
      </c>
      <c r="M521">
        <v>3</v>
      </c>
      <c r="N521">
        <v>152.62</v>
      </c>
      <c r="O521">
        <v>0.05</v>
      </c>
      <c r="P521">
        <v>77.75</v>
      </c>
      <c r="Q521">
        <v>434.96699999999998</v>
      </c>
      <c r="R521">
        <v>233.25</v>
      </c>
      <c r="S521">
        <v>201.71699999999998</v>
      </c>
      <c r="T521">
        <v>0.46375242259757637</v>
      </c>
      <c r="U521">
        <v>2026</v>
      </c>
      <c r="V521" t="s">
        <v>89</v>
      </c>
      <c r="W521">
        <v>4</v>
      </c>
      <c r="X521" t="s">
        <v>88</v>
      </c>
    </row>
    <row r="522" spans="1:24">
      <c r="A522">
        <v>2381</v>
      </c>
      <c r="B522" s="21">
        <v>46119</v>
      </c>
      <c r="C522">
        <v>2026</v>
      </c>
      <c r="D522">
        <v>4</v>
      </c>
      <c r="E522" t="s">
        <v>88</v>
      </c>
      <c r="F522" t="s">
        <v>89</v>
      </c>
      <c r="G522" t="s">
        <v>6</v>
      </c>
      <c r="H522" t="s">
        <v>41</v>
      </c>
      <c r="I522" t="s">
        <v>2</v>
      </c>
      <c r="J522" t="s">
        <v>3</v>
      </c>
      <c r="K522" t="s">
        <v>14</v>
      </c>
      <c r="L522" t="s">
        <v>44</v>
      </c>
      <c r="M522">
        <v>2</v>
      </c>
      <c r="N522">
        <v>134.16</v>
      </c>
      <c r="O522">
        <v>0.05</v>
      </c>
      <c r="P522">
        <v>67.08</v>
      </c>
      <c r="Q522">
        <v>254.90399999999997</v>
      </c>
      <c r="R522">
        <v>134.16</v>
      </c>
      <c r="S522">
        <v>120.74399999999997</v>
      </c>
      <c r="T522">
        <v>0.47368421052631576</v>
      </c>
      <c r="U522">
        <v>2026</v>
      </c>
      <c r="V522" t="s">
        <v>89</v>
      </c>
      <c r="W522">
        <v>4</v>
      </c>
      <c r="X522" t="s">
        <v>88</v>
      </c>
    </row>
    <row r="523" spans="1:24">
      <c r="A523">
        <v>2655</v>
      </c>
      <c r="B523" s="21">
        <v>46119</v>
      </c>
      <c r="C523">
        <v>2026</v>
      </c>
      <c r="D523">
        <v>4</v>
      </c>
      <c r="E523" t="s">
        <v>88</v>
      </c>
      <c r="F523" t="s">
        <v>89</v>
      </c>
      <c r="G523" t="s">
        <v>20</v>
      </c>
      <c r="H523" t="s">
        <v>47</v>
      </c>
      <c r="I523" t="s">
        <v>19</v>
      </c>
      <c r="J523" t="s">
        <v>16</v>
      </c>
      <c r="K523" t="s">
        <v>4</v>
      </c>
      <c r="L523" t="s">
        <v>30</v>
      </c>
      <c r="M523">
        <v>1</v>
      </c>
      <c r="N523">
        <v>101.13</v>
      </c>
      <c r="O523">
        <v>0</v>
      </c>
      <c r="P523">
        <v>50.8</v>
      </c>
      <c r="Q523">
        <v>101.13</v>
      </c>
      <c r="R523">
        <v>50.8</v>
      </c>
      <c r="S523">
        <v>50.33</v>
      </c>
      <c r="T523">
        <v>0.49767625828141998</v>
      </c>
      <c r="U523">
        <v>2026</v>
      </c>
      <c r="V523" t="s">
        <v>89</v>
      </c>
      <c r="W523">
        <v>4</v>
      </c>
      <c r="X523" t="s">
        <v>88</v>
      </c>
    </row>
    <row r="524" spans="1:24">
      <c r="A524">
        <v>2944</v>
      </c>
      <c r="B524" s="21">
        <v>46119</v>
      </c>
      <c r="C524">
        <v>2026</v>
      </c>
      <c r="D524">
        <v>4</v>
      </c>
      <c r="E524" t="s">
        <v>88</v>
      </c>
      <c r="F524" t="s">
        <v>89</v>
      </c>
      <c r="G524" t="s">
        <v>6</v>
      </c>
      <c r="H524" t="s">
        <v>49</v>
      </c>
      <c r="I524" t="s">
        <v>19</v>
      </c>
      <c r="J524" t="s">
        <v>13</v>
      </c>
      <c r="K524" t="s">
        <v>34</v>
      </c>
      <c r="L524" t="s">
        <v>45</v>
      </c>
      <c r="M524">
        <v>1</v>
      </c>
      <c r="N524">
        <v>51.36</v>
      </c>
      <c r="O524">
        <v>0</v>
      </c>
      <c r="P524">
        <v>22.21</v>
      </c>
      <c r="Q524">
        <v>51.36</v>
      </c>
      <c r="R524">
        <v>22.21</v>
      </c>
      <c r="S524">
        <v>29.15</v>
      </c>
      <c r="T524">
        <v>0.56756230529595009</v>
      </c>
      <c r="U524">
        <v>2026</v>
      </c>
      <c r="V524" t="s">
        <v>89</v>
      </c>
      <c r="W524">
        <v>4</v>
      </c>
      <c r="X524" t="s">
        <v>88</v>
      </c>
    </row>
    <row r="525" spans="1:24">
      <c r="A525">
        <v>4756</v>
      </c>
      <c r="B525" s="21">
        <v>46119</v>
      </c>
      <c r="C525">
        <v>2026</v>
      </c>
      <c r="D525">
        <v>4</v>
      </c>
      <c r="E525" t="s">
        <v>88</v>
      </c>
      <c r="F525" t="s">
        <v>89</v>
      </c>
      <c r="G525" t="s">
        <v>11</v>
      </c>
      <c r="H525" t="s">
        <v>52</v>
      </c>
      <c r="I525" t="s">
        <v>2</v>
      </c>
      <c r="J525" t="s">
        <v>16</v>
      </c>
      <c r="K525" t="s">
        <v>9</v>
      </c>
      <c r="L525" t="s">
        <v>37</v>
      </c>
      <c r="M525">
        <v>5</v>
      </c>
      <c r="N525">
        <v>151.88</v>
      </c>
      <c r="O525">
        <v>0</v>
      </c>
      <c r="P525">
        <v>80.56</v>
      </c>
      <c r="Q525">
        <v>759.4</v>
      </c>
      <c r="R525">
        <v>402.8</v>
      </c>
      <c r="S525">
        <v>356.59999999999997</v>
      </c>
      <c r="T525">
        <v>0.46958124835396364</v>
      </c>
      <c r="U525">
        <v>2026</v>
      </c>
      <c r="V525" t="s">
        <v>89</v>
      </c>
      <c r="W525">
        <v>4</v>
      </c>
      <c r="X525" t="s">
        <v>88</v>
      </c>
    </row>
    <row r="526" spans="1:24">
      <c r="A526">
        <v>52</v>
      </c>
      <c r="B526" s="21">
        <v>46120</v>
      </c>
      <c r="C526">
        <v>2026</v>
      </c>
      <c r="D526">
        <v>4</v>
      </c>
      <c r="E526" t="s">
        <v>88</v>
      </c>
      <c r="F526" t="s">
        <v>89</v>
      </c>
      <c r="G526" t="s">
        <v>6</v>
      </c>
      <c r="H526" t="s">
        <v>43</v>
      </c>
      <c r="I526" t="s">
        <v>2</v>
      </c>
      <c r="J526" t="s">
        <v>13</v>
      </c>
      <c r="K526" t="s">
        <v>14</v>
      </c>
      <c r="L526" t="s">
        <v>44</v>
      </c>
      <c r="M526">
        <v>2</v>
      </c>
      <c r="N526">
        <v>133.59</v>
      </c>
      <c r="O526">
        <v>0</v>
      </c>
      <c r="P526">
        <v>66.83</v>
      </c>
      <c r="Q526">
        <v>267.18</v>
      </c>
      <c r="R526">
        <v>133.66</v>
      </c>
      <c r="S526">
        <v>133.52000000000001</v>
      </c>
      <c r="T526">
        <v>0.49973800434164234</v>
      </c>
      <c r="U526">
        <v>2026</v>
      </c>
      <c r="V526" t="s">
        <v>89</v>
      </c>
      <c r="W526">
        <v>4</v>
      </c>
      <c r="X526" t="s">
        <v>88</v>
      </c>
    </row>
    <row r="527" spans="1:24">
      <c r="A527">
        <v>556</v>
      </c>
      <c r="B527" s="21">
        <v>46120</v>
      </c>
      <c r="C527">
        <v>2026</v>
      </c>
      <c r="D527">
        <v>4</v>
      </c>
      <c r="E527" t="s">
        <v>88</v>
      </c>
      <c r="F527" t="s">
        <v>89</v>
      </c>
      <c r="G527" t="s">
        <v>20</v>
      </c>
      <c r="H527" t="s">
        <v>33</v>
      </c>
      <c r="I527" t="s">
        <v>2</v>
      </c>
      <c r="J527" t="s">
        <v>13</v>
      </c>
      <c r="K527" t="s">
        <v>23</v>
      </c>
      <c r="L527" t="s">
        <v>51</v>
      </c>
      <c r="M527">
        <v>2</v>
      </c>
      <c r="N527">
        <v>124.39</v>
      </c>
      <c r="O527">
        <v>0</v>
      </c>
      <c r="P527">
        <v>61.27</v>
      </c>
      <c r="Q527">
        <v>248.78</v>
      </c>
      <c r="R527">
        <v>122.54</v>
      </c>
      <c r="S527">
        <v>126.24</v>
      </c>
      <c r="T527">
        <v>0.50743628909076288</v>
      </c>
      <c r="U527">
        <v>2026</v>
      </c>
      <c r="V527" t="s">
        <v>89</v>
      </c>
      <c r="W527">
        <v>4</v>
      </c>
      <c r="X527" t="s">
        <v>88</v>
      </c>
    </row>
    <row r="528" spans="1:24">
      <c r="A528">
        <v>1233</v>
      </c>
      <c r="B528" s="21">
        <v>46120</v>
      </c>
      <c r="C528">
        <v>2026</v>
      </c>
      <c r="D528">
        <v>4</v>
      </c>
      <c r="E528" t="s">
        <v>88</v>
      </c>
      <c r="F528" t="s">
        <v>89</v>
      </c>
      <c r="G528" t="s">
        <v>0</v>
      </c>
      <c r="H528" t="s">
        <v>50</v>
      </c>
      <c r="I528" t="s">
        <v>2</v>
      </c>
      <c r="J528" t="s">
        <v>13</v>
      </c>
      <c r="K528" t="s">
        <v>4</v>
      </c>
      <c r="L528" t="s">
        <v>22</v>
      </c>
      <c r="M528">
        <v>5</v>
      </c>
      <c r="N528">
        <v>50.22</v>
      </c>
      <c r="O528">
        <v>0.1</v>
      </c>
      <c r="P528">
        <v>22.31</v>
      </c>
      <c r="Q528">
        <v>225.99</v>
      </c>
      <c r="R528">
        <v>111.55</v>
      </c>
      <c r="S528">
        <v>114.44000000000001</v>
      </c>
      <c r="T528">
        <v>0.50639408823399268</v>
      </c>
      <c r="U528">
        <v>2026</v>
      </c>
      <c r="V528" t="s">
        <v>89</v>
      </c>
      <c r="W528">
        <v>4</v>
      </c>
      <c r="X528" t="s">
        <v>88</v>
      </c>
    </row>
    <row r="529" spans="1:24">
      <c r="A529">
        <v>1492</v>
      </c>
      <c r="B529" s="21">
        <v>46120</v>
      </c>
      <c r="C529">
        <v>2026</v>
      </c>
      <c r="D529">
        <v>4</v>
      </c>
      <c r="E529" t="s">
        <v>88</v>
      </c>
      <c r="F529" t="s">
        <v>89</v>
      </c>
      <c r="G529" t="s">
        <v>6</v>
      </c>
      <c r="H529" t="s">
        <v>49</v>
      </c>
      <c r="I529" t="s">
        <v>2</v>
      </c>
      <c r="J529" t="s">
        <v>3</v>
      </c>
      <c r="K529" t="s">
        <v>4</v>
      </c>
      <c r="L529" t="s">
        <v>26</v>
      </c>
      <c r="M529">
        <v>2</v>
      </c>
      <c r="N529">
        <v>41.08</v>
      </c>
      <c r="O529">
        <v>0</v>
      </c>
      <c r="P529">
        <v>16.79</v>
      </c>
      <c r="Q529">
        <v>82.16</v>
      </c>
      <c r="R529">
        <v>33.58</v>
      </c>
      <c r="S529">
        <v>48.58</v>
      </c>
      <c r="T529">
        <v>0.59128529698149956</v>
      </c>
      <c r="U529">
        <v>2026</v>
      </c>
      <c r="V529" t="s">
        <v>89</v>
      </c>
      <c r="W529">
        <v>4</v>
      </c>
      <c r="X529" t="s">
        <v>88</v>
      </c>
    </row>
    <row r="530" spans="1:24">
      <c r="A530">
        <v>1619</v>
      </c>
      <c r="B530" s="21">
        <v>46120</v>
      </c>
      <c r="C530">
        <v>2026</v>
      </c>
      <c r="D530">
        <v>4</v>
      </c>
      <c r="E530" t="s">
        <v>88</v>
      </c>
      <c r="F530" t="s">
        <v>89</v>
      </c>
      <c r="G530" t="s">
        <v>20</v>
      </c>
      <c r="H530" t="s">
        <v>33</v>
      </c>
      <c r="I530" t="s">
        <v>19</v>
      </c>
      <c r="J530" t="s">
        <v>13</v>
      </c>
      <c r="K530" t="s">
        <v>14</v>
      </c>
      <c r="L530" t="s">
        <v>32</v>
      </c>
      <c r="M530">
        <v>5</v>
      </c>
      <c r="N530">
        <v>46.11</v>
      </c>
      <c r="O530">
        <v>0</v>
      </c>
      <c r="P530">
        <v>18.88</v>
      </c>
      <c r="Q530">
        <v>230.55</v>
      </c>
      <c r="R530">
        <v>94.399999999999991</v>
      </c>
      <c r="S530">
        <v>136.15000000000003</v>
      </c>
      <c r="T530">
        <v>0.5905443504662764</v>
      </c>
      <c r="U530">
        <v>2026</v>
      </c>
      <c r="V530" t="s">
        <v>89</v>
      </c>
      <c r="W530">
        <v>4</v>
      </c>
      <c r="X530" t="s">
        <v>88</v>
      </c>
    </row>
    <row r="531" spans="1:24">
      <c r="A531">
        <v>1631</v>
      </c>
      <c r="B531" s="21">
        <v>46120</v>
      </c>
      <c r="C531">
        <v>2026</v>
      </c>
      <c r="D531">
        <v>4</v>
      </c>
      <c r="E531" t="s">
        <v>88</v>
      </c>
      <c r="F531" t="s">
        <v>89</v>
      </c>
      <c r="G531" t="s">
        <v>20</v>
      </c>
      <c r="H531" t="s">
        <v>33</v>
      </c>
      <c r="I531" t="s">
        <v>2</v>
      </c>
      <c r="J531" t="s">
        <v>3</v>
      </c>
      <c r="K531" t="s">
        <v>14</v>
      </c>
      <c r="L531" t="s">
        <v>32</v>
      </c>
      <c r="M531">
        <v>1</v>
      </c>
      <c r="N531">
        <v>45.54</v>
      </c>
      <c r="O531">
        <v>0</v>
      </c>
      <c r="P531">
        <v>18.36</v>
      </c>
      <c r="Q531">
        <v>45.54</v>
      </c>
      <c r="R531">
        <v>18.36</v>
      </c>
      <c r="S531">
        <v>27.18</v>
      </c>
      <c r="T531">
        <v>0.59683794466403162</v>
      </c>
      <c r="U531">
        <v>2026</v>
      </c>
      <c r="V531" t="s">
        <v>89</v>
      </c>
      <c r="W531">
        <v>4</v>
      </c>
      <c r="X531" t="s">
        <v>88</v>
      </c>
    </row>
    <row r="532" spans="1:24">
      <c r="A532">
        <v>1844</v>
      </c>
      <c r="B532" s="21">
        <v>46120</v>
      </c>
      <c r="C532">
        <v>2026</v>
      </c>
      <c r="D532">
        <v>4</v>
      </c>
      <c r="E532" t="s">
        <v>88</v>
      </c>
      <c r="F532" t="s">
        <v>89</v>
      </c>
      <c r="G532" t="s">
        <v>6</v>
      </c>
      <c r="H532" t="s">
        <v>49</v>
      </c>
      <c r="I532" t="s">
        <v>19</v>
      </c>
      <c r="J532" t="s">
        <v>13</v>
      </c>
      <c r="K532" t="s">
        <v>34</v>
      </c>
      <c r="L532" t="s">
        <v>42</v>
      </c>
      <c r="M532">
        <v>2</v>
      </c>
      <c r="N532">
        <v>37.1</v>
      </c>
      <c r="O532">
        <v>0.1</v>
      </c>
      <c r="P532">
        <v>14.17</v>
      </c>
      <c r="Q532">
        <v>66.78</v>
      </c>
      <c r="R532">
        <v>28.34</v>
      </c>
      <c r="S532">
        <v>38.44</v>
      </c>
      <c r="T532">
        <v>0.57562144354597178</v>
      </c>
      <c r="U532">
        <v>2026</v>
      </c>
      <c r="V532" t="s">
        <v>89</v>
      </c>
      <c r="W532">
        <v>4</v>
      </c>
      <c r="X532" t="s">
        <v>88</v>
      </c>
    </row>
    <row r="533" spans="1:24">
      <c r="A533">
        <v>4246</v>
      </c>
      <c r="B533" s="21">
        <v>46120</v>
      </c>
      <c r="C533">
        <v>2026</v>
      </c>
      <c r="D533">
        <v>4</v>
      </c>
      <c r="E533" t="s">
        <v>88</v>
      </c>
      <c r="F533" t="s">
        <v>89</v>
      </c>
      <c r="G533" t="s">
        <v>20</v>
      </c>
      <c r="H533" t="s">
        <v>33</v>
      </c>
      <c r="I533" t="s">
        <v>8</v>
      </c>
      <c r="J533" t="s">
        <v>16</v>
      </c>
      <c r="K533" t="s">
        <v>9</v>
      </c>
      <c r="L533" t="s">
        <v>37</v>
      </c>
      <c r="M533">
        <v>5</v>
      </c>
      <c r="N533">
        <v>156.57</v>
      </c>
      <c r="O533">
        <v>0.15</v>
      </c>
      <c r="P533">
        <v>80.849999999999994</v>
      </c>
      <c r="Q533">
        <v>665.4224999999999</v>
      </c>
      <c r="R533">
        <v>404.25</v>
      </c>
      <c r="S533">
        <v>261.1724999999999</v>
      </c>
      <c r="T533">
        <v>0.39249123677062309</v>
      </c>
      <c r="U533">
        <v>2026</v>
      </c>
      <c r="V533" t="s">
        <v>89</v>
      </c>
      <c r="W533">
        <v>4</v>
      </c>
      <c r="X533" t="s">
        <v>88</v>
      </c>
    </row>
    <row r="534" spans="1:24">
      <c r="A534">
        <v>5139</v>
      </c>
      <c r="B534" s="21">
        <v>46120</v>
      </c>
      <c r="C534">
        <v>2026</v>
      </c>
      <c r="D534">
        <v>4</v>
      </c>
      <c r="E534" t="s">
        <v>88</v>
      </c>
      <c r="F534" t="s">
        <v>89</v>
      </c>
      <c r="G534" t="s">
        <v>0</v>
      </c>
      <c r="H534" t="s">
        <v>50</v>
      </c>
      <c r="I534" t="s">
        <v>2</v>
      </c>
      <c r="J534" t="s">
        <v>3</v>
      </c>
      <c r="K534" t="s">
        <v>34</v>
      </c>
      <c r="L534" t="s">
        <v>45</v>
      </c>
      <c r="M534">
        <v>2</v>
      </c>
      <c r="N534">
        <v>51.4</v>
      </c>
      <c r="O534">
        <v>0</v>
      </c>
      <c r="P534">
        <v>21.99</v>
      </c>
      <c r="Q534">
        <v>102.8</v>
      </c>
      <c r="R534">
        <v>43.98</v>
      </c>
      <c r="S534">
        <v>58.82</v>
      </c>
      <c r="T534">
        <v>0.57217898832684821</v>
      </c>
      <c r="U534">
        <v>2026</v>
      </c>
      <c r="V534" t="s">
        <v>89</v>
      </c>
      <c r="W534">
        <v>4</v>
      </c>
      <c r="X534" t="s">
        <v>88</v>
      </c>
    </row>
    <row r="535" spans="1:24">
      <c r="A535">
        <v>186</v>
      </c>
      <c r="B535" s="21">
        <v>46121</v>
      </c>
      <c r="C535">
        <v>2026</v>
      </c>
      <c r="D535">
        <v>4</v>
      </c>
      <c r="E535" t="s">
        <v>88</v>
      </c>
      <c r="F535" t="s">
        <v>89</v>
      </c>
      <c r="G535" t="s">
        <v>0</v>
      </c>
      <c r="H535" t="s">
        <v>1</v>
      </c>
      <c r="I535" t="s">
        <v>2</v>
      </c>
      <c r="J535" t="s">
        <v>13</v>
      </c>
      <c r="K535" t="s">
        <v>14</v>
      </c>
      <c r="L535" t="s">
        <v>32</v>
      </c>
      <c r="M535">
        <v>2</v>
      </c>
      <c r="N535">
        <v>46.42</v>
      </c>
      <c r="O535">
        <v>0.1</v>
      </c>
      <c r="P535">
        <v>18.73</v>
      </c>
      <c r="Q535">
        <v>83.556000000000012</v>
      </c>
      <c r="R535">
        <v>37.46</v>
      </c>
      <c r="S535">
        <v>46.096000000000011</v>
      </c>
      <c r="T535">
        <v>0.55167791660682663</v>
      </c>
      <c r="U535">
        <v>2026</v>
      </c>
      <c r="V535" t="s">
        <v>89</v>
      </c>
      <c r="W535">
        <v>4</v>
      </c>
      <c r="X535" t="s">
        <v>88</v>
      </c>
    </row>
    <row r="536" spans="1:24">
      <c r="A536">
        <v>1742</v>
      </c>
      <c r="B536" s="21">
        <v>46121</v>
      </c>
      <c r="C536">
        <v>2026</v>
      </c>
      <c r="D536">
        <v>4</v>
      </c>
      <c r="E536" t="s">
        <v>88</v>
      </c>
      <c r="F536" t="s">
        <v>89</v>
      </c>
      <c r="G536" t="s">
        <v>20</v>
      </c>
      <c r="H536" t="s">
        <v>21</v>
      </c>
      <c r="I536" t="s">
        <v>28</v>
      </c>
      <c r="J536" t="s">
        <v>3</v>
      </c>
      <c r="K536" t="s">
        <v>23</v>
      </c>
      <c r="L536" t="s">
        <v>51</v>
      </c>
      <c r="M536">
        <v>2</v>
      </c>
      <c r="N536">
        <v>120.75</v>
      </c>
      <c r="O536">
        <v>0.05</v>
      </c>
      <c r="P536">
        <v>60.31</v>
      </c>
      <c r="Q536">
        <v>229.42499999999998</v>
      </c>
      <c r="R536">
        <v>120.62</v>
      </c>
      <c r="S536">
        <v>108.80499999999998</v>
      </c>
      <c r="T536">
        <v>0.47425084450256066</v>
      </c>
      <c r="U536">
        <v>2026</v>
      </c>
      <c r="V536" t="s">
        <v>89</v>
      </c>
      <c r="W536">
        <v>4</v>
      </c>
      <c r="X536" t="s">
        <v>88</v>
      </c>
    </row>
    <row r="537" spans="1:24">
      <c r="A537">
        <v>3189</v>
      </c>
      <c r="B537" s="21">
        <v>46121</v>
      </c>
      <c r="C537">
        <v>2026</v>
      </c>
      <c r="D537">
        <v>4</v>
      </c>
      <c r="E537" t="s">
        <v>88</v>
      </c>
      <c r="F537" t="s">
        <v>89</v>
      </c>
      <c r="G537" t="s">
        <v>6</v>
      </c>
      <c r="H537" t="s">
        <v>41</v>
      </c>
      <c r="I537" t="s">
        <v>8</v>
      </c>
      <c r="J537" t="s">
        <v>16</v>
      </c>
      <c r="K537" t="s">
        <v>9</v>
      </c>
      <c r="L537" t="s">
        <v>37</v>
      </c>
      <c r="M537">
        <v>6</v>
      </c>
      <c r="N537">
        <v>157.38999999999999</v>
      </c>
      <c r="O537">
        <v>0.05</v>
      </c>
      <c r="P537">
        <v>79.239999999999995</v>
      </c>
      <c r="Q537">
        <v>897.12299999999993</v>
      </c>
      <c r="R537">
        <v>475.43999999999994</v>
      </c>
      <c r="S537">
        <v>421.68299999999999</v>
      </c>
      <c r="T537">
        <v>0.47003922539049831</v>
      </c>
      <c r="U537">
        <v>2026</v>
      </c>
      <c r="V537" t="s">
        <v>89</v>
      </c>
      <c r="W537">
        <v>4</v>
      </c>
      <c r="X537" t="s">
        <v>88</v>
      </c>
    </row>
    <row r="538" spans="1:24">
      <c r="A538">
        <v>3747</v>
      </c>
      <c r="B538" s="21">
        <v>46121</v>
      </c>
      <c r="C538">
        <v>2026</v>
      </c>
      <c r="D538">
        <v>4</v>
      </c>
      <c r="E538" t="s">
        <v>88</v>
      </c>
      <c r="F538" t="s">
        <v>89</v>
      </c>
      <c r="G538" t="s">
        <v>20</v>
      </c>
      <c r="H538" t="s">
        <v>31</v>
      </c>
      <c r="I538" t="s">
        <v>19</v>
      </c>
      <c r="J538" t="s">
        <v>3</v>
      </c>
      <c r="K538" t="s">
        <v>23</v>
      </c>
      <c r="L538" t="s">
        <v>51</v>
      </c>
      <c r="M538">
        <v>2</v>
      </c>
      <c r="N538">
        <v>122.36</v>
      </c>
      <c r="O538">
        <v>0.05</v>
      </c>
      <c r="P538">
        <v>59.06</v>
      </c>
      <c r="Q538">
        <v>232.48399999999998</v>
      </c>
      <c r="R538">
        <v>118.12</v>
      </c>
      <c r="S538">
        <v>114.36399999999998</v>
      </c>
      <c r="T538">
        <v>0.49192202474148755</v>
      </c>
      <c r="U538">
        <v>2026</v>
      </c>
      <c r="V538" t="s">
        <v>89</v>
      </c>
      <c r="W538">
        <v>4</v>
      </c>
      <c r="X538" t="s">
        <v>88</v>
      </c>
    </row>
    <row r="539" spans="1:24">
      <c r="A539">
        <v>3782</v>
      </c>
      <c r="B539" s="21">
        <v>46121</v>
      </c>
      <c r="C539">
        <v>2026</v>
      </c>
      <c r="D539">
        <v>4</v>
      </c>
      <c r="E539" t="s">
        <v>88</v>
      </c>
      <c r="F539" t="s">
        <v>89</v>
      </c>
      <c r="G539" t="s">
        <v>0</v>
      </c>
      <c r="H539" t="s">
        <v>1</v>
      </c>
      <c r="I539" t="s">
        <v>19</v>
      </c>
      <c r="J539" t="s">
        <v>3</v>
      </c>
      <c r="K539" t="s">
        <v>34</v>
      </c>
      <c r="L539" t="s">
        <v>35</v>
      </c>
      <c r="M539">
        <v>2</v>
      </c>
      <c r="N539">
        <v>39.68</v>
      </c>
      <c r="O539">
        <v>0.05</v>
      </c>
      <c r="P539">
        <v>14.98</v>
      </c>
      <c r="Q539">
        <v>75.391999999999996</v>
      </c>
      <c r="R539">
        <v>29.96</v>
      </c>
      <c r="S539">
        <v>45.431999999999995</v>
      </c>
      <c r="T539">
        <v>0.60261035653650252</v>
      </c>
      <c r="U539">
        <v>2026</v>
      </c>
      <c r="V539" t="s">
        <v>89</v>
      </c>
      <c r="W539">
        <v>4</v>
      </c>
      <c r="X539" t="s">
        <v>88</v>
      </c>
    </row>
    <row r="540" spans="1:24">
      <c r="A540">
        <v>4344</v>
      </c>
      <c r="B540" s="21">
        <v>46121</v>
      </c>
      <c r="C540">
        <v>2026</v>
      </c>
      <c r="D540">
        <v>4</v>
      </c>
      <c r="E540" t="s">
        <v>88</v>
      </c>
      <c r="F540" t="s">
        <v>89</v>
      </c>
      <c r="G540" t="s">
        <v>11</v>
      </c>
      <c r="H540" t="s">
        <v>25</v>
      </c>
      <c r="I540" t="s">
        <v>19</v>
      </c>
      <c r="J540" t="s">
        <v>16</v>
      </c>
      <c r="K540" t="s">
        <v>23</v>
      </c>
      <c r="L540" t="s">
        <v>51</v>
      </c>
      <c r="M540">
        <v>3</v>
      </c>
      <c r="N540">
        <v>121.56</v>
      </c>
      <c r="O540">
        <v>0.15</v>
      </c>
      <c r="P540">
        <v>61.31</v>
      </c>
      <c r="Q540">
        <v>309.97800000000001</v>
      </c>
      <c r="R540">
        <v>183.93</v>
      </c>
      <c r="S540">
        <v>126.048</v>
      </c>
      <c r="T540">
        <v>0.40663530960261696</v>
      </c>
      <c r="U540">
        <v>2026</v>
      </c>
      <c r="V540" t="s">
        <v>89</v>
      </c>
      <c r="W540">
        <v>4</v>
      </c>
      <c r="X540" t="s">
        <v>88</v>
      </c>
    </row>
    <row r="541" spans="1:24">
      <c r="A541">
        <v>4901</v>
      </c>
      <c r="B541" s="21">
        <v>46121</v>
      </c>
      <c r="C541">
        <v>2026</v>
      </c>
      <c r="D541">
        <v>4</v>
      </c>
      <c r="E541" t="s">
        <v>88</v>
      </c>
      <c r="F541" t="s">
        <v>89</v>
      </c>
      <c r="G541" t="s">
        <v>0</v>
      </c>
      <c r="H541" t="s">
        <v>1</v>
      </c>
      <c r="I541" t="s">
        <v>28</v>
      </c>
      <c r="J541" t="s">
        <v>13</v>
      </c>
      <c r="K541" t="s">
        <v>4</v>
      </c>
      <c r="L541" t="s">
        <v>5</v>
      </c>
      <c r="M541">
        <v>1</v>
      </c>
      <c r="N541">
        <v>80.19</v>
      </c>
      <c r="O541">
        <v>0.1</v>
      </c>
      <c r="P541">
        <v>42.15</v>
      </c>
      <c r="Q541">
        <v>72.171000000000006</v>
      </c>
      <c r="R541">
        <v>42.15</v>
      </c>
      <c r="S541">
        <v>30.021000000000008</v>
      </c>
      <c r="T541">
        <v>0.4159704036247247</v>
      </c>
      <c r="U541">
        <v>2026</v>
      </c>
      <c r="V541" t="s">
        <v>89</v>
      </c>
      <c r="W541">
        <v>4</v>
      </c>
      <c r="X541" t="s">
        <v>88</v>
      </c>
    </row>
    <row r="542" spans="1:24">
      <c r="A542">
        <v>4969</v>
      </c>
      <c r="B542" s="21">
        <v>46121</v>
      </c>
      <c r="C542">
        <v>2026</v>
      </c>
      <c r="D542">
        <v>4</v>
      </c>
      <c r="E542" t="s">
        <v>88</v>
      </c>
      <c r="F542" t="s">
        <v>89</v>
      </c>
      <c r="G542" t="s">
        <v>20</v>
      </c>
      <c r="H542" t="s">
        <v>31</v>
      </c>
      <c r="I542" t="s">
        <v>28</v>
      </c>
      <c r="J542" t="s">
        <v>16</v>
      </c>
      <c r="K542" t="s">
        <v>4</v>
      </c>
      <c r="L542" t="s">
        <v>5</v>
      </c>
      <c r="M542">
        <v>2</v>
      </c>
      <c r="N542">
        <v>81.14</v>
      </c>
      <c r="O542">
        <v>0</v>
      </c>
      <c r="P542">
        <v>43.43</v>
      </c>
      <c r="Q542">
        <v>162.28</v>
      </c>
      <c r="R542">
        <v>86.86</v>
      </c>
      <c r="S542">
        <v>75.42</v>
      </c>
      <c r="T542">
        <v>0.46475228000985952</v>
      </c>
      <c r="U542">
        <v>2026</v>
      </c>
      <c r="V542" t="s">
        <v>89</v>
      </c>
      <c r="W542">
        <v>4</v>
      </c>
      <c r="X542" t="s">
        <v>88</v>
      </c>
    </row>
    <row r="543" spans="1:24">
      <c r="A543">
        <v>673</v>
      </c>
      <c r="B543" s="21">
        <v>46122</v>
      </c>
      <c r="C543">
        <v>2026</v>
      </c>
      <c r="D543">
        <v>4</v>
      </c>
      <c r="E543" t="s">
        <v>88</v>
      </c>
      <c r="F543" t="s">
        <v>89</v>
      </c>
      <c r="G543" t="s">
        <v>20</v>
      </c>
      <c r="H543" t="s">
        <v>33</v>
      </c>
      <c r="I543" t="s">
        <v>19</v>
      </c>
      <c r="J543" t="s">
        <v>13</v>
      </c>
      <c r="K543" t="s">
        <v>23</v>
      </c>
      <c r="L543" t="s">
        <v>29</v>
      </c>
      <c r="M543">
        <v>2</v>
      </c>
      <c r="N543">
        <v>191.11</v>
      </c>
      <c r="O543">
        <v>0</v>
      </c>
      <c r="P543">
        <v>103.58</v>
      </c>
      <c r="Q543">
        <v>382.22</v>
      </c>
      <c r="R543">
        <v>207.16</v>
      </c>
      <c r="S543">
        <v>175.06000000000003</v>
      </c>
      <c r="T543">
        <v>0.45800847679346979</v>
      </c>
      <c r="U543">
        <v>2026</v>
      </c>
      <c r="V543" t="s">
        <v>89</v>
      </c>
      <c r="W543">
        <v>4</v>
      </c>
      <c r="X543" t="s">
        <v>88</v>
      </c>
    </row>
    <row r="544" spans="1:24">
      <c r="A544">
        <v>888</v>
      </c>
      <c r="B544" s="21">
        <v>46122</v>
      </c>
      <c r="C544">
        <v>2026</v>
      </c>
      <c r="D544">
        <v>4</v>
      </c>
      <c r="E544" t="s">
        <v>88</v>
      </c>
      <c r="F544" t="s">
        <v>89</v>
      </c>
      <c r="G544" t="s">
        <v>20</v>
      </c>
      <c r="H544" t="s">
        <v>31</v>
      </c>
      <c r="I544" t="s">
        <v>19</v>
      </c>
      <c r="J544" t="s">
        <v>13</v>
      </c>
      <c r="K544" t="s">
        <v>4</v>
      </c>
      <c r="L544" t="s">
        <v>26</v>
      </c>
      <c r="M544">
        <v>2</v>
      </c>
      <c r="N544">
        <v>40.58</v>
      </c>
      <c r="O544">
        <v>0.05</v>
      </c>
      <c r="P544">
        <v>17.149999999999999</v>
      </c>
      <c r="Q544">
        <v>77.10199999999999</v>
      </c>
      <c r="R544">
        <v>34.299999999999997</v>
      </c>
      <c r="S544">
        <v>42.801999999999992</v>
      </c>
      <c r="T544">
        <v>0.55513475655625011</v>
      </c>
      <c r="U544">
        <v>2026</v>
      </c>
      <c r="V544" t="s">
        <v>89</v>
      </c>
      <c r="W544">
        <v>4</v>
      </c>
      <c r="X544" t="s">
        <v>88</v>
      </c>
    </row>
    <row r="545" spans="1:24">
      <c r="A545">
        <v>1541</v>
      </c>
      <c r="B545" s="21">
        <v>46122</v>
      </c>
      <c r="C545">
        <v>2026</v>
      </c>
      <c r="D545">
        <v>4</v>
      </c>
      <c r="E545" t="s">
        <v>88</v>
      </c>
      <c r="F545" t="s">
        <v>89</v>
      </c>
      <c r="G545" t="s">
        <v>0</v>
      </c>
      <c r="H545" t="s">
        <v>50</v>
      </c>
      <c r="I545" t="s">
        <v>28</v>
      </c>
      <c r="J545" t="s">
        <v>3</v>
      </c>
      <c r="K545" t="s">
        <v>23</v>
      </c>
      <c r="L545" t="s">
        <v>40</v>
      </c>
      <c r="M545">
        <v>1</v>
      </c>
      <c r="N545">
        <v>83.44</v>
      </c>
      <c r="O545">
        <v>0</v>
      </c>
      <c r="P545">
        <v>40.299999999999997</v>
      </c>
      <c r="Q545">
        <v>83.44</v>
      </c>
      <c r="R545">
        <v>40.299999999999997</v>
      </c>
      <c r="S545">
        <v>43.14</v>
      </c>
      <c r="T545">
        <v>0.51701821668264625</v>
      </c>
      <c r="U545">
        <v>2026</v>
      </c>
      <c r="V545" t="s">
        <v>89</v>
      </c>
      <c r="W545">
        <v>4</v>
      </c>
      <c r="X545" t="s">
        <v>88</v>
      </c>
    </row>
    <row r="546" spans="1:24">
      <c r="A546">
        <v>1881</v>
      </c>
      <c r="B546" s="21">
        <v>46122</v>
      </c>
      <c r="C546">
        <v>2026</v>
      </c>
      <c r="D546">
        <v>4</v>
      </c>
      <c r="E546" t="s">
        <v>88</v>
      </c>
      <c r="F546" t="s">
        <v>89</v>
      </c>
      <c r="G546" t="s">
        <v>20</v>
      </c>
      <c r="H546" t="s">
        <v>31</v>
      </c>
      <c r="I546" t="s">
        <v>28</v>
      </c>
      <c r="J546" t="s">
        <v>13</v>
      </c>
      <c r="K546" t="s">
        <v>34</v>
      </c>
      <c r="L546" t="s">
        <v>45</v>
      </c>
      <c r="M546">
        <v>1</v>
      </c>
      <c r="N546">
        <v>49.61</v>
      </c>
      <c r="O546">
        <v>0</v>
      </c>
      <c r="P546">
        <v>21.92</v>
      </c>
      <c r="Q546">
        <v>49.61</v>
      </c>
      <c r="R546">
        <v>21.92</v>
      </c>
      <c r="S546">
        <v>27.689999999999998</v>
      </c>
      <c r="T546">
        <v>0.55815359806490628</v>
      </c>
      <c r="U546">
        <v>2026</v>
      </c>
      <c r="V546" t="s">
        <v>89</v>
      </c>
      <c r="W546">
        <v>4</v>
      </c>
      <c r="X546" t="s">
        <v>88</v>
      </c>
    </row>
    <row r="547" spans="1:24">
      <c r="A547">
        <v>2007</v>
      </c>
      <c r="B547" s="21">
        <v>46122</v>
      </c>
      <c r="C547">
        <v>2026</v>
      </c>
      <c r="D547">
        <v>4</v>
      </c>
      <c r="E547" t="s">
        <v>88</v>
      </c>
      <c r="F547" t="s">
        <v>89</v>
      </c>
      <c r="G547" t="s">
        <v>20</v>
      </c>
      <c r="H547" t="s">
        <v>33</v>
      </c>
      <c r="I547" t="s">
        <v>2</v>
      </c>
      <c r="J547" t="s">
        <v>3</v>
      </c>
      <c r="K547" t="s">
        <v>34</v>
      </c>
      <c r="L547" t="s">
        <v>38</v>
      </c>
      <c r="M547">
        <v>2</v>
      </c>
      <c r="N547">
        <v>123.31</v>
      </c>
      <c r="O547">
        <v>0</v>
      </c>
      <c r="P547">
        <v>69.239999999999995</v>
      </c>
      <c r="Q547">
        <v>246.62</v>
      </c>
      <c r="R547">
        <v>138.47999999999999</v>
      </c>
      <c r="S547">
        <v>108.14000000000001</v>
      </c>
      <c r="T547">
        <v>0.43848836266320662</v>
      </c>
      <c r="U547">
        <v>2026</v>
      </c>
      <c r="V547" t="s">
        <v>89</v>
      </c>
      <c r="W547">
        <v>4</v>
      </c>
      <c r="X547" t="s">
        <v>88</v>
      </c>
    </row>
    <row r="548" spans="1:24">
      <c r="A548">
        <v>2312</v>
      </c>
      <c r="B548" s="21">
        <v>46122</v>
      </c>
      <c r="C548">
        <v>2026</v>
      </c>
      <c r="D548">
        <v>4</v>
      </c>
      <c r="E548" t="s">
        <v>88</v>
      </c>
      <c r="F548" t="s">
        <v>89</v>
      </c>
      <c r="G548" t="s">
        <v>0</v>
      </c>
      <c r="H548" t="s">
        <v>50</v>
      </c>
      <c r="I548" t="s">
        <v>19</v>
      </c>
      <c r="J548" t="s">
        <v>13</v>
      </c>
      <c r="K548" t="s">
        <v>9</v>
      </c>
      <c r="L548" t="s">
        <v>10</v>
      </c>
      <c r="M548">
        <v>1</v>
      </c>
      <c r="N548">
        <v>93.35</v>
      </c>
      <c r="O548">
        <v>0.1</v>
      </c>
      <c r="P548">
        <v>45.54</v>
      </c>
      <c r="Q548">
        <v>84.015000000000001</v>
      </c>
      <c r="R548">
        <v>45.54</v>
      </c>
      <c r="S548">
        <v>38.475000000000001</v>
      </c>
      <c r="T548">
        <v>0.45795393679700053</v>
      </c>
      <c r="U548">
        <v>2026</v>
      </c>
      <c r="V548" t="s">
        <v>89</v>
      </c>
      <c r="W548">
        <v>4</v>
      </c>
      <c r="X548" t="s">
        <v>88</v>
      </c>
    </row>
    <row r="549" spans="1:24">
      <c r="A549">
        <v>4493</v>
      </c>
      <c r="B549" s="21">
        <v>46122</v>
      </c>
      <c r="C549">
        <v>2026</v>
      </c>
      <c r="D549">
        <v>4</v>
      </c>
      <c r="E549" t="s">
        <v>88</v>
      </c>
      <c r="F549" t="s">
        <v>89</v>
      </c>
      <c r="G549" t="s">
        <v>0</v>
      </c>
      <c r="H549" t="s">
        <v>1</v>
      </c>
      <c r="I549" t="s">
        <v>8</v>
      </c>
      <c r="J549" t="s">
        <v>16</v>
      </c>
      <c r="K549" t="s">
        <v>9</v>
      </c>
      <c r="L549" t="s">
        <v>10</v>
      </c>
      <c r="M549">
        <v>5</v>
      </c>
      <c r="N549">
        <v>92.63</v>
      </c>
      <c r="O549">
        <v>0.15</v>
      </c>
      <c r="P549">
        <v>46.33</v>
      </c>
      <c r="Q549">
        <v>393.67749999999995</v>
      </c>
      <c r="R549">
        <v>231.64999999999998</v>
      </c>
      <c r="S549">
        <v>162.02749999999997</v>
      </c>
      <c r="T549">
        <v>0.41157419461361139</v>
      </c>
      <c r="U549">
        <v>2026</v>
      </c>
      <c r="V549" t="s">
        <v>89</v>
      </c>
      <c r="W549">
        <v>4</v>
      </c>
      <c r="X549" t="s">
        <v>88</v>
      </c>
    </row>
    <row r="550" spans="1:24">
      <c r="A550">
        <v>2072</v>
      </c>
      <c r="B550" s="21">
        <v>46123</v>
      </c>
      <c r="C550">
        <v>2026</v>
      </c>
      <c r="D550">
        <v>4</v>
      </c>
      <c r="E550" t="s">
        <v>88</v>
      </c>
      <c r="F550" t="s">
        <v>89</v>
      </c>
      <c r="G550" t="s">
        <v>0</v>
      </c>
      <c r="H550" t="s">
        <v>36</v>
      </c>
      <c r="I550" t="s">
        <v>2</v>
      </c>
      <c r="J550" t="s">
        <v>13</v>
      </c>
      <c r="K550" t="s">
        <v>23</v>
      </c>
      <c r="L550" t="s">
        <v>51</v>
      </c>
      <c r="M550">
        <v>4</v>
      </c>
      <c r="N550">
        <v>124.87</v>
      </c>
      <c r="O550">
        <v>0.1</v>
      </c>
      <c r="P550">
        <v>62.03</v>
      </c>
      <c r="Q550">
        <v>449.53200000000004</v>
      </c>
      <c r="R550">
        <v>248.12</v>
      </c>
      <c r="S550">
        <v>201.41200000000003</v>
      </c>
      <c r="T550">
        <v>0.44804819234225823</v>
      </c>
      <c r="U550">
        <v>2026</v>
      </c>
      <c r="V550" t="s">
        <v>89</v>
      </c>
      <c r="W550">
        <v>4</v>
      </c>
      <c r="X550" t="s">
        <v>88</v>
      </c>
    </row>
    <row r="551" spans="1:24">
      <c r="A551">
        <v>2142</v>
      </c>
      <c r="B551" s="21">
        <v>46123</v>
      </c>
      <c r="C551">
        <v>2026</v>
      </c>
      <c r="D551">
        <v>4</v>
      </c>
      <c r="E551" t="s">
        <v>88</v>
      </c>
      <c r="F551" t="s">
        <v>89</v>
      </c>
      <c r="G551" t="s">
        <v>20</v>
      </c>
      <c r="H551" t="s">
        <v>21</v>
      </c>
      <c r="I551" t="s">
        <v>28</v>
      </c>
      <c r="J551" t="s">
        <v>13</v>
      </c>
      <c r="K551" t="s">
        <v>23</v>
      </c>
      <c r="L551" t="s">
        <v>24</v>
      </c>
      <c r="M551">
        <v>1</v>
      </c>
      <c r="N551">
        <v>339.64</v>
      </c>
      <c r="O551">
        <v>0.1</v>
      </c>
      <c r="P551">
        <v>195.81</v>
      </c>
      <c r="Q551">
        <v>305.67599999999999</v>
      </c>
      <c r="R551">
        <v>195.81</v>
      </c>
      <c r="S551">
        <v>109.86599999999999</v>
      </c>
      <c r="T551">
        <v>0.35941977780394924</v>
      </c>
      <c r="U551">
        <v>2026</v>
      </c>
      <c r="V551" t="s">
        <v>89</v>
      </c>
      <c r="W551">
        <v>4</v>
      </c>
      <c r="X551" t="s">
        <v>88</v>
      </c>
    </row>
    <row r="552" spans="1:24">
      <c r="A552">
        <v>2911</v>
      </c>
      <c r="B552" s="21">
        <v>46123</v>
      </c>
      <c r="C552">
        <v>2026</v>
      </c>
      <c r="D552">
        <v>4</v>
      </c>
      <c r="E552" t="s">
        <v>88</v>
      </c>
      <c r="F552" t="s">
        <v>89</v>
      </c>
      <c r="G552" t="s">
        <v>11</v>
      </c>
      <c r="H552" t="s">
        <v>12</v>
      </c>
      <c r="I552" t="s">
        <v>19</v>
      </c>
      <c r="J552" t="s">
        <v>13</v>
      </c>
      <c r="K552" t="s">
        <v>4</v>
      </c>
      <c r="L552" t="s">
        <v>22</v>
      </c>
      <c r="M552">
        <v>1</v>
      </c>
      <c r="N552">
        <v>50.86</v>
      </c>
      <c r="O552">
        <v>0.05</v>
      </c>
      <c r="P552">
        <v>22.1</v>
      </c>
      <c r="Q552">
        <v>48.317</v>
      </c>
      <c r="R552">
        <v>22.1</v>
      </c>
      <c r="S552">
        <v>26.216999999999999</v>
      </c>
      <c r="T552">
        <v>0.54260405240391574</v>
      </c>
      <c r="U552">
        <v>2026</v>
      </c>
      <c r="V552" t="s">
        <v>89</v>
      </c>
      <c r="W552">
        <v>4</v>
      </c>
      <c r="X552" t="s">
        <v>88</v>
      </c>
    </row>
    <row r="553" spans="1:24">
      <c r="A553">
        <v>4276</v>
      </c>
      <c r="B553" s="21">
        <v>46123</v>
      </c>
      <c r="C553">
        <v>2026</v>
      </c>
      <c r="D553">
        <v>4</v>
      </c>
      <c r="E553" t="s">
        <v>88</v>
      </c>
      <c r="F553" t="s">
        <v>89</v>
      </c>
      <c r="G553" t="s">
        <v>20</v>
      </c>
      <c r="H553" t="s">
        <v>33</v>
      </c>
      <c r="I553" t="s">
        <v>2</v>
      </c>
      <c r="J553" t="s">
        <v>13</v>
      </c>
      <c r="K553" t="s">
        <v>14</v>
      </c>
      <c r="L553" t="s">
        <v>48</v>
      </c>
      <c r="M553">
        <v>2</v>
      </c>
      <c r="N553">
        <v>167.01</v>
      </c>
      <c r="O553">
        <v>0</v>
      </c>
      <c r="P553">
        <v>89.8</v>
      </c>
      <c r="Q553">
        <v>334.02</v>
      </c>
      <c r="R553">
        <v>179.6</v>
      </c>
      <c r="S553">
        <v>154.41999999999999</v>
      </c>
      <c r="T553">
        <v>0.46230764624872761</v>
      </c>
      <c r="U553">
        <v>2026</v>
      </c>
      <c r="V553" t="s">
        <v>89</v>
      </c>
      <c r="W553">
        <v>4</v>
      </c>
      <c r="X553" t="s">
        <v>88</v>
      </c>
    </row>
    <row r="554" spans="1:24">
      <c r="A554">
        <v>5077</v>
      </c>
      <c r="B554" s="21">
        <v>46123</v>
      </c>
      <c r="C554">
        <v>2026</v>
      </c>
      <c r="D554">
        <v>4</v>
      </c>
      <c r="E554" t="s">
        <v>88</v>
      </c>
      <c r="F554" t="s">
        <v>89</v>
      </c>
      <c r="G554" t="s">
        <v>20</v>
      </c>
      <c r="H554" t="s">
        <v>33</v>
      </c>
      <c r="I554" t="s">
        <v>28</v>
      </c>
      <c r="J554" t="s">
        <v>3</v>
      </c>
      <c r="K554" t="s">
        <v>9</v>
      </c>
      <c r="L554" t="s">
        <v>10</v>
      </c>
      <c r="M554">
        <v>2</v>
      </c>
      <c r="N554">
        <v>92.63</v>
      </c>
      <c r="O554">
        <v>0.15</v>
      </c>
      <c r="P554">
        <v>44.96</v>
      </c>
      <c r="Q554">
        <v>157.47099999999998</v>
      </c>
      <c r="R554">
        <v>89.92</v>
      </c>
      <c r="S554">
        <v>67.550999999999974</v>
      </c>
      <c r="T554">
        <v>0.42897422382533917</v>
      </c>
      <c r="U554">
        <v>2026</v>
      </c>
      <c r="V554" t="s">
        <v>89</v>
      </c>
      <c r="W554">
        <v>4</v>
      </c>
      <c r="X554" t="s">
        <v>88</v>
      </c>
    </row>
    <row r="555" spans="1:24">
      <c r="A555">
        <v>1259</v>
      </c>
      <c r="B555" s="21">
        <v>46124</v>
      </c>
      <c r="C555">
        <v>2026</v>
      </c>
      <c r="D555">
        <v>4</v>
      </c>
      <c r="E555" t="s">
        <v>88</v>
      </c>
      <c r="F555" t="s">
        <v>89</v>
      </c>
      <c r="G555" t="s">
        <v>6</v>
      </c>
      <c r="H555" t="s">
        <v>43</v>
      </c>
      <c r="I555" t="s">
        <v>28</v>
      </c>
      <c r="J555" t="s">
        <v>13</v>
      </c>
      <c r="K555" t="s">
        <v>9</v>
      </c>
      <c r="L555" t="s">
        <v>37</v>
      </c>
      <c r="M555">
        <v>2</v>
      </c>
      <c r="N555">
        <v>151.01</v>
      </c>
      <c r="O555">
        <v>0</v>
      </c>
      <c r="P555">
        <v>80.209999999999994</v>
      </c>
      <c r="Q555">
        <v>302.02</v>
      </c>
      <c r="R555">
        <v>160.41999999999999</v>
      </c>
      <c r="S555">
        <v>141.6</v>
      </c>
      <c r="T555">
        <v>0.4688431229719886</v>
      </c>
      <c r="U555">
        <v>2026</v>
      </c>
      <c r="V555" t="s">
        <v>89</v>
      </c>
      <c r="W555">
        <v>4</v>
      </c>
      <c r="X555" t="s">
        <v>88</v>
      </c>
    </row>
    <row r="556" spans="1:24">
      <c r="A556">
        <v>1720</v>
      </c>
      <c r="B556" s="21">
        <v>46124</v>
      </c>
      <c r="C556">
        <v>2026</v>
      </c>
      <c r="D556">
        <v>4</v>
      </c>
      <c r="E556" t="s">
        <v>88</v>
      </c>
      <c r="F556" t="s">
        <v>89</v>
      </c>
      <c r="G556" t="s">
        <v>0</v>
      </c>
      <c r="H556" t="s">
        <v>50</v>
      </c>
      <c r="I556" t="s">
        <v>2</v>
      </c>
      <c r="J556" t="s">
        <v>13</v>
      </c>
      <c r="K556" t="s">
        <v>9</v>
      </c>
      <c r="L556" t="s">
        <v>10</v>
      </c>
      <c r="M556">
        <v>2</v>
      </c>
      <c r="N556">
        <v>92.07</v>
      </c>
      <c r="O556">
        <v>0</v>
      </c>
      <c r="P556">
        <v>44.1</v>
      </c>
      <c r="Q556">
        <v>184.14</v>
      </c>
      <c r="R556">
        <v>88.2</v>
      </c>
      <c r="S556">
        <v>95.939999999999984</v>
      </c>
      <c r="T556">
        <v>0.52101661779081132</v>
      </c>
      <c r="U556">
        <v>2026</v>
      </c>
      <c r="V556" t="s">
        <v>89</v>
      </c>
      <c r="W556">
        <v>4</v>
      </c>
      <c r="X556" t="s">
        <v>88</v>
      </c>
    </row>
    <row r="557" spans="1:24">
      <c r="A557">
        <v>1975</v>
      </c>
      <c r="B557" s="21">
        <v>46124</v>
      </c>
      <c r="C557">
        <v>2026</v>
      </c>
      <c r="D557">
        <v>4</v>
      </c>
      <c r="E557" t="s">
        <v>88</v>
      </c>
      <c r="F557" t="s">
        <v>89</v>
      </c>
      <c r="G557" t="s">
        <v>0</v>
      </c>
      <c r="H557" t="s">
        <v>50</v>
      </c>
      <c r="I557" t="s">
        <v>2</v>
      </c>
      <c r="J557" t="s">
        <v>3</v>
      </c>
      <c r="K557" t="s">
        <v>34</v>
      </c>
      <c r="L557" t="s">
        <v>42</v>
      </c>
      <c r="M557">
        <v>1</v>
      </c>
      <c r="N557">
        <v>36.840000000000003</v>
      </c>
      <c r="O557">
        <v>0.1</v>
      </c>
      <c r="P557">
        <v>13.86</v>
      </c>
      <c r="Q557">
        <v>33.156000000000006</v>
      </c>
      <c r="R557">
        <v>13.86</v>
      </c>
      <c r="S557">
        <v>19.296000000000006</v>
      </c>
      <c r="T557">
        <v>0.58197611292073836</v>
      </c>
      <c r="U557">
        <v>2026</v>
      </c>
      <c r="V557" t="s">
        <v>89</v>
      </c>
      <c r="W557">
        <v>4</v>
      </c>
      <c r="X557" t="s">
        <v>88</v>
      </c>
    </row>
    <row r="558" spans="1:24">
      <c r="A558">
        <v>2848</v>
      </c>
      <c r="B558" s="21">
        <v>46124</v>
      </c>
      <c r="C558">
        <v>2026</v>
      </c>
      <c r="D558">
        <v>4</v>
      </c>
      <c r="E558" t="s">
        <v>88</v>
      </c>
      <c r="F558" t="s">
        <v>89</v>
      </c>
      <c r="G558" t="s">
        <v>6</v>
      </c>
      <c r="H558" t="s">
        <v>27</v>
      </c>
      <c r="I558" t="s">
        <v>2</v>
      </c>
      <c r="J558" t="s">
        <v>13</v>
      </c>
      <c r="K558" t="s">
        <v>9</v>
      </c>
      <c r="L558" t="s">
        <v>46</v>
      </c>
      <c r="M558">
        <v>1</v>
      </c>
      <c r="N558">
        <v>71.64</v>
      </c>
      <c r="O558">
        <v>0.05</v>
      </c>
      <c r="P558">
        <v>32.729999999999997</v>
      </c>
      <c r="Q558">
        <v>68.057999999999993</v>
      </c>
      <c r="R558">
        <v>32.729999999999997</v>
      </c>
      <c r="S558">
        <v>35.327999999999996</v>
      </c>
      <c r="T558">
        <v>0.51908666137706072</v>
      </c>
      <c r="U558">
        <v>2026</v>
      </c>
      <c r="V558" t="s">
        <v>89</v>
      </c>
      <c r="W558">
        <v>4</v>
      </c>
      <c r="X558" t="s">
        <v>88</v>
      </c>
    </row>
    <row r="559" spans="1:24">
      <c r="A559">
        <v>2979</v>
      </c>
      <c r="B559" s="21">
        <v>46124</v>
      </c>
      <c r="C559">
        <v>2026</v>
      </c>
      <c r="D559">
        <v>4</v>
      </c>
      <c r="E559" t="s">
        <v>88</v>
      </c>
      <c r="F559" t="s">
        <v>89</v>
      </c>
      <c r="G559" t="s">
        <v>6</v>
      </c>
      <c r="H559" t="s">
        <v>49</v>
      </c>
      <c r="I559" t="s">
        <v>2</v>
      </c>
      <c r="J559" t="s">
        <v>13</v>
      </c>
      <c r="K559" t="s">
        <v>34</v>
      </c>
      <c r="L559" t="s">
        <v>38</v>
      </c>
      <c r="M559">
        <v>1</v>
      </c>
      <c r="N559">
        <v>124.18</v>
      </c>
      <c r="O559">
        <v>0</v>
      </c>
      <c r="P559">
        <v>67.42</v>
      </c>
      <c r="Q559">
        <v>124.18</v>
      </c>
      <c r="R559">
        <v>67.42</v>
      </c>
      <c r="S559">
        <v>56.760000000000005</v>
      </c>
      <c r="T559">
        <v>0.45707843453052022</v>
      </c>
      <c r="U559">
        <v>2026</v>
      </c>
      <c r="V559" t="s">
        <v>89</v>
      </c>
      <c r="W559">
        <v>4</v>
      </c>
      <c r="X559" t="s">
        <v>88</v>
      </c>
    </row>
    <row r="560" spans="1:24">
      <c r="A560">
        <v>2996</v>
      </c>
      <c r="B560" s="21">
        <v>46124</v>
      </c>
      <c r="C560">
        <v>2026</v>
      </c>
      <c r="D560">
        <v>4</v>
      </c>
      <c r="E560" t="s">
        <v>88</v>
      </c>
      <c r="F560" t="s">
        <v>89</v>
      </c>
      <c r="G560" t="s">
        <v>6</v>
      </c>
      <c r="H560" t="s">
        <v>43</v>
      </c>
      <c r="I560" t="s">
        <v>19</v>
      </c>
      <c r="J560" t="s">
        <v>13</v>
      </c>
      <c r="K560" t="s">
        <v>14</v>
      </c>
      <c r="L560" t="s">
        <v>44</v>
      </c>
      <c r="M560">
        <v>1</v>
      </c>
      <c r="N560">
        <v>134.94999999999999</v>
      </c>
      <c r="O560">
        <v>0</v>
      </c>
      <c r="P560">
        <v>67.849999999999994</v>
      </c>
      <c r="Q560">
        <v>134.94999999999999</v>
      </c>
      <c r="R560">
        <v>67.849999999999994</v>
      </c>
      <c r="S560">
        <v>67.099999999999994</v>
      </c>
      <c r="T560">
        <v>0.49722119303445722</v>
      </c>
      <c r="U560">
        <v>2026</v>
      </c>
      <c r="V560" t="s">
        <v>89</v>
      </c>
      <c r="W560">
        <v>4</v>
      </c>
      <c r="X560" t="s">
        <v>88</v>
      </c>
    </row>
    <row r="561" spans="1:24">
      <c r="A561">
        <v>749</v>
      </c>
      <c r="B561" s="21">
        <v>46125</v>
      </c>
      <c r="C561">
        <v>2026</v>
      </c>
      <c r="D561">
        <v>4</v>
      </c>
      <c r="E561" t="s">
        <v>88</v>
      </c>
      <c r="F561" t="s">
        <v>89</v>
      </c>
      <c r="G561" t="s">
        <v>0</v>
      </c>
      <c r="H561" t="s">
        <v>50</v>
      </c>
      <c r="I561" t="s">
        <v>2</v>
      </c>
      <c r="J561" t="s">
        <v>13</v>
      </c>
      <c r="K561" t="s">
        <v>23</v>
      </c>
      <c r="L561" t="s">
        <v>51</v>
      </c>
      <c r="M561">
        <v>2</v>
      </c>
      <c r="N561">
        <v>124</v>
      </c>
      <c r="O561">
        <v>0</v>
      </c>
      <c r="P561">
        <v>60.14</v>
      </c>
      <c r="Q561">
        <v>248</v>
      </c>
      <c r="R561">
        <v>120.28</v>
      </c>
      <c r="S561">
        <v>127.72</v>
      </c>
      <c r="T561">
        <v>0.51500000000000001</v>
      </c>
      <c r="U561">
        <v>2026</v>
      </c>
      <c r="V561" t="s">
        <v>89</v>
      </c>
      <c r="W561">
        <v>4</v>
      </c>
      <c r="X561" t="s">
        <v>88</v>
      </c>
    </row>
    <row r="562" spans="1:24">
      <c r="A562">
        <v>1928</v>
      </c>
      <c r="B562" s="21">
        <v>46125</v>
      </c>
      <c r="C562">
        <v>2026</v>
      </c>
      <c r="D562">
        <v>4</v>
      </c>
      <c r="E562" t="s">
        <v>88</v>
      </c>
      <c r="F562" t="s">
        <v>89</v>
      </c>
      <c r="G562" t="s">
        <v>20</v>
      </c>
      <c r="H562" t="s">
        <v>47</v>
      </c>
      <c r="I562" t="s">
        <v>28</v>
      </c>
      <c r="J562" t="s">
        <v>3</v>
      </c>
      <c r="K562" t="s">
        <v>34</v>
      </c>
      <c r="L562" t="s">
        <v>45</v>
      </c>
      <c r="M562">
        <v>2</v>
      </c>
      <c r="N562">
        <v>50.2</v>
      </c>
      <c r="O562">
        <v>0.1</v>
      </c>
      <c r="P562">
        <v>21.48</v>
      </c>
      <c r="Q562">
        <v>90.360000000000014</v>
      </c>
      <c r="R562">
        <v>42.96</v>
      </c>
      <c r="S562">
        <v>47.400000000000013</v>
      </c>
      <c r="T562">
        <v>0.5245683930942896</v>
      </c>
      <c r="U562">
        <v>2026</v>
      </c>
      <c r="V562" t="s">
        <v>89</v>
      </c>
      <c r="W562">
        <v>4</v>
      </c>
      <c r="X562" t="s">
        <v>88</v>
      </c>
    </row>
    <row r="563" spans="1:24">
      <c r="A563">
        <v>2486</v>
      </c>
      <c r="B563" s="21">
        <v>46125</v>
      </c>
      <c r="C563">
        <v>2026</v>
      </c>
      <c r="D563">
        <v>4</v>
      </c>
      <c r="E563" t="s">
        <v>88</v>
      </c>
      <c r="F563" t="s">
        <v>89</v>
      </c>
      <c r="G563" t="s">
        <v>6</v>
      </c>
      <c r="H563" t="s">
        <v>41</v>
      </c>
      <c r="I563" t="s">
        <v>2</v>
      </c>
      <c r="J563" t="s">
        <v>16</v>
      </c>
      <c r="K563" t="s">
        <v>9</v>
      </c>
      <c r="L563" t="s">
        <v>10</v>
      </c>
      <c r="M563">
        <v>1</v>
      </c>
      <c r="N563">
        <v>93.65</v>
      </c>
      <c r="O563">
        <v>0</v>
      </c>
      <c r="P563">
        <v>44.15</v>
      </c>
      <c r="Q563">
        <v>93.65</v>
      </c>
      <c r="R563">
        <v>44.15</v>
      </c>
      <c r="S563">
        <v>49.500000000000007</v>
      </c>
      <c r="T563">
        <v>0.5285638013881474</v>
      </c>
      <c r="U563">
        <v>2026</v>
      </c>
      <c r="V563" t="s">
        <v>89</v>
      </c>
      <c r="W563">
        <v>4</v>
      </c>
      <c r="X563" t="s">
        <v>88</v>
      </c>
    </row>
    <row r="564" spans="1:24">
      <c r="A564">
        <v>2688</v>
      </c>
      <c r="B564" s="21">
        <v>46125</v>
      </c>
      <c r="C564">
        <v>2026</v>
      </c>
      <c r="D564">
        <v>4</v>
      </c>
      <c r="E564" t="s">
        <v>88</v>
      </c>
      <c r="F564" t="s">
        <v>89</v>
      </c>
      <c r="G564" t="s">
        <v>11</v>
      </c>
      <c r="H564" t="s">
        <v>52</v>
      </c>
      <c r="I564" t="s">
        <v>28</v>
      </c>
      <c r="J564" t="s">
        <v>13</v>
      </c>
      <c r="K564" t="s">
        <v>14</v>
      </c>
      <c r="L564" t="s">
        <v>32</v>
      </c>
      <c r="M564">
        <v>5</v>
      </c>
      <c r="N564">
        <v>47.25</v>
      </c>
      <c r="O564">
        <v>0.1</v>
      </c>
      <c r="P564">
        <v>17.93</v>
      </c>
      <c r="Q564">
        <v>212.625</v>
      </c>
      <c r="R564">
        <v>89.65</v>
      </c>
      <c r="S564">
        <v>122.97499999999999</v>
      </c>
      <c r="T564">
        <v>0.57836566725455607</v>
      </c>
      <c r="U564">
        <v>2026</v>
      </c>
      <c r="V564" t="s">
        <v>89</v>
      </c>
      <c r="W564">
        <v>4</v>
      </c>
      <c r="X564" t="s">
        <v>88</v>
      </c>
    </row>
    <row r="565" spans="1:24">
      <c r="A565">
        <v>2712</v>
      </c>
      <c r="B565" s="21">
        <v>46125</v>
      </c>
      <c r="C565">
        <v>2026</v>
      </c>
      <c r="D565">
        <v>4</v>
      </c>
      <c r="E565" t="s">
        <v>88</v>
      </c>
      <c r="F565" t="s">
        <v>89</v>
      </c>
      <c r="G565" t="s">
        <v>11</v>
      </c>
      <c r="H565" t="s">
        <v>25</v>
      </c>
      <c r="I565" t="s">
        <v>2</v>
      </c>
      <c r="J565" t="s">
        <v>3</v>
      </c>
      <c r="K565" t="s">
        <v>34</v>
      </c>
      <c r="L565" t="s">
        <v>42</v>
      </c>
      <c r="M565">
        <v>1</v>
      </c>
      <c r="N565">
        <v>35.69</v>
      </c>
      <c r="O565">
        <v>0.05</v>
      </c>
      <c r="P565">
        <v>13.53</v>
      </c>
      <c r="Q565">
        <v>33.905499999999996</v>
      </c>
      <c r="R565">
        <v>13.53</v>
      </c>
      <c r="S565">
        <v>20.375499999999995</v>
      </c>
      <c r="T565">
        <v>0.60094969842650892</v>
      </c>
      <c r="U565">
        <v>2026</v>
      </c>
      <c r="V565" t="s">
        <v>89</v>
      </c>
      <c r="W565">
        <v>4</v>
      </c>
      <c r="X565" t="s">
        <v>88</v>
      </c>
    </row>
    <row r="566" spans="1:24">
      <c r="A566">
        <v>3853</v>
      </c>
      <c r="B566" s="21">
        <v>46125</v>
      </c>
      <c r="C566">
        <v>2026</v>
      </c>
      <c r="D566">
        <v>4</v>
      </c>
      <c r="E566" t="s">
        <v>88</v>
      </c>
      <c r="F566" t="s">
        <v>89</v>
      </c>
      <c r="G566" t="s">
        <v>20</v>
      </c>
      <c r="H566" t="s">
        <v>47</v>
      </c>
      <c r="I566" t="s">
        <v>2</v>
      </c>
      <c r="J566" t="s">
        <v>3</v>
      </c>
      <c r="K566" t="s">
        <v>14</v>
      </c>
      <c r="L566" t="s">
        <v>44</v>
      </c>
      <c r="M566">
        <v>3</v>
      </c>
      <c r="N566">
        <v>136.12</v>
      </c>
      <c r="O566">
        <v>0</v>
      </c>
      <c r="P566">
        <v>66.58</v>
      </c>
      <c r="Q566">
        <v>408.36</v>
      </c>
      <c r="R566">
        <v>199.74</v>
      </c>
      <c r="S566">
        <v>208.62</v>
      </c>
      <c r="T566">
        <v>0.51087275933000298</v>
      </c>
      <c r="U566">
        <v>2026</v>
      </c>
      <c r="V566" t="s">
        <v>89</v>
      </c>
      <c r="W566">
        <v>4</v>
      </c>
      <c r="X566" t="s">
        <v>88</v>
      </c>
    </row>
    <row r="567" spans="1:24">
      <c r="A567">
        <v>4043</v>
      </c>
      <c r="B567" s="21">
        <v>46125</v>
      </c>
      <c r="C567">
        <v>2026</v>
      </c>
      <c r="D567">
        <v>4</v>
      </c>
      <c r="E567" t="s">
        <v>88</v>
      </c>
      <c r="F567" t="s">
        <v>89</v>
      </c>
      <c r="G567" t="s">
        <v>20</v>
      </c>
      <c r="H567" t="s">
        <v>31</v>
      </c>
      <c r="I567" t="s">
        <v>28</v>
      </c>
      <c r="J567" t="s">
        <v>13</v>
      </c>
      <c r="K567" t="s">
        <v>9</v>
      </c>
      <c r="L567" t="s">
        <v>37</v>
      </c>
      <c r="M567">
        <v>1</v>
      </c>
      <c r="N567">
        <v>155.88999999999999</v>
      </c>
      <c r="O567">
        <v>0</v>
      </c>
      <c r="P567">
        <v>77.260000000000005</v>
      </c>
      <c r="Q567">
        <v>155.88999999999999</v>
      </c>
      <c r="R567">
        <v>77.260000000000005</v>
      </c>
      <c r="S567">
        <v>78.629999999999981</v>
      </c>
      <c r="T567">
        <v>0.50439412406183837</v>
      </c>
      <c r="U567">
        <v>2026</v>
      </c>
      <c r="V567" t="s">
        <v>89</v>
      </c>
      <c r="W567">
        <v>4</v>
      </c>
      <c r="X567" t="s">
        <v>88</v>
      </c>
    </row>
    <row r="568" spans="1:24">
      <c r="A568">
        <v>290</v>
      </c>
      <c r="B568" s="21">
        <v>46126</v>
      </c>
      <c r="C568">
        <v>2026</v>
      </c>
      <c r="D568">
        <v>4</v>
      </c>
      <c r="E568" t="s">
        <v>88</v>
      </c>
      <c r="F568" t="s">
        <v>89</v>
      </c>
      <c r="G568" t="s">
        <v>0</v>
      </c>
      <c r="H568" t="s">
        <v>50</v>
      </c>
      <c r="I568" t="s">
        <v>2</v>
      </c>
      <c r="J568" t="s">
        <v>16</v>
      </c>
      <c r="K568" t="s">
        <v>14</v>
      </c>
      <c r="L568" t="s">
        <v>44</v>
      </c>
      <c r="M568">
        <v>1</v>
      </c>
      <c r="N568">
        <v>130.81</v>
      </c>
      <c r="O568">
        <v>0</v>
      </c>
      <c r="P568">
        <v>67.86</v>
      </c>
      <c r="Q568">
        <v>130.81</v>
      </c>
      <c r="R568">
        <v>67.86</v>
      </c>
      <c r="S568">
        <v>62.95</v>
      </c>
      <c r="T568">
        <v>0.48123232168794439</v>
      </c>
      <c r="U568">
        <v>2026</v>
      </c>
      <c r="V568" t="s">
        <v>89</v>
      </c>
      <c r="W568">
        <v>4</v>
      </c>
      <c r="X568" t="s">
        <v>88</v>
      </c>
    </row>
    <row r="569" spans="1:24">
      <c r="A569">
        <v>2953</v>
      </c>
      <c r="B569" s="21">
        <v>46126</v>
      </c>
      <c r="C569">
        <v>2026</v>
      </c>
      <c r="D569">
        <v>4</v>
      </c>
      <c r="E569" t="s">
        <v>88</v>
      </c>
      <c r="F569" t="s">
        <v>89</v>
      </c>
      <c r="G569" t="s">
        <v>0</v>
      </c>
      <c r="H569" t="s">
        <v>1</v>
      </c>
      <c r="I569" t="s">
        <v>2</v>
      </c>
      <c r="J569" t="s">
        <v>3</v>
      </c>
      <c r="K569" t="s">
        <v>14</v>
      </c>
      <c r="L569" t="s">
        <v>32</v>
      </c>
      <c r="M569">
        <v>2</v>
      </c>
      <c r="N569">
        <v>47.56</v>
      </c>
      <c r="O569">
        <v>0.05</v>
      </c>
      <c r="P569">
        <v>18.649999999999999</v>
      </c>
      <c r="Q569">
        <v>90.364000000000004</v>
      </c>
      <c r="R569">
        <v>37.299999999999997</v>
      </c>
      <c r="S569">
        <v>53.064000000000007</v>
      </c>
      <c r="T569">
        <v>0.58722500110663545</v>
      </c>
      <c r="U569">
        <v>2026</v>
      </c>
      <c r="V569" t="s">
        <v>89</v>
      </c>
      <c r="W569">
        <v>4</v>
      </c>
      <c r="X569" t="s">
        <v>88</v>
      </c>
    </row>
    <row r="570" spans="1:24">
      <c r="A570">
        <v>3179</v>
      </c>
      <c r="B570" s="21">
        <v>46126</v>
      </c>
      <c r="C570">
        <v>2026</v>
      </c>
      <c r="D570">
        <v>4</v>
      </c>
      <c r="E570" t="s">
        <v>88</v>
      </c>
      <c r="F570" t="s">
        <v>89</v>
      </c>
      <c r="G570" t="s">
        <v>6</v>
      </c>
      <c r="H570" t="s">
        <v>49</v>
      </c>
      <c r="I570" t="s">
        <v>2</v>
      </c>
      <c r="J570" t="s">
        <v>13</v>
      </c>
      <c r="K570" t="s">
        <v>9</v>
      </c>
      <c r="L570" t="s">
        <v>17</v>
      </c>
      <c r="M570">
        <v>2</v>
      </c>
      <c r="N570">
        <v>140.65</v>
      </c>
      <c r="O570">
        <v>0.05</v>
      </c>
      <c r="P570">
        <v>78.900000000000006</v>
      </c>
      <c r="Q570">
        <v>267.23500000000001</v>
      </c>
      <c r="R570">
        <v>157.80000000000001</v>
      </c>
      <c r="S570">
        <v>109.435</v>
      </c>
      <c r="T570">
        <v>0.40950848504125581</v>
      </c>
      <c r="U570">
        <v>2026</v>
      </c>
      <c r="V570" t="s">
        <v>89</v>
      </c>
      <c r="W570">
        <v>4</v>
      </c>
      <c r="X570" t="s">
        <v>88</v>
      </c>
    </row>
    <row r="571" spans="1:24">
      <c r="A571">
        <v>3301</v>
      </c>
      <c r="B571" s="21">
        <v>46126</v>
      </c>
      <c r="C571">
        <v>2026</v>
      </c>
      <c r="D571">
        <v>4</v>
      </c>
      <c r="E571" t="s">
        <v>88</v>
      </c>
      <c r="F571" t="s">
        <v>89</v>
      </c>
      <c r="G571" t="s">
        <v>20</v>
      </c>
      <c r="H571" t="s">
        <v>21</v>
      </c>
      <c r="I571" t="s">
        <v>19</v>
      </c>
      <c r="J571" t="s">
        <v>13</v>
      </c>
      <c r="K571" t="s">
        <v>4</v>
      </c>
      <c r="L571" t="s">
        <v>5</v>
      </c>
      <c r="M571">
        <v>1</v>
      </c>
      <c r="N571">
        <v>82.75</v>
      </c>
      <c r="O571">
        <v>0</v>
      </c>
      <c r="P571">
        <v>43.18</v>
      </c>
      <c r="Q571">
        <v>82.75</v>
      </c>
      <c r="R571">
        <v>43.18</v>
      </c>
      <c r="S571">
        <v>39.57</v>
      </c>
      <c r="T571">
        <v>0.47818731117824775</v>
      </c>
      <c r="U571">
        <v>2026</v>
      </c>
      <c r="V571" t="s">
        <v>89</v>
      </c>
      <c r="W571">
        <v>4</v>
      </c>
      <c r="X571" t="s">
        <v>88</v>
      </c>
    </row>
    <row r="572" spans="1:24">
      <c r="A572">
        <v>3349</v>
      </c>
      <c r="B572" s="21">
        <v>46126</v>
      </c>
      <c r="C572">
        <v>2026</v>
      </c>
      <c r="D572">
        <v>4</v>
      </c>
      <c r="E572" t="s">
        <v>88</v>
      </c>
      <c r="F572" t="s">
        <v>89</v>
      </c>
      <c r="G572" t="s">
        <v>20</v>
      </c>
      <c r="H572" t="s">
        <v>33</v>
      </c>
      <c r="I572" t="s">
        <v>2</v>
      </c>
      <c r="J572" t="s">
        <v>3</v>
      </c>
      <c r="K572" t="s">
        <v>34</v>
      </c>
      <c r="L572" t="s">
        <v>35</v>
      </c>
      <c r="M572">
        <v>2</v>
      </c>
      <c r="N572">
        <v>40.909999999999997</v>
      </c>
      <c r="O572">
        <v>0.1</v>
      </c>
      <c r="P572">
        <v>14.95</v>
      </c>
      <c r="Q572">
        <v>73.637999999999991</v>
      </c>
      <c r="R572">
        <v>29.9</v>
      </c>
      <c r="S572">
        <v>43.737999999999992</v>
      </c>
      <c r="T572">
        <v>0.59395964040305271</v>
      </c>
      <c r="U572">
        <v>2026</v>
      </c>
      <c r="V572" t="s">
        <v>89</v>
      </c>
      <c r="W572">
        <v>4</v>
      </c>
      <c r="X572" t="s">
        <v>88</v>
      </c>
    </row>
    <row r="573" spans="1:24">
      <c r="A573">
        <v>4874</v>
      </c>
      <c r="B573" s="21">
        <v>46126</v>
      </c>
      <c r="C573">
        <v>2026</v>
      </c>
      <c r="D573">
        <v>4</v>
      </c>
      <c r="E573" t="s">
        <v>88</v>
      </c>
      <c r="F573" t="s">
        <v>89</v>
      </c>
      <c r="G573" t="s">
        <v>0</v>
      </c>
      <c r="H573" t="s">
        <v>1</v>
      </c>
      <c r="I573" t="s">
        <v>19</v>
      </c>
      <c r="J573" t="s">
        <v>3</v>
      </c>
      <c r="K573" t="s">
        <v>14</v>
      </c>
      <c r="L573" t="s">
        <v>32</v>
      </c>
      <c r="M573">
        <v>1</v>
      </c>
      <c r="N573">
        <v>46.62</v>
      </c>
      <c r="O573">
        <v>0</v>
      </c>
      <c r="P573">
        <v>18.86</v>
      </c>
      <c r="Q573">
        <v>46.62</v>
      </c>
      <c r="R573">
        <v>18.86</v>
      </c>
      <c r="S573">
        <v>27.759999999999998</v>
      </c>
      <c r="T573">
        <v>0.59545259545259543</v>
      </c>
      <c r="U573">
        <v>2026</v>
      </c>
      <c r="V573" t="s">
        <v>89</v>
      </c>
      <c r="W573">
        <v>4</v>
      </c>
      <c r="X573" t="s">
        <v>88</v>
      </c>
    </row>
    <row r="574" spans="1:24">
      <c r="A574">
        <v>1045</v>
      </c>
      <c r="B574" s="21">
        <v>46127</v>
      </c>
      <c r="C574">
        <v>2026</v>
      </c>
      <c r="D574">
        <v>4</v>
      </c>
      <c r="E574" t="s">
        <v>88</v>
      </c>
      <c r="F574" t="s">
        <v>89</v>
      </c>
      <c r="G574" t="s">
        <v>0</v>
      </c>
      <c r="H574" t="s">
        <v>50</v>
      </c>
      <c r="I574" t="s">
        <v>2</v>
      </c>
      <c r="J574" t="s">
        <v>3</v>
      </c>
      <c r="K574" t="s">
        <v>23</v>
      </c>
      <c r="L574" t="s">
        <v>29</v>
      </c>
      <c r="M574">
        <v>2</v>
      </c>
      <c r="N574">
        <v>196.57</v>
      </c>
      <c r="O574">
        <v>0.05</v>
      </c>
      <c r="P574">
        <v>106.2</v>
      </c>
      <c r="Q574">
        <v>373.48299999999995</v>
      </c>
      <c r="R574">
        <v>212.4</v>
      </c>
      <c r="S574">
        <v>161.08299999999994</v>
      </c>
      <c r="T574">
        <v>0.43129941657317727</v>
      </c>
      <c r="U574">
        <v>2026</v>
      </c>
      <c r="V574" t="s">
        <v>89</v>
      </c>
      <c r="W574">
        <v>4</v>
      </c>
      <c r="X574" t="s">
        <v>88</v>
      </c>
    </row>
    <row r="575" spans="1:24">
      <c r="A575">
        <v>1703</v>
      </c>
      <c r="B575" s="21">
        <v>46127</v>
      </c>
      <c r="C575">
        <v>2026</v>
      </c>
      <c r="D575">
        <v>4</v>
      </c>
      <c r="E575" t="s">
        <v>88</v>
      </c>
      <c r="F575" t="s">
        <v>89</v>
      </c>
      <c r="G575" t="s">
        <v>6</v>
      </c>
      <c r="H575" t="s">
        <v>7</v>
      </c>
      <c r="I575" t="s">
        <v>2</v>
      </c>
      <c r="J575" t="s">
        <v>3</v>
      </c>
      <c r="K575" t="s">
        <v>9</v>
      </c>
      <c r="L575" t="s">
        <v>10</v>
      </c>
      <c r="M575">
        <v>1</v>
      </c>
      <c r="N575">
        <v>90.52</v>
      </c>
      <c r="O575">
        <v>0</v>
      </c>
      <c r="P575">
        <v>46.5</v>
      </c>
      <c r="Q575">
        <v>90.52</v>
      </c>
      <c r="R575">
        <v>46.5</v>
      </c>
      <c r="S575">
        <v>44.019999999999996</v>
      </c>
      <c r="T575">
        <v>0.4863013698630137</v>
      </c>
      <c r="U575">
        <v>2026</v>
      </c>
      <c r="V575" t="s">
        <v>89</v>
      </c>
      <c r="W575">
        <v>4</v>
      </c>
      <c r="X575" t="s">
        <v>88</v>
      </c>
    </row>
    <row r="576" spans="1:24">
      <c r="A576">
        <v>2107</v>
      </c>
      <c r="B576" s="21">
        <v>46127</v>
      </c>
      <c r="C576">
        <v>2026</v>
      </c>
      <c r="D576">
        <v>4</v>
      </c>
      <c r="E576" t="s">
        <v>88</v>
      </c>
      <c r="F576" t="s">
        <v>89</v>
      </c>
      <c r="G576" t="s">
        <v>0</v>
      </c>
      <c r="H576" t="s">
        <v>50</v>
      </c>
      <c r="I576" t="s">
        <v>2</v>
      </c>
      <c r="J576" t="s">
        <v>3</v>
      </c>
      <c r="K576" t="s">
        <v>14</v>
      </c>
      <c r="L576" t="s">
        <v>48</v>
      </c>
      <c r="M576">
        <v>5</v>
      </c>
      <c r="N576">
        <v>165.35</v>
      </c>
      <c r="O576">
        <v>0.05</v>
      </c>
      <c r="P576">
        <v>89.38</v>
      </c>
      <c r="Q576">
        <v>785.41249999999991</v>
      </c>
      <c r="R576">
        <v>446.9</v>
      </c>
      <c r="S576">
        <v>338.51249999999993</v>
      </c>
      <c r="T576">
        <v>0.43099963395031271</v>
      </c>
      <c r="U576">
        <v>2026</v>
      </c>
      <c r="V576" t="s">
        <v>89</v>
      </c>
      <c r="W576">
        <v>4</v>
      </c>
      <c r="X576" t="s">
        <v>88</v>
      </c>
    </row>
    <row r="577" spans="1:24">
      <c r="A577">
        <v>2265</v>
      </c>
      <c r="B577" s="21">
        <v>46127</v>
      </c>
      <c r="C577">
        <v>2026</v>
      </c>
      <c r="D577">
        <v>4</v>
      </c>
      <c r="E577" t="s">
        <v>88</v>
      </c>
      <c r="F577" t="s">
        <v>89</v>
      </c>
      <c r="G577" t="s">
        <v>6</v>
      </c>
      <c r="H577" t="s">
        <v>41</v>
      </c>
      <c r="I577" t="s">
        <v>19</v>
      </c>
      <c r="J577" t="s">
        <v>3</v>
      </c>
      <c r="K577" t="s">
        <v>14</v>
      </c>
      <c r="L577" t="s">
        <v>15</v>
      </c>
      <c r="M577">
        <v>2</v>
      </c>
      <c r="N577">
        <v>36.35</v>
      </c>
      <c r="O577">
        <v>0</v>
      </c>
      <c r="P577">
        <v>13.55</v>
      </c>
      <c r="Q577">
        <v>72.7</v>
      </c>
      <c r="R577">
        <v>27.1</v>
      </c>
      <c r="S577">
        <v>45.6</v>
      </c>
      <c r="T577">
        <v>0.6272352132049519</v>
      </c>
      <c r="U577">
        <v>2026</v>
      </c>
      <c r="V577" t="s">
        <v>89</v>
      </c>
      <c r="W577">
        <v>4</v>
      </c>
      <c r="X577" t="s">
        <v>88</v>
      </c>
    </row>
    <row r="578" spans="1:24">
      <c r="A578">
        <v>2839</v>
      </c>
      <c r="B578" s="21">
        <v>46127</v>
      </c>
      <c r="C578">
        <v>2026</v>
      </c>
      <c r="D578">
        <v>4</v>
      </c>
      <c r="E578" t="s">
        <v>88</v>
      </c>
      <c r="F578" t="s">
        <v>89</v>
      </c>
      <c r="G578" t="s">
        <v>6</v>
      </c>
      <c r="H578" t="s">
        <v>49</v>
      </c>
      <c r="I578" t="s">
        <v>19</v>
      </c>
      <c r="J578" t="s">
        <v>13</v>
      </c>
      <c r="K578" t="s">
        <v>14</v>
      </c>
      <c r="L578" t="s">
        <v>32</v>
      </c>
      <c r="M578">
        <v>1</v>
      </c>
      <c r="N578">
        <v>47</v>
      </c>
      <c r="O578">
        <v>0</v>
      </c>
      <c r="P578">
        <v>18.64</v>
      </c>
      <c r="Q578">
        <v>47</v>
      </c>
      <c r="R578">
        <v>18.64</v>
      </c>
      <c r="S578">
        <v>28.36</v>
      </c>
      <c r="T578">
        <v>0.60340425531914887</v>
      </c>
      <c r="U578">
        <v>2026</v>
      </c>
      <c r="V578" t="s">
        <v>89</v>
      </c>
      <c r="W578">
        <v>4</v>
      </c>
      <c r="X578" t="s">
        <v>88</v>
      </c>
    </row>
    <row r="579" spans="1:24">
      <c r="A579">
        <v>4742</v>
      </c>
      <c r="B579" s="21">
        <v>46127</v>
      </c>
      <c r="C579">
        <v>2026</v>
      </c>
      <c r="D579">
        <v>4</v>
      </c>
      <c r="E579" t="s">
        <v>88</v>
      </c>
      <c r="F579" t="s">
        <v>89</v>
      </c>
      <c r="G579" t="s">
        <v>20</v>
      </c>
      <c r="H579" t="s">
        <v>47</v>
      </c>
      <c r="I579" t="s">
        <v>28</v>
      </c>
      <c r="J579" t="s">
        <v>3</v>
      </c>
      <c r="K579" t="s">
        <v>14</v>
      </c>
      <c r="L579" t="s">
        <v>32</v>
      </c>
      <c r="M579">
        <v>1</v>
      </c>
      <c r="N579">
        <v>46.86</v>
      </c>
      <c r="O579">
        <v>0</v>
      </c>
      <c r="P579">
        <v>18.190000000000001</v>
      </c>
      <c r="Q579">
        <v>46.86</v>
      </c>
      <c r="R579">
        <v>18.190000000000001</v>
      </c>
      <c r="S579">
        <v>28.669999999999998</v>
      </c>
      <c r="T579">
        <v>0.61182244985061884</v>
      </c>
      <c r="U579">
        <v>2026</v>
      </c>
      <c r="V579" t="s">
        <v>89</v>
      </c>
      <c r="W579">
        <v>4</v>
      </c>
      <c r="X579" t="s">
        <v>88</v>
      </c>
    </row>
    <row r="580" spans="1:24">
      <c r="A580">
        <v>4899</v>
      </c>
      <c r="B580" s="21">
        <v>46127</v>
      </c>
      <c r="C580">
        <v>2026</v>
      </c>
      <c r="D580">
        <v>4</v>
      </c>
      <c r="E580" t="s">
        <v>88</v>
      </c>
      <c r="F580" t="s">
        <v>89</v>
      </c>
      <c r="G580" t="s">
        <v>0</v>
      </c>
      <c r="H580" t="s">
        <v>36</v>
      </c>
      <c r="I580" t="s">
        <v>2</v>
      </c>
      <c r="J580" t="s">
        <v>13</v>
      </c>
      <c r="K580" t="s">
        <v>23</v>
      </c>
      <c r="L580" t="s">
        <v>40</v>
      </c>
      <c r="M580">
        <v>2</v>
      </c>
      <c r="N580">
        <v>82.13</v>
      </c>
      <c r="O580">
        <v>0.05</v>
      </c>
      <c r="P580">
        <v>39.909999999999997</v>
      </c>
      <c r="Q580">
        <v>156.047</v>
      </c>
      <c r="R580">
        <v>79.819999999999993</v>
      </c>
      <c r="S580">
        <v>76.227000000000004</v>
      </c>
      <c r="T580">
        <v>0.48848744288579726</v>
      </c>
      <c r="U580">
        <v>2026</v>
      </c>
      <c r="V580" t="s">
        <v>89</v>
      </c>
      <c r="W580">
        <v>4</v>
      </c>
      <c r="X580" t="s">
        <v>88</v>
      </c>
    </row>
    <row r="581" spans="1:24">
      <c r="A581">
        <v>5042</v>
      </c>
      <c r="B581" s="21">
        <v>46127</v>
      </c>
      <c r="C581">
        <v>2026</v>
      </c>
      <c r="D581">
        <v>4</v>
      </c>
      <c r="E581" t="s">
        <v>88</v>
      </c>
      <c r="F581" t="s">
        <v>89</v>
      </c>
      <c r="G581" t="s">
        <v>6</v>
      </c>
      <c r="H581" t="s">
        <v>27</v>
      </c>
      <c r="I581" t="s">
        <v>19</v>
      </c>
      <c r="J581" t="s">
        <v>16</v>
      </c>
      <c r="K581" t="s">
        <v>14</v>
      </c>
      <c r="L581" t="s">
        <v>48</v>
      </c>
      <c r="M581">
        <v>1</v>
      </c>
      <c r="N581">
        <v>163.16</v>
      </c>
      <c r="O581">
        <v>0</v>
      </c>
      <c r="P581">
        <v>88.78</v>
      </c>
      <c r="Q581">
        <v>163.16</v>
      </c>
      <c r="R581">
        <v>88.78</v>
      </c>
      <c r="S581">
        <v>74.38</v>
      </c>
      <c r="T581">
        <v>0.45587153714145623</v>
      </c>
      <c r="U581">
        <v>2026</v>
      </c>
      <c r="V581" t="s">
        <v>89</v>
      </c>
      <c r="W581">
        <v>4</v>
      </c>
      <c r="X581" t="s">
        <v>88</v>
      </c>
    </row>
    <row r="582" spans="1:24">
      <c r="A582">
        <v>2248</v>
      </c>
      <c r="B582" s="21">
        <v>46128</v>
      </c>
      <c r="C582">
        <v>2026</v>
      </c>
      <c r="D582">
        <v>4</v>
      </c>
      <c r="E582" t="s">
        <v>88</v>
      </c>
      <c r="F582" t="s">
        <v>89</v>
      </c>
      <c r="G582" t="s">
        <v>0</v>
      </c>
      <c r="H582" t="s">
        <v>50</v>
      </c>
      <c r="I582" t="s">
        <v>19</v>
      </c>
      <c r="J582" t="s">
        <v>13</v>
      </c>
      <c r="K582" t="s">
        <v>14</v>
      </c>
      <c r="L582" t="s">
        <v>15</v>
      </c>
      <c r="M582">
        <v>2</v>
      </c>
      <c r="N582">
        <v>36.68</v>
      </c>
      <c r="O582">
        <v>0.1</v>
      </c>
      <c r="P582">
        <v>13.92</v>
      </c>
      <c r="Q582">
        <v>66.024000000000001</v>
      </c>
      <c r="R582">
        <v>27.84</v>
      </c>
      <c r="S582">
        <v>38.183999999999997</v>
      </c>
      <c r="T582">
        <v>0.57833515085423481</v>
      </c>
      <c r="U582">
        <v>2026</v>
      </c>
      <c r="V582" t="s">
        <v>89</v>
      </c>
      <c r="W582">
        <v>4</v>
      </c>
      <c r="X582" t="s">
        <v>88</v>
      </c>
    </row>
    <row r="583" spans="1:24">
      <c r="A583">
        <v>2427</v>
      </c>
      <c r="B583" s="21">
        <v>46128</v>
      </c>
      <c r="C583">
        <v>2026</v>
      </c>
      <c r="D583">
        <v>4</v>
      </c>
      <c r="E583" t="s">
        <v>88</v>
      </c>
      <c r="F583" t="s">
        <v>89</v>
      </c>
      <c r="G583" t="s">
        <v>20</v>
      </c>
      <c r="H583" t="s">
        <v>47</v>
      </c>
      <c r="I583" t="s">
        <v>2</v>
      </c>
      <c r="J583" t="s">
        <v>13</v>
      </c>
      <c r="K583" t="s">
        <v>14</v>
      </c>
      <c r="L583" t="s">
        <v>32</v>
      </c>
      <c r="M583">
        <v>1</v>
      </c>
      <c r="N583">
        <v>45.82</v>
      </c>
      <c r="O583">
        <v>0.1</v>
      </c>
      <c r="P583">
        <v>18.48</v>
      </c>
      <c r="Q583">
        <v>41.238</v>
      </c>
      <c r="R583">
        <v>18.48</v>
      </c>
      <c r="S583">
        <v>22.757999999999999</v>
      </c>
      <c r="T583">
        <v>0.55186963480285167</v>
      </c>
      <c r="U583">
        <v>2026</v>
      </c>
      <c r="V583" t="s">
        <v>89</v>
      </c>
      <c r="W583">
        <v>4</v>
      </c>
      <c r="X583" t="s">
        <v>88</v>
      </c>
    </row>
    <row r="584" spans="1:24">
      <c r="A584">
        <v>2445</v>
      </c>
      <c r="B584" s="21">
        <v>46128</v>
      </c>
      <c r="C584">
        <v>2026</v>
      </c>
      <c r="D584">
        <v>4</v>
      </c>
      <c r="E584" t="s">
        <v>88</v>
      </c>
      <c r="F584" t="s">
        <v>89</v>
      </c>
      <c r="G584" t="s">
        <v>0</v>
      </c>
      <c r="H584" t="s">
        <v>50</v>
      </c>
      <c r="I584" t="s">
        <v>2</v>
      </c>
      <c r="J584" t="s">
        <v>3</v>
      </c>
      <c r="K584" t="s">
        <v>9</v>
      </c>
      <c r="L584" t="s">
        <v>46</v>
      </c>
      <c r="M584">
        <v>1</v>
      </c>
      <c r="N584">
        <v>70.95</v>
      </c>
      <c r="O584">
        <v>0</v>
      </c>
      <c r="P584">
        <v>31.43</v>
      </c>
      <c r="Q584">
        <v>70.95</v>
      </c>
      <c r="R584">
        <v>31.43</v>
      </c>
      <c r="S584">
        <v>39.520000000000003</v>
      </c>
      <c r="T584">
        <v>0.55701198026779419</v>
      </c>
      <c r="U584">
        <v>2026</v>
      </c>
      <c r="V584" t="s">
        <v>89</v>
      </c>
      <c r="W584">
        <v>4</v>
      </c>
      <c r="X584" t="s">
        <v>88</v>
      </c>
    </row>
    <row r="585" spans="1:24">
      <c r="A585">
        <v>3311</v>
      </c>
      <c r="B585" s="21">
        <v>46128</v>
      </c>
      <c r="C585">
        <v>2026</v>
      </c>
      <c r="D585">
        <v>4</v>
      </c>
      <c r="E585" t="s">
        <v>88</v>
      </c>
      <c r="F585" t="s">
        <v>89</v>
      </c>
      <c r="G585" t="s">
        <v>6</v>
      </c>
      <c r="H585" t="s">
        <v>41</v>
      </c>
      <c r="I585" t="s">
        <v>2</v>
      </c>
      <c r="J585" t="s">
        <v>13</v>
      </c>
      <c r="K585" t="s">
        <v>14</v>
      </c>
      <c r="L585" t="s">
        <v>32</v>
      </c>
      <c r="M585">
        <v>1</v>
      </c>
      <c r="N585">
        <v>46.68</v>
      </c>
      <c r="O585">
        <v>0.05</v>
      </c>
      <c r="P585">
        <v>18.350000000000001</v>
      </c>
      <c r="Q585">
        <v>44.345999999999997</v>
      </c>
      <c r="R585">
        <v>18.350000000000001</v>
      </c>
      <c r="S585">
        <v>25.995999999999995</v>
      </c>
      <c r="T585">
        <v>0.58620845172056102</v>
      </c>
      <c r="U585">
        <v>2026</v>
      </c>
      <c r="V585" t="s">
        <v>89</v>
      </c>
      <c r="W585">
        <v>4</v>
      </c>
      <c r="X585" t="s">
        <v>88</v>
      </c>
    </row>
    <row r="586" spans="1:24">
      <c r="A586">
        <v>3320</v>
      </c>
      <c r="B586" s="21">
        <v>46128</v>
      </c>
      <c r="C586">
        <v>2026</v>
      </c>
      <c r="D586">
        <v>4</v>
      </c>
      <c r="E586" t="s">
        <v>88</v>
      </c>
      <c r="F586" t="s">
        <v>89</v>
      </c>
      <c r="G586" t="s">
        <v>11</v>
      </c>
      <c r="H586" t="s">
        <v>52</v>
      </c>
      <c r="I586" t="s">
        <v>2</v>
      </c>
      <c r="J586" t="s">
        <v>16</v>
      </c>
      <c r="K586" t="s">
        <v>14</v>
      </c>
      <c r="L586" t="s">
        <v>48</v>
      </c>
      <c r="M586">
        <v>5</v>
      </c>
      <c r="N586">
        <v>164.31</v>
      </c>
      <c r="O586">
        <v>0.05</v>
      </c>
      <c r="P586">
        <v>85.41</v>
      </c>
      <c r="Q586">
        <v>780.47249999999997</v>
      </c>
      <c r="R586">
        <v>427.04999999999995</v>
      </c>
      <c r="S586">
        <v>353.42250000000001</v>
      </c>
      <c r="T586">
        <v>0.45283145786686912</v>
      </c>
      <c r="U586">
        <v>2026</v>
      </c>
      <c r="V586" t="s">
        <v>89</v>
      </c>
      <c r="W586">
        <v>4</v>
      </c>
      <c r="X586" t="s">
        <v>88</v>
      </c>
    </row>
    <row r="587" spans="1:24">
      <c r="A587">
        <v>3321</v>
      </c>
      <c r="B587" s="21">
        <v>46128</v>
      </c>
      <c r="C587">
        <v>2026</v>
      </c>
      <c r="D587">
        <v>4</v>
      </c>
      <c r="E587" t="s">
        <v>88</v>
      </c>
      <c r="F587" t="s">
        <v>89</v>
      </c>
      <c r="G587" t="s">
        <v>6</v>
      </c>
      <c r="H587" t="s">
        <v>27</v>
      </c>
      <c r="I587" t="s">
        <v>2</v>
      </c>
      <c r="J587" t="s">
        <v>16</v>
      </c>
      <c r="K587" t="s">
        <v>14</v>
      </c>
      <c r="L587" t="s">
        <v>15</v>
      </c>
      <c r="M587">
        <v>3</v>
      </c>
      <c r="N587">
        <v>35.57</v>
      </c>
      <c r="O587">
        <v>0</v>
      </c>
      <c r="P587">
        <v>13.67</v>
      </c>
      <c r="Q587">
        <v>106.71000000000001</v>
      </c>
      <c r="R587">
        <v>41.01</v>
      </c>
      <c r="S587">
        <v>65.700000000000017</v>
      </c>
      <c r="T587">
        <v>0.61568737700309262</v>
      </c>
      <c r="U587">
        <v>2026</v>
      </c>
      <c r="V587" t="s">
        <v>89</v>
      </c>
      <c r="W587">
        <v>4</v>
      </c>
      <c r="X587" t="s">
        <v>88</v>
      </c>
    </row>
    <row r="588" spans="1:24">
      <c r="A588">
        <v>5181</v>
      </c>
      <c r="B588" s="21">
        <v>46128</v>
      </c>
      <c r="C588">
        <v>2026</v>
      </c>
      <c r="D588">
        <v>4</v>
      </c>
      <c r="E588" t="s">
        <v>88</v>
      </c>
      <c r="F588" t="s">
        <v>89</v>
      </c>
      <c r="G588" t="s">
        <v>0</v>
      </c>
      <c r="H588" t="s">
        <v>1</v>
      </c>
      <c r="I588" t="s">
        <v>28</v>
      </c>
      <c r="J588" t="s">
        <v>13</v>
      </c>
      <c r="K588" t="s">
        <v>14</v>
      </c>
      <c r="L588" t="s">
        <v>32</v>
      </c>
      <c r="M588">
        <v>2</v>
      </c>
      <c r="N588">
        <v>45.51</v>
      </c>
      <c r="O588">
        <v>0.1</v>
      </c>
      <c r="P588">
        <v>18.809999999999999</v>
      </c>
      <c r="Q588">
        <v>81.917999999999992</v>
      </c>
      <c r="R588">
        <v>37.619999999999997</v>
      </c>
      <c r="S588">
        <v>44.297999999999995</v>
      </c>
      <c r="T588">
        <v>0.54076027246758951</v>
      </c>
      <c r="U588">
        <v>2026</v>
      </c>
      <c r="V588" t="s">
        <v>89</v>
      </c>
      <c r="W588">
        <v>4</v>
      </c>
      <c r="X588" t="s">
        <v>88</v>
      </c>
    </row>
    <row r="589" spans="1:24">
      <c r="A589">
        <v>5187</v>
      </c>
      <c r="B589" s="21">
        <v>46128</v>
      </c>
      <c r="C589">
        <v>2026</v>
      </c>
      <c r="D589">
        <v>4</v>
      </c>
      <c r="E589" t="s">
        <v>88</v>
      </c>
      <c r="F589" t="s">
        <v>89</v>
      </c>
      <c r="G589" t="s">
        <v>20</v>
      </c>
      <c r="H589" t="s">
        <v>33</v>
      </c>
      <c r="I589" t="s">
        <v>2</v>
      </c>
      <c r="J589" t="s">
        <v>3</v>
      </c>
      <c r="K589" t="s">
        <v>23</v>
      </c>
      <c r="L589" t="s">
        <v>29</v>
      </c>
      <c r="M589">
        <v>2</v>
      </c>
      <c r="N589">
        <v>198.32</v>
      </c>
      <c r="O589">
        <v>0</v>
      </c>
      <c r="P589">
        <v>106.8</v>
      </c>
      <c r="Q589">
        <v>396.64</v>
      </c>
      <c r="R589">
        <v>213.6</v>
      </c>
      <c r="S589">
        <v>183.04</v>
      </c>
      <c r="T589">
        <v>0.46147640177490923</v>
      </c>
      <c r="U589">
        <v>2026</v>
      </c>
      <c r="V589" t="s">
        <v>89</v>
      </c>
      <c r="W589">
        <v>4</v>
      </c>
      <c r="X589" t="s">
        <v>88</v>
      </c>
    </row>
    <row r="590" spans="1:24">
      <c r="A590">
        <v>605</v>
      </c>
      <c r="B590" s="21">
        <v>46129</v>
      </c>
      <c r="C590">
        <v>2026</v>
      </c>
      <c r="D590">
        <v>4</v>
      </c>
      <c r="E590" t="s">
        <v>88</v>
      </c>
      <c r="F590" t="s">
        <v>89</v>
      </c>
      <c r="G590" t="s">
        <v>20</v>
      </c>
      <c r="H590" t="s">
        <v>33</v>
      </c>
      <c r="I590" t="s">
        <v>28</v>
      </c>
      <c r="J590" t="s">
        <v>16</v>
      </c>
      <c r="K590" t="s">
        <v>14</v>
      </c>
      <c r="L590" t="s">
        <v>44</v>
      </c>
      <c r="M590">
        <v>2</v>
      </c>
      <c r="N590">
        <v>130.94</v>
      </c>
      <c r="O590">
        <v>0</v>
      </c>
      <c r="P590">
        <v>67.459999999999994</v>
      </c>
      <c r="Q590">
        <v>261.88</v>
      </c>
      <c r="R590">
        <v>134.91999999999999</v>
      </c>
      <c r="S590">
        <v>126.96000000000001</v>
      </c>
      <c r="T590">
        <v>0.48480219948067821</v>
      </c>
      <c r="U590">
        <v>2026</v>
      </c>
      <c r="V590" t="s">
        <v>89</v>
      </c>
      <c r="W590">
        <v>4</v>
      </c>
      <c r="X590" t="s">
        <v>88</v>
      </c>
    </row>
    <row r="591" spans="1:24">
      <c r="A591">
        <v>3244</v>
      </c>
      <c r="B591" s="21">
        <v>46129</v>
      </c>
      <c r="C591">
        <v>2026</v>
      </c>
      <c r="D591">
        <v>4</v>
      </c>
      <c r="E591" t="s">
        <v>88</v>
      </c>
      <c r="F591" t="s">
        <v>89</v>
      </c>
      <c r="G591" t="s">
        <v>6</v>
      </c>
      <c r="H591" t="s">
        <v>41</v>
      </c>
      <c r="I591" t="s">
        <v>28</v>
      </c>
      <c r="J591" t="s">
        <v>3</v>
      </c>
      <c r="K591" t="s">
        <v>14</v>
      </c>
      <c r="L591" t="s">
        <v>44</v>
      </c>
      <c r="M591">
        <v>1</v>
      </c>
      <c r="N591">
        <v>131.62</v>
      </c>
      <c r="O591">
        <v>0</v>
      </c>
      <c r="P591">
        <v>66.95</v>
      </c>
      <c r="Q591">
        <v>131.62</v>
      </c>
      <c r="R591">
        <v>66.95</v>
      </c>
      <c r="S591">
        <v>64.67</v>
      </c>
      <c r="T591">
        <v>0.49133870232487464</v>
      </c>
      <c r="U591">
        <v>2026</v>
      </c>
      <c r="V591" t="s">
        <v>89</v>
      </c>
      <c r="W591">
        <v>4</v>
      </c>
      <c r="X591" t="s">
        <v>88</v>
      </c>
    </row>
    <row r="592" spans="1:24">
      <c r="A592">
        <v>4047</v>
      </c>
      <c r="B592" s="21">
        <v>46129</v>
      </c>
      <c r="C592">
        <v>2026</v>
      </c>
      <c r="D592">
        <v>4</v>
      </c>
      <c r="E592" t="s">
        <v>88</v>
      </c>
      <c r="F592" t="s">
        <v>89</v>
      </c>
      <c r="G592" t="s">
        <v>0</v>
      </c>
      <c r="H592" t="s">
        <v>1</v>
      </c>
      <c r="I592" t="s">
        <v>8</v>
      </c>
      <c r="J592" t="s">
        <v>16</v>
      </c>
      <c r="K592" t="s">
        <v>14</v>
      </c>
      <c r="L592" t="s">
        <v>48</v>
      </c>
      <c r="M592">
        <v>8</v>
      </c>
      <c r="N592">
        <v>168.34</v>
      </c>
      <c r="O592">
        <v>0.15</v>
      </c>
      <c r="P592">
        <v>88.7</v>
      </c>
      <c r="Q592">
        <v>1144.712</v>
      </c>
      <c r="R592">
        <v>709.6</v>
      </c>
      <c r="S592">
        <v>435.11199999999997</v>
      </c>
      <c r="T592">
        <v>0.38010608781946897</v>
      </c>
      <c r="U592">
        <v>2026</v>
      </c>
      <c r="V592" t="s">
        <v>89</v>
      </c>
      <c r="W592">
        <v>4</v>
      </c>
      <c r="X592" t="s">
        <v>88</v>
      </c>
    </row>
    <row r="593" spans="1:24">
      <c r="A593">
        <v>4101</v>
      </c>
      <c r="B593" s="21">
        <v>46129</v>
      </c>
      <c r="C593">
        <v>2026</v>
      </c>
      <c r="D593">
        <v>4</v>
      </c>
      <c r="E593" t="s">
        <v>88</v>
      </c>
      <c r="F593" t="s">
        <v>89</v>
      </c>
      <c r="G593" t="s">
        <v>6</v>
      </c>
      <c r="H593" t="s">
        <v>27</v>
      </c>
      <c r="I593" t="s">
        <v>2</v>
      </c>
      <c r="J593" t="s">
        <v>3</v>
      </c>
      <c r="K593" t="s">
        <v>23</v>
      </c>
      <c r="L593" t="s">
        <v>40</v>
      </c>
      <c r="M593">
        <v>1</v>
      </c>
      <c r="N593">
        <v>81.040000000000006</v>
      </c>
      <c r="O593">
        <v>0</v>
      </c>
      <c r="P593">
        <v>39.97</v>
      </c>
      <c r="Q593">
        <v>81.040000000000006</v>
      </c>
      <c r="R593">
        <v>39.97</v>
      </c>
      <c r="S593">
        <v>41.070000000000007</v>
      </c>
      <c r="T593">
        <v>0.50678677196446209</v>
      </c>
      <c r="U593">
        <v>2026</v>
      </c>
      <c r="V593" t="s">
        <v>89</v>
      </c>
      <c r="W593">
        <v>4</v>
      </c>
      <c r="X593" t="s">
        <v>88</v>
      </c>
    </row>
    <row r="594" spans="1:24">
      <c r="A594">
        <v>4537</v>
      </c>
      <c r="B594" s="21">
        <v>46129</v>
      </c>
      <c r="C594">
        <v>2026</v>
      </c>
      <c r="D594">
        <v>4</v>
      </c>
      <c r="E594" t="s">
        <v>88</v>
      </c>
      <c r="F594" t="s">
        <v>89</v>
      </c>
      <c r="G594" t="s">
        <v>20</v>
      </c>
      <c r="H594" t="s">
        <v>33</v>
      </c>
      <c r="I594" t="s">
        <v>2</v>
      </c>
      <c r="J594" t="s">
        <v>16</v>
      </c>
      <c r="K594" t="s">
        <v>23</v>
      </c>
      <c r="L594" t="s">
        <v>40</v>
      </c>
      <c r="M594">
        <v>3</v>
      </c>
      <c r="N594">
        <v>81.53</v>
      </c>
      <c r="O594">
        <v>0.05</v>
      </c>
      <c r="P594">
        <v>38.630000000000003</v>
      </c>
      <c r="Q594">
        <v>232.3605</v>
      </c>
      <c r="R594">
        <v>115.89000000000001</v>
      </c>
      <c r="S594">
        <v>116.47049999999999</v>
      </c>
      <c r="T594">
        <v>0.50124913657872139</v>
      </c>
      <c r="U594">
        <v>2026</v>
      </c>
      <c r="V594" t="s">
        <v>89</v>
      </c>
      <c r="W594">
        <v>4</v>
      </c>
      <c r="X594" t="s">
        <v>88</v>
      </c>
    </row>
    <row r="595" spans="1:24">
      <c r="A595">
        <v>754</v>
      </c>
      <c r="B595" s="21">
        <v>46130</v>
      </c>
      <c r="C595">
        <v>2026</v>
      </c>
      <c r="D595">
        <v>4</v>
      </c>
      <c r="E595" t="s">
        <v>88</v>
      </c>
      <c r="F595" t="s">
        <v>89</v>
      </c>
      <c r="G595" t="s">
        <v>11</v>
      </c>
      <c r="H595" t="s">
        <v>39</v>
      </c>
      <c r="I595" t="s">
        <v>28</v>
      </c>
      <c r="J595" t="s">
        <v>3</v>
      </c>
      <c r="K595" t="s">
        <v>4</v>
      </c>
      <c r="L595" t="s">
        <v>30</v>
      </c>
      <c r="M595">
        <v>3</v>
      </c>
      <c r="N595">
        <v>104.8</v>
      </c>
      <c r="O595">
        <v>0.1</v>
      </c>
      <c r="P595">
        <v>50.59</v>
      </c>
      <c r="Q595">
        <v>282.95999999999998</v>
      </c>
      <c r="R595">
        <v>151.77000000000001</v>
      </c>
      <c r="S595">
        <v>131.18999999999997</v>
      </c>
      <c r="T595">
        <v>0.46363443596268017</v>
      </c>
      <c r="U595">
        <v>2026</v>
      </c>
      <c r="V595" t="s">
        <v>89</v>
      </c>
      <c r="W595">
        <v>4</v>
      </c>
      <c r="X595" t="s">
        <v>88</v>
      </c>
    </row>
    <row r="596" spans="1:24">
      <c r="A596">
        <v>1340</v>
      </c>
      <c r="B596" s="21">
        <v>46130</v>
      </c>
      <c r="C596">
        <v>2026</v>
      </c>
      <c r="D596">
        <v>4</v>
      </c>
      <c r="E596" t="s">
        <v>88</v>
      </c>
      <c r="F596" t="s">
        <v>89</v>
      </c>
      <c r="G596" t="s">
        <v>20</v>
      </c>
      <c r="H596" t="s">
        <v>33</v>
      </c>
      <c r="I596" t="s">
        <v>2</v>
      </c>
      <c r="J596" t="s">
        <v>13</v>
      </c>
      <c r="K596" t="s">
        <v>34</v>
      </c>
      <c r="L596" t="s">
        <v>45</v>
      </c>
      <c r="M596">
        <v>2</v>
      </c>
      <c r="N596">
        <v>51.24</v>
      </c>
      <c r="O596">
        <v>0</v>
      </c>
      <c r="P596">
        <v>22.52</v>
      </c>
      <c r="Q596">
        <v>102.48</v>
      </c>
      <c r="R596">
        <v>45.04</v>
      </c>
      <c r="S596">
        <v>57.440000000000005</v>
      </c>
      <c r="T596">
        <v>0.56049960967993762</v>
      </c>
      <c r="U596">
        <v>2026</v>
      </c>
      <c r="V596" t="s">
        <v>89</v>
      </c>
      <c r="W596">
        <v>4</v>
      </c>
      <c r="X596" t="s">
        <v>88</v>
      </c>
    </row>
    <row r="597" spans="1:24">
      <c r="A597">
        <v>1444</v>
      </c>
      <c r="B597" s="21">
        <v>46130</v>
      </c>
      <c r="C597">
        <v>2026</v>
      </c>
      <c r="D597">
        <v>4</v>
      </c>
      <c r="E597" t="s">
        <v>88</v>
      </c>
      <c r="F597" t="s">
        <v>89</v>
      </c>
      <c r="G597" t="s">
        <v>11</v>
      </c>
      <c r="H597" t="s">
        <v>39</v>
      </c>
      <c r="I597" t="s">
        <v>19</v>
      </c>
      <c r="J597" t="s">
        <v>3</v>
      </c>
      <c r="K597" t="s">
        <v>23</v>
      </c>
      <c r="L597" t="s">
        <v>51</v>
      </c>
      <c r="M597">
        <v>1</v>
      </c>
      <c r="N597">
        <v>120.52</v>
      </c>
      <c r="O597">
        <v>0.1</v>
      </c>
      <c r="P597">
        <v>59.01</v>
      </c>
      <c r="Q597">
        <v>108.468</v>
      </c>
      <c r="R597">
        <v>59.01</v>
      </c>
      <c r="S597">
        <v>49.458000000000006</v>
      </c>
      <c r="T597">
        <v>0.45596858059519862</v>
      </c>
      <c r="U597">
        <v>2026</v>
      </c>
      <c r="V597" t="s">
        <v>89</v>
      </c>
      <c r="W597">
        <v>4</v>
      </c>
      <c r="X597" t="s">
        <v>88</v>
      </c>
    </row>
    <row r="598" spans="1:24">
      <c r="A598">
        <v>2390</v>
      </c>
      <c r="B598" s="21">
        <v>46130</v>
      </c>
      <c r="C598">
        <v>2026</v>
      </c>
      <c r="D598">
        <v>4</v>
      </c>
      <c r="E598" t="s">
        <v>88</v>
      </c>
      <c r="F598" t="s">
        <v>89</v>
      </c>
      <c r="G598" t="s">
        <v>20</v>
      </c>
      <c r="H598" t="s">
        <v>33</v>
      </c>
      <c r="I598" t="s">
        <v>19</v>
      </c>
      <c r="J598" t="s">
        <v>3</v>
      </c>
      <c r="K598" t="s">
        <v>23</v>
      </c>
      <c r="L598" t="s">
        <v>40</v>
      </c>
      <c r="M598">
        <v>1</v>
      </c>
      <c r="N598">
        <v>80.98</v>
      </c>
      <c r="O598">
        <v>0</v>
      </c>
      <c r="P598">
        <v>40.19</v>
      </c>
      <c r="Q598">
        <v>80.98</v>
      </c>
      <c r="R598">
        <v>40.19</v>
      </c>
      <c r="S598">
        <v>40.790000000000006</v>
      </c>
      <c r="T598">
        <v>0.50370461842430236</v>
      </c>
      <c r="U598">
        <v>2026</v>
      </c>
      <c r="V598" t="s">
        <v>89</v>
      </c>
      <c r="W598">
        <v>4</v>
      </c>
      <c r="X598" t="s">
        <v>88</v>
      </c>
    </row>
    <row r="599" spans="1:24">
      <c r="A599">
        <v>3076</v>
      </c>
      <c r="B599" s="21">
        <v>46130</v>
      </c>
      <c r="C599">
        <v>2026</v>
      </c>
      <c r="D599">
        <v>4</v>
      </c>
      <c r="E599" t="s">
        <v>88</v>
      </c>
      <c r="F599" t="s">
        <v>89</v>
      </c>
      <c r="G599" t="s">
        <v>11</v>
      </c>
      <c r="H599" t="s">
        <v>12</v>
      </c>
      <c r="I599" t="s">
        <v>2</v>
      </c>
      <c r="J599" t="s">
        <v>16</v>
      </c>
      <c r="K599" t="s">
        <v>23</v>
      </c>
      <c r="L599" t="s">
        <v>40</v>
      </c>
      <c r="M599">
        <v>2</v>
      </c>
      <c r="N599">
        <v>82.58</v>
      </c>
      <c r="O599">
        <v>0.1</v>
      </c>
      <c r="P599">
        <v>39.93</v>
      </c>
      <c r="Q599">
        <v>148.64400000000001</v>
      </c>
      <c r="R599">
        <v>79.86</v>
      </c>
      <c r="S599">
        <v>68.784000000000006</v>
      </c>
      <c r="T599">
        <v>0.46274319851457174</v>
      </c>
      <c r="U599">
        <v>2026</v>
      </c>
      <c r="V599" t="s">
        <v>89</v>
      </c>
      <c r="W599">
        <v>4</v>
      </c>
      <c r="X599" t="s">
        <v>88</v>
      </c>
    </row>
    <row r="600" spans="1:24">
      <c r="A600">
        <v>3157</v>
      </c>
      <c r="B600" s="21">
        <v>46130</v>
      </c>
      <c r="C600">
        <v>2026</v>
      </c>
      <c r="D600">
        <v>4</v>
      </c>
      <c r="E600" t="s">
        <v>88</v>
      </c>
      <c r="F600" t="s">
        <v>89</v>
      </c>
      <c r="G600" t="s">
        <v>20</v>
      </c>
      <c r="H600" t="s">
        <v>33</v>
      </c>
      <c r="I600" t="s">
        <v>2</v>
      </c>
      <c r="J600" t="s">
        <v>13</v>
      </c>
      <c r="K600" t="s">
        <v>23</v>
      </c>
      <c r="L600" t="s">
        <v>29</v>
      </c>
      <c r="M600">
        <v>2</v>
      </c>
      <c r="N600">
        <v>200.36</v>
      </c>
      <c r="O600">
        <v>0</v>
      </c>
      <c r="P600">
        <v>105.12</v>
      </c>
      <c r="Q600">
        <v>400.72</v>
      </c>
      <c r="R600">
        <v>210.24</v>
      </c>
      <c r="S600">
        <v>190.48000000000002</v>
      </c>
      <c r="T600">
        <v>0.47534438011579161</v>
      </c>
      <c r="U600">
        <v>2026</v>
      </c>
      <c r="V600" t="s">
        <v>89</v>
      </c>
      <c r="W600">
        <v>4</v>
      </c>
      <c r="X600" t="s">
        <v>88</v>
      </c>
    </row>
    <row r="601" spans="1:24">
      <c r="A601">
        <v>4516</v>
      </c>
      <c r="B601" s="21">
        <v>46130</v>
      </c>
      <c r="C601">
        <v>2026</v>
      </c>
      <c r="D601">
        <v>4</v>
      </c>
      <c r="E601" t="s">
        <v>88</v>
      </c>
      <c r="F601" t="s">
        <v>89</v>
      </c>
      <c r="G601" t="s">
        <v>11</v>
      </c>
      <c r="H601" t="s">
        <v>25</v>
      </c>
      <c r="I601" t="s">
        <v>2</v>
      </c>
      <c r="J601" t="s">
        <v>3</v>
      </c>
      <c r="K601" t="s">
        <v>23</v>
      </c>
      <c r="L601" t="s">
        <v>29</v>
      </c>
      <c r="M601">
        <v>1</v>
      </c>
      <c r="N601">
        <v>196.24</v>
      </c>
      <c r="O601">
        <v>0</v>
      </c>
      <c r="P601">
        <v>106.34</v>
      </c>
      <c r="Q601">
        <v>196.24</v>
      </c>
      <c r="R601">
        <v>106.34</v>
      </c>
      <c r="S601">
        <v>89.9</v>
      </c>
      <c r="T601">
        <v>0.45811251528740321</v>
      </c>
      <c r="U601">
        <v>2026</v>
      </c>
      <c r="V601" t="s">
        <v>89</v>
      </c>
      <c r="W601">
        <v>4</v>
      </c>
      <c r="X601" t="s">
        <v>88</v>
      </c>
    </row>
    <row r="602" spans="1:24">
      <c r="A602">
        <v>5119</v>
      </c>
      <c r="B602" s="21">
        <v>46130</v>
      </c>
      <c r="C602">
        <v>2026</v>
      </c>
      <c r="D602">
        <v>4</v>
      </c>
      <c r="E602" t="s">
        <v>88</v>
      </c>
      <c r="F602" t="s">
        <v>89</v>
      </c>
      <c r="G602" t="s">
        <v>0</v>
      </c>
      <c r="H602" t="s">
        <v>50</v>
      </c>
      <c r="I602" t="s">
        <v>2</v>
      </c>
      <c r="J602" t="s">
        <v>16</v>
      </c>
      <c r="K602" t="s">
        <v>9</v>
      </c>
      <c r="L602" t="s">
        <v>10</v>
      </c>
      <c r="M602">
        <v>1</v>
      </c>
      <c r="N602">
        <v>93.32</v>
      </c>
      <c r="O602">
        <v>0</v>
      </c>
      <c r="P602">
        <v>44.82</v>
      </c>
      <c r="Q602">
        <v>93.32</v>
      </c>
      <c r="R602">
        <v>44.82</v>
      </c>
      <c r="S602">
        <v>48.499999999999993</v>
      </c>
      <c r="T602">
        <v>0.51971710244320612</v>
      </c>
      <c r="U602">
        <v>2026</v>
      </c>
      <c r="V602" t="s">
        <v>89</v>
      </c>
      <c r="W602">
        <v>4</v>
      </c>
      <c r="X602" t="s">
        <v>88</v>
      </c>
    </row>
    <row r="603" spans="1:24">
      <c r="A603">
        <v>125</v>
      </c>
      <c r="B603" s="21">
        <v>46131</v>
      </c>
      <c r="C603">
        <v>2026</v>
      </c>
      <c r="D603">
        <v>4</v>
      </c>
      <c r="E603" t="s">
        <v>88</v>
      </c>
      <c r="F603" t="s">
        <v>89</v>
      </c>
      <c r="G603" t="s">
        <v>20</v>
      </c>
      <c r="H603" t="s">
        <v>31</v>
      </c>
      <c r="I603" t="s">
        <v>2</v>
      </c>
      <c r="J603" t="s">
        <v>3</v>
      </c>
      <c r="K603" t="s">
        <v>4</v>
      </c>
      <c r="L603" t="s">
        <v>30</v>
      </c>
      <c r="M603">
        <v>2</v>
      </c>
      <c r="N603">
        <v>101.61</v>
      </c>
      <c r="O603">
        <v>0</v>
      </c>
      <c r="P603">
        <v>49.9</v>
      </c>
      <c r="Q603">
        <v>203.22</v>
      </c>
      <c r="R603">
        <v>99.8</v>
      </c>
      <c r="S603">
        <v>103.42</v>
      </c>
      <c r="T603">
        <v>0.50890660368074014</v>
      </c>
      <c r="U603">
        <v>2026</v>
      </c>
      <c r="V603" t="s">
        <v>89</v>
      </c>
      <c r="W603">
        <v>4</v>
      </c>
      <c r="X603" t="s">
        <v>88</v>
      </c>
    </row>
    <row r="604" spans="1:24">
      <c r="A604">
        <v>728</v>
      </c>
      <c r="B604" s="21">
        <v>46131</v>
      </c>
      <c r="C604">
        <v>2026</v>
      </c>
      <c r="D604">
        <v>4</v>
      </c>
      <c r="E604" t="s">
        <v>88</v>
      </c>
      <c r="F604" t="s">
        <v>89</v>
      </c>
      <c r="G604" t="s">
        <v>6</v>
      </c>
      <c r="H604" t="s">
        <v>49</v>
      </c>
      <c r="I604" t="s">
        <v>2</v>
      </c>
      <c r="J604" t="s">
        <v>3</v>
      </c>
      <c r="K604" t="s">
        <v>4</v>
      </c>
      <c r="L604" t="s">
        <v>30</v>
      </c>
      <c r="M604">
        <v>1</v>
      </c>
      <c r="N604">
        <v>104.91</v>
      </c>
      <c r="O604">
        <v>0</v>
      </c>
      <c r="P604">
        <v>51.68</v>
      </c>
      <c r="Q604">
        <v>104.91</v>
      </c>
      <c r="R604">
        <v>51.68</v>
      </c>
      <c r="S604">
        <v>53.23</v>
      </c>
      <c r="T604">
        <v>0.50738728433895719</v>
      </c>
      <c r="U604">
        <v>2026</v>
      </c>
      <c r="V604" t="s">
        <v>89</v>
      </c>
      <c r="W604">
        <v>4</v>
      </c>
      <c r="X604" t="s">
        <v>88</v>
      </c>
    </row>
    <row r="605" spans="1:24">
      <c r="A605">
        <v>1271</v>
      </c>
      <c r="B605" s="21">
        <v>46131</v>
      </c>
      <c r="C605">
        <v>2026</v>
      </c>
      <c r="D605">
        <v>4</v>
      </c>
      <c r="E605" t="s">
        <v>88</v>
      </c>
      <c r="F605" t="s">
        <v>89</v>
      </c>
      <c r="G605" t="s">
        <v>11</v>
      </c>
      <c r="H605" t="s">
        <v>12</v>
      </c>
      <c r="I605" t="s">
        <v>8</v>
      </c>
      <c r="J605" t="s">
        <v>16</v>
      </c>
      <c r="K605" t="s">
        <v>34</v>
      </c>
      <c r="L605" t="s">
        <v>35</v>
      </c>
      <c r="M605">
        <v>8</v>
      </c>
      <c r="N605">
        <v>39.99</v>
      </c>
      <c r="O605">
        <v>0.15</v>
      </c>
      <c r="P605">
        <v>14.92</v>
      </c>
      <c r="Q605">
        <v>271.93200000000002</v>
      </c>
      <c r="R605">
        <v>119.36</v>
      </c>
      <c r="S605">
        <v>152.572</v>
      </c>
      <c r="T605">
        <v>0.56106673727255341</v>
      </c>
      <c r="U605">
        <v>2026</v>
      </c>
      <c r="V605" t="s">
        <v>89</v>
      </c>
      <c r="W605">
        <v>4</v>
      </c>
      <c r="X605" t="s">
        <v>88</v>
      </c>
    </row>
    <row r="606" spans="1:24">
      <c r="A606">
        <v>1284</v>
      </c>
      <c r="B606" s="21">
        <v>46131</v>
      </c>
      <c r="C606">
        <v>2026</v>
      </c>
      <c r="D606">
        <v>4</v>
      </c>
      <c r="E606" t="s">
        <v>88</v>
      </c>
      <c r="F606" t="s">
        <v>89</v>
      </c>
      <c r="G606" t="s">
        <v>6</v>
      </c>
      <c r="H606" t="s">
        <v>43</v>
      </c>
      <c r="I606" t="s">
        <v>19</v>
      </c>
      <c r="J606" t="s">
        <v>13</v>
      </c>
      <c r="K606" t="s">
        <v>14</v>
      </c>
      <c r="L606" t="s">
        <v>44</v>
      </c>
      <c r="M606">
        <v>1</v>
      </c>
      <c r="N606">
        <v>136.01</v>
      </c>
      <c r="O606">
        <v>0</v>
      </c>
      <c r="P606">
        <v>66.59</v>
      </c>
      <c r="Q606">
        <v>136.01</v>
      </c>
      <c r="R606">
        <v>66.59</v>
      </c>
      <c r="S606">
        <v>69.419999999999987</v>
      </c>
      <c r="T606">
        <v>0.51040364679067707</v>
      </c>
      <c r="U606">
        <v>2026</v>
      </c>
      <c r="V606" t="s">
        <v>89</v>
      </c>
      <c r="W606">
        <v>4</v>
      </c>
      <c r="X606" t="s">
        <v>88</v>
      </c>
    </row>
    <row r="607" spans="1:24">
      <c r="A607">
        <v>1657</v>
      </c>
      <c r="B607" s="21">
        <v>46131</v>
      </c>
      <c r="C607">
        <v>2026</v>
      </c>
      <c r="D607">
        <v>4</v>
      </c>
      <c r="E607" t="s">
        <v>88</v>
      </c>
      <c r="F607" t="s">
        <v>89</v>
      </c>
      <c r="G607" t="s">
        <v>0</v>
      </c>
      <c r="H607" t="s">
        <v>1</v>
      </c>
      <c r="I607" t="s">
        <v>8</v>
      </c>
      <c r="J607" t="s">
        <v>16</v>
      </c>
      <c r="K607" t="s">
        <v>23</v>
      </c>
      <c r="L607" t="s">
        <v>51</v>
      </c>
      <c r="M607">
        <v>15</v>
      </c>
      <c r="N607">
        <v>122.1</v>
      </c>
      <c r="O607">
        <v>0.15</v>
      </c>
      <c r="P607">
        <v>62.33</v>
      </c>
      <c r="Q607">
        <v>1556.7749999999999</v>
      </c>
      <c r="R607">
        <v>934.94999999999993</v>
      </c>
      <c r="S607">
        <v>621.82499999999993</v>
      </c>
      <c r="T607">
        <v>0.39943151707857588</v>
      </c>
      <c r="U607">
        <v>2026</v>
      </c>
      <c r="V607" t="s">
        <v>89</v>
      </c>
      <c r="W607">
        <v>4</v>
      </c>
      <c r="X607" t="s">
        <v>88</v>
      </c>
    </row>
    <row r="608" spans="1:24">
      <c r="A608">
        <v>2240</v>
      </c>
      <c r="B608" s="21">
        <v>46131</v>
      </c>
      <c r="C608">
        <v>2026</v>
      </c>
      <c r="D608">
        <v>4</v>
      </c>
      <c r="E608" t="s">
        <v>88</v>
      </c>
      <c r="F608" t="s">
        <v>89</v>
      </c>
      <c r="G608" t="s">
        <v>0</v>
      </c>
      <c r="H608" t="s">
        <v>50</v>
      </c>
      <c r="I608" t="s">
        <v>28</v>
      </c>
      <c r="J608" t="s">
        <v>3</v>
      </c>
      <c r="K608" t="s">
        <v>23</v>
      </c>
      <c r="L608" t="s">
        <v>24</v>
      </c>
      <c r="M608">
        <v>4</v>
      </c>
      <c r="N608">
        <v>341.75</v>
      </c>
      <c r="O608">
        <v>0.1</v>
      </c>
      <c r="P608">
        <v>191.91</v>
      </c>
      <c r="Q608">
        <v>1230.3</v>
      </c>
      <c r="R608">
        <v>767.64</v>
      </c>
      <c r="S608">
        <v>462.65999999999997</v>
      </c>
      <c r="T608">
        <v>0.37605462082418922</v>
      </c>
      <c r="U608">
        <v>2026</v>
      </c>
      <c r="V608" t="s">
        <v>89</v>
      </c>
      <c r="W608">
        <v>4</v>
      </c>
      <c r="X608" t="s">
        <v>88</v>
      </c>
    </row>
    <row r="609" spans="1:24">
      <c r="A609">
        <v>3050</v>
      </c>
      <c r="B609" s="21">
        <v>46131</v>
      </c>
      <c r="C609">
        <v>2026</v>
      </c>
      <c r="D609">
        <v>4</v>
      </c>
      <c r="E609" t="s">
        <v>88</v>
      </c>
      <c r="F609" t="s">
        <v>89</v>
      </c>
      <c r="G609" t="s">
        <v>20</v>
      </c>
      <c r="H609" t="s">
        <v>47</v>
      </c>
      <c r="I609" t="s">
        <v>19</v>
      </c>
      <c r="J609" t="s">
        <v>3</v>
      </c>
      <c r="K609" t="s">
        <v>9</v>
      </c>
      <c r="L609" t="s">
        <v>37</v>
      </c>
      <c r="M609">
        <v>3</v>
      </c>
      <c r="N609">
        <v>156.16</v>
      </c>
      <c r="O609">
        <v>0.05</v>
      </c>
      <c r="P609">
        <v>77.81</v>
      </c>
      <c r="Q609">
        <v>445.05599999999998</v>
      </c>
      <c r="R609">
        <v>233.43</v>
      </c>
      <c r="S609">
        <v>211.62599999999998</v>
      </c>
      <c r="T609">
        <v>0.47550420621225192</v>
      </c>
      <c r="U609">
        <v>2026</v>
      </c>
      <c r="V609" t="s">
        <v>89</v>
      </c>
      <c r="W609">
        <v>4</v>
      </c>
      <c r="X609" t="s">
        <v>88</v>
      </c>
    </row>
    <row r="610" spans="1:24">
      <c r="A610">
        <v>3213</v>
      </c>
      <c r="B610" s="21">
        <v>46131</v>
      </c>
      <c r="C610">
        <v>2026</v>
      </c>
      <c r="D610">
        <v>4</v>
      </c>
      <c r="E610" t="s">
        <v>88</v>
      </c>
      <c r="F610" t="s">
        <v>89</v>
      </c>
      <c r="G610" t="s">
        <v>0</v>
      </c>
      <c r="H610" t="s">
        <v>50</v>
      </c>
      <c r="I610" t="s">
        <v>2</v>
      </c>
      <c r="J610" t="s">
        <v>3</v>
      </c>
      <c r="K610" t="s">
        <v>14</v>
      </c>
      <c r="L610" t="s">
        <v>44</v>
      </c>
      <c r="M610">
        <v>2</v>
      </c>
      <c r="N610">
        <v>132.53</v>
      </c>
      <c r="O610">
        <v>0.05</v>
      </c>
      <c r="P610">
        <v>66.39</v>
      </c>
      <c r="Q610">
        <v>251.80699999999999</v>
      </c>
      <c r="R610">
        <v>132.78</v>
      </c>
      <c r="S610">
        <v>119.02699999999999</v>
      </c>
      <c r="T610">
        <v>0.47269138665724142</v>
      </c>
      <c r="U610">
        <v>2026</v>
      </c>
      <c r="V610" t="s">
        <v>89</v>
      </c>
      <c r="W610">
        <v>4</v>
      </c>
      <c r="X610" t="s">
        <v>88</v>
      </c>
    </row>
    <row r="611" spans="1:24">
      <c r="A611">
        <v>3367</v>
      </c>
      <c r="B611" s="21">
        <v>46131</v>
      </c>
      <c r="C611">
        <v>2026</v>
      </c>
      <c r="D611">
        <v>4</v>
      </c>
      <c r="E611" t="s">
        <v>88</v>
      </c>
      <c r="F611" t="s">
        <v>89</v>
      </c>
      <c r="G611" t="s">
        <v>11</v>
      </c>
      <c r="H611" t="s">
        <v>18</v>
      </c>
      <c r="I611" t="s">
        <v>2</v>
      </c>
      <c r="J611" t="s">
        <v>3</v>
      </c>
      <c r="K611" t="s">
        <v>14</v>
      </c>
      <c r="L611" t="s">
        <v>32</v>
      </c>
      <c r="M611">
        <v>3</v>
      </c>
      <c r="N611">
        <v>45.79</v>
      </c>
      <c r="O611">
        <v>0</v>
      </c>
      <c r="P611">
        <v>17.98</v>
      </c>
      <c r="Q611">
        <v>137.37</v>
      </c>
      <c r="R611">
        <v>53.94</v>
      </c>
      <c r="S611">
        <v>83.43</v>
      </c>
      <c r="T611">
        <v>0.60733784669141733</v>
      </c>
      <c r="U611">
        <v>2026</v>
      </c>
      <c r="V611" t="s">
        <v>89</v>
      </c>
      <c r="W611">
        <v>4</v>
      </c>
      <c r="X611" t="s">
        <v>88</v>
      </c>
    </row>
    <row r="612" spans="1:24">
      <c r="A612">
        <v>3885</v>
      </c>
      <c r="B612" s="21">
        <v>46131</v>
      </c>
      <c r="C612">
        <v>2026</v>
      </c>
      <c r="D612">
        <v>4</v>
      </c>
      <c r="E612" t="s">
        <v>88</v>
      </c>
      <c r="F612" t="s">
        <v>89</v>
      </c>
      <c r="G612" t="s">
        <v>0</v>
      </c>
      <c r="H612" t="s">
        <v>50</v>
      </c>
      <c r="I612" t="s">
        <v>2</v>
      </c>
      <c r="J612" t="s">
        <v>13</v>
      </c>
      <c r="K612" t="s">
        <v>14</v>
      </c>
      <c r="L612" t="s">
        <v>44</v>
      </c>
      <c r="M612">
        <v>2</v>
      </c>
      <c r="N612">
        <v>133.97</v>
      </c>
      <c r="O612">
        <v>0.15</v>
      </c>
      <c r="P612">
        <v>67.36</v>
      </c>
      <c r="Q612">
        <v>227.749</v>
      </c>
      <c r="R612">
        <v>134.72</v>
      </c>
      <c r="S612">
        <v>93.028999999999996</v>
      </c>
      <c r="T612">
        <v>0.40847160690057915</v>
      </c>
      <c r="U612">
        <v>2026</v>
      </c>
      <c r="V612" t="s">
        <v>89</v>
      </c>
      <c r="W612">
        <v>4</v>
      </c>
      <c r="X612" t="s">
        <v>88</v>
      </c>
    </row>
    <row r="613" spans="1:24">
      <c r="A613">
        <v>4372</v>
      </c>
      <c r="B613" s="21">
        <v>46131</v>
      </c>
      <c r="C613">
        <v>2026</v>
      </c>
      <c r="D613">
        <v>4</v>
      </c>
      <c r="E613" t="s">
        <v>88</v>
      </c>
      <c r="F613" t="s">
        <v>89</v>
      </c>
      <c r="G613" t="s">
        <v>0</v>
      </c>
      <c r="H613" t="s">
        <v>50</v>
      </c>
      <c r="I613" t="s">
        <v>2</v>
      </c>
      <c r="J613" t="s">
        <v>13</v>
      </c>
      <c r="K613" t="s">
        <v>34</v>
      </c>
      <c r="L613" t="s">
        <v>42</v>
      </c>
      <c r="M613">
        <v>1</v>
      </c>
      <c r="N613">
        <v>37.11</v>
      </c>
      <c r="O613">
        <v>0.1</v>
      </c>
      <c r="P613">
        <v>14.27</v>
      </c>
      <c r="Q613">
        <v>33.399000000000001</v>
      </c>
      <c r="R613">
        <v>14.27</v>
      </c>
      <c r="S613">
        <v>19.129000000000001</v>
      </c>
      <c r="T613">
        <v>0.5727416988532591</v>
      </c>
      <c r="U613">
        <v>2026</v>
      </c>
      <c r="V613" t="s">
        <v>89</v>
      </c>
      <c r="W613">
        <v>4</v>
      </c>
      <c r="X613" t="s">
        <v>88</v>
      </c>
    </row>
    <row r="614" spans="1:24">
      <c r="A614">
        <v>4417</v>
      </c>
      <c r="B614" s="21">
        <v>46131</v>
      </c>
      <c r="C614">
        <v>2026</v>
      </c>
      <c r="D614">
        <v>4</v>
      </c>
      <c r="E614" t="s">
        <v>88</v>
      </c>
      <c r="F614" t="s">
        <v>89</v>
      </c>
      <c r="G614" t="s">
        <v>20</v>
      </c>
      <c r="H614" t="s">
        <v>33</v>
      </c>
      <c r="I614" t="s">
        <v>19</v>
      </c>
      <c r="J614" t="s">
        <v>13</v>
      </c>
      <c r="K614" t="s">
        <v>23</v>
      </c>
      <c r="L614" t="s">
        <v>24</v>
      </c>
      <c r="M614">
        <v>3</v>
      </c>
      <c r="N614">
        <v>334.01</v>
      </c>
      <c r="O614">
        <v>0.15</v>
      </c>
      <c r="P614">
        <v>192.17</v>
      </c>
      <c r="Q614">
        <v>851.72550000000001</v>
      </c>
      <c r="R614">
        <v>576.51</v>
      </c>
      <c r="S614">
        <v>275.21550000000002</v>
      </c>
      <c r="T614">
        <v>0.32312699337990941</v>
      </c>
      <c r="U614">
        <v>2026</v>
      </c>
      <c r="V614" t="s">
        <v>89</v>
      </c>
      <c r="W614">
        <v>4</v>
      </c>
      <c r="X614" t="s">
        <v>88</v>
      </c>
    </row>
    <row r="615" spans="1:24">
      <c r="A615">
        <v>1147</v>
      </c>
      <c r="B615" s="21">
        <v>46132</v>
      </c>
      <c r="C615">
        <v>2026</v>
      </c>
      <c r="D615">
        <v>4</v>
      </c>
      <c r="E615" t="s">
        <v>88</v>
      </c>
      <c r="F615" t="s">
        <v>89</v>
      </c>
      <c r="G615" t="s">
        <v>20</v>
      </c>
      <c r="H615" t="s">
        <v>31</v>
      </c>
      <c r="I615" t="s">
        <v>2</v>
      </c>
      <c r="J615" t="s">
        <v>13</v>
      </c>
      <c r="K615" t="s">
        <v>14</v>
      </c>
      <c r="L615" t="s">
        <v>44</v>
      </c>
      <c r="M615">
        <v>1</v>
      </c>
      <c r="N615">
        <v>131.46</v>
      </c>
      <c r="O615">
        <v>0</v>
      </c>
      <c r="P615">
        <v>67.77</v>
      </c>
      <c r="Q615">
        <v>131.46</v>
      </c>
      <c r="R615">
        <v>67.77</v>
      </c>
      <c r="S615">
        <v>63.690000000000012</v>
      </c>
      <c r="T615">
        <v>0.48448197170241902</v>
      </c>
      <c r="U615">
        <v>2026</v>
      </c>
      <c r="V615" t="s">
        <v>89</v>
      </c>
      <c r="W615">
        <v>4</v>
      </c>
      <c r="X615" t="s">
        <v>88</v>
      </c>
    </row>
    <row r="616" spans="1:24">
      <c r="A616">
        <v>1514</v>
      </c>
      <c r="B616" s="21">
        <v>46132</v>
      </c>
      <c r="C616">
        <v>2026</v>
      </c>
      <c r="D616">
        <v>4</v>
      </c>
      <c r="E616" t="s">
        <v>88</v>
      </c>
      <c r="F616" t="s">
        <v>89</v>
      </c>
      <c r="G616" t="s">
        <v>11</v>
      </c>
      <c r="H616" t="s">
        <v>18</v>
      </c>
      <c r="I616" t="s">
        <v>19</v>
      </c>
      <c r="J616" t="s">
        <v>3</v>
      </c>
      <c r="K616" t="s">
        <v>9</v>
      </c>
      <c r="L616" t="s">
        <v>46</v>
      </c>
      <c r="M616">
        <v>3</v>
      </c>
      <c r="N616">
        <v>72.48</v>
      </c>
      <c r="O616">
        <v>0</v>
      </c>
      <c r="P616">
        <v>32.36</v>
      </c>
      <c r="Q616">
        <v>217.44</v>
      </c>
      <c r="R616">
        <v>97.08</v>
      </c>
      <c r="S616">
        <v>120.36</v>
      </c>
      <c r="T616">
        <v>0.55353200883002207</v>
      </c>
      <c r="U616">
        <v>2026</v>
      </c>
      <c r="V616" t="s">
        <v>89</v>
      </c>
      <c r="W616">
        <v>4</v>
      </c>
      <c r="X616" t="s">
        <v>88</v>
      </c>
    </row>
    <row r="617" spans="1:24">
      <c r="A617">
        <v>1538</v>
      </c>
      <c r="B617" s="21">
        <v>46132</v>
      </c>
      <c r="C617">
        <v>2026</v>
      </c>
      <c r="D617">
        <v>4</v>
      </c>
      <c r="E617" t="s">
        <v>88</v>
      </c>
      <c r="F617" t="s">
        <v>89</v>
      </c>
      <c r="G617" t="s">
        <v>11</v>
      </c>
      <c r="H617" t="s">
        <v>12</v>
      </c>
      <c r="I617" t="s">
        <v>28</v>
      </c>
      <c r="J617" t="s">
        <v>13</v>
      </c>
      <c r="K617" t="s">
        <v>4</v>
      </c>
      <c r="L617" t="s">
        <v>5</v>
      </c>
      <c r="M617">
        <v>1</v>
      </c>
      <c r="N617">
        <v>81.98</v>
      </c>
      <c r="O617">
        <v>0</v>
      </c>
      <c r="P617">
        <v>43.15</v>
      </c>
      <c r="Q617">
        <v>81.98</v>
      </c>
      <c r="R617">
        <v>43.15</v>
      </c>
      <c r="S617">
        <v>38.830000000000005</v>
      </c>
      <c r="T617">
        <v>0.47365211027079779</v>
      </c>
      <c r="U617">
        <v>2026</v>
      </c>
      <c r="V617" t="s">
        <v>89</v>
      </c>
      <c r="W617">
        <v>4</v>
      </c>
      <c r="X617" t="s">
        <v>88</v>
      </c>
    </row>
    <row r="618" spans="1:24">
      <c r="A618">
        <v>1679</v>
      </c>
      <c r="B618" s="21">
        <v>46132</v>
      </c>
      <c r="C618">
        <v>2026</v>
      </c>
      <c r="D618">
        <v>4</v>
      </c>
      <c r="E618" t="s">
        <v>88</v>
      </c>
      <c r="F618" t="s">
        <v>89</v>
      </c>
      <c r="G618" t="s">
        <v>20</v>
      </c>
      <c r="H618" t="s">
        <v>47</v>
      </c>
      <c r="I618" t="s">
        <v>28</v>
      </c>
      <c r="J618" t="s">
        <v>3</v>
      </c>
      <c r="K618" t="s">
        <v>14</v>
      </c>
      <c r="L618" t="s">
        <v>32</v>
      </c>
      <c r="M618">
        <v>1</v>
      </c>
      <c r="N618">
        <v>46.71</v>
      </c>
      <c r="O618">
        <v>0</v>
      </c>
      <c r="P618">
        <v>18.18</v>
      </c>
      <c r="Q618">
        <v>46.71</v>
      </c>
      <c r="R618">
        <v>18.18</v>
      </c>
      <c r="S618">
        <v>28.53</v>
      </c>
      <c r="T618">
        <v>0.61078998073217727</v>
      </c>
      <c r="U618">
        <v>2026</v>
      </c>
      <c r="V618" t="s">
        <v>89</v>
      </c>
      <c r="W618">
        <v>4</v>
      </c>
      <c r="X618" t="s">
        <v>88</v>
      </c>
    </row>
    <row r="619" spans="1:24">
      <c r="A619">
        <v>1708</v>
      </c>
      <c r="B619" s="21">
        <v>46132</v>
      </c>
      <c r="C619">
        <v>2026</v>
      </c>
      <c r="D619">
        <v>4</v>
      </c>
      <c r="E619" t="s">
        <v>88</v>
      </c>
      <c r="F619" t="s">
        <v>89</v>
      </c>
      <c r="G619" t="s">
        <v>11</v>
      </c>
      <c r="H619" t="s">
        <v>25</v>
      </c>
      <c r="I619" t="s">
        <v>28</v>
      </c>
      <c r="J619" t="s">
        <v>13</v>
      </c>
      <c r="K619" t="s">
        <v>34</v>
      </c>
      <c r="L619" t="s">
        <v>35</v>
      </c>
      <c r="M619">
        <v>1</v>
      </c>
      <c r="N619">
        <v>41.01</v>
      </c>
      <c r="O619">
        <v>0</v>
      </c>
      <c r="P619">
        <v>14.5</v>
      </c>
      <c r="Q619">
        <v>41.01</v>
      </c>
      <c r="R619">
        <v>14.5</v>
      </c>
      <c r="S619">
        <v>26.509999999999998</v>
      </c>
      <c r="T619">
        <v>0.64642770056083876</v>
      </c>
      <c r="U619">
        <v>2026</v>
      </c>
      <c r="V619" t="s">
        <v>89</v>
      </c>
      <c r="W619">
        <v>4</v>
      </c>
      <c r="X619" t="s">
        <v>88</v>
      </c>
    </row>
    <row r="620" spans="1:24">
      <c r="A620">
        <v>2686</v>
      </c>
      <c r="B620" s="21">
        <v>46132</v>
      </c>
      <c r="C620">
        <v>2026</v>
      </c>
      <c r="D620">
        <v>4</v>
      </c>
      <c r="E620" t="s">
        <v>88</v>
      </c>
      <c r="F620" t="s">
        <v>89</v>
      </c>
      <c r="G620" t="s">
        <v>6</v>
      </c>
      <c r="H620" t="s">
        <v>43</v>
      </c>
      <c r="I620" t="s">
        <v>2</v>
      </c>
      <c r="J620" t="s">
        <v>3</v>
      </c>
      <c r="K620" t="s">
        <v>9</v>
      </c>
      <c r="L620" t="s">
        <v>46</v>
      </c>
      <c r="M620">
        <v>1</v>
      </c>
      <c r="N620">
        <v>70.45</v>
      </c>
      <c r="O620">
        <v>0.05</v>
      </c>
      <c r="P620">
        <v>31.98</v>
      </c>
      <c r="Q620">
        <v>66.927499999999995</v>
      </c>
      <c r="R620">
        <v>31.98</v>
      </c>
      <c r="S620">
        <v>34.947499999999991</v>
      </c>
      <c r="T620">
        <v>0.52216951178514059</v>
      </c>
      <c r="U620">
        <v>2026</v>
      </c>
      <c r="V620" t="s">
        <v>89</v>
      </c>
      <c r="W620">
        <v>4</v>
      </c>
      <c r="X620" t="s">
        <v>88</v>
      </c>
    </row>
    <row r="621" spans="1:24">
      <c r="A621">
        <v>3307</v>
      </c>
      <c r="B621" s="21">
        <v>46132</v>
      </c>
      <c r="C621">
        <v>2026</v>
      </c>
      <c r="D621">
        <v>4</v>
      </c>
      <c r="E621" t="s">
        <v>88</v>
      </c>
      <c r="F621" t="s">
        <v>89</v>
      </c>
      <c r="G621" t="s">
        <v>20</v>
      </c>
      <c r="H621" t="s">
        <v>47</v>
      </c>
      <c r="I621" t="s">
        <v>19</v>
      </c>
      <c r="J621" t="s">
        <v>16</v>
      </c>
      <c r="K621" t="s">
        <v>4</v>
      </c>
      <c r="L621" t="s">
        <v>22</v>
      </c>
      <c r="M621">
        <v>2</v>
      </c>
      <c r="N621">
        <v>51.39</v>
      </c>
      <c r="O621">
        <v>0.05</v>
      </c>
      <c r="P621">
        <v>22.28</v>
      </c>
      <c r="Q621">
        <v>97.640999999999991</v>
      </c>
      <c r="R621">
        <v>44.56</v>
      </c>
      <c r="S621">
        <v>53.080999999999989</v>
      </c>
      <c r="T621">
        <v>0.54363433393758764</v>
      </c>
      <c r="U621">
        <v>2026</v>
      </c>
      <c r="V621" t="s">
        <v>89</v>
      </c>
      <c r="W621">
        <v>4</v>
      </c>
      <c r="X621" t="s">
        <v>88</v>
      </c>
    </row>
    <row r="622" spans="1:24">
      <c r="A622">
        <v>3772</v>
      </c>
      <c r="B622" s="21">
        <v>46132</v>
      </c>
      <c r="C622">
        <v>2026</v>
      </c>
      <c r="D622">
        <v>4</v>
      </c>
      <c r="E622" t="s">
        <v>88</v>
      </c>
      <c r="F622" t="s">
        <v>89</v>
      </c>
      <c r="G622" t="s">
        <v>0</v>
      </c>
      <c r="H622" t="s">
        <v>50</v>
      </c>
      <c r="I622" t="s">
        <v>19</v>
      </c>
      <c r="J622" t="s">
        <v>3</v>
      </c>
      <c r="K622" t="s">
        <v>23</v>
      </c>
      <c r="L622" t="s">
        <v>51</v>
      </c>
      <c r="M622">
        <v>2</v>
      </c>
      <c r="N622">
        <v>122.03</v>
      </c>
      <c r="O622">
        <v>0</v>
      </c>
      <c r="P622">
        <v>59.43</v>
      </c>
      <c r="Q622">
        <v>244.06</v>
      </c>
      <c r="R622">
        <v>118.86</v>
      </c>
      <c r="S622">
        <v>125.2</v>
      </c>
      <c r="T622">
        <v>0.51298860935835455</v>
      </c>
      <c r="U622">
        <v>2026</v>
      </c>
      <c r="V622" t="s">
        <v>89</v>
      </c>
      <c r="W622">
        <v>4</v>
      </c>
      <c r="X622" t="s">
        <v>88</v>
      </c>
    </row>
    <row r="623" spans="1:24">
      <c r="A623">
        <v>3877</v>
      </c>
      <c r="B623" s="21">
        <v>46132</v>
      </c>
      <c r="C623">
        <v>2026</v>
      </c>
      <c r="D623">
        <v>4</v>
      </c>
      <c r="E623" t="s">
        <v>88</v>
      </c>
      <c r="F623" t="s">
        <v>89</v>
      </c>
      <c r="G623" t="s">
        <v>20</v>
      </c>
      <c r="H623" t="s">
        <v>21</v>
      </c>
      <c r="I623" t="s">
        <v>2</v>
      </c>
      <c r="J623" t="s">
        <v>13</v>
      </c>
      <c r="K623" t="s">
        <v>14</v>
      </c>
      <c r="L623" t="s">
        <v>44</v>
      </c>
      <c r="M623">
        <v>3</v>
      </c>
      <c r="N623">
        <v>132.07</v>
      </c>
      <c r="O623">
        <v>0.05</v>
      </c>
      <c r="P623">
        <v>66.41</v>
      </c>
      <c r="Q623">
        <v>376.39949999999999</v>
      </c>
      <c r="R623">
        <v>199.23</v>
      </c>
      <c r="S623">
        <v>177.1695</v>
      </c>
      <c r="T623">
        <v>0.47069536489819991</v>
      </c>
      <c r="U623">
        <v>2026</v>
      </c>
      <c r="V623" t="s">
        <v>89</v>
      </c>
      <c r="W623">
        <v>4</v>
      </c>
      <c r="X623" t="s">
        <v>88</v>
      </c>
    </row>
    <row r="624" spans="1:24">
      <c r="A624">
        <v>4117</v>
      </c>
      <c r="B624" s="21">
        <v>46132</v>
      </c>
      <c r="C624">
        <v>2026</v>
      </c>
      <c r="D624">
        <v>4</v>
      </c>
      <c r="E624" t="s">
        <v>88</v>
      </c>
      <c r="F624" t="s">
        <v>89</v>
      </c>
      <c r="G624" t="s">
        <v>20</v>
      </c>
      <c r="H624" t="s">
        <v>31</v>
      </c>
      <c r="I624" t="s">
        <v>28</v>
      </c>
      <c r="J624" t="s">
        <v>3</v>
      </c>
      <c r="K624" t="s">
        <v>4</v>
      </c>
      <c r="L624" t="s">
        <v>26</v>
      </c>
      <c r="M624">
        <v>1</v>
      </c>
      <c r="N624">
        <v>41.04</v>
      </c>
      <c r="O624">
        <v>0.1</v>
      </c>
      <c r="P624">
        <v>17.02</v>
      </c>
      <c r="Q624">
        <v>36.936</v>
      </c>
      <c r="R624">
        <v>17.02</v>
      </c>
      <c r="S624">
        <v>19.916</v>
      </c>
      <c r="T624">
        <v>0.53920294563569415</v>
      </c>
      <c r="U624">
        <v>2026</v>
      </c>
      <c r="V624" t="s">
        <v>89</v>
      </c>
      <c r="W624">
        <v>4</v>
      </c>
      <c r="X624" t="s">
        <v>88</v>
      </c>
    </row>
    <row r="625" spans="1:24">
      <c r="A625">
        <v>4562</v>
      </c>
      <c r="B625" s="21">
        <v>46132</v>
      </c>
      <c r="C625">
        <v>2026</v>
      </c>
      <c r="D625">
        <v>4</v>
      </c>
      <c r="E625" t="s">
        <v>88</v>
      </c>
      <c r="F625" t="s">
        <v>89</v>
      </c>
      <c r="G625" t="s">
        <v>6</v>
      </c>
      <c r="H625" t="s">
        <v>7</v>
      </c>
      <c r="I625" t="s">
        <v>19</v>
      </c>
      <c r="J625" t="s">
        <v>13</v>
      </c>
      <c r="K625" t="s">
        <v>34</v>
      </c>
      <c r="L625" t="s">
        <v>35</v>
      </c>
      <c r="M625">
        <v>2</v>
      </c>
      <c r="N625">
        <v>40.56</v>
      </c>
      <c r="O625">
        <v>0</v>
      </c>
      <c r="P625">
        <v>15.09</v>
      </c>
      <c r="Q625">
        <v>81.12</v>
      </c>
      <c r="R625">
        <v>30.18</v>
      </c>
      <c r="S625">
        <v>50.940000000000005</v>
      </c>
      <c r="T625">
        <v>0.62795857988165682</v>
      </c>
      <c r="U625">
        <v>2026</v>
      </c>
      <c r="V625" t="s">
        <v>89</v>
      </c>
      <c r="W625">
        <v>4</v>
      </c>
      <c r="X625" t="s">
        <v>88</v>
      </c>
    </row>
    <row r="626" spans="1:24">
      <c r="A626">
        <v>4683</v>
      </c>
      <c r="B626" s="21">
        <v>46132</v>
      </c>
      <c r="C626">
        <v>2026</v>
      </c>
      <c r="D626">
        <v>4</v>
      </c>
      <c r="E626" t="s">
        <v>88</v>
      </c>
      <c r="F626" t="s">
        <v>89</v>
      </c>
      <c r="G626" t="s">
        <v>11</v>
      </c>
      <c r="H626" t="s">
        <v>52</v>
      </c>
      <c r="I626" t="s">
        <v>2</v>
      </c>
      <c r="J626" t="s">
        <v>16</v>
      </c>
      <c r="K626" t="s">
        <v>34</v>
      </c>
      <c r="L626" t="s">
        <v>45</v>
      </c>
      <c r="M626">
        <v>3</v>
      </c>
      <c r="N626">
        <v>51.36</v>
      </c>
      <c r="O626">
        <v>0</v>
      </c>
      <c r="P626">
        <v>22.05</v>
      </c>
      <c r="Q626">
        <v>154.07999999999998</v>
      </c>
      <c r="R626">
        <v>66.150000000000006</v>
      </c>
      <c r="S626">
        <v>87.929999999999978</v>
      </c>
      <c r="T626">
        <v>0.57067757009345788</v>
      </c>
      <c r="U626">
        <v>2026</v>
      </c>
      <c r="V626" t="s">
        <v>89</v>
      </c>
      <c r="W626">
        <v>4</v>
      </c>
      <c r="X626" t="s">
        <v>88</v>
      </c>
    </row>
    <row r="627" spans="1:24">
      <c r="A627">
        <v>308</v>
      </c>
      <c r="B627" s="21">
        <v>46133</v>
      </c>
      <c r="C627">
        <v>2026</v>
      </c>
      <c r="D627">
        <v>4</v>
      </c>
      <c r="E627" t="s">
        <v>88</v>
      </c>
      <c r="F627" t="s">
        <v>89</v>
      </c>
      <c r="G627" t="s">
        <v>20</v>
      </c>
      <c r="H627" t="s">
        <v>31</v>
      </c>
      <c r="I627" t="s">
        <v>2</v>
      </c>
      <c r="J627" t="s">
        <v>3</v>
      </c>
      <c r="K627" t="s">
        <v>9</v>
      </c>
      <c r="L627" t="s">
        <v>10</v>
      </c>
      <c r="M627">
        <v>6</v>
      </c>
      <c r="N627">
        <v>93.58</v>
      </c>
      <c r="O627">
        <v>0</v>
      </c>
      <c r="P627">
        <v>46.68</v>
      </c>
      <c r="Q627">
        <v>561.48</v>
      </c>
      <c r="R627">
        <v>280.08</v>
      </c>
      <c r="S627">
        <v>281.40000000000003</v>
      </c>
      <c r="T627">
        <v>0.5011754648429152</v>
      </c>
      <c r="U627">
        <v>2026</v>
      </c>
      <c r="V627" t="s">
        <v>89</v>
      </c>
      <c r="W627">
        <v>4</v>
      </c>
      <c r="X627" t="s">
        <v>88</v>
      </c>
    </row>
    <row r="628" spans="1:24">
      <c r="A628">
        <v>773</v>
      </c>
      <c r="B628" s="21">
        <v>46133</v>
      </c>
      <c r="C628">
        <v>2026</v>
      </c>
      <c r="D628">
        <v>4</v>
      </c>
      <c r="E628" t="s">
        <v>88</v>
      </c>
      <c r="F628" t="s">
        <v>89</v>
      </c>
      <c r="G628" t="s">
        <v>20</v>
      </c>
      <c r="H628" t="s">
        <v>31</v>
      </c>
      <c r="I628" t="s">
        <v>2</v>
      </c>
      <c r="J628" t="s">
        <v>16</v>
      </c>
      <c r="K628" t="s">
        <v>4</v>
      </c>
      <c r="L628" t="s">
        <v>5</v>
      </c>
      <c r="M628">
        <v>5</v>
      </c>
      <c r="N628">
        <v>80.16</v>
      </c>
      <c r="O628">
        <v>0.1</v>
      </c>
      <c r="P628">
        <v>42.5</v>
      </c>
      <c r="Q628">
        <v>360.71999999999997</v>
      </c>
      <c r="R628">
        <v>212.5</v>
      </c>
      <c r="S628">
        <v>148.21999999999997</v>
      </c>
      <c r="T628">
        <v>0.41090042137946325</v>
      </c>
      <c r="U628">
        <v>2026</v>
      </c>
      <c r="V628" t="s">
        <v>89</v>
      </c>
      <c r="W628">
        <v>4</v>
      </c>
      <c r="X628" t="s">
        <v>88</v>
      </c>
    </row>
    <row r="629" spans="1:24">
      <c r="A629">
        <v>1303</v>
      </c>
      <c r="B629" s="21">
        <v>46133</v>
      </c>
      <c r="C629">
        <v>2026</v>
      </c>
      <c r="D629">
        <v>4</v>
      </c>
      <c r="E629" t="s">
        <v>88</v>
      </c>
      <c r="F629" t="s">
        <v>89</v>
      </c>
      <c r="G629" t="s">
        <v>6</v>
      </c>
      <c r="H629" t="s">
        <v>43</v>
      </c>
      <c r="I629" t="s">
        <v>2</v>
      </c>
      <c r="J629" t="s">
        <v>13</v>
      </c>
      <c r="K629" t="s">
        <v>9</v>
      </c>
      <c r="L629" t="s">
        <v>17</v>
      </c>
      <c r="M629">
        <v>1</v>
      </c>
      <c r="N629">
        <v>142.22999999999999</v>
      </c>
      <c r="O629">
        <v>0.05</v>
      </c>
      <c r="P629">
        <v>77.66</v>
      </c>
      <c r="Q629">
        <v>135.11849999999998</v>
      </c>
      <c r="R629">
        <v>77.66</v>
      </c>
      <c r="S629">
        <v>57.458499999999987</v>
      </c>
      <c r="T629">
        <v>0.42524524768999061</v>
      </c>
      <c r="U629">
        <v>2026</v>
      </c>
      <c r="V629" t="s">
        <v>89</v>
      </c>
      <c r="W629">
        <v>4</v>
      </c>
      <c r="X629" t="s">
        <v>88</v>
      </c>
    </row>
    <row r="630" spans="1:24">
      <c r="A630">
        <v>1348</v>
      </c>
      <c r="B630" s="21">
        <v>46133</v>
      </c>
      <c r="C630">
        <v>2026</v>
      </c>
      <c r="D630">
        <v>4</v>
      </c>
      <c r="E630" t="s">
        <v>88</v>
      </c>
      <c r="F630" t="s">
        <v>89</v>
      </c>
      <c r="G630" t="s">
        <v>6</v>
      </c>
      <c r="H630" t="s">
        <v>49</v>
      </c>
      <c r="I630" t="s">
        <v>2</v>
      </c>
      <c r="J630" t="s">
        <v>3</v>
      </c>
      <c r="K630" t="s">
        <v>9</v>
      </c>
      <c r="L630" t="s">
        <v>46</v>
      </c>
      <c r="M630">
        <v>2</v>
      </c>
      <c r="N630">
        <v>71.77</v>
      </c>
      <c r="O630">
        <v>0</v>
      </c>
      <c r="P630">
        <v>32.450000000000003</v>
      </c>
      <c r="Q630">
        <v>143.54</v>
      </c>
      <c r="R630">
        <v>64.900000000000006</v>
      </c>
      <c r="S630">
        <v>78.639999999999986</v>
      </c>
      <c r="T630">
        <v>0.54786122335237553</v>
      </c>
      <c r="U630">
        <v>2026</v>
      </c>
      <c r="V630" t="s">
        <v>89</v>
      </c>
      <c r="W630">
        <v>4</v>
      </c>
      <c r="X630" t="s">
        <v>88</v>
      </c>
    </row>
    <row r="631" spans="1:24">
      <c r="A631">
        <v>1496</v>
      </c>
      <c r="B631" s="21">
        <v>46133</v>
      </c>
      <c r="C631">
        <v>2026</v>
      </c>
      <c r="D631">
        <v>4</v>
      </c>
      <c r="E631" t="s">
        <v>88</v>
      </c>
      <c r="F631" t="s">
        <v>89</v>
      </c>
      <c r="G631" t="s">
        <v>0</v>
      </c>
      <c r="H631" t="s">
        <v>1</v>
      </c>
      <c r="I631" t="s">
        <v>28</v>
      </c>
      <c r="J631" t="s">
        <v>3</v>
      </c>
      <c r="K631" t="s">
        <v>9</v>
      </c>
      <c r="L631" t="s">
        <v>46</v>
      </c>
      <c r="M631">
        <v>1</v>
      </c>
      <c r="N631">
        <v>71.23</v>
      </c>
      <c r="O631">
        <v>0.05</v>
      </c>
      <c r="P631">
        <v>33.28</v>
      </c>
      <c r="Q631">
        <v>67.668499999999995</v>
      </c>
      <c r="R631">
        <v>33.28</v>
      </c>
      <c r="S631">
        <v>34.388499999999993</v>
      </c>
      <c r="T631">
        <v>0.50819066478494423</v>
      </c>
      <c r="U631">
        <v>2026</v>
      </c>
      <c r="V631" t="s">
        <v>89</v>
      </c>
      <c r="W631">
        <v>4</v>
      </c>
      <c r="X631" t="s">
        <v>88</v>
      </c>
    </row>
    <row r="632" spans="1:24">
      <c r="A632">
        <v>1695</v>
      </c>
      <c r="B632" s="21">
        <v>46133</v>
      </c>
      <c r="C632">
        <v>2026</v>
      </c>
      <c r="D632">
        <v>4</v>
      </c>
      <c r="E632" t="s">
        <v>88</v>
      </c>
      <c r="F632" t="s">
        <v>89</v>
      </c>
      <c r="G632" t="s">
        <v>0</v>
      </c>
      <c r="H632" t="s">
        <v>1</v>
      </c>
      <c r="I632" t="s">
        <v>19</v>
      </c>
      <c r="J632" t="s">
        <v>3</v>
      </c>
      <c r="K632" t="s">
        <v>9</v>
      </c>
      <c r="L632" t="s">
        <v>46</v>
      </c>
      <c r="M632">
        <v>1</v>
      </c>
      <c r="N632">
        <v>71.239999999999995</v>
      </c>
      <c r="O632">
        <v>0.1</v>
      </c>
      <c r="P632">
        <v>33.07</v>
      </c>
      <c r="Q632">
        <v>64.116</v>
      </c>
      <c r="R632">
        <v>33.07</v>
      </c>
      <c r="S632">
        <v>31.045999999999999</v>
      </c>
      <c r="T632">
        <v>0.48421610830369954</v>
      </c>
      <c r="U632">
        <v>2026</v>
      </c>
      <c r="V632" t="s">
        <v>89</v>
      </c>
      <c r="W632">
        <v>4</v>
      </c>
      <c r="X632" t="s">
        <v>88</v>
      </c>
    </row>
    <row r="633" spans="1:24">
      <c r="A633">
        <v>2812</v>
      </c>
      <c r="B633" s="21">
        <v>46133</v>
      </c>
      <c r="C633">
        <v>2026</v>
      </c>
      <c r="D633">
        <v>4</v>
      </c>
      <c r="E633" t="s">
        <v>88</v>
      </c>
      <c r="F633" t="s">
        <v>89</v>
      </c>
      <c r="G633" t="s">
        <v>6</v>
      </c>
      <c r="H633" t="s">
        <v>27</v>
      </c>
      <c r="I633" t="s">
        <v>2</v>
      </c>
      <c r="J633" t="s">
        <v>13</v>
      </c>
      <c r="K633" t="s">
        <v>4</v>
      </c>
      <c r="L633" t="s">
        <v>22</v>
      </c>
      <c r="M633">
        <v>1</v>
      </c>
      <c r="N633">
        <v>51.39</v>
      </c>
      <c r="O633">
        <v>0</v>
      </c>
      <c r="P633">
        <v>22.08</v>
      </c>
      <c r="Q633">
        <v>51.39</v>
      </c>
      <c r="R633">
        <v>22.08</v>
      </c>
      <c r="S633">
        <v>29.310000000000002</v>
      </c>
      <c r="T633">
        <v>0.57034442498540572</v>
      </c>
      <c r="U633">
        <v>2026</v>
      </c>
      <c r="V633" t="s">
        <v>89</v>
      </c>
      <c r="W633">
        <v>4</v>
      </c>
      <c r="X633" t="s">
        <v>88</v>
      </c>
    </row>
    <row r="634" spans="1:24">
      <c r="A634">
        <v>3017</v>
      </c>
      <c r="B634" s="21">
        <v>46133</v>
      </c>
      <c r="C634">
        <v>2026</v>
      </c>
      <c r="D634">
        <v>4</v>
      </c>
      <c r="E634" t="s">
        <v>88</v>
      </c>
      <c r="F634" t="s">
        <v>89</v>
      </c>
      <c r="G634" t="s">
        <v>6</v>
      </c>
      <c r="H634" t="s">
        <v>43</v>
      </c>
      <c r="I634" t="s">
        <v>2</v>
      </c>
      <c r="J634" t="s">
        <v>3</v>
      </c>
      <c r="K634" t="s">
        <v>4</v>
      </c>
      <c r="L634" t="s">
        <v>30</v>
      </c>
      <c r="M634">
        <v>1</v>
      </c>
      <c r="N634">
        <v>102.64</v>
      </c>
      <c r="O634">
        <v>0</v>
      </c>
      <c r="P634">
        <v>51.86</v>
      </c>
      <c r="Q634">
        <v>102.64</v>
      </c>
      <c r="R634">
        <v>51.86</v>
      </c>
      <c r="S634">
        <v>50.78</v>
      </c>
      <c r="T634">
        <v>0.49473889321901793</v>
      </c>
      <c r="U634">
        <v>2026</v>
      </c>
      <c r="V634" t="s">
        <v>89</v>
      </c>
      <c r="W634">
        <v>4</v>
      </c>
      <c r="X634" t="s">
        <v>88</v>
      </c>
    </row>
    <row r="635" spans="1:24">
      <c r="A635">
        <v>3719</v>
      </c>
      <c r="B635" s="21">
        <v>46133</v>
      </c>
      <c r="C635">
        <v>2026</v>
      </c>
      <c r="D635">
        <v>4</v>
      </c>
      <c r="E635" t="s">
        <v>88</v>
      </c>
      <c r="F635" t="s">
        <v>89</v>
      </c>
      <c r="G635" t="s">
        <v>11</v>
      </c>
      <c r="H635" t="s">
        <v>12</v>
      </c>
      <c r="I635" t="s">
        <v>2</v>
      </c>
      <c r="J635" t="s">
        <v>13</v>
      </c>
      <c r="K635" t="s">
        <v>34</v>
      </c>
      <c r="L635" t="s">
        <v>42</v>
      </c>
      <c r="M635">
        <v>2</v>
      </c>
      <c r="N635">
        <v>35.56</v>
      </c>
      <c r="O635">
        <v>0.1</v>
      </c>
      <c r="P635">
        <v>13.85</v>
      </c>
      <c r="Q635">
        <v>64.00800000000001</v>
      </c>
      <c r="R635">
        <v>27.7</v>
      </c>
      <c r="S635">
        <v>36.308000000000007</v>
      </c>
      <c r="T635">
        <v>0.56724159480064995</v>
      </c>
      <c r="U635">
        <v>2026</v>
      </c>
      <c r="V635" t="s">
        <v>89</v>
      </c>
      <c r="W635">
        <v>4</v>
      </c>
      <c r="X635" t="s">
        <v>88</v>
      </c>
    </row>
    <row r="636" spans="1:24">
      <c r="A636">
        <v>3920</v>
      </c>
      <c r="B636" s="21">
        <v>46133</v>
      </c>
      <c r="C636">
        <v>2026</v>
      </c>
      <c r="D636">
        <v>4</v>
      </c>
      <c r="E636" t="s">
        <v>88</v>
      </c>
      <c r="F636" t="s">
        <v>89</v>
      </c>
      <c r="G636" t="s">
        <v>6</v>
      </c>
      <c r="H636" t="s">
        <v>41</v>
      </c>
      <c r="I636" t="s">
        <v>2</v>
      </c>
      <c r="J636" t="s">
        <v>3</v>
      </c>
      <c r="K636" t="s">
        <v>4</v>
      </c>
      <c r="L636" t="s">
        <v>30</v>
      </c>
      <c r="M636">
        <v>2</v>
      </c>
      <c r="N636">
        <v>100.39</v>
      </c>
      <c r="O636">
        <v>0</v>
      </c>
      <c r="P636">
        <v>49.05</v>
      </c>
      <c r="Q636">
        <v>200.78</v>
      </c>
      <c r="R636">
        <v>98.1</v>
      </c>
      <c r="S636">
        <v>102.68</v>
      </c>
      <c r="T636">
        <v>0.51140551847793603</v>
      </c>
      <c r="U636">
        <v>2026</v>
      </c>
      <c r="V636" t="s">
        <v>89</v>
      </c>
      <c r="W636">
        <v>4</v>
      </c>
      <c r="X636" t="s">
        <v>88</v>
      </c>
    </row>
    <row r="637" spans="1:24">
      <c r="A637">
        <v>4654</v>
      </c>
      <c r="B637" s="21">
        <v>46133</v>
      </c>
      <c r="C637">
        <v>2026</v>
      </c>
      <c r="D637">
        <v>4</v>
      </c>
      <c r="E637" t="s">
        <v>88</v>
      </c>
      <c r="F637" t="s">
        <v>89</v>
      </c>
      <c r="G637" t="s">
        <v>0</v>
      </c>
      <c r="H637" t="s">
        <v>50</v>
      </c>
      <c r="I637" t="s">
        <v>19</v>
      </c>
      <c r="J637" t="s">
        <v>3</v>
      </c>
      <c r="K637" t="s">
        <v>23</v>
      </c>
      <c r="L637" t="s">
        <v>29</v>
      </c>
      <c r="M637">
        <v>2</v>
      </c>
      <c r="N637">
        <v>191.51</v>
      </c>
      <c r="O637">
        <v>0.1</v>
      </c>
      <c r="P637">
        <v>101.25</v>
      </c>
      <c r="Q637">
        <v>344.71800000000002</v>
      </c>
      <c r="R637">
        <v>202.5</v>
      </c>
      <c r="S637">
        <v>142.21800000000002</v>
      </c>
      <c r="T637">
        <v>0.41256331262075091</v>
      </c>
      <c r="U637">
        <v>2026</v>
      </c>
      <c r="V637" t="s">
        <v>89</v>
      </c>
      <c r="W637">
        <v>4</v>
      </c>
      <c r="X637" t="s">
        <v>88</v>
      </c>
    </row>
    <row r="638" spans="1:24">
      <c r="A638">
        <v>4920</v>
      </c>
      <c r="B638" s="21">
        <v>46133</v>
      </c>
      <c r="C638">
        <v>2026</v>
      </c>
      <c r="D638">
        <v>4</v>
      </c>
      <c r="E638" t="s">
        <v>88</v>
      </c>
      <c r="F638" t="s">
        <v>89</v>
      </c>
      <c r="G638" t="s">
        <v>6</v>
      </c>
      <c r="H638" t="s">
        <v>43</v>
      </c>
      <c r="I638" t="s">
        <v>19</v>
      </c>
      <c r="J638" t="s">
        <v>13</v>
      </c>
      <c r="K638" t="s">
        <v>9</v>
      </c>
      <c r="L638" t="s">
        <v>17</v>
      </c>
      <c r="M638">
        <v>2</v>
      </c>
      <c r="N638">
        <v>147.30000000000001</v>
      </c>
      <c r="O638">
        <v>0</v>
      </c>
      <c r="P638">
        <v>81.2</v>
      </c>
      <c r="Q638">
        <v>294.60000000000002</v>
      </c>
      <c r="R638">
        <v>162.4</v>
      </c>
      <c r="S638">
        <v>132.20000000000002</v>
      </c>
      <c r="T638">
        <v>0.44874405974202308</v>
      </c>
      <c r="U638">
        <v>2026</v>
      </c>
      <c r="V638" t="s">
        <v>89</v>
      </c>
      <c r="W638">
        <v>4</v>
      </c>
      <c r="X638" t="s">
        <v>88</v>
      </c>
    </row>
    <row r="639" spans="1:24">
      <c r="A639">
        <v>5191</v>
      </c>
      <c r="B639" s="21">
        <v>46133</v>
      </c>
      <c r="C639">
        <v>2026</v>
      </c>
      <c r="D639">
        <v>4</v>
      </c>
      <c r="E639" t="s">
        <v>88</v>
      </c>
      <c r="F639" t="s">
        <v>89</v>
      </c>
      <c r="G639" t="s">
        <v>6</v>
      </c>
      <c r="H639" t="s">
        <v>41</v>
      </c>
      <c r="I639" t="s">
        <v>19</v>
      </c>
      <c r="J639" t="s">
        <v>3</v>
      </c>
      <c r="K639" t="s">
        <v>4</v>
      </c>
      <c r="L639" t="s">
        <v>5</v>
      </c>
      <c r="M639">
        <v>1</v>
      </c>
      <c r="N639">
        <v>79.92</v>
      </c>
      <c r="O639">
        <v>0.1</v>
      </c>
      <c r="P639">
        <v>43.13</v>
      </c>
      <c r="Q639">
        <v>71.927999999999997</v>
      </c>
      <c r="R639">
        <v>43.13</v>
      </c>
      <c r="S639">
        <v>28.797999999999995</v>
      </c>
      <c r="T639">
        <v>0.40037259481703918</v>
      </c>
      <c r="U639">
        <v>2026</v>
      </c>
      <c r="V639" t="s">
        <v>89</v>
      </c>
      <c r="W639">
        <v>4</v>
      </c>
      <c r="X639" t="s">
        <v>88</v>
      </c>
    </row>
    <row r="640" spans="1:24">
      <c r="A640">
        <v>413</v>
      </c>
      <c r="B640" s="21">
        <v>46134</v>
      </c>
      <c r="C640">
        <v>2026</v>
      </c>
      <c r="D640">
        <v>4</v>
      </c>
      <c r="E640" t="s">
        <v>88</v>
      </c>
      <c r="F640" t="s">
        <v>89</v>
      </c>
      <c r="G640" t="s">
        <v>6</v>
      </c>
      <c r="H640" t="s">
        <v>7</v>
      </c>
      <c r="I640" t="s">
        <v>2</v>
      </c>
      <c r="J640" t="s">
        <v>3</v>
      </c>
      <c r="K640" t="s">
        <v>23</v>
      </c>
      <c r="L640" t="s">
        <v>24</v>
      </c>
      <c r="M640">
        <v>2</v>
      </c>
      <c r="N640">
        <v>344.29</v>
      </c>
      <c r="O640">
        <v>0.1</v>
      </c>
      <c r="P640">
        <v>192.66</v>
      </c>
      <c r="Q640">
        <v>619.72200000000009</v>
      </c>
      <c r="R640">
        <v>385.32</v>
      </c>
      <c r="S640">
        <v>234.4020000000001</v>
      </c>
      <c r="T640">
        <v>0.37823733867766524</v>
      </c>
      <c r="U640">
        <v>2026</v>
      </c>
      <c r="V640" t="s">
        <v>89</v>
      </c>
      <c r="W640">
        <v>4</v>
      </c>
      <c r="X640" t="s">
        <v>88</v>
      </c>
    </row>
    <row r="641" spans="1:24">
      <c r="A641">
        <v>1658</v>
      </c>
      <c r="B641" s="21">
        <v>46134</v>
      </c>
      <c r="C641">
        <v>2026</v>
      </c>
      <c r="D641">
        <v>4</v>
      </c>
      <c r="E641" t="s">
        <v>88</v>
      </c>
      <c r="F641" t="s">
        <v>89</v>
      </c>
      <c r="G641" t="s">
        <v>11</v>
      </c>
      <c r="H641" t="s">
        <v>25</v>
      </c>
      <c r="I641" t="s">
        <v>2</v>
      </c>
      <c r="J641" t="s">
        <v>3</v>
      </c>
      <c r="K641" t="s">
        <v>9</v>
      </c>
      <c r="L641" t="s">
        <v>37</v>
      </c>
      <c r="M641">
        <v>1</v>
      </c>
      <c r="N641">
        <v>151.15</v>
      </c>
      <c r="O641">
        <v>0</v>
      </c>
      <c r="P641">
        <v>77.680000000000007</v>
      </c>
      <c r="Q641">
        <v>151.15</v>
      </c>
      <c r="R641">
        <v>77.680000000000007</v>
      </c>
      <c r="S641">
        <v>73.47</v>
      </c>
      <c r="T641">
        <v>0.48607343698312933</v>
      </c>
      <c r="U641">
        <v>2026</v>
      </c>
      <c r="V641" t="s">
        <v>89</v>
      </c>
      <c r="W641">
        <v>4</v>
      </c>
      <c r="X641" t="s">
        <v>88</v>
      </c>
    </row>
    <row r="642" spans="1:24">
      <c r="A642">
        <v>2024</v>
      </c>
      <c r="B642" s="21">
        <v>46134</v>
      </c>
      <c r="C642">
        <v>2026</v>
      </c>
      <c r="D642">
        <v>4</v>
      </c>
      <c r="E642" t="s">
        <v>88</v>
      </c>
      <c r="F642" t="s">
        <v>89</v>
      </c>
      <c r="G642" t="s">
        <v>6</v>
      </c>
      <c r="H642" t="s">
        <v>27</v>
      </c>
      <c r="I642" t="s">
        <v>19</v>
      </c>
      <c r="J642" t="s">
        <v>13</v>
      </c>
      <c r="K642" t="s">
        <v>23</v>
      </c>
      <c r="L642" t="s">
        <v>40</v>
      </c>
      <c r="M642">
        <v>1</v>
      </c>
      <c r="N642">
        <v>81.73</v>
      </c>
      <c r="O642">
        <v>0.05</v>
      </c>
      <c r="P642">
        <v>39.979999999999997</v>
      </c>
      <c r="Q642">
        <v>77.643500000000003</v>
      </c>
      <c r="R642">
        <v>39.979999999999997</v>
      </c>
      <c r="S642">
        <v>37.663500000000006</v>
      </c>
      <c r="T642">
        <v>0.48508246021882068</v>
      </c>
      <c r="U642">
        <v>2026</v>
      </c>
      <c r="V642" t="s">
        <v>89</v>
      </c>
      <c r="W642">
        <v>4</v>
      </c>
      <c r="X642" t="s">
        <v>88</v>
      </c>
    </row>
    <row r="643" spans="1:24">
      <c r="A643">
        <v>3980</v>
      </c>
      <c r="B643" s="21">
        <v>46134</v>
      </c>
      <c r="C643">
        <v>2026</v>
      </c>
      <c r="D643">
        <v>4</v>
      </c>
      <c r="E643" t="s">
        <v>88</v>
      </c>
      <c r="F643" t="s">
        <v>89</v>
      </c>
      <c r="G643" t="s">
        <v>20</v>
      </c>
      <c r="H643" t="s">
        <v>21</v>
      </c>
      <c r="I643" t="s">
        <v>19</v>
      </c>
      <c r="J643" t="s">
        <v>13</v>
      </c>
      <c r="K643" t="s">
        <v>9</v>
      </c>
      <c r="L643" t="s">
        <v>17</v>
      </c>
      <c r="M643">
        <v>1</v>
      </c>
      <c r="N643">
        <v>142.53</v>
      </c>
      <c r="O643">
        <v>0.05</v>
      </c>
      <c r="P643">
        <v>77.77</v>
      </c>
      <c r="Q643">
        <v>135.40350000000001</v>
      </c>
      <c r="R643">
        <v>77.77</v>
      </c>
      <c r="S643">
        <v>57.633500000000012</v>
      </c>
      <c r="T643">
        <v>0.4256426163282338</v>
      </c>
      <c r="U643">
        <v>2026</v>
      </c>
      <c r="V643" t="s">
        <v>89</v>
      </c>
      <c r="W643">
        <v>4</v>
      </c>
      <c r="X643" t="s">
        <v>88</v>
      </c>
    </row>
    <row r="644" spans="1:24">
      <c r="A644">
        <v>4239</v>
      </c>
      <c r="B644" s="21">
        <v>46134</v>
      </c>
      <c r="C644">
        <v>2026</v>
      </c>
      <c r="D644">
        <v>4</v>
      </c>
      <c r="E644" t="s">
        <v>88</v>
      </c>
      <c r="F644" t="s">
        <v>89</v>
      </c>
      <c r="G644" t="s">
        <v>6</v>
      </c>
      <c r="H644" t="s">
        <v>7</v>
      </c>
      <c r="I644" t="s">
        <v>2</v>
      </c>
      <c r="J644" t="s">
        <v>13</v>
      </c>
      <c r="K644" t="s">
        <v>23</v>
      </c>
      <c r="L644" t="s">
        <v>40</v>
      </c>
      <c r="M644">
        <v>2</v>
      </c>
      <c r="N644">
        <v>83.24</v>
      </c>
      <c r="O644">
        <v>0</v>
      </c>
      <c r="P644">
        <v>40.03</v>
      </c>
      <c r="Q644">
        <v>166.48</v>
      </c>
      <c r="R644">
        <v>80.06</v>
      </c>
      <c r="S644">
        <v>86.419999999999987</v>
      </c>
      <c r="T644">
        <v>0.51910139356078799</v>
      </c>
      <c r="U644">
        <v>2026</v>
      </c>
      <c r="V644" t="s">
        <v>89</v>
      </c>
      <c r="W644">
        <v>4</v>
      </c>
      <c r="X644" t="s">
        <v>88</v>
      </c>
    </row>
    <row r="645" spans="1:24">
      <c r="A645">
        <v>4761</v>
      </c>
      <c r="B645" s="21">
        <v>46134</v>
      </c>
      <c r="C645">
        <v>2026</v>
      </c>
      <c r="D645">
        <v>4</v>
      </c>
      <c r="E645" t="s">
        <v>88</v>
      </c>
      <c r="F645" t="s">
        <v>89</v>
      </c>
      <c r="G645" t="s">
        <v>0</v>
      </c>
      <c r="H645" t="s">
        <v>1</v>
      </c>
      <c r="I645" t="s">
        <v>28</v>
      </c>
      <c r="J645" t="s">
        <v>13</v>
      </c>
      <c r="K645" t="s">
        <v>9</v>
      </c>
      <c r="L645" t="s">
        <v>17</v>
      </c>
      <c r="M645">
        <v>1</v>
      </c>
      <c r="N645">
        <v>141.99</v>
      </c>
      <c r="O645">
        <v>0.05</v>
      </c>
      <c r="P645">
        <v>79.7</v>
      </c>
      <c r="Q645">
        <v>134.8905</v>
      </c>
      <c r="R645">
        <v>79.7</v>
      </c>
      <c r="S645">
        <v>55.1905</v>
      </c>
      <c r="T645">
        <v>0.40915038494186023</v>
      </c>
      <c r="U645">
        <v>2026</v>
      </c>
      <c r="V645" t="s">
        <v>89</v>
      </c>
      <c r="W645">
        <v>4</v>
      </c>
      <c r="X645" t="s">
        <v>88</v>
      </c>
    </row>
    <row r="646" spans="1:24">
      <c r="A646">
        <v>5160</v>
      </c>
      <c r="B646" s="21">
        <v>46134</v>
      </c>
      <c r="C646">
        <v>2026</v>
      </c>
      <c r="D646">
        <v>4</v>
      </c>
      <c r="E646" t="s">
        <v>88</v>
      </c>
      <c r="F646" t="s">
        <v>89</v>
      </c>
      <c r="G646" t="s">
        <v>6</v>
      </c>
      <c r="H646" t="s">
        <v>43</v>
      </c>
      <c r="I646" t="s">
        <v>2</v>
      </c>
      <c r="J646" t="s">
        <v>13</v>
      </c>
      <c r="K646" t="s">
        <v>34</v>
      </c>
      <c r="L646" t="s">
        <v>42</v>
      </c>
      <c r="M646">
        <v>2</v>
      </c>
      <c r="N646">
        <v>35.94</v>
      </c>
      <c r="O646">
        <v>0.05</v>
      </c>
      <c r="P646">
        <v>14.17</v>
      </c>
      <c r="Q646">
        <v>68.285999999999987</v>
      </c>
      <c r="R646">
        <v>28.34</v>
      </c>
      <c r="S646">
        <v>39.945999999999984</v>
      </c>
      <c r="T646">
        <v>0.5849808159798493</v>
      </c>
      <c r="U646">
        <v>2026</v>
      </c>
      <c r="V646" t="s">
        <v>89</v>
      </c>
      <c r="W646">
        <v>4</v>
      </c>
      <c r="X646" t="s">
        <v>88</v>
      </c>
    </row>
    <row r="647" spans="1:24">
      <c r="A647">
        <v>2224</v>
      </c>
      <c r="B647" s="21">
        <v>46135</v>
      </c>
      <c r="C647">
        <v>2026</v>
      </c>
      <c r="D647">
        <v>4</v>
      </c>
      <c r="E647" t="s">
        <v>88</v>
      </c>
      <c r="F647" t="s">
        <v>89</v>
      </c>
      <c r="G647" t="s">
        <v>6</v>
      </c>
      <c r="H647" t="s">
        <v>7</v>
      </c>
      <c r="I647" t="s">
        <v>2</v>
      </c>
      <c r="J647" t="s">
        <v>13</v>
      </c>
      <c r="K647" t="s">
        <v>34</v>
      </c>
      <c r="L647" t="s">
        <v>45</v>
      </c>
      <c r="M647">
        <v>3</v>
      </c>
      <c r="N647">
        <v>49.55</v>
      </c>
      <c r="O647">
        <v>0</v>
      </c>
      <c r="P647">
        <v>22.55</v>
      </c>
      <c r="Q647">
        <v>148.64999999999998</v>
      </c>
      <c r="R647">
        <v>67.650000000000006</v>
      </c>
      <c r="S647">
        <v>80.999999999999972</v>
      </c>
      <c r="T647">
        <v>0.54490413723511588</v>
      </c>
      <c r="U647">
        <v>2026</v>
      </c>
      <c r="V647" t="s">
        <v>89</v>
      </c>
      <c r="W647">
        <v>4</v>
      </c>
      <c r="X647" t="s">
        <v>88</v>
      </c>
    </row>
    <row r="648" spans="1:24">
      <c r="A648">
        <v>2832</v>
      </c>
      <c r="B648" s="21">
        <v>46135</v>
      </c>
      <c r="C648">
        <v>2026</v>
      </c>
      <c r="D648">
        <v>4</v>
      </c>
      <c r="E648" t="s">
        <v>88</v>
      </c>
      <c r="F648" t="s">
        <v>89</v>
      </c>
      <c r="G648" t="s">
        <v>20</v>
      </c>
      <c r="H648" t="s">
        <v>33</v>
      </c>
      <c r="I648" t="s">
        <v>28</v>
      </c>
      <c r="J648" t="s">
        <v>3</v>
      </c>
      <c r="K648" t="s">
        <v>34</v>
      </c>
      <c r="L648" t="s">
        <v>35</v>
      </c>
      <c r="M648">
        <v>1</v>
      </c>
      <c r="N648">
        <v>39.89</v>
      </c>
      <c r="O648">
        <v>0.05</v>
      </c>
      <c r="P648">
        <v>15.06</v>
      </c>
      <c r="Q648">
        <v>37.895499999999998</v>
      </c>
      <c r="R648">
        <v>15.06</v>
      </c>
      <c r="S648">
        <v>22.835499999999996</v>
      </c>
      <c r="T648">
        <v>0.60259133670224685</v>
      </c>
      <c r="U648">
        <v>2026</v>
      </c>
      <c r="V648" t="s">
        <v>89</v>
      </c>
      <c r="W648">
        <v>4</v>
      </c>
      <c r="X648" t="s">
        <v>88</v>
      </c>
    </row>
    <row r="649" spans="1:24">
      <c r="A649">
        <v>3000</v>
      </c>
      <c r="B649" s="21">
        <v>46135</v>
      </c>
      <c r="C649">
        <v>2026</v>
      </c>
      <c r="D649">
        <v>4</v>
      </c>
      <c r="E649" t="s">
        <v>88</v>
      </c>
      <c r="F649" t="s">
        <v>89</v>
      </c>
      <c r="G649" t="s">
        <v>20</v>
      </c>
      <c r="H649" t="s">
        <v>31</v>
      </c>
      <c r="I649" t="s">
        <v>28</v>
      </c>
      <c r="J649" t="s">
        <v>13</v>
      </c>
      <c r="K649" t="s">
        <v>34</v>
      </c>
      <c r="L649" t="s">
        <v>35</v>
      </c>
      <c r="M649">
        <v>1</v>
      </c>
      <c r="N649">
        <v>40.630000000000003</v>
      </c>
      <c r="O649">
        <v>0.1</v>
      </c>
      <c r="P649">
        <v>14.67</v>
      </c>
      <c r="Q649">
        <v>36.567</v>
      </c>
      <c r="R649">
        <v>14.67</v>
      </c>
      <c r="S649">
        <v>21.896999999999998</v>
      </c>
      <c r="T649">
        <v>0.59881860694068423</v>
      </c>
      <c r="U649">
        <v>2026</v>
      </c>
      <c r="V649" t="s">
        <v>89</v>
      </c>
      <c r="W649">
        <v>4</v>
      </c>
      <c r="X649" t="s">
        <v>88</v>
      </c>
    </row>
    <row r="650" spans="1:24">
      <c r="A650">
        <v>3206</v>
      </c>
      <c r="B650" s="21">
        <v>46135</v>
      </c>
      <c r="C650">
        <v>2026</v>
      </c>
      <c r="D650">
        <v>4</v>
      </c>
      <c r="E650" t="s">
        <v>88</v>
      </c>
      <c r="F650" t="s">
        <v>89</v>
      </c>
      <c r="G650" t="s">
        <v>20</v>
      </c>
      <c r="H650" t="s">
        <v>33</v>
      </c>
      <c r="I650" t="s">
        <v>28</v>
      </c>
      <c r="J650" t="s">
        <v>3</v>
      </c>
      <c r="K650" t="s">
        <v>4</v>
      </c>
      <c r="L650" t="s">
        <v>26</v>
      </c>
      <c r="M650">
        <v>4</v>
      </c>
      <c r="N650">
        <v>39.78</v>
      </c>
      <c r="O650">
        <v>0.05</v>
      </c>
      <c r="P650">
        <v>16.7</v>
      </c>
      <c r="Q650">
        <v>151.16399999999999</v>
      </c>
      <c r="R650">
        <v>66.8</v>
      </c>
      <c r="S650">
        <v>84.36399999999999</v>
      </c>
      <c r="T650">
        <v>0.55809584292556425</v>
      </c>
      <c r="U650">
        <v>2026</v>
      </c>
      <c r="V650" t="s">
        <v>89</v>
      </c>
      <c r="W650">
        <v>4</v>
      </c>
      <c r="X650" t="s">
        <v>88</v>
      </c>
    </row>
    <row r="651" spans="1:24">
      <c r="A651">
        <v>3777</v>
      </c>
      <c r="B651" s="21">
        <v>46135</v>
      </c>
      <c r="C651">
        <v>2026</v>
      </c>
      <c r="D651">
        <v>4</v>
      </c>
      <c r="E651" t="s">
        <v>88</v>
      </c>
      <c r="F651" t="s">
        <v>89</v>
      </c>
      <c r="G651" t="s">
        <v>20</v>
      </c>
      <c r="H651" t="s">
        <v>21</v>
      </c>
      <c r="I651" t="s">
        <v>28</v>
      </c>
      <c r="J651" t="s">
        <v>16</v>
      </c>
      <c r="K651" t="s">
        <v>9</v>
      </c>
      <c r="L651" t="s">
        <v>10</v>
      </c>
      <c r="M651">
        <v>1</v>
      </c>
      <c r="N651">
        <v>92.74</v>
      </c>
      <c r="O651">
        <v>0</v>
      </c>
      <c r="P651">
        <v>46.1</v>
      </c>
      <c r="Q651">
        <v>92.74</v>
      </c>
      <c r="R651">
        <v>46.1</v>
      </c>
      <c r="S651">
        <v>46.639999999999993</v>
      </c>
      <c r="T651">
        <v>0.50291136510675005</v>
      </c>
      <c r="U651">
        <v>2026</v>
      </c>
      <c r="V651" t="s">
        <v>89</v>
      </c>
      <c r="W651">
        <v>4</v>
      </c>
      <c r="X651" t="s">
        <v>88</v>
      </c>
    </row>
    <row r="652" spans="1:24">
      <c r="A652">
        <v>4980</v>
      </c>
      <c r="B652" s="21">
        <v>46135</v>
      </c>
      <c r="C652">
        <v>2026</v>
      </c>
      <c r="D652">
        <v>4</v>
      </c>
      <c r="E652" t="s">
        <v>88</v>
      </c>
      <c r="F652" t="s">
        <v>89</v>
      </c>
      <c r="G652" t="s">
        <v>6</v>
      </c>
      <c r="H652" t="s">
        <v>27</v>
      </c>
      <c r="I652" t="s">
        <v>19</v>
      </c>
      <c r="J652" t="s">
        <v>3</v>
      </c>
      <c r="K652" t="s">
        <v>23</v>
      </c>
      <c r="L652" t="s">
        <v>51</v>
      </c>
      <c r="M652">
        <v>2</v>
      </c>
      <c r="N652">
        <v>120.49</v>
      </c>
      <c r="O652">
        <v>0.1</v>
      </c>
      <c r="P652">
        <v>62.23</v>
      </c>
      <c r="Q652">
        <v>216.88200000000001</v>
      </c>
      <c r="R652">
        <v>124.46</v>
      </c>
      <c r="S652">
        <v>92.422000000000011</v>
      </c>
      <c r="T652">
        <v>0.42613955976060719</v>
      </c>
      <c r="U652">
        <v>2026</v>
      </c>
      <c r="V652" t="s">
        <v>89</v>
      </c>
      <c r="W652">
        <v>4</v>
      </c>
      <c r="X652" t="s">
        <v>88</v>
      </c>
    </row>
    <row r="653" spans="1:24">
      <c r="A653">
        <v>1102</v>
      </c>
      <c r="B653" s="21">
        <v>46136</v>
      </c>
      <c r="C653">
        <v>2026</v>
      </c>
      <c r="D653">
        <v>4</v>
      </c>
      <c r="E653" t="s">
        <v>88</v>
      </c>
      <c r="F653" t="s">
        <v>89</v>
      </c>
      <c r="G653" t="s">
        <v>6</v>
      </c>
      <c r="H653" t="s">
        <v>27</v>
      </c>
      <c r="I653" t="s">
        <v>2</v>
      </c>
      <c r="J653" t="s">
        <v>16</v>
      </c>
      <c r="K653" t="s">
        <v>9</v>
      </c>
      <c r="L653" t="s">
        <v>46</v>
      </c>
      <c r="M653">
        <v>2</v>
      </c>
      <c r="N653">
        <v>70.53</v>
      </c>
      <c r="O653">
        <v>0</v>
      </c>
      <c r="P653">
        <v>32.229999999999997</v>
      </c>
      <c r="Q653">
        <v>141.06</v>
      </c>
      <c r="R653">
        <v>64.459999999999994</v>
      </c>
      <c r="S653">
        <v>76.600000000000009</v>
      </c>
      <c r="T653">
        <v>0.54303133418403526</v>
      </c>
      <c r="U653">
        <v>2026</v>
      </c>
      <c r="V653" t="s">
        <v>89</v>
      </c>
      <c r="W653">
        <v>4</v>
      </c>
      <c r="X653" t="s">
        <v>88</v>
      </c>
    </row>
    <row r="654" spans="1:24">
      <c r="A654">
        <v>1333</v>
      </c>
      <c r="B654" s="21">
        <v>46136</v>
      </c>
      <c r="C654">
        <v>2026</v>
      </c>
      <c r="D654">
        <v>4</v>
      </c>
      <c r="E654" t="s">
        <v>88</v>
      </c>
      <c r="F654" t="s">
        <v>89</v>
      </c>
      <c r="G654" t="s">
        <v>6</v>
      </c>
      <c r="H654" t="s">
        <v>49</v>
      </c>
      <c r="I654" t="s">
        <v>2</v>
      </c>
      <c r="J654" t="s">
        <v>13</v>
      </c>
      <c r="K654" t="s">
        <v>9</v>
      </c>
      <c r="L654" t="s">
        <v>10</v>
      </c>
      <c r="M654">
        <v>1</v>
      </c>
      <c r="N654">
        <v>90.87</v>
      </c>
      <c r="O654">
        <v>0.1</v>
      </c>
      <c r="P654">
        <v>44.4</v>
      </c>
      <c r="Q654">
        <v>81.783000000000001</v>
      </c>
      <c r="R654">
        <v>44.4</v>
      </c>
      <c r="S654">
        <v>37.383000000000003</v>
      </c>
      <c r="T654">
        <v>0.45709988628443565</v>
      </c>
      <c r="U654">
        <v>2026</v>
      </c>
      <c r="V654" t="s">
        <v>89</v>
      </c>
      <c r="W654">
        <v>4</v>
      </c>
      <c r="X654" t="s">
        <v>88</v>
      </c>
    </row>
    <row r="655" spans="1:24">
      <c r="A655">
        <v>1369</v>
      </c>
      <c r="B655" s="21">
        <v>46136</v>
      </c>
      <c r="C655">
        <v>2026</v>
      </c>
      <c r="D655">
        <v>4</v>
      </c>
      <c r="E655" t="s">
        <v>88</v>
      </c>
      <c r="F655" t="s">
        <v>89</v>
      </c>
      <c r="G655" t="s">
        <v>6</v>
      </c>
      <c r="H655" t="s">
        <v>49</v>
      </c>
      <c r="I655" t="s">
        <v>8</v>
      </c>
      <c r="J655" t="s">
        <v>3</v>
      </c>
      <c r="K655" t="s">
        <v>34</v>
      </c>
      <c r="L655" t="s">
        <v>38</v>
      </c>
      <c r="M655">
        <v>3</v>
      </c>
      <c r="N655">
        <v>124.31</v>
      </c>
      <c r="O655">
        <v>0.2</v>
      </c>
      <c r="P655">
        <v>67.97</v>
      </c>
      <c r="Q655">
        <v>298.34399999999999</v>
      </c>
      <c r="R655">
        <v>203.91</v>
      </c>
      <c r="S655">
        <v>94.433999999999997</v>
      </c>
      <c r="T655">
        <v>0.31652723031131846</v>
      </c>
      <c r="U655">
        <v>2026</v>
      </c>
      <c r="V655" t="s">
        <v>89</v>
      </c>
      <c r="W655">
        <v>4</v>
      </c>
      <c r="X655" t="s">
        <v>88</v>
      </c>
    </row>
    <row r="656" spans="1:24">
      <c r="A656">
        <v>1712</v>
      </c>
      <c r="B656" s="21">
        <v>46136</v>
      </c>
      <c r="C656">
        <v>2026</v>
      </c>
      <c r="D656">
        <v>4</v>
      </c>
      <c r="E656" t="s">
        <v>88</v>
      </c>
      <c r="F656" t="s">
        <v>89</v>
      </c>
      <c r="G656" t="s">
        <v>6</v>
      </c>
      <c r="H656" t="s">
        <v>7</v>
      </c>
      <c r="I656" t="s">
        <v>8</v>
      </c>
      <c r="J656" t="s">
        <v>3</v>
      </c>
      <c r="K656" t="s">
        <v>4</v>
      </c>
      <c r="L656" t="s">
        <v>26</v>
      </c>
      <c r="M656">
        <v>15</v>
      </c>
      <c r="N656">
        <v>41.21</v>
      </c>
      <c r="O656">
        <v>0.15</v>
      </c>
      <c r="P656">
        <v>16.760000000000002</v>
      </c>
      <c r="Q656">
        <v>525.42750000000001</v>
      </c>
      <c r="R656">
        <v>251.40000000000003</v>
      </c>
      <c r="S656">
        <v>274.02749999999997</v>
      </c>
      <c r="T656">
        <v>0.52153246642020068</v>
      </c>
      <c r="U656">
        <v>2026</v>
      </c>
      <c r="V656" t="s">
        <v>89</v>
      </c>
      <c r="W656">
        <v>4</v>
      </c>
      <c r="X656" t="s">
        <v>88</v>
      </c>
    </row>
    <row r="657" spans="1:24">
      <c r="A657">
        <v>2229</v>
      </c>
      <c r="B657" s="21">
        <v>46136</v>
      </c>
      <c r="C657">
        <v>2026</v>
      </c>
      <c r="D657">
        <v>4</v>
      </c>
      <c r="E657" t="s">
        <v>88</v>
      </c>
      <c r="F657" t="s">
        <v>89</v>
      </c>
      <c r="G657" t="s">
        <v>0</v>
      </c>
      <c r="H657" t="s">
        <v>1</v>
      </c>
      <c r="I657" t="s">
        <v>2</v>
      </c>
      <c r="J657" t="s">
        <v>13</v>
      </c>
      <c r="K657" t="s">
        <v>9</v>
      </c>
      <c r="L657" t="s">
        <v>17</v>
      </c>
      <c r="M657">
        <v>2</v>
      </c>
      <c r="N657">
        <v>145.75</v>
      </c>
      <c r="O657">
        <v>0.1</v>
      </c>
      <c r="P657">
        <v>78.900000000000006</v>
      </c>
      <c r="Q657">
        <v>262.35000000000002</v>
      </c>
      <c r="R657">
        <v>157.80000000000001</v>
      </c>
      <c r="S657">
        <v>104.55000000000001</v>
      </c>
      <c r="T657">
        <v>0.39851343624928531</v>
      </c>
      <c r="U657">
        <v>2026</v>
      </c>
      <c r="V657" t="s">
        <v>89</v>
      </c>
      <c r="W657">
        <v>4</v>
      </c>
      <c r="X657" t="s">
        <v>88</v>
      </c>
    </row>
    <row r="658" spans="1:24">
      <c r="A658">
        <v>3458</v>
      </c>
      <c r="B658" s="21">
        <v>46136</v>
      </c>
      <c r="C658">
        <v>2026</v>
      </c>
      <c r="D658">
        <v>4</v>
      </c>
      <c r="E658" t="s">
        <v>88</v>
      </c>
      <c r="F658" t="s">
        <v>89</v>
      </c>
      <c r="G658" t="s">
        <v>11</v>
      </c>
      <c r="H658" t="s">
        <v>18</v>
      </c>
      <c r="I658" t="s">
        <v>2</v>
      </c>
      <c r="J658" t="s">
        <v>13</v>
      </c>
      <c r="K658" t="s">
        <v>14</v>
      </c>
      <c r="L658" t="s">
        <v>44</v>
      </c>
      <c r="M658">
        <v>1</v>
      </c>
      <c r="N658">
        <v>134.86000000000001</v>
      </c>
      <c r="O658">
        <v>0</v>
      </c>
      <c r="P658">
        <v>66.040000000000006</v>
      </c>
      <c r="Q658">
        <v>134.86000000000001</v>
      </c>
      <c r="R658">
        <v>66.040000000000006</v>
      </c>
      <c r="S658">
        <v>68.820000000000007</v>
      </c>
      <c r="T658">
        <v>0.51030698502150373</v>
      </c>
      <c r="U658">
        <v>2026</v>
      </c>
      <c r="V658" t="s">
        <v>89</v>
      </c>
      <c r="W658">
        <v>4</v>
      </c>
      <c r="X658" t="s">
        <v>88</v>
      </c>
    </row>
    <row r="659" spans="1:24">
      <c r="A659">
        <v>4637</v>
      </c>
      <c r="B659" s="21">
        <v>46136</v>
      </c>
      <c r="C659">
        <v>2026</v>
      </c>
      <c r="D659">
        <v>4</v>
      </c>
      <c r="E659" t="s">
        <v>88</v>
      </c>
      <c r="F659" t="s">
        <v>89</v>
      </c>
      <c r="G659" t="s">
        <v>20</v>
      </c>
      <c r="H659" t="s">
        <v>47</v>
      </c>
      <c r="I659" t="s">
        <v>19</v>
      </c>
      <c r="J659" t="s">
        <v>13</v>
      </c>
      <c r="K659" t="s">
        <v>14</v>
      </c>
      <c r="L659" t="s">
        <v>44</v>
      </c>
      <c r="M659">
        <v>1</v>
      </c>
      <c r="N659">
        <v>136.07</v>
      </c>
      <c r="O659">
        <v>0</v>
      </c>
      <c r="P659">
        <v>65.17</v>
      </c>
      <c r="Q659">
        <v>136.07</v>
      </c>
      <c r="R659">
        <v>65.17</v>
      </c>
      <c r="S659">
        <v>70.899999999999991</v>
      </c>
      <c r="T659">
        <v>0.52105533916366575</v>
      </c>
      <c r="U659">
        <v>2026</v>
      </c>
      <c r="V659" t="s">
        <v>89</v>
      </c>
      <c r="W659">
        <v>4</v>
      </c>
      <c r="X659" t="s">
        <v>88</v>
      </c>
    </row>
    <row r="660" spans="1:24">
      <c r="A660">
        <v>4726</v>
      </c>
      <c r="B660" s="21">
        <v>46136</v>
      </c>
      <c r="C660">
        <v>2026</v>
      </c>
      <c r="D660">
        <v>4</v>
      </c>
      <c r="E660" t="s">
        <v>88</v>
      </c>
      <c r="F660" t="s">
        <v>89</v>
      </c>
      <c r="G660" t="s">
        <v>0</v>
      </c>
      <c r="H660" t="s">
        <v>50</v>
      </c>
      <c r="I660" t="s">
        <v>19</v>
      </c>
      <c r="J660" t="s">
        <v>16</v>
      </c>
      <c r="K660" t="s">
        <v>14</v>
      </c>
      <c r="L660" t="s">
        <v>32</v>
      </c>
      <c r="M660">
        <v>1</v>
      </c>
      <c r="N660">
        <v>47.25</v>
      </c>
      <c r="O660">
        <v>0.1</v>
      </c>
      <c r="P660">
        <v>18.25</v>
      </c>
      <c r="Q660">
        <v>42.524999999999999</v>
      </c>
      <c r="R660">
        <v>18.25</v>
      </c>
      <c r="S660">
        <v>24.274999999999999</v>
      </c>
      <c r="T660">
        <v>0.57084068195179305</v>
      </c>
      <c r="U660">
        <v>2026</v>
      </c>
      <c r="V660" t="s">
        <v>89</v>
      </c>
      <c r="W660">
        <v>4</v>
      </c>
      <c r="X660" t="s">
        <v>88</v>
      </c>
    </row>
    <row r="661" spans="1:24">
      <c r="A661">
        <v>4838</v>
      </c>
      <c r="B661" s="21">
        <v>46136</v>
      </c>
      <c r="C661">
        <v>2026</v>
      </c>
      <c r="D661">
        <v>4</v>
      </c>
      <c r="E661" t="s">
        <v>88</v>
      </c>
      <c r="F661" t="s">
        <v>89</v>
      </c>
      <c r="G661" t="s">
        <v>0</v>
      </c>
      <c r="H661" t="s">
        <v>1</v>
      </c>
      <c r="I661" t="s">
        <v>2</v>
      </c>
      <c r="J661" t="s">
        <v>16</v>
      </c>
      <c r="K661" t="s">
        <v>4</v>
      </c>
      <c r="L661" t="s">
        <v>26</v>
      </c>
      <c r="M661">
        <v>2</v>
      </c>
      <c r="N661">
        <v>41.32</v>
      </c>
      <c r="O661">
        <v>0.1</v>
      </c>
      <c r="P661">
        <v>16.66</v>
      </c>
      <c r="Q661">
        <v>74.376000000000005</v>
      </c>
      <c r="R661">
        <v>33.32</v>
      </c>
      <c r="S661">
        <v>41.056000000000004</v>
      </c>
      <c r="T661">
        <v>0.5520060234484242</v>
      </c>
      <c r="U661">
        <v>2026</v>
      </c>
      <c r="V661" t="s">
        <v>89</v>
      </c>
      <c r="W661">
        <v>4</v>
      </c>
      <c r="X661" t="s">
        <v>88</v>
      </c>
    </row>
    <row r="662" spans="1:24">
      <c r="A662">
        <v>5075</v>
      </c>
      <c r="B662" s="21">
        <v>46136</v>
      </c>
      <c r="C662">
        <v>2026</v>
      </c>
      <c r="D662">
        <v>4</v>
      </c>
      <c r="E662" t="s">
        <v>88</v>
      </c>
      <c r="F662" t="s">
        <v>89</v>
      </c>
      <c r="G662" t="s">
        <v>0</v>
      </c>
      <c r="H662" t="s">
        <v>50</v>
      </c>
      <c r="I662" t="s">
        <v>28</v>
      </c>
      <c r="J662" t="s">
        <v>13</v>
      </c>
      <c r="K662" t="s">
        <v>4</v>
      </c>
      <c r="L662" t="s">
        <v>5</v>
      </c>
      <c r="M662">
        <v>2</v>
      </c>
      <c r="N662">
        <v>81.75</v>
      </c>
      <c r="O662">
        <v>0</v>
      </c>
      <c r="P662">
        <v>41.92</v>
      </c>
      <c r="Q662">
        <v>163.5</v>
      </c>
      <c r="R662">
        <v>83.84</v>
      </c>
      <c r="S662">
        <v>79.66</v>
      </c>
      <c r="T662">
        <v>0.48721712538226297</v>
      </c>
      <c r="U662">
        <v>2026</v>
      </c>
      <c r="V662" t="s">
        <v>89</v>
      </c>
      <c r="W662">
        <v>4</v>
      </c>
      <c r="X662" t="s">
        <v>88</v>
      </c>
    </row>
    <row r="663" spans="1:24">
      <c r="A663">
        <v>149</v>
      </c>
      <c r="B663" s="21">
        <v>46137</v>
      </c>
      <c r="C663">
        <v>2026</v>
      </c>
      <c r="D663">
        <v>4</v>
      </c>
      <c r="E663" t="s">
        <v>88</v>
      </c>
      <c r="F663" t="s">
        <v>89</v>
      </c>
      <c r="G663" t="s">
        <v>6</v>
      </c>
      <c r="H663" t="s">
        <v>43</v>
      </c>
      <c r="I663" t="s">
        <v>2</v>
      </c>
      <c r="J663" t="s">
        <v>3</v>
      </c>
      <c r="K663" t="s">
        <v>14</v>
      </c>
      <c r="L663" t="s">
        <v>15</v>
      </c>
      <c r="M663">
        <v>1</v>
      </c>
      <c r="N663">
        <v>36.020000000000003</v>
      </c>
      <c r="O663">
        <v>0.05</v>
      </c>
      <c r="P663">
        <v>13.72</v>
      </c>
      <c r="Q663">
        <v>34.219000000000001</v>
      </c>
      <c r="R663">
        <v>13.72</v>
      </c>
      <c r="S663">
        <v>20.499000000000002</v>
      </c>
      <c r="T663">
        <v>0.59905315760250155</v>
      </c>
      <c r="U663">
        <v>2026</v>
      </c>
      <c r="V663" t="s">
        <v>89</v>
      </c>
      <c r="W663">
        <v>4</v>
      </c>
      <c r="X663" t="s">
        <v>88</v>
      </c>
    </row>
    <row r="664" spans="1:24">
      <c r="A664">
        <v>449</v>
      </c>
      <c r="B664" s="21">
        <v>46137</v>
      </c>
      <c r="C664">
        <v>2026</v>
      </c>
      <c r="D664">
        <v>4</v>
      </c>
      <c r="E664" t="s">
        <v>88</v>
      </c>
      <c r="F664" t="s">
        <v>89</v>
      </c>
      <c r="G664" t="s">
        <v>11</v>
      </c>
      <c r="H664" t="s">
        <v>25</v>
      </c>
      <c r="I664" t="s">
        <v>2</v>
      </c>
      <c r="J664" t="s">
        <v>16</v>
      </c>
      <c r="K664" t="s">
        <v>14</v>
      </c>
      <c r="L664" t="s">
        <v>15</v>
      </c>
      <c r="M664">
        <v>1</v>
      </c>
      <c r="N664">
        <v>36.68</v>
      </c>
      <c r="O664">
        <v>0</v>
      </c>
      <c r="P664">
        <v>13.27</v>
      </c>
      <c r="Q664">
        <v>36.68</v>
      </c>
      <c r="R664">
        <v>13.27</v>
      </c>
      <c r="S664">
        <v>23.41</v>
      </c>
      <c r="T664">
        <v>0.63822246455834242</v>
      </c>
      <c r="U664">
        <v>2026</v>
      </c>
      <c r="V664" t="s">
        <v>89</v>
      </c>
      <c r="W664">
        <v>4</v>
      </c>
      <c r="X664" t="s">
        <v>88</v>
      </c>
    </row>
    <row r="665" spans="1:24">
      <c r="A665">
        <v>1422</v>
      </c>
      <c r="B665" s="21">
        <v>46137</v>
      </c>
      <c r="C665">
        <v>2026</v>
      </c>
      <c r="D665">
        <v>4</v>
      </c>
      <c r="E665" t="s">
        <v>88</v>
      </c>
      <c r="F665" t="s">
        <v>89</v>
      </c>
      <c r="G665" t="s">
        <v>20</v>
      </c>
      <c r="H665" t="s">
        <v>33</v>
      </c>
      <c r="I665" t="s">
        <v>8</v>
      </c>
      <c r="J665" t="s">
        <v>16</v>
      </c>
      <c r="K665" t="s">
        <v>23</v>
      </c>
      <c r="L665" t="s">
        <v>24</v>
      </c>
      <c r="M665">
        <v>6</v>
      </c>
      <c r="N665">
        <v>348.16</v>
      </c>
      <c r="O665">
        <v>0.1</v>
      </c>
      <c r="P665">
        <v>198.24</v>
      </c>
      <c r="Q665">
        <v>1880.0640000000001</v>
      </c>
      <c r="R665">
        <v>1189.44</v>
      </c>
      <c r="S665">
        <v>690.62400000000002</v>
      </c>
      <c r="T665">
        <v>0.36734068627450978</v>
      </c>
      <c r="U665">
        <v>2026</v>
      </c>
      <c r="V665" t="s">
        <v>89</v>
      </c>
      <c r="W665">
        <v>4</v>
      </c>
      <c r="X665" t="s">
        <v>88</v>
      </c>
    </row>
    <row r="666" spans="1:24">
      <c r="A666">
        <v>3248</v>
      </c>
      <c r="B666" s="21">
        <v>46137</v>
      </c>
      <c r="C666">
        <v>2026</v>
      </c>
      <c r="D666">
        <v>4</v>
      </c>
      <c r="E666" t="s">
        <v>88</v>
      </c>
      <c r="F666" t="s">
        <v>89</v>
      </c>
      <c r="G666" t="s">
        <v>11</v>
      </c>
      <c r="H666" t="s">
        <v>52</v>
      </c>
      <c r="I666" t="s">
        <v>2</v>
      </c>
      <c r="J666" t="s">
        <v>3</v>
      </c>
      <c r="K666" t="s">
        <v>4</v>
      </c>
      <c r="L666" t="s">
        <v>26</v>
      </c>
      <c r="M666">
        <v>2</v>
      </c>
      <c r="N666">
        <v>39.799999999999997</v>
      </c>
      <c r="O666">
        <v>0.05</v>
      </c>
      <c r="P666">
        <v>16.23</v>
      </c>
      <c r="Q666">
        <v>75.61999999999999</v>
      </c>
      <c r="R666">
        <v>32.46</v>
      </c>
      <c r="S666">
        <v>43.159999999999989</v>
      </c>
      <c r="T666">
        <v>0.57074847923829664</v>
      </c>
      <c r="U666">
        <v>2026</v>
      </c>
      <c r="V666" t="s">
        <v>89</v>
      </c>
      <c r="W666">
        <v>4</v>
      </c>
      <c r="X666" t="s">
        <v>88</v>
      </c>
    </row>
    <row r="667" spans="1:24">
      <c r="A667">
        <v>3445</v>
      </c>
      <c r="B667" s="21">
        <v>46137</v>
      </c>
      <c r="C667">
        <v>2026</v>
      </c>
      <c r="D667">
        <v>4</v>
      </c>
      <c r="E667" t="s">
        <v>88</v>
      </c>
      <c r="F667" t="s">
        <v>89</v>
      </c>
      <c r="G667" t="s">
        <v>0</v>
      </c>
      <c r="H667" t="s">
        <v>50</v>
      </c>
      <c r="I667" t="s">
        <v>2</v>
      </c>
      <c r="J667" t="s">
        <v>3</v>
      </c>
      <c r="K667" t="s">
        <v>4</v>
      </c>
      <c r="L667" t="s">
        <v>26</v>
      </c>
      <c r="M667">
        <v>5</v>
      </c>
      <c r="N667">
        <v>39.369999999999997</v>
      </c>
      <c r="O667">
        <v>0.05</v>
      </c>
      <c r="P667">
        <v>16.760000000000002</v>
      </c>
      <c r="Q667">
        <v>187.00749999999999</v>
      </c>
      <c r="R667">
        <v>83.800000000000011</v>
      </c>
      <c r="S667">
        <v>103.20749999999998</v>
      </c>
      <c r="T667">
        <v>0.55188963009504954</v>
      </c>
      <c r="U667">
        <v>2026</v>
      </c>
      <c r="V667" t="s">
        <v>89</v>
      </c>
      <c r="W667">
        <v>4</v>
      </c>
      <c r="X667" t="s">
        <v>88</v>
      </c>
    </row>
    <row r="668" spans="1:24">
      <c r="A668">
        <v>3930</v>
      </c>
      <c r="B668" s="21">
        <v>46137</v>
      </c>
      <c r="C668">
        <v>2026</v>
      </c>
      <c r="D668">
        <v>4</v>
      </c>
      <c r="E668" t="s">
        <v>88</v>
      </c>
      <c r="F668" t="s">
        <v>89</v>
      </c>
      <c r="G668" t="s">
        <v>6</v>
      </c>
      <c r="H668" t="s">
        <v>43</v>
      </c>
      <c r="I668" t="s">
        <v>28</v>
      </c>
      <c r="J668" t="s">
        <v>3</v>
      </c>
      <c r="K668" t="s">
        <v>34</v>
      </c>
      <c r="L668" t="s">
        <v>35</v>
      </c>
      <c r="M668">
        <v>2</v>
      </c>
      <c r="N668">
        <v>40.85</v>
      </c>
      <c r="O668">
        <v>0</v>
      </c>
      <c r="P668">
        <v>14.99</v>
      </c>
      <c r="Q668">
        <v>81.7</v>
      </c>
      <c r="R668">
        <v>29.98</v>
      </c>
      <c r="S668">
        <v>51.72</v>
      </c>
      <c r="T668">
        <v>0.633047735618115</v>
      </c>
      <c r="U668">
        <v>2026</v>
      </c>
      <c r="V668" t="s">
        <v>89</v>
      </c>
      <c r="W668">
        <v>4</v>
      </c>
      <c r="X668" t="s">
        <v>88</v>
      </c>
    </row>
    <row r="669" spans="1:24">
      <c r="A669">
        <v>3969</v>
      </c>
      <c r="B669" s="21">
        <v>46137</v>
      </c>
      <c r="C669">
        <v>2026</v>
      </c>
      <c r="D669">
        <v>4</v>
      </c>
      <c r="E669" t="s">
        <v>88</v>
      </c>
      <c r="F669" t="s">
        <v>89</v>
      </c>
      <c r="G669" t="s">
        <v>20</v>
      </c>
      <c r="H669" t="s">
        <v>33</v>
      </c>
      <c r="I669" t="s">
        <v>28</v>
      </c>
      <c r="J669" t="s">
        <v>3</v>
      </c>
      <c r="K669" t="s">
        <v>9</v>
      </c>
      <c r="L669" t="s">
        <v>10</v>
      </c>
      <c r="M669">
        <v>1</v>
      </c>
      <c r="N669">
        <v>92.91</v>
      </c>
      <c r="O669">
        <v>0.05</v>
      </c>
      <c r="P669">
        <v>46</v>
      </c>
      <c r="Q669">
        <v>88.264499999999998</v>
      </c>
      <c r="R669">
        <v>46</v>
      </c>
      <c r="S669">
        <v>42.264499999999998</v>
      </c>
      <c r="T669">
        <v>0.4788391709010984</v>
      </c>
      <c r="U669">
        <v>2026</v>
      </c>
      <c r="V669" t="s">
        <v>89</v>
      </c>
      <c r="W669">
        <v>4</v>
      </c>
      <c r="X669" t="s">
        <v>88</v>
      </c>
    </row>
    <row r="670" spans="1:24">
      <c r="A670">
        <v>4190</v>
      </c>
      <c r="B670" s="21">
        <v>46137</v>
      </c>
      <c r="C670">
        <v>2026</v>
      </c>
      <c r="D670">
        <v>4</v>
      </c>
      <c r="E670" t="s">
        <v>88</v>
      </c>
      <c r="F670" t="s">
        <v>89</v>
      </c>
      <c r="G670" t="s">
        <v>20</v>
      </c>
      <c r="H670" t="s">
        <v>47</v>
      </c>
      <c r="I670" t="s">
        <v>2</v>
      </c>
      <c r="J670" t="s">
        <v>13</v>
      </c>
      <c r="K670" t="s">
        <v>9</v>
      </c>
      <c r="L670" t="s">
        <v>37</v>
      </c>
      <c r="M670">
        <v>1</v>
      </c>
      <c r="N670">
        <v>152.01</v>
      </c>
      <c r="O670">
        <v>0</v>
      </c>
      <c r="P670">
        <v>80.33</v>
      </c>
      <c r="Q670">
        <v>152.01</v>
      </c>
      <c r="R670">
        <v>80.33</v>
      </c>
      <c r="S670">
        <v>71.679999999999993</v>
      </c>
      <c r="T670">
        <v>0.47154792447865268</v>
      </c>
      <c r="U670">
        <v>2026</v>
      </c>
      <c r="V670" t="s">
        <v>89</v>
      </c>
      <c r="W670">
        <v>4</v>
      </c>
      <c r="X670" t="s">
        <v>88</v>
      </c>
    </row>
    <row r="671" spans="1:24">
      <c r="A671">
        <v>4442</v>
      </c>
      <c r="B671" s="21">
        <v>46137</v>
      </c>
      <c r="C671">
        <v>2026</v>
      </c>
      <c r="D671">
        <v>4</v>
      </c>
      <c r="E671" t="s">
        <v>88</v>
      </c>
      <c r="F671" t="s">
        <v>89</v>
      </c>
      <c r="G671" t="s">
        <v>6</v>
      </c>
      <c r="H671" t="s">
        <v>27</v>
      </c>
      <c r="I671" t="s">
        <v>28</v>
      </c>
      <c r="J671" t="s">
        <v>13</v>
      </c>
      <c r="K671" t="s">
        <v>14</v>
      </c>
      <c r="L671" t="s">
        <v>15</v>
      </c>
      <c r="M671">
        <v>1</v>
      </c>
      <c r="N671">
        <v>36.65</v>
      </c>
      <c r="O671">
        <v>0</v>
      </c>
      <c r="P671">
        <v>13.28</v>
      </c>
      <c r="Q671">
        <v>36.65</v>
      </c>
      <c r="R671">
        <v>13.28</v>
      </c>
      <c r="S671">
        <v>23.369999999999997</v>
      </c>
      <c r="T671">
        <v>0.63765347885402446</v>
      </c>
      <c r="U671">
        <v>2026</v>
      </c>
      <c r="V671" t="s">
        <v>89</v>
      </c>
      <c r="W671">
        <v>4</v>
      </c>
      <c r="X671" t="s">
        <v>88</v>
      </c>
    </row>
    <row r="672" spans="1:24">
      <c r="A672">
        <v>228</v>
      </c>
      <c r="B672" s="21">
        <v>46138</v>
      </c>
      <c r="C672">
        <v>2026</v>
      </c>
      <c r="D672">
        <v>4</v>
      </c>
      <c r="E672" t="s">
        <v>88</v>
      </c>
      <c r="F672" t="s">
        <v>89</v>
      </c>
      <c r="G672" t="s">
        <v>20</v>
      </c>
      <c r="H672" t="s">
        <v>33</v>
      </c>
      <c r="I672" t="s">
        <v>2</v>
      </c>
      <c r="J672" t="s">
        <v>3</v>
      </c>
      <c r="K672" t="s">
        <v>23</v>
      </c>
      <c r="L672" t="s">
        <v>40</v>
      </c>
      <c r="M672">
        <v>5</v>
      </c>
      <c r="N672">
        <v>80.819999999999993</v>
      </c>
      <c r="O672">
        <v>0</v>
      </c>
      <c r="P672">
        <v>40.47</v>
      </c>
      <c r="Q672">
        <v>404.09999999999997</v>
      </c>
      <c r="R672">
        <v>202.35</v>
      </c>
      <c r="S672">
        <v>201.74999999999997</v>
      </c>
      <c r="T672">
        <v>0.49925760950259834</v>
      </c>
      <c r="U672">
        <v>2026</v>
      </c>
      <c r="V672" t="s">
        <v>89</v>
      </c>
      <c r="W672">
        <v>4</v>
      </c>
      <c r="X672" t="s">
        <v>88</v>
      </c>
    </row>
    <row r="673" spans="1:24">
      <c r="A673">
        <v>2101</v>
      </c>
      <c r="B673" s="21">
        <v>46138</v>
      </c>
      <c r="C673">
        <v>2026</v>
      </c>
      <c r="D673">
        <v>4</v>
      </c>
      <c r="E673" t="s">
        <v>88</v>
      </c>
      <c r="F673" t="s">
        <v>89</v>
      </c>
      <c r="G673" t="s">
        <v>20</v>
      </c>
      <c r="H673" t="s">
        <v>21</v>
      </c>
      <c r="I673" t="s">
        <v>2</v>
      </c>
      <c r="J673" t="s">
        <v>13</v>
      </c>
      <c r="K673" t="s">
        <v>9</v>
      </c>
      <c r="L673" t="s">
        <v>17</v>
      </c>
      <c r="M673">
        <v>4</v>
      </c>
      <c r="N673">
        <v>144.69999999999999</v>
      </c>
      <c r="O673">
        <v>0</v>
      </c>
      <c r="P673">
        <v>79.41</v>
      </c>
      <c r="Q673">
        <v>578.79999999999995</v>
      </c>
      <c r="R673">
        <v>317.64</v>
      </c>
      <c r="S673">
        <v>261.15999999999997</v>
      </c>
      <c r="T673">
        <v>0.45120939875604699</v>
      </c>
      <c r="U673">
        <v>2026</v>
      </c>
      <c r="V673" t="s">
        <v>89</v>
      </c>
      <c r="W673">
        <v>4</v>
      </c>
      <c r="X673" t="s">
        <v>88</v>
      </c>
    </row>
    <row r="674" spans="1:24">
      <c r="A674">
        <v>2590</v>
      </c>
      <c r="B674" s="21">
        <v>46138</v>
      </c>
      <c r="C674">
        <v>2026</v>
      </c>
      <c r="D674">
        <v>4</v>
      </c>
      <c r="E674" t="s">
        <v>88</v>
      </c>
      <c r="F674" t="s">
        <v>89</v>
      </c>
      <c r="G674" t="s">
        <v>6</v>
      </c>
      <c r="H674" t="s">
        <v>27</v>
      </c>
      <c r="I674" t="s">
        <v>19</v>
      </c>
      <c r="J674" t="s">
        <v>13</v>
      </c>
      <c r="K674" t="s">
        <v>34</v>
      </c>
      <c r="L674" t="s">
        <v>42</v>
      </c>
      <c r="M674">
        <v>2</v>
      </c>
      <c r="N674">
        <v>36.51</v>
      </c>
      <c r="O674">
        <v>0.1</v>
      </c>
      <c r="P674">
        <v>14.18</v>
      </c>
      <c r="Q674">
        <v>65.718000000000004</v>
      </c>
      <c r="R674">
        <v>28.36</v>
      </c>
      <c r="S674">
        <v>37.358000000000004</v>
      </c>
      <c r="T674">
        <v>0.56845917404668433</v>
      </c>
      <c r="U674">
        <v>2026</v>
      </c>
      <c r="V674" t="s">
        <v>89</v>
      </c>
      <c r="W674">
        <v>4</v>
      </c>
      <c r="X674" t="s">
        <v>88</v>
      </c>
    </row>
    <row r="675" spans="1:24">
      <c r="A675">
        <v>2957</v>
      </c>
      <c r="B675" s="21">
        <v>46138</v>
      </c>
      <c r="C675">
        <v>2026</v>
      </c>
      <c r="D675">
        <v>4</v>
      </c>
      <c r="E675" t="s">
        <v>88</v>
      </c>
      <c r="F675" t="s">
        <v>89</v>
      </c>
      <c r="G675" t="s">
        <v>20</v>
      </c>
      <c r="H675" t="s">
        <v>31</v>
      </c>
      <c r="I675" t="s">
        <v>28</v>
      </c>
      <c r="J675" t="s">
        <v>13</v>
      </c>
      <c r="K675" t="s">
        <v>14</v>
      </c>
      <c r="L675" t="s">
        <v>15</v>
      </c>
      <c r="M675">
        <v>3</v>
      </c>
      <c r="N675">
        <v>36.58</v>
      </c>
      <c r="O675">
        <v>0.05</v>
      </c>
      <c r="P675">
        <v>13.71</v>
      </c>
      <c r="Q675">
        <v>104.25299999999999</v>
      </c>
      <c r="R675">
        <v>41.13</v>
      </c>
      <c r="S675">
        <v>63.122999999999983</v>
      </c>
      <c r="T675">
        <v>0.60547897902218628</v>
      </c>
      <c r="U675">
        <v>2026</v>
      </c>
      <c r="V675" t="s">
        <v>89</v>
      </c>
      <c r="W675">
        <v>4</v>
      </c>
      <c r="X675" t="s">
        <v>88</v>
      </c>
    </row>
    <row r="676" spans="1:24">
      <c r="A676">
        <v>4270</v>
      </c>
      <c r="B676" s="21">
        <v>46138</v>
      </c>
      <c r="C676">
        <v>2026</v>
      </c>
      <c r="D676">
        <v>4</v>
      </c>
      <c r="E676" t="s">
        <v>88</v>
      </c>
      <c r="F676" t="s">
        <v>89</v>
      </c>
      <c r="G676" t="s">
        <v>20</v>
      </c>
      <c r="H676" t="s">
        <v>31</v>
      </c>
      <c r="I676" t="s">
        <v>19</v>
      </c>
      <c r="J676" t="s">
        <v>16</v>
      </c>
      <c r="K676" t="s">
        <v>23</v>
      </c>
      <c r="L676" t="s">
        <v>29</v>
      </c>
      <c r="M676">
        <v>2</v>
      </c>
      <c r="N676">
        <v>191.59</v>
      </c>
      <c r="O676">
        <v>0</v>
      </c>
      <c r="P676">
        <v>102.52</v>
      </c>
      <c r="Q676">
        <v>383.18</v>
      </c>
      <c r="R676">
        <v>205.04</v>
      </c>
      <c r="S676">
        <v>178.14000000000001</v>
      </c>
      <c r="T676">
        <v>0.46489900307949272</v>
      </c>
      <c r="U676">
        <v>2026</v>
      </c>
      <c r="V676" t="s">
        <v>89</v>
      </c>
      <c r="W676">
        <v>4</v>
      </c>
      <c r="X676" t="s">
        <v>88</v>
      </c>
    </row>
    <row r="677" spans="1:24">
      <c r="A677">
        <v>4324</v>
      </c>
      <c r="B677" s="21">
        <v>46138</v>
      </c>
      <c r="C677">
        <v>2026</v>
      </c>
      <c r="D677">
        <v>4</v>
      </c>
      <c r="E677" t="s">
        <v>88</v>
      </c>
      <c r="F677" t="s">
        <v>89</v>
      </c>
      <c r="G677" t="s">
        <v>20</v>
      </c>
      <c r="H677" t="s">
        <v>33</v>
      </c>
      <c r="I677" t="s">
        <v>8</v>
      </c>
      <c r="J677" t="s">
        <v>16</v>
      </c>
      <c r="K677" t="s">
        <v>23</v>
      </c>
      <c r="L677" t="s">
        <v>24</v>
      </c>
      <c r="M677">
        <v>6</v>
      </c>
      <c r="N677">
        <v>337.24</v>
      </c>
      <c r="O677">
        <v>0.05</v>
      </c>
      <c r="P677">
        <v>198.63</v>
      </c>
      <c r="Q677">
        <v>1922.268</v>
      </c>
      <c r="R677">
        <v>1191.78</v>
      </c>
      <c r="S677">
        <v>730.48800000000006</v>
      </c>
      <c r="T677">
        <v>0.38001360892445801</v>
      </c>
      <c r="U677">
        <v>2026</v>
      </c>
      <c r="V677" t="s">
        <v>89</v>
      </c>
      <c r="W677">
        <v>4</v>
      </c>
      <c r="X677" t="s">
        <v>88</v>
      </c>
    </row>
    <row r="678" spans="1:24">
      <c r="A678">
        <v>5010</v>
      </c>
      <c r="B678" s="21">
        <v>46138</v>
      </c>
      <c r="C678">
        <v>2026</v>
      </c>
      <c r="D678">
        <v>4</v>
      </c>
      <c r="E678" t="s">
        <v>88</v>
      </c>
      <c r="F678" t="s">
        <v>89</v>
      </c>
      <c r="G678" t="s">
        <v>20</v>
      </c>
      <c r="H678" t="s">
        <v>31</v>
      </c>
      <c r="I678" t="s">
        <v>8</v>
      </c>
      <c r="J678" t="s">
        <v>16</v>
      </c>
      <c r="K678" t="s">
        <v>14</v>
      </c>
      <c r="L678" t="s">
        <v>32</v>
      </c>
      <c r="M678">
        <v>3</v>
      </c>
      <c r="N678">
        <v>46.2</v>
      </c>
      <c r="O678">
        <v>0.1</v>
      </c>
      <c r="P678">
        <v>18.149999999999999</v>
      </c>
      <c r="Q678">
        <v>124.74000000000002</v>
      </c>
      <c r="R678">
        <v>54.449999999999996</v>
      </c>
      <c r="S678">
        <v>70.29000000000002</v>
      </c>
      <c r="T678">
        <v>0.5634920634920636</v>
      </c>
      <c r="U678">
        <v>2026</v>
      </c>
      <c r="V678" t="s">
        <v>89</v>
      </c>
      <c r="W678">
        <v>4</v>
      </c>
      <c r="X678" t="s">
        <v>88</v>
      </c>
    </row>
    <row r="679" spans="1:24">
      <c r="A679">
        <v>5092</v>
      </c>
      <c r="B679" s="21">
        <v>46138</v>
      </c>
      <c r="C679">
        <v>2026</v>
      </c>
      <c r="D679">
        <v>4</v>
      </c>
      <c r="E679" t="s">
        <v>88</v>
      </c>
      <c r="F679" t="s">
        <v>89</v>
      </c>
      <c r="G679" t="s">
        <v>6</v>
      </c>
      <c r="H679" t="s">
        <v>7</v>
      </c>
      <c r="I679" t="s">
        <v>28</v>
      </c>
      <c r="J679" t="s">
        <v>16</v>
      </c>
      <c r="K679" t="s">
        <v>34</v>
      </c>
      <c r="L679" t="s">
        <v>45</v>
      </c>
      <c r="M679">
        <v>4</v>
      </c>
      <c r="N679">
        <v>50.84</v>
      </c>
      <c r="O679">
        <v>0.05</v>
      </c>
      <c r="P679">
        <v>22.63</v>
      </c>
      <c r="Q679">
        <v>193.19200000000001</v>
      </c>
      <c r="R679">
        <v>90.52</v>
      </c>
      <c r="S679">
        <v>102.67200000000001</v>
      </c>
      <c r="T679">
        <v>0.53145057766367143</v>
      </c>
      <c r="U679">
        <v>2026</v>
      </c>
      <c r="V679" t="s">
        <v>89</v>
      </c>
      <c r="W679">
        <v>4</v>
      </c>
      <c r="X679" t="s">
        <v>88</v>
      </c>
    </row>
    <row r="680" spans="1:24">
      <c r="A680">
        <v>1061</v>
      </c>
      <c r="B680" s="21">
        <v>46139</v>
      </c>
      <c r="C680">
        <v>2026</v>
      </c>
      <c r="D680">
        <v>4</v>
      </c>
      <c r="E680" t="s">
        <v>88</v>
      </c>
      <c r="F680" t="s">
        <v>89</v>
      </c>
      <c r="G680" t="s">
        <v>20</v>
      </c>
      <c r="H680" t="s">
        <v>47</v>
      </c>
      <c r="I680" t="s">
        <v>2</v>
      </c>
      <c r="J680" t="s">
        <v>3</v>
      </c>
      <c r="K680" t="s">
        <v>14</v>
      </c>
      <c r="L680" t="s">
        <v>48</v>
      </c>
      <c r="M680">
        <v>1</v>
      </c>
      <c r="N680">
        <v>166.5</v>
      </c>
      <c r="O680">
        <v>0</v>
      </c>
      <c r="P680">
        <v>85.55</v>
      </c>
      <c r="Q680">
        <v>166.5</v>
      </c>
      <c r="R680">
        <v>85.55</v>
      </c>
      <c r="S680">
        <v>80.95</v>
      </c>
      <c r="T680">
        <v>0.4861861861861862</v>
      </c>
      <c r="U680">
        <v>2026</v>
      </c>
      <c r="V680" t="s">
        <v>89</v>
      </c>
      <c r="W680">
        <v>4</v>
      </c>
      <c r="X680" t="s">
        <v>88</v>
      </c>
    </row>
    <row r="681" spans="1:24">
      <c r="A681">
        <v>1099</v>
      </c>
      <c r="B681" s="21">
        <v>46139</v>
      </c>
      <c r="C681">
        <v>2026</v>
      </c>
      <c r="D681">
        <v>4</v>
      </c>
      <c r="E681" t="s">
        <v>88</v>
      </c>
      <c r="F681" t="s">
        <v>89</v>
      </c>
      <c r="G681" t="s">
        <v>20</v>
      </c>
      <c r="H681" t="s">
        <v>21</v>
      </c>
      <c r="I681" t="s">
        <v>28</v>
      </c>
      <c r="J681" t="s">
        <v>13</v>
      </c>
      <c r="K681" t="s">
        <v>9</v>
      </c>
      <c r="L681" t="s">
        <v>46</v>
      </c>
      <c r="M681">
        <v>1</v>
      </c>
      <c r="N681">
        <v>70.2</v>
      </c>
      <c r="O681">
        <v>0</v>
      </c>
      <c r="P681">
        <v>32.06</v>
      </c>
      <c r="Q681">
        <v>70.2</v>
      </c>
      <c r="R681">
        <v>32.06</v>
      </c>
      <c r="S681">
        <v>38.14</v>
      </c>
      <c r="T681">
        <v>0.5433048433048433</v>
      </c>
      <c r="U681">
        <v>2026</v>
      </c>
      <c r="V681" t="s">
        <v>89</v>
      </c>
      <c r="W681">
        <v>4</v>
      </c>
      <c r="X681" t="s">
        <v>88</v>
      </c>
    </row>
    <row r="682" spans="1:24">
      <c r="A682">
        <v>3500</v>
      </c>
      <c r="B682" s="21">
        <v>46139</v>
      </c>
      <c r="C682">
        <v>2026</v>
      </c>
      <c r="D682">
        <v>4</v>
      </c>
      <c r="E682" t="s">
        <v>88</v>
      </c>
      <c r="F682" t="s">
        <v>89</v>
      </c>
      <c r="G682" t="s">
        <v>6</v>
      </c>
      <c r="H682" t="s">
        <v>43</v>
      </c>
      <c r="I682" t="s">
        <v>2</v>
      </c>
      <c r="J682" t="s">
        <v>13</v>
      </c>
      <c r="K682" t="s">
        <v>34</v>
      </c>
      <c r="L682" t="s">
        <v>45</v>
      </c>
      <c r="M682">
        <v>4</v>
      </c>
      <c r="N682">
        <v>50.67</v>
      </c>
      <c r="O682">
        <v>0</v>
      </c>
      <c r="P682">
        <v>22.62</v>
      </c>
      <c r="Q682">
        <v>202.68</v>
      </c>
      <c r="R682">
        <v>90.48</v>
      </c>
      <c r="S682">
        <v>112.2</v>
      </c>
      <c r="T682">
        <v>0.55358200118413259</v>
      </c>
      <c r="U682">
        <v>2026</v>
      </c>
      <c r="V682" t="s">
        <v>89</v>
      </c>
      <c r="W682">
        <v>4</v>
      </c>
      <c r="X682" t="s">
        <v>88</v>
      </c>
    </row>
    <row r="683" spans="1:24">
      <c r="A683">
        <v>3856</v>
      </c>
      <c r="B683" s="21">
        <v>46139</v>
      </c>
      <c r="C683">
        <v>2026</v>
      </c>
      <c r="D683">
        <v>4</v>
      </c>
      <c r="E683" t="s">
        <v>88</v>
      </c>
      <c r="F683" t="s">
        <v>89</v>
      </c>
      <c r="G683" t="s">
        <v>6</v>
      </c>
      <c r="H683" t="s">
        <v>41</v>
      </c>
      <c r="I683" t="s">
        <v>19</v>
      </c>
      <c r="J683" t="s">
        <v>13</v>
      </c>
      <c r="K683" t="s">
        <v>14</v>
      </c>
      <c r="L683" t="s">
        <v>48</v>
      </c>
      <c r="M683">
        <v>3</v>
      </c>
      <c r="N683">
        <v>161.05000000000001</v>
      </c>
      <c r="O683">
        <v>0.05</v>
      </c>
      <c r="P683">
        <v>87.43</v>
      </c>
      <c r="Q683">
        <v>458.99250000000001</v>
      </c>
      <c r="R683">
        <v>262.29000000000002</v>
      </c>
      <c r="S683">
        <v>196.70249999999999</v>
      </c>
      <c r="T683">
        <v>0.4285527541299694</v>
      </c>
      <c r="U683">
        <v>2026</v>
      </c>
      <c r="V683" t="s">
        <v>89</v>
      </c>
      <c r="W683">
        <v>4</v>
      </c>
      <c r="X683" t="s">
        <v>88</v>
      </c>
    </row>
    <row r="684" spans="1:24">
      <c r="A684">
        <v>4044</v>
      </c>
      <c r="B684" s="21">
        <v>46139</v>
      </c>
      <c r="C684">
        <v>2026</v>
      </c>
      <c r="D684">
        <v>4</v>
      </c>
      <c r="E684" t="s">
        <v>88</v>
      </c>
      <c r="F684" t="s">
        <v>89</v>
      </c>
      <c r="G684" t="s">
        <v>6</v>
      </c>
      <c r="H684" t="s">
        <v>27</v>
      </c>
      <c r="I684" t="s">
        <v>8</v>
      </c>
      <c r="J684" t="s">
        <v>13</v>
      </c>
      <c r="K684" t="s">
        <v>34</v>
      </c>
      <c r="L684" t="s">
        <v>38</v>
      </c>
      <c r="M684">
        <v>10</v>
      </c>
      <c r="N684">
        <v>124.59</v>
      </c>
      <c r="O684">
        <v>0.15</v>
      </c>
      <c r="P684">
        <v>67.14</v>
      </c>
      <c r="Q684">
        <v>1059.0150000000001</v>
      </c>
      <c r="R684">
        <v>671.4</v>
      </c>
      <c r="S684">
        <v>387.61500000000012</v>
      </c>
      <c r="T684">
        <v>0.36601464568490538</v>
      </c>
      <c r="U684">
        <v>2026</v>
      </c>
      <c r="V684" t="s">
        <v>89</v>
      </c>
      <c r="W684">
        <v>4</v>
      </c>
      <c r="X684" t="s">
        <v>88</v>
      </c>
    </row>
    <row r="685" spans="1:24">
      <c r="A685">
        <v>4235</v>
      </c>
      <c r="B685" s="21">
        <v>46139</v>
      </c>
      <c r="C685">
        <v>2026</v>
      </c>
      <c r="D685">
        <v>4</v>
      </c>
      <c r="E685" t="s">
        <v>88</v>
      </c>
      <c r="F685" t="s">
        <v>89</v>
      </c>
      <c r="G685" t="s">
        <v>11</v>
      </c>
      <c r="H685" t="s">
        <v>52</v>
      </c>
      <c r="I685" t="s">
        <v>2</v>
      </c>
      <c r="J685" t="s">
        <v>16</v>
      </c>
      <c r="K685" t="s">
        <v>34</v>
      </c>
      <c r="L685" t="s">
        <v>45</v>
      </c>
      <c r="M685">
        <v>1</v>
      </c>
      <c r="N685">
        <v>50.18</v>
      </c>
      <c r="O685">
        <v>0</v>
      </c>
      <c r="P685">
        <v>22.05</v>
      </c>
      <c r="Q685">
        <v>50.18</v>
      </c>
      <c r="R685">
        <v>22.05</v>
      </c>
      <c r="S685">
        <v>28.13</v>
      </c>
      <c r="T685">
        <v>0.56058190514149064</v>
      </c>
      <c r="U685">
        <v>2026</v>
      </c>
      <c r="V685" t="s">
        <v>89</v>
      </c>
      <c r="W685">
        <v>4</v>
      </c>
      <c r="X685" t="s">
        <v>88</v>
      </c>
    </row>
    <row r="686" spans="1:24">
      <c r="A686">
        <v>122</v>
      </c>
      <c r="B686" s="21">
        <v>46140</v>
      </c>
      <c r="C686">
        <v>2026</v>
      </c>
      <c r="D686">
        <v>4</v>
      </c>
      <c r="E686" t="s">
        <v>88</v>
      </c>
      <c r="F686" t="s">
        <v>89</v>
      </c>
      <c r="G686" t="s">
        <v>6</v>
      </c>
      <c r="H686" t="s">
        <v>41</v>
      </c>
      <c r="I686" t="s">
        <v>2</v>
      </c>
      <c r="J686" t="s">
        <v>13</v>
      </c>
      <c r="K686" t="s">
        <v>23</v>
      </c>
      <c r="L686" t="s">
        <v>40</v>
      </c>
      <c r="M686">
        <v>1</v>
      </c>
      <c r="N686">
        <v>83.38</v>
      </c>
      <c r="O686">
        <v>0</v>
      </c>
      <c r="P686">
        <v>38.979999999999997</v>
      </c>
      <c r="Q686">
        <v>83.38</v>
      </c>
      <c r="R686">
        <v>38.979999999999997</v>
      </c>
      <c r="S686">
        <v>44.4</v>
      </c>
      <c r="T686">
        <v>0.53250179899256422</v>
      </c>
      <c r="U686">
        <v>2026</v>
      </c>
      <c r="V686" t="s">
        <v>89</v>
      </c>
      <c r="W686">
        <v>4</v>
      </c>
      <c r="X686" t="s">
        <v>88</v>
      </c>
    </row>
    <row r="687" spans="1:24">
      <c r="A687">
        <v>239</v>
      </c>
      <c r="B687" s="21">
        <v>46140</v>
      </c>
      <c r="C687">
        <v>2026</v>
      </c>
      <c r="D687">
        <v>4</v>
      </c>
      <c r="E687" t="s">
        <v>88</v>
      </c>
      <c r="F687" t="s">
        <v>89</v>
      </c>
      <c r="G687" t="s">
        <v>20</v>
      </c>
      <c r="H687" t="s">
        <v>31</v>
      </c>
      <c r="I687" t="s">
        <v>2</v>
      </c>
      <c r="J687" t="s">
        <v>3</v>
      </c>
      <c r="K687" t="s">
        <v>14</v>
      </c>
      <c r="L687" t="s">
        <v>15</v>
      </c>
      <c r="M687">
        <v>1</v>
      </c>
      <c r="N687">
        <v>35.549999999999997</v>
      </c>
      <c r="O687">
        <v>0.05</v>
      </c>
      <c r="P687">
        <v>13.25</v>
      </c>
      <c r="Q687">
        <v>33.772499999999994</v>
      </c>
      <c r="R687">
        <v>13.25</v>
      </c>
      <c r="S687">
        <v>20.522499999999994</v>
      </c>
      <c r="T687">
        <v>0.60766896143311855</v>
      </c>
      <c r="U687">
        <v>2026</v>
      </c>
      <c r="V687" t="s">
        <v>89</v>
      </c>
      <c r="W687">
        <v>4</v>
      </c>
      <c r="X687" t="s">
        <v>88</v>
      </c>
    </row>
    <row r="688" spans="1:24">
      <c r="A688">
        <v>356</v>
      </c>
      <c r="B688" s="21">
        <v>46140</v>
      </c>
      <c r="C688">
        <v>2026</v>
      </c>
      <c r="D688">
        <v>4</v>
      </c>
      <c r="E688" t="s">
        <v>88</v>
      </c>
      <c r="F688" t="s">
        <v>89</v>
      </c>
      <c r="G688" t="s">
        <v>20</v>
      </c>
      <c r="H688" t="s">
        <v>33</v>
      </c>
      <c r="I688" t="s">
        <v>19</v>
      </c>
      <c r="J688" t="s">
        <v>13</v>
      </c>
      <c r="K688" t="s">
        <v>9</v>
      </c>
      <c r="L688" t="s">
        <v>37</v>
      </c>
      <c r="M688">
        <v>1</v>
      </c>
      <c r="N688">
        <v>154.36000000000001</v>
      </c>
      <c r="O688">
        <v>0</v>
      </c>
      <c r="P688">
        <v>77.760000000000005</v>
      </c>
      <c r="Q688">
        <v>154.36000000000001</v>
      </c>
      <c r="R688">
        <v>77.760000000000005</v>
      </c>
      <c r="S688">
        <v>76.600000000000009</v>
      </c>
      <c r="T688">
        <v>0.49624254988338951</v>
      </c>
      <c r="U688">
        <v>2026</v>
      </c>
      <c r="V688" t="s">
        <v>89</v>
      </c>
      <c r="W688">
        <v>4</v>
      </c>
      <c r="X688" t="s">
        <v>88</v>
      </c>
    </row>
    <row r="689" spans="1:24">
      <c r="A689">
        <v>785</v>
      </c>
      <c r="B689" s="21">
        <v>46140</v>
      </c>
      <c r="C689">
        <v>2026</v>
      </c>
      <c r="D689">
        <v>4</v>
      </c>
      <c r="E689" t="s">
        <v>88</v>
      </c>
      <c r="F689" t="s">
        <v>89</v>
      </c>
      <c r="G689" t="s">
        <v>0</v>
      </c>
      <c r="H689" t="s">
        <v>36</v>
      </c>
      <c r="I689" t="s">
        <v>28</v>
      </c>
      <c r="J689" t="s">
        <v>13</v>
      </c>
      <c r="K689" t="s">
        <v>9</v>
      </c>
      <c r="L689" t="s">
        <v>37</v>
      </c>
      <c r="M689">
        <v>1</v>
      </c>
      <c r="N689">
        <v>155.68</v>
      </c>
      <c r="O689">
        <v>0</v>
      </c>
      <c r="P689">
        <v>77.97</v>
      </c>
      <c r="Q689">
        <v>155.68</v>
      </c>
      <c r="R689">
        <v>77.97</v>
      </c>
      <c r="S689">
        <v>77.710000000000008</v>
      </c>
      <c r="T689">
        <v>0.49916495375128472</v>
      </c>
      <c r="U689">
        <v>2026</v>
      </c>
      <c r="V689" t="s">
        <v>89</v>
      </c>
      <c r="W689">
        <v>4</v>
      </c>
      <c r="X689" t="s">
        <v>88</v>
      </c>
    </row>
    <row r="690" spans="1:24">
      <c r="A690">
        <v>2325</v>
      </c>
      <c r="B690" s="21">
        <v>46140</v>
      </c>
      <c r="C690">
        <v>2026</v>
      </c>
      <c r="D690">
        <v>4</v>
      </c>
      <c r="E690" t="s">
        <v>88</v>
      </c>
      <c r="F690" t="s">
        <v>89</v>
      </c>
      <c r="G690" t="s">
        <v>0</v>
      </c>
      <c r="H690" t="s">
        <v>1</v>
      </c>
      <c r="I690" t="s">
        <v>2</v>
      </c>
      <c r="J690" t="s">
        <v>3</v>
      </c>
      <c r="K690" t="s">
        <v>34</v>
      </c>
      <c r="L690" t="s">
        <v>35</v>
      </c>
      <c r="M690">
        <v>1</v>
      </c>
      <c r="N690">
        <v>40.950000000000003</v>
      </c>
      <c r="O690">
        <v>0.15</v>
      </c>
      <c r="P690">
        <v>14.89</v>
      </c>
      <c r="Q690">
        <v>34.807500000000005</v>
      </c>
      <c r="R690">
        <v>14.89</v>
      </c>
      <c r="S690">
        <v>19.917500000000004</v>
      </c>
      <c r="T690">
        <v>0.57221863104216053</v>
      </c>
      <c r="U690">
        <v>2026</v>
      </c>
      <c r="V690" t="s">
        <v>89</v>
      </c>
      <c r="W690">
        <v>4</v>
      </c>
      <c r="X690" t="s">
        <v>88</v>
      </c>
    </row>
    <row r="691" spans="1:24">
      <c r="A691">
        <v>2566</v>
      </c>
      <c r="B691" s="21">
        <v>46140</v>
      </c>
      <c r="C691">
        <v>2026</v>
      </c>
      <c r="D691">
        <v>4</v>
      </c>
      <c r="E691" t="s">
        <v>88</v>
      </c>
      <c r="F691" t="s">
        <v>89</v>
      </c>
      <c r="G691" t="s">
        <v>20</v>
      </c>
      <c r="H691" t="s">
        <v>47</v>
      </c>
      <c r="I691" t="s">
        <v>28</v>
      </c>
      <c r="J691" t="s">
        <v>3</v>
      </c>
      <c r="K691" t="s">
        <v>14</v>
      </c>
      <c r="L691" t="s">
        <v>32</v>
      </c>
      <c r="M691">
        <v>3</v>
      </c>
      <c r="N691">
        <v>47.28</v>
      </c>
      <c r="O691">
        <v>0.05</v>
      </c>
      <c r="P691">
        <v>18.52</v>
      </c>
      <c r="Q691">
        <v>134.74799999999999</v>
      </c>
      <c r="R691">
        <v>55.56</v>
      </c>
      <c r="S691">
        <v>79.187999999999988</v>
      </c>
      <c r="T691">
        <v>0.58767477068305274</v>
      </c>
      <c r="U691">
        <v>2026</v>
      </c>
      <c r="V691" t="s">
        <v>89</v>
      </c>
      <c r="W691">
        <v>4</v>
      </c>
      <c r="X691" t="s">
        <v>88</v>
      </c>
    </row>
    <row r="692" spans="1:24">
      <c r="A692">
        <v>3105</v>
      </c>
      <c r="B692" s="21">
        <v>46140</v>
      </c>
      <c r="C692">
        <v>2026</v>
      </c>
      <c r="D692">
        <v>4</v>
      </c>
      <c r="E692" t="s">
        <v>88</v>
      </c>
      <c r="F692" t="s">
        <v>89</v>
      </c>
      <c r="G692" t="s">
        <v>20</v>
      </c>
      <c r="H692" t="s">
        <v>31</v>
      </c>
      <c r="I692" t="s">
        <v>2</v>
      </c>
      <c r="J692" t="s">
        <v>3</v>
      </c>
      <c r="K692" t="s">
        <v>34</v>
      </c>
      <c r="L692" t="s">
        <v>45</v>
      </c>
      <c r="M692">
        <v>4</v>
      </c>
      <c r="N692">
        <v>51.57</v>
      </c>
      <c r="O692">
        <v>0.1</v>
      </c>
      <c r="P692">
        <v>22.58</v>
      </c>
      <c r="Q692">
        <v>185.65200000000002</v>
      </c>
      <c r="R692">
        <v>90.32</v>
      </c>
      <c r="S692">
        <v>95.332000000000022</v>
      </c>
      <c r="T692">
        <v>0.51349837330058401</v>
      </c>
      <c r="U692">
        <v>2026</v>
      </c>
      <c r="V692" t="s">
        <v>89</v>
      </c>
      <c r="W692">
        <v>4</v>
      </c>
      <c r="X692" t="s">
        <v>88</v>
      </c>
    </row>
    <row r="693" spans="1:24">
      <c r="A693">
        <v>3167</v>
      </c>
      <c r="B693" s="21">
        <v>46140</v>
      </c>
      <c r="C693">
        <v>2026</v>
      </c>
      <c r="D693">
        <v>4</v>
      </c>
      <c r="E693" t="s">
        <v>88</v>
      </c>
      <c r="F693" t="s">
        <v>89</v>
      </c>
      <c r="G693" t="s">
        <v>20</v>
      </c>
      <c r="H693" t="s">
        <v>33</v>
      </c>
      <c r="I693" t="s">
        <v>2</v>
      </c>
      <c r="J693" t="s">
        <v>16</v>
      </c>
      <c r="K693" t="s">
        <v>4</v>
      </c>
      <c r="L693" t="s">
        <v>22</v>
      </c>
      <c r="M693">
        <v>1</v>
      </c>
      <c r="N693">
        <v>51.61</v>
      </c>
      <c r="O693">
        <v>0</v>
      </c>
      <c r="P693">
        <v>23</v>
      </c>
      <c r="Q693">
        <v>51.61</v>
      </c>
      <c r="R693">
        <v>23</v>
      </c>
      <c r="S693">
        <v>28.61</v>
      </c>
      <c r="T693">
        <v>0.55434993218368533</v>
      </c>
      <c r="U693">
        <v>2026</v>
      </c>
      <c r="V693" t="s">
        <v>89</v>
      </c>
      <c r="W693">
        <v>4</v>
      </c>
      <c r="X693" t="s">
        <v>88</v>
      </c>
    </row>
    <row r="694" spans="1:24">
      <c r="A694">
        <v>4396</v>
      </c>
      <c r="B694" s="21">
        <v>46140</v>
      </c>
      <c r="C694">
        <v>2026</v>
      </c>
      <c r="D694">
        <v>4</v>
      </c>
      <c r="E694" t="s">
        <v>88</v>
      </c>
      <c r="F694" t="s">
        <v>89</v>
      </c>
      <c r="G694" t="s">
        <v>0</v>
      </c>
      <c r="H694" t="s">
        <v>50</v>
      </c>
      <c r="I694" t="s">
        <v>19</v>
      </c>
      <c r="J694" t="s">
        <v>3</v>
      </c>
      <c r="K694" t="s">
        <v>34</v>
      </c>
      <c r="L694" t="s">
        <v>45</v>
      </c>
      <c r="M694">
        <v>1</v>
      </c>
      <c r="N694">
        <v>50.56</v>
      </c>
      <c r="O694">
        <v>0.05</v>
      </c>
      <c r="P694">
        <v>22.06</v>
      </c>
      <c r="Q694">
        <v>48.031999999999996</v>
      </c>
      <c r="R694">
        <v>22.06</v>
      </c>
      <c r="S694">
        <v>25.971999999999998</v>
      </c>
      <c r="T694">
        <v>0.54072285143237842</v>
      </c>
      <c r="U694">
        <v>2026</v>
      </c>
      <c r="V694" t="s">
        <v>89</v>
      </c>
      <c r="W694">
        <v>4</v>
      </c>
      <c r="X694" t="s">
        <v>88</v>
      </c>
    </row>
    <row r="695" spans="1:24">
      <c r="A695">
        <v>4475</v>
      </c>
      <c r="B695" s="21">
        <v>46140</v>
      </c>
      <c r="C695">
        <v>2026</v>
      </c>
      <c r="D695">
        <v>4</v>
      </c>
      <c r="E695" t="s">
        <v>88</v>
      </c>
      <c r="F695" t="s">
        <v>89</v>
      </c>
      <c r="G695" t="s">
        <v>11</v>
      </c>
      <c r="H695" t="s">
        <v>25</v>
      </c>
      <c r="I695" t="s">
        <v>28</v>
      </c>
      <c r="J695" t="s">
        <v>16</v>
      </c>
      <c r="K695" t="s">
        <v>14</v>
      </c>
      <c r="L695" t="s">
        <v>48</v>
      </c>
      <c r="M695">
        <v>2</v>
      </c>
      <c r="N695">
        <v>165.74</v>
      </c>
      <c r="O695">
        <v>0</v>
      </c>
      <c r="P695">
        <v>87.73</v>
      </c>
      <c r="Q695">
        <v>331.48</v>
      </c>
      <c r="R695">
        <v>175.46</v>
      </c>
      <c r="S695">
        <v>156.02000000000001</v>
      </c>
      <c r="T695">
        <v>0.47067696391939184</v>
      </c>
      <c r="U695">
        <v>2026</v>
      </c>
      <c r="V695" t="s">
        <v>89</v>
      </c>
      <c r="W695">
        <v>4</v>
      </c>
      <c r="X695" t="s">
        <v>88</v>
      </c>
    </row>
    <row r="696" spans="1:24">
      <c r="A696">
        <v>4482</v>
      </c>
      <c r="B696" s="21">
        <v>46140</v>
      </c>
      <c r="C696">
        <v>2026</v>
      </c>
      <c r="D696">
        <v>4</v>
      </c>
      <c r="E696" t="s">
        <v>88</v>
      </c>
      <c r="F696" t="s">
        <v>89</v>
      </c>
      <c r="G696" t="s">
        <v>11</v>
      </c>
      <c r="H696" t="s">
        <v>12</v>
      </c>
      <c r="I696" t="s">
        <v>2</v>
      </c>
      <c r="J696" t="s">
        <v>16</v>
      </c>
      <c r="K696" t="s">
        <v>34</v>
      </c>
      <c r="L696" t="s">
        <v>42</v>
      </c>
      <c r="M696">
        <v>3</v>
      </c>
      <c r="N696">
        <v>36.770000000000003</v>
      </c>
      <c r="O696">
        <v>0</v>
      </c>
      <c r="P696">
        <v>13.63</v>
      </c>
      <c r="Q696">
        <v>110.31</v>
      </c>
      <c r="R696">
        <v>40.89</v>
      </c>
      <c r="S696">
        <v>69.42</v>
      </c>
      <c r="T696">
        <v>0.62931737829752521</v>
      </c>
      <c r="U696">
        <v>2026</v>
      </c>
      <c r="V696" t="s">
        <v>89</v>
      </c>
      <c r="W696">
        <v>4</v>
      </c>
      <c r="X696" t="s">
        <v>88</v>
      </c>
    </row>
    <row r="697" spans="1:24">
      <c r="A697">
        <v>5022</v>
      </c>
      <c r="B697" s="21">
        <v>46140</v>
      </c>
      <c r="C697">
        <v>2026</v>
      </c>
      <c r="D697">
        <v>4</v>
      </c>
      <c r="E697" t="s">
        <v>88</v>
      </c>
      <c r="F697" t="s">
        <v>89</v>
      </c>
      <c r="G697" t="s">
        <v>20</v>
      </c>
      <c r="H697" t="s">
        <v>31</v>
      </c>
      <c r="I697" t="s">
        <v>2</v>
      </c>
      <c r="J697" t="s">
        <v>16</v>
      </c>
      <c r="K697" t="s">
        <v>23</v>
      </c>
      <c r="L697" t="s">
        <v>29</v>
      </c>
      <c r="M697">
        <v>2</v>
      </c>
      <c r="N697">
        <v>196.37</v>
      </c>
      <c r="O697">
        <v>0</v>
      </c>
      <c r="P697">
        <v>101.73</v>
      </c>
      <c r="Q697">
        <v>392.74</v>
      </c>
      <c r="R697">
        <v>203.46</v>
      </c>
      <c r="S697">
        <v>189.28</v>
      </c>
      <c r="T697">
        <v>0.48194734429902736</v>
      </c>
      <c r="U697">
        <v>2026</v>
      </c>
      <c r="V697" t="s">
        <v>89</v>
      </c>
      <c r="W697">
        <v>4</v>
      </c>
      <c r="X697" t="s">
        <v>88</v>
      </c>
    </row>
    <row r="698" spans="1:24">
      <c r="A698">
        <v>1304</v>
      </c>
      <c r="B698" s="21">
        <v>46141</v>
      </c>
      <c r="C698">
        <v>2026</v>
      </c>
      <c r="D698">
        <v>4</v>
      </c>
      <c r="E698" t="s">
        <v>88</v>
      </c>
      <c r="F698" t="s">
        <v>89</v>
      </c>
      <c r="G698" t="s">
        <v>0</v>
      </c>
      <c r="H698" t="s">
        <v>1</v>
      </c>
      <c r="I698" t="s">
        <v>28</v>
      </c>
      <c r="J698" t="s">
        <v>3</v>
      </c>
      <c r="K698" t="s">
        <v>14</v>
      </c>
      <c r="L698" t="s">
        <v>15</v>
      </c>
      <c r="M698">
        <v>2</v>
      </c>
      <c r="N698">
        <v>35.33</v>
      </c>
      <c r="O698">
        <v>0</v>
      </c>
      <c r="P698">
        <v>13.69</v>
      </c>
      <c r="Q698">
        <v>70.66</v>
      </c>
      <c r="R698">
        <v>27.38</v>
      </c>
      <c r="S698">
        <v>43.28</v>
      </c>
      <c r="T698">
        <v>0.61251061420888764</v>
      </c>
      <c r="U698">
        <v>2026</v>
      </c>
      <c r="V698" t="s">
        <v>89</v>
      </c>
      <c r="W698">
        <v>4</v>
      </c>
      <c r="X698" t="s">
        <v>88</v>
      </c>
    </row>
    <row r="699" spans="1:24">
      <c r="A699">
        <v>3008</v>
      </c>
      <c r="B699" s="21">
        <v>46141</v>
      </c>
      <c r="C699">
        <v>2026</v>
      </c>
      <c r="D699">
        <v>4</v>
      </c>
      <c r="E699" t="s">
        <v>88</v>
      </c>
      <c r="F699" t="s">
        <v>89</v>
      </c>
      <c r="G699" t="s">
        <v>11</v>
      </c>
      <c r="H699" t="s">
        <v>12</v>
      </c>
      <c r="I699" t="s">
        <v>8</v>
      </c>
      <c r="J699" t="s">
        <v>16</v>
      </c>
      <c r="K699" t="s">
        <v>14</v>
      </c>
      <c r="L699" t="s">
        <v>32</v>
      </c>
      <c r="M699">
        <v>4</v>
      </c>
      <c r="N699">
        <v>46.43</v>
      </c>
      <c r="O699">
        <v>0.1</v>
      </c>
      <c r="P699">
        <v>18.04</v>
      </c>
      <c r="Q699">
        <v>167.148</v>
      </c>
      <c r="R699">
        <v>72.16</v>
      </c>
      <c r="S699">
        <v>94.988</v>
      </c>
      <c r="T699">
        <v>0.56828678775695796</v>
      </c>
      <c r="U699">
        <v>2026</v>
      </c>
      <c r="V699" t="s">
        <v>89</v>
      </c>
      <c r="W699">
        <v>4</v>
      </c>
      <c r="X699" t="s">
        <v>88</v>
      </c>
    </row>
    <row r="700" spans="1:24">
      <c r="A700">
        <v>4140</v>
      </c>
      <c r="B700" s="21">
        <v>46141</v>
      </c>
      <c r="C700">
        <v>2026</v>
      </c>
      <c r="D700">
        <v>4</v>
      </c>
      <c r="E700" t="s">
        <v>88</v>
      </c>
      <c r="F700" t="s">
        <v>89</v>
      </c>
      <c r="G700" t="s">
        <v>20</v>
      </c>
      <c r="H700" t="s">
        <v>31</v>
      </c>
      <c r="I700" t="s">
        <v>28</v>
      </c>
      <c r="J700" t="s">
        <v>13</v>
      </c>
      <c r="K700" t="s">
        <v>34</v>
      </c>
      <c r="L700" t="s">
        <v>38</v>
      </c>
      <c r="M700">
        <v>1</v>
      </c>
      <c r="N700">
        <v>125.25</v>
      </c>
      <c r="O700">
        <v>0</v>
      </c>
      <c r="P700">
        <v>70.88</v>
      </c>
      <c r="Q700">
        <v>125.25</v>
      </c>
      <c r="R700">
        <v>70.88</v>
      </c>
      <c r="S700">
        <v>54.370000000000005</v>
      </c>
      <c r="T700">
        <v>0.43409181636726552</v>
      </c>
      <c r="U700">
        <v>2026</v>
      </c>
      <c r="V700" t="s">
        <v>89</v>
      </c>
      <c r="W700">
        <v>4</v>
      </c>
      <c r="X700" t="s">
        <v>88</v>
      </c>
    </row>
    <row r="701" spans="1:24">
      <c r="A701">
        <v>4151</v>
      </c>
      <c r="B701" s="21">
        <v>46141</v>
      </c>
      <c r="C701">
        <v>2026</v>
      </c>
      <c r="D701">
        <v>4</v>
      </c>
      <c r="E701" t="s">
        <v>88</v>
      </c>
      <c r="F701" t="s">
        <v>89</v>
      </c>
      <c r="G701" t="s">
        <v>6</v>
      </c>
      <c r="H701" t="s">
        <v>49</v>
      </c>
      <c r="I701" t="s">
        <v>2</v>
      </c>
      <c r="J701" t="s">
        <v>3</v>
      </c>
      <c r="K701" t="s">
        <v>23</v>
      </c>
      <c r="L701" t="s">
        <v>24</v>
      </c>
      <c r="M701">
        <v>1</v>
      </c>
      <c r="N701">
        <v>341.98</v>
      </c>
      <c r="O701">
        <v>0</v>
      </c>
      <c r="P701">
        <v>192.43</v>
      </c>
      <c r="Q701">
        <v>341.98</v>
      </c>
      <c r="R701">
        <v>192.43</v>
      </c>
      <c r="S701">
        <v>149.55000000000001</v>
      </c>
      <c r="T701">
        <v>0.43730627522077314</v>
      </c>
      <c r="U701">
        <v>2026</v>
      </c>
      <c r="V701" t="s">
        <v>89</v>
      </c>
      <c r="W701">
        <v>4</v>
      </c>
      <c r="X701" t="s">
        <v>88</v>
      </c>
    </row>
    <row r="702" spans="1:24">
      <c r="A702">
        <v>4650</v>
      </c>
      <c r="B702" s="21">
        <v>46141</v>
      </c>
      <c r="C702">
        <v>2026</v>
      </c>
      <c r="D702">
        <v>4</v>
      </c>
      <c r="E702" t="s">
        <v>88</v>
      </c>
      <c r="F702" t="s">
        <v>89</v>
      </c>
      <c r="G702" t="s">
        <v>6</v>
      </c>
      <c r="H702" t="s">
        <v>27</v>
      </c>
      <c r="I702" t="s">
        <v>28</v>
      </c>
      <c r="J702" t="s">
        <v>16</v>
      </c>
      <c r="K702" t="s">
        <v>34</v>
      </c>
      <c r="L702" t="s">
        <v>35</v>
      </c>
      <c r="M702">
        <v>1</v>
      </c>
      <c r="N702">
        <v>40.04</v>
      </c>
      <c r="O702">
        <v>0</v>
      </c>
      <c r="P702">
        <v>14.72</v>
      </c>
      <c r="Q702">
        <v>40.04</v>
      </c>
      <c r="R702">
        <v>14.72</v>
      </c>
      <c r="S702">
        <v>25.32</v>
      </c>
      <c r="T702">
        <v>0.63236763236763238</v>
      </c>
      <c r="U702">
        <v>2026</v>
      </c>
      <c r="V702" t="s">
        <v>89</v>
      </c>
      <c r="W702">
        <v>4</v>
      </c>
      <c r="X702" t="s">
        <v>88</v>
      </c>
    </row>
    <row r="703" spans="1:24">
      <c r="A703">
        <v>4897</v>
      </c>
      <c r="B703" s="21">
        <v>46141</v>
      </c>
      <c r="C703">
        <v>2026</v>
      </c>
      <c r="D703">
        <v>4</v>
      </c>
      <c r="E703" t="s">
        <v>88</v>
      </c>
      <c r="F703" t="s">
        <v>89</v>
      </c>
      <c r="G703" t="s">
        <v>20</v>
      </c>
      <c r="H703" t="s">
        <v>47</v>
      </c>
      <c r="I703" t="s">
        <v>2</v>
      </c>
      <c r="J703" t="s">
        <v>3</v>
      </c>
      <c r="K703" t="s">
        <v>4</v>
      </c>
      <c r="L703" t="s">
        <v>26</v>
      </c>
      <c r="M703">
        <v>3</v>
      </c>
      <c r="N703">
        <v>40.47</v>
      </c>
      <c r="O703">
        <v>0.05</v>
      </c>
      <c r="P703">
        <v>17.14</v>
      </c>
      <c r="Q703">
        <v>115.33949999999999</v>
      </c>
      <c r="R703">
        <v>51.42</v>
      </c>
      <c r="S703">
        <v>63.919499999999985</v>
      </c>
      <c r="T703">
        <v>0.5541856866034619</v>
      </c>
      <c r="U703">
        <v>2026</v>
      </c>
      <c r="V703" t="s">
        <v>89</v>
      </c>
      <c r="W703">
        <v>4</v>
      </c>
      <c r="X703" t="s">
        <v>88</v>
      </c>
    </row>
    <row r="704" spans="1:24">
      <c r="A704">
        <v>792</v>
      </c>
      <c r="B704" s="21">
        <v>46142</v>
      </c>
      <c r="C704">
        <v>2026</v>
      </c>
      <c r="D704">
        <v>4</v>
      </c>
      <c r="E704" t="s">
        <v>88</v>
      </c>
      <c r="F704" t="s">
        <v>89</v>
      </c>
      <c r="G704" t="s">
        <v>20</v>
      </c>
      <c r="H704" t="s">
        <v>33</v>
      </c>
      <c r="I704" t="s">
        <v>8</v>
      </c>
      <c r="J704" t="s">
        <v>3</v>
      </c>
      <c r="K704" t="s">
        <v>23</v>
      </c>
      <c r="L704" t="s">
        <v>40</v>
      </c>
      <c r="M704">
        <v>6</v>
      </c>
      <c r="N704">
        <v>83.7</v>
      </c>
      <c r="O704">
        <v>0.2</v>
      </c>
      <c r="P704">
        <v>38.58</v>
      </c>
      <c r="Q704">
        <v>401.76000000000005</v>
      </c>
      <c r="R704">
        <v>231.48</v>
      </c>
      <c r="S704">
        <v>170.28000000000006</v>
      </c>
      <c r="T704">
        <v>0.42383512544802876</v>
      </c>
      <c r="U704">
        <v>2026</v>
      </c>
      <c r="V704" t="s">
        <v>89</v>
      </c>
      <c r="W704">
        <v>4</v>
      </c>
      <c r="X704" t="s">
        <v>88</v>
      </c>
    </row>
    <row r="705" spans="1:24">
      <c r="A705">
        <v>1796</v>
      </c>
      <c r="B705" s="21">
        <v>46142</v>
      </c>
      <c r="C705">
        <v>2026</v>
      </c>
      <c r="D705">
        <v>4</v>
      </c>
      <c r="E705" t="s">
        <v>88</v>
      </c>
      <c r="F705" t="s">
        <v>89</v>
      </c>
      <c r="G705" t="s">
        <v>0</v>
      </c>
      <c r="H705" t="s">
        <v>50</v>
      </c>
      <c r="I705" t="s">
        <v>2</v>
      </c>
      <c r="J705" t="s">
        <v>3</v>
      </c>
      <c r="K705" t="s">
        <v>23</v>
      </c>
      <c r="L705" t="s">
        <v>40</v>
      </c>
      <c r="M705">
        <v>4</v>
      </c>
      <c r="N705">
        <v>83.27</v>
      </c>
      <c r="O705">
        <v>0</v>
      </c>
      <c r="P705">
        <v>39.979999999999997</v>
      </c>
      <c r="Q705">
        <v>333.08</v>
      </c>
      <c r="R705">
        <v>159.91999999999999</v>
      </c>
      <c r="S705">
        <v>173.16</v>
      </c>
      <c r="T705">
        <v>0.51987510507986068</v>
      </c>
      <c r="U705">
        <v>2026</v>
      </c>
      <c r="V705" t="s">
        <v>89</v>
      </c>
      <c r="W705">
        <v>4</v>
      </c>
      <c r="X705" t="s">
        <v>88</v>
      </c>
    </row>
    <row r="706" spans="1:24">
      <c r="A706">
        <v>3222</v>
      </c>
      <c r="B706" s="21">
        <v>46142</v>
      </c>
      <c r="C706">
        <v>2026</v>
      </c>
      <c r="D706">
        <v>4</v>
      </c>
      <c r="E706" t="s">
        <v>88</v>
      </c>
      <c r="F706" t="s">
        <v>89</v>
      </c>
      <c r="G706" t="s">
        <v>11</v>
      </c>
      <c r="H706" t="s">
        <v>52</v>
      </c>
      <c r="I706" t="s">
        <v>8</v>
      </c>
      <c r="J706" t="s">
        <v>16</v>
      </c>
      <c r="K706" t="s">
        <v>23</v>
      </c>
      <c r="L706" t="s">
        <v>51</v>
      </c>
      <c r="M706">
        <v>3</v>
      </c>
      <c r="N706">
        <v>126.03</v>
      </c>
      <c r="O706">
        <v>0.1</v>
      </c>
      <c r="P706">
        <v>61.75</v>
      </c>
      <c r="Q706">
        <v>340.28100000000006</v>
      </c>
      <c r="R706">
        <v>185.25</v>
      </c>
      <c r="S706">
        <v>155.03100000000006</v>
      </c>
      <c r="T706">
        <v>0.45559699189787273</v>
      </c>
      <c r="U706">
        <v>2026</v>
      </c>
      <c r="V706" t="s">
        <v>89</v>
      </c>
      <c r="W706">
        <v>4</v>
      </c>
      <c r="X706" t="s">
        <v>88</v>
      </c>
    </row>
    <row r="707" spans="1:24">
      <c r="A707">
        <v>3237</v>
      </c>
      <c r="B707" s="21">
        <v>46142</v>
      </c>
      <c r="C707">
        <v>2026</v>
      </c>
      <c r="D707">
        <v>4</v>
      </c>
      <c r="E707" t="s">
        <v>88</v>
      </c>
      <c r="F707" t="s">
        <v>89</v>
      </c>
      <c r="G707" t="s">
        <v>6</v>
      </c>
      <c r="H707" t="s">
        <v>49</v>
      </c>
      <c r="I707" t="s">
        <v>2</v>
      </c>
      <c r="J707" t="s">
        <v>13</v>
      </c>
      <c r="K707" t="s">
        <v>23</v>
      </c>
      <c r="L707" t="s">
        <v>51</v>
      </c>
      <c r="M707">
        <v>1</v>
      </c>
      <c r="N707">
        <v>122.86</v>
      </c>
      <c r="O707">
        <v>0.05</v>
      </c>
      <c r="P707">
        <v>59.22</v>
      </c>
      <c r="Q707">
        <v>116.717</v>
      </c>
      <c r="R707">
        <v>59.22</v>
      </c>
      <c r="S707">
        <v>57.497</v>
      </c>
      <c r="T707">
        <v>0.49261889870370212</v>
      </c>
      <c r="U707">
        <v>2026</v>
      </c>
      <c r="V707" t="s">
        <v>89</v>
      </c>
      <c r="W707">
        <v>4</v>
      </c>
      <c r="X707" t="s">
        <v>88</v>
      </c>
    </row>
    <row r="708" spans="1:24">
      <c r="A708">
        <v>3695</v>
      </c>
      <c r="B708" s="21">
        <v>46142</v>
      </c>
      <c r="C708">
        <v>2026</v>
      </c>
      <c r="D708">
        <v>4</v>
      </c>
      <c r="E708" t="s">
        <v>88</v>
      </c>
      <c r="F708" t="s">
        <v>89</v>
      </c>
      <c r="G708" t="s">
        <v>11</v>
      </c>
      <c r="H708" t="s">
        <v>12</v>
      </c>
      <c r="I708" t="s">
        <v>2</v>
      </c>
      <c r="J708" t="s">
        <v>13</v>
      </c>
      <c r="K708" t="s">
        <v>4</v>
      </c>
      <c r="L708" t="s">
        <v>26</v>
      </c>
      <c r="M708">
        <v>1</v>
      </c>
      <c r="N708">
        <v>39.44</v>
      </c>
      <c r="O708">
        <v>0.1</v>
      </c>
      <c r="P708">
        <v>16.63</v>
      </c>
      <c r="Q708">
        <v>35.496000000000002</v>
      </c>
      <c r="R708">
        <v>16.63</v>
      </c>
      <c r="S708">
        <v>18.866000000000003</v>
      </c>
      <c r="T708">
        <v>0.53149650664863657</v>
      </c>
      <c r="U708">
        <v>2026</v>
      </c>
      <c r="V708" t="s">
        <v>89</v>
      </c>
      <c r="W708">
        <v>4</v>
      </c>
      <c r="X708" t="s">
        <v>88</v>
      </c>
    </row>
    <row r="709" spans="1:24">
      <c r="A709">
        <v>5148</v>
      </c>
      <c r="B709" s="21">
        <v>46142</v>
      </c>
      <c r="C709">
        <v>2026</v>
      </c>
      <c r="D709">
        <v>4</v>
      </c>
      <c r="E709" t="s">
        <v>88</v>
      </c>
      <c r="F709" t="s">
        <v>89</v>
      </c>
      <c r="G709" t="s">
        <v>11</v>
      </c>
      <c r="H709" t="s">
        <v>39</v>
      </c>
      <c r="I709" t="s">
        <v>2</v>
      </c>
      <c r="J709" t="s">
        <v>3</v>
      </c>
      <c r="K709" t="s">
        <v>14</v>
      </c>
      <c r="L709" t="s">
        <v>44</v>
      </c>
      <c r="M709">
        <v>1</v>
      </c>
      <c r="N709">
        <v>130.34</v>
      </c>
      <c r="O709">
        <v>0.1</v>
      </c>
      <c r="P709">
        <v>66.680000000000007</v>
      </c>
      <c r="Q709">
        <v>117.30600000000001</v>
      </c>
      <c r="R709">
        <v>66.680000000000007</v>
      </c>
      <c r="S709">
        <v>50.626000000000005</v>
      </c>
      <c r="T709">
        <v>0.43157212759790631</v>
      </c>
      <c r="U709">
        <v>2026</v>
      </c>
      <c r="V709" t="s">
        <v>89</v>
      </c>
      <c r="W709">
        <v>4</v>
      </c>
      <c r="X709" t="s">
        <v>88</v>
      </c>
    </row>
    <row r="710" spans="1:24">
      <c r="A710">
        <v>534</v>
      </c>
      <c r="B710" s="21">
        <v>46143</v>
      </c>
      <c r="C710">
        <v>2026</v>
      </c>
      <c r="D710">
        <v>5</v>
      </c>
      <c r="E710" t="s">
        <v>90</v>
      </c>
      <c r="F710" t="s">
        <v>89</v>
      </c>
      <c r="G710" t="s">
        <v>6</v>
      </c>
      <c r="H710" t="s">
        <v>43</v>
      </c>
      <c r="I710" t="s">
        <v>2</v>
      </c>
      <c r="J710" t="s">
        <v>16</v>
      </c>
      <c r="K710" t="s">
        <v>9</v>
      </c>
      <c r="L710" t="s">
        <v>37</v>
      </c>
      <c r="M710">
        <v>1</v>
      </c>
      <c r="N710">
        <v>154.86000000000001</v>
      </c>
      <c r="O710">
        <v>0</v>
      </c>
      <c r="P710">
        <v>78.37</v>
      </c>
      <c r="Q710">
        <v>154.86000000000001</v>
      </c>
      <c r="R710">
        <v>78.37</v>
      </c>
      <c r="S710">
        <v>76.490000000000009</v>
      </c>
      <c r="T710">
        <v>0.49393000129148912</v>
      </c>
      <c r="U710">
        <v>2026</v>
      </c>
      <c r="V710" t="s">
        <v>89</v>
      </c>
      <c r="W710">
        <v>5</v>
      </c>
      <c r="X710" t="s">
        <v>90</v>
      </c>
    </row>
    <row r="711" spans="1:24">
      <c r="A711">
        <v>551</v>
      </c>
      <c r="B711" s="21">
        <v>46143</v>
      </c>
      <c r="C711">
        <v>2026</v>
      </c>
      <c r="D711">
        <v>5</v>
      </c>
      <c r="E711" t="s">
        <v>90</v>
      </c>
      <c r="F711" t="s">
        <v>89</v>
      </c>
      <c r="G711" t="s">
        <v>20</v>
      </c>
      <c r="H711" t="s">
        <v>33</v>
      </c>
      <c r="I711" t="s">
        <v>19</v>
      </c>
      <c r="J711" t="s">
        <v>3</v>
      </c>
      <c r="K711" t="s">
        <v>4</v>
      </c>
      <c r="L711" t="s">
        <v>30</v>
      </c>
      <c r="M711">
        <v>4</v>
      </c>
      <c r="N711">
        <v>103.64</v>
      </c>
      <c r="O711">
        <v>0</v>
      </c>
      <c r="P711">
        <v>50.59</v>
      </c>
      <c r="Q711">
        <v>414.56</v>
      </c>
      <c r="R711">
        <v>202.36</v>
      </c>
      <c r="S711">
        <v>212.2</v>
      </c>
      <c r="T711">
        <v>0.51186800463141646</v>
      </c>
      <c r="U711">
        <v>2026</v>
      </c>
      <c r="V711" t="s">
        <v>89</v>
      </c>
      <c r="W711">
        <v>5</v>
      </c>
      <c r="X711" t="s">
        <v>90</v>
      </c>
    </row>
    <row r="712" spans="1:24">
      <c r="A712">
        <v>2110</v>
      </c>
      <c r="B712" s="21">
        <v>46143</v>
      </c>
      <c r="C712">
        <v>2026</v>
      </c>
      <c r="D712">
        <v>5</v>
      </c>
      <c r="E712" t="s">
        <v>90</v>
      </c>
      <c r="F712" t="s">
        <v>89</v>
      </c>
      <c r="G712" t="s">
        <v>0</v>
      </c>
      <c r="H712" t="s">
        <v>50</v>
      </c>
      <c r="I712" t="s">
        <v>2</v>
      </c>
      <c r="J712" t="s">
        <v>3</v>
      </c>
      <c r="K712" t="s">
        <v>14</v>
      </c>
      <c r="L712" t="s">
        <v>48</v>
      </c>
      <c r="M712">
        <v>1</v>
      </c>
      <c r="N712">
        <v>164.49</v>
      </c>
      <c r="O712">
        <v>0.05</v>
      </c>
      <c r="P712">
        <v>87.81</v>
      </c>
      <c r="Q712">
        <v>156.2655</v>
      </c>
      <c r="R712">
        <v>87.81</v>
      </c>
      <c r="S712">
        <v>68.455500000000001</v>
      </c>
      <c r="T712">
        <v>0.43807174328306631</v>
      </c>
      <c r="U712">
        <v>2026</v>
      </c>
      <c r="V712" t="s">
        <v>89</v>
      </c>
      <c r="W712">
        <v>5</v>
      </c>
      <c r="X712" t="s">
        <v>90</v>
      </c>
    </row>
    <row r="713" spans="1:24">
      <c r="A713">
        <v>2217</v>
      </c>
      <c r="B713" s="21">
        <v>46143</v>
      </c>
      <c r="C713">
        <v>2026</v>
      </c>
      <c r="D713">
        <v>5</v>
      </c>
      <c r="E713" t="s">
        <v>90</v>
      </c>
      <c r="F713" t="s">
        <v>89</v>
      </c>
      <c r="G713" t="s">
        <v>20</v>
      </c>
      <c r="H713" t="s">
        <v>33</v>
      </c>
      <c r="I713" t="s">
        <v>8</v>
      </c>
      <c r="J713" t="s">
        <v>3</v>
      </c>
      <c r="K713" t="s">
        <v>14</v>
      </c>
      <c r="L713" t="s">
        <v>48</v>
      </c>
      <c r="M713">
        <v>3</v>
      </c>
      <c r="N713">
        <v>163.44999999999999</v>
      </c>
      <c r="O713">
        <v>0.05</v>
      </c>
      <c r="P713">
        <v>87.54</v>
      </c>
      <c r="Q713">
        <v>465.83249999999992</v>
      </c>
      <c r="R713">
        <v>262.62</v>
      </c>
      <c r="S713">
        <v>203.21249999999992</v>
      </c>
      <c r="T713">
        <v>0.4362351274331438</v>
      </c>
      <c r="U713">
        <v>2026</v>
      </c>
      <c r="V713" t="s">
        <v>89</v>
      </c>
      <c r="W713">
        <v>5</v>
      </c>
      <c r="X713" t="s">
        <v>90</v>
      </c>
    </row>
    <row r="714" spans="1:24">
      <c r="A714">
        <v>2544</v>
      </c>
      <c r="B714" s="21">
        <v>46143</v>
      </c>
      <c r="C714">
        <v>2026</v>
      </c>
      <c r="D714">
        <v>5</v>
      </c>
      <c r="E714" t="s">
        <v>90</v>
      </c>
      <c r="F714" t="s">
        <v>89</v>
      </c>
      <c r="G714" t="s">
        <v>20</v>
      </c>
      <c r="H714" t="s">
        <v>21</v>
      </c>
      <c r="I714" t="s">
        <v>2</v>
      </c>
      <c r="J714" t="s">
        <v>3</v>
      </c>
      <c r="K714" t="s">
        <v>9</v>
      </c>
      <c r="L714" t="s">
        <v>46</v>
      </c>
      <c r="M714">
        <v>1</v>
      </c>
      <c r="N714">
        <v>71.87</v>
      </c>
      <c r="O714">
        <v>0.05</v>
      </c>
      <c r="P714">
        <v>31.97</v>
      </c>
      <c r="Q714">
        <v>68.276499999999999</v>
      </c>
      <c r="R714">
        <v>31.97</v>
      </c>
      <c r="S714">
        <v>36.3065</v>
      </c>
      <c r="T714">
        <v>0.53175690025118449</v>
      </c>
      <c r="U714">
        <v>2026</v>
      </c>
      <c r="V714" t="s">
        <v>89</v>
      </c>
      <c r="W714">
        <v>5</v>
      </c>
      <c r="X714" t="s">
        <v>90</v>
      </c>
    </row>
    <row r="715" spans="1:24">
      <c r="A715">
        <v>3678</v>
      </c>
      <c r="B715" s="21">
        <v>46143</v>
      </c>
      <c r="C715">
        <v>2026</v>
      </c>
      <c r="D715">
        <v>5</v>
      </c>
      <c r="E715" t="s">
        <v>90</v>
      </c>
      <c r="F715" t="s">
        <v>89</v>
      </c>
      <c r="G715" t="s">
        <v>6</v>
      </c>
      <c r="H715" t="s">
        <v>49</v>
      </c>
      <c r="I715" t="s">
        <v>28</v>
      </c>
      <c r="J715" t="s">
        <v>3</v>
      </c>
      <c r="K715" t="s">
        <v>23</v>
      </c>
      <c r="L715" t="s">
        <v>29</v>
      </c>
      <c r="M715">
        <v>2</v>
      </c>
      <c r="N715">
        <v>194.97</v>
      </c>
      <c r="O715">
        <v>0</v>
      </c>
      <c r="P715">
        <v>101.14</v>
      </c>
      <c r="Q715">
        <v>389.94</v>
      </c>
      <c r="R715">
        <v>202.28</v>
      </c>
      <c r="S715">
        <v>187.66</v>
      </c>
      <c r="T715">
        <v>0.48125352618351541</v>
      </c>
      <c r="U715">
        <v>2026</v>
      </c>
      <c r="V715" t="s">
        <v>89</v>
      </c>
      <c r="W715">
        <v>5</v>
      </c>
      <c r="X715" t="s">
        <v>90</v>
      </c>
    </row>
    <row r="716" spans="1:24">
      <c r="A716">
        <v>3726</v>
      </c>
      <c r="B716" s="21">
        <v>46143</v>
      </c>
      <c r="C716">
        <v>2026</v>
      </c>
      <c r="D716">
        <v>5</v>
      </c>
      <c r="E716" t="s">
        <v>90</v>
      </c>
      <c r="F716" t="s">
        <v>89</v>
      </c>
      <c r="G716" t="s">
        <v>20</v>
      </c>
      <c r="H716" t="s">
        <v>33</v>
      </c>
      <c r="I716" t="s">
        <v>28</v>
      </c>
      <c r="J716" t="s">
        <v>3</v>
      </c>
      <c r="K716" t="s">
        <v>4</v>
      </c>
      <c r="L716" t="s">
        <v>22</v>
      </c>
      <c r="M716">
        <v>2</v>
      </c>
      <c r="N716">
        <v>49.53</v>
      </c>
      <c r="O716">
        <v>0</v>
      </c>
      <c r="P716">
        <v>22.91</v>
      </c>
      <c r="Q716">
        <v>99.06</v>
      </c>
      <c r="R716">
        <v>45.82</v>
      </c>
      <c r="S716">
        <v>53.24</v>
      </c>
      <c r="T716">
        <v>0.53745204926307288</v>
      </c>
      <c r="U716">
        <v>2026</v>
      </c>
      <c r="V716" t="s">
        <v>89</v>
      </c>
      <c r="W716">
        <v>5</v>
      </c>
      <c r="X716" t="s">
        <v>90</v>
      </c>
    </row>
    <row r="717" spans="1:24">
      <c r="A717">
        <v>3897</v>
      </c>
      <c r="B717" s="21">
        <v>46143</v>
      </c>
      <c r="C717">
        <v>2026</v>
      </c>
      <c r="D717">
        <v>5</v>
      </c>
      <c r="E717" t="s">
        <v>90</v>
      </c>
      <c r="F717" t="s">
        <v>89</v>
      </c>
      <c r="G717" t="s">
        <v>20</v>
      </c>
      <c r="H717" t="s">
        <v>33</v>
      </c>
      <c r="I717" t="s">
        <v>8</v>
      </c>
      <c r="J717" t="s">
        <v>16</v>
      </c>
      <c r="K717" t="s">
        <v>34</v>
      </c>
      <c r="L717" t="s">
        <v>42</v>
      </c>
      <c r="M717">
        <v>4</v>
      </c>
      <c r="N717">
        <v>35.619999999999997</v>
      </c>
      <c r="O717">
        <v>0.15</v>
      </c>
      <c r="P717">
        <v>13.76</v>
      </c>
      <c r="Q717">
        <v>121.10799999999999</v>
      </c>
      <c r="R717">
        <v>55.04</v>
      </c>
      <c r="S717">
        <v>66.067999999999984</v>
      </c>
      <c r="T717">
        <v>0.54552960993493405</v>
      </c>
      <c r="U717">
        <v>2026</v>
      </c>
      <c r="V717" t="s">
        <v>89</v>
      </c>
      <c r="W717">
        <v>5</v>
      </c>
      <c r="X717" t="s">
        <v>90</v>
      </c>
    </row>
    <row r="718" spans="1:24">
      <c r="A718">
        <v>1262</v>
      </c>
      <c r="B718" s="21">
        <v>46144</v>
      </c>
      <c r="C718">
        <v>2026</v>
      </c>
      <c r="D718">
        <v>5</v>
      </c>
      <c r="E718" t="s">
        <v>90</v>
      </c>
      <c r="F718" t="s">
        <v>89</v>
      </c>
      <c r="G718" t="s">
        <v>20</v>
      </c>
      <c r="H718" t="s">
        <v>31</v>
      </c>
      <c r="I718" t="s">
        <v>19</v>
      </c>
      <c r="J718" t="s">
        <v>3</v>
      </c>
      <c r="K718" t="s">
        <v>14</v>
      </c>
      <c r="L718" t="s">
        <v>32</v>
      </c>
      <c r="M718">
        <v>2</v>
      </c>
      <c r="N718">
        <v>45.47</v>
      </c>
      <c r="O718">
        <v>0</v>
      </c>
      <c r="P718">
        <v>18.37</v>
      </c>
      <c r="Q718">
        <v>90.94</v>
      </c>
      <c r="R718">
        <v>36.74</v>
      </c>
      <c r="S718">
        <v>54.199999999999996</v>
      </c>
      <c r="T718">
        <v>0.59599736089729494</v>
      </c>
      <c r="U718">
        <v>2026</v>
      </c>
      <c r="V718" t="s">
        <v>89</v>
      </c>
      <c r="W718">
        <v>5</v>
      </c>
      <c r="X718" t="s">
        <v>90</v>
      </c>
    </row>
    <row r="719" spans="1:24">
      <c r="A719">
        <v>2657</v>
      </c>
      <c r="B719" s="21">
        <v>46144</v>
      </c>
      <c r="C719">
        <v>2026</v>
      </c>
      <c r="D719">
        <v>5</v>
      </c>
      <c r="E719" t="s">
        <v>90</v>
      </c>
      <c r="F719" t="s">
        <v>89</v>
      </c>
      <c r="G719" t="s">
        <v>0</v>
      </c>
      <c r="H719" t="s">
        <v>1</v>
      </c>
      <c r="I719" t="s">
        <v>19</v>
      </c>
      <c r="J719" t="s">
        <v>13</v>
      </c>
      <c r="K719" t="s">
        <v>9</v>
      </c>
      <c r="L719" t="s">
        <v>17</v>
      </c>
      <c r="M719">
        <v>1</v>
      </c>
      <c r="N719">
        <v>145.68</v>
      </c>
      <c r="O719">
        <v>0</v>
      </c>
      <c r="P719">
        <v>77.8</v>
      </c>
      <c r="Q719">
        <v>145.68</v>
      </c>
      <c r="R719">
        <v>77.8</v>
      </c>
      <c r="S719">
        <v>67.88000000000001</v>
      </c>
      <c r="T719">
        <v>0.46595277320153766</v>
      </c>
      <c r="U719">
        <v>2026</v>
      </c>
      <c r="V719" t="s">
        <v>89</v>
      </c>
      <c r="W719">
        <v>5</v>
      </c>
      <c r="X719" t="s">
        <v>90</v>
      </c>
    </row>
    <row r="720" spans="1:24">
      <c r="A720">
        <v>3238</v>
      </c>
      <c r="B720" s="21">
        <v>46144</v>
      </c>
      <c r="C720">
        <v>2026</v>
      </c>
      <c r="D720">
        <v>5</v>
      </c>
      <c r="E720" t="s">
        <v>90</v>
      </c>
      <c r="F720" t="s">
        <v>89</v>
      </c>
      <c r="G720" t="s">
        <v>20</v>
      </c>
      <c r="H720" t="s">
        <v>33</v>
      </c>
      <c r="I720" t="s">
        <v>28</v>
      </c>
      <c r="J720" t="s">
        <v>3</v>
      </c>
      <c r="K720" t="s">
        <v>23</v>
      </c>
      <c r="L720" t="s">
        <v>40</v>
      </c>
      <c r="M720">
        <v>2</v>
      </c>
      <c r="N720">
        <v>82.65</v>
      </c>
      <c r="O720">
        <v>0.05</v>
      </c>
      <c r="P720">
        <v>40.46</v>
      </c>
      <c r="Q720">
        <v>157.035</v>
      </c>
      <c r="R720">
        <v>80.92</v>
      </c>
      <c r="S720">
        <v>76.114999999999995</v>
      </c>
      <c r="T720">
        <v>0.48470086286496639</v>
      </c>
      <c r="U720">
        <v>2026</v>
      </c>
      <c r="V720" t="s">
        <v>89</v>
      </c>
      <c r="W720">
        <v>5</v>
      </c>
      <c r="X720" t="s">
        <v>90</v>
      </c>
    </row>
    <row r="721" spans="1:24">
      <c r="A721">
        <v>3607</v>
      </c>
      <c r="B721" s="21">
        <v>46144</v>
      </c>
      <c r="C721">
        <v>2026</v>
      </c>
      <c r="D721">
        <v>5</v>
      </c>
      <c r="E721" t="s">
        <v>90</v>
      </c>
      <c r="F721" t="s">
        <v>89</v>
      </c>
      <c r="G721" t="s">
        <v>6</v>
      </c>
      <c r="H721" t="s">
        <v>27</v>
      </c>
      <c r="I721" t="s">
        <v>2</v>
      </c>
      <c r="J721" t="s">
        <v>16</v>
      </c>
      <c r="K721" t="s">
        <v>14</v>
      </c>
      <c r="L721" t="s">
        <v>15</v>
      </c>
      <c r="M721">
        <v>1</v>
      </c>
      <c r="N721">
        <v>36.270000000000003</v>
      </c>
      <c r="O721">
        <v>0</v>
      </c>
      <c r="P721">
        <v>13.8</v>
      </c>
      <c r="Q721">
        <v>36.270000000000003</v>
      </c>
      <c r="R721">
        <v>13.8</v>
      </c>
      <c r="S721">
        <v>22.470000000000002</v>
      </c>
      <c r="T721">
        <v>0.61952026468155497</v>
      </c>
      <c r="U721">
        <v>2026</v>
      </c>
      <c r="V721" t="s">
        <v>89</v>
      </c>
      <c r="W721">
        <v>5</v>
      </c>
      <c r="X721" t="s">
        <v>90</v>
      </c>
    </row>
    <row r="722" spans="1:24">
      <c r="A722">
        <v>5070</v>
      </c>
      <c r="B722" s="21">
        <v>46144</v>
      </c>
      <c r="C722">
        <v>2026</v>
      </c>
      <c r="D722">
        <v>5</v>
      </c>
      <c r="E722" t="s">
        <v>90</v>
      </c>
      <c r="F722" t="s">
        <v>89</v>
      </c>
      <c r="G722" t="s">
        <v>11</v>
      </c>
      <c r="H722" t="s">
        <v>52</v>
      </c>
      <c r="I722" t="s">
        <v>19</v>
      </c>
      <c r="J722" t="s">
        <v>13</v>
      </c>
      <c r="K722" t="s">
        <v>23</v>
      </c>
      <c r="L722" t="s">
        <v>40</v>
      </c>
      <c r="M722">
        <v>1</v>
      </c>
      <c r="N722">
        <v>80.819999999999993</v>
      </c>
      <c r="O722">
        <v>0</v>
      </c>
      <c r="P722">
        <v>39.950000000000003</v>
      </c>
      <c r="Q722">
        <v>80.819999999999993</v>
      </c>
      <c r="R722">
        <v>39.950000000000003</v>
      </c>
      <c r="S722">
        <v>40.86999999999999</v>
      </c>
      <c r="T722">
        <v>0.50569166048007907</v>
      </c>
      <c r="U722">
        <v>2026</v>
      </c>
      <c r="V722" t="s">
        <v>89</v>
      </c>
      <c r="W722">
        <v>5</v>
      </c>
      <c r="X722" t="s">
        <v>90</v>
      </c>
    </row>
    <row r="723" spans="1:24">
      <c r="A723">
        <v>5171</v>
      </c>
      <c r="B723" s="21">
        <v>46144</v>
      </c>
      <c r="C723">
        <v>2026</v>
      </c>
      <c r="D723">
        <v>5</v>
      </c>
      <c r="E723" t="s">
        <v>90</v>
      </c>
      <c r="F723" t="s">
        <v>89</v>
      </c>
      <c r="G723" t="s">
        <v>6</v>
      </c>
      <c r="H723" t="s">
        <v>7</v>
      </c>
      <c r="I723" t="s">
        <v>19</v>
      </c>
      <c r="J723" t="s">
        <v>13</v>
      </c>
      <c r="K723" t="s">
        <v>9</v>
      </c>
      <c r="L723" t="s">
        <v>37</v>
      </c>
      <c r="M723">
        <v>2</v>
      </c>
      <c r="N723">
        <v>157.84</v>
      </c>
      <c r="O723">
        <v>0.1</v>
      </c>
      <c r="P723">
        <v>79.28</v>
      </c>
      <c r="Q723">
        <v>284.11200000000002</v>
      </c>
      <c r="R723">
        <v>158.56</v>
      </c>
      <c r="S723">
        <v>125.55200000000002</v>
      </c>
      <c r="T723">
        <v>0.44191023258433298</v>
      </c>
      <c r="U723">
        <v>2026</v>
      </c>
      <c r="V723" t="s">
        <v>89</v>
      </c>
      <c r="W723">
        <v>5</v>
      </c>
      <c r="X723" t="s">
        <v>90</v>
      </c>
    </row>
    <row r="724" spans="1:24">
      <c r="A724">
        <v>617</v>
      </c>
      <c r="B724" s="21">
        <v>46145</v>
      </c>
      <c r="C724">
        <v>2026</v>
      </c>
      <c r="D724">
        <v>5</v>
      </c>
      <c r="E724" t="s">
        <v>90</v>
      </c>
      <c r="F724" t="s">
        <v>89</v>
      </c>
      <c r="G724" t="s">
        <v>6</v>
      </c>
      <c r="H724" t="s">
        <v>49</v>
      </c>
      <c r="I724" t="s">
        <v>28</v>
      </c>
      <c r="J724" t="s">
        <v>3</v>
      </c>
      <c r="K724" t="s">
        <v>34</v>
      </c>
      <c r="L724" t="s">
        <v>42</v>
      </c>
      <c r="M724">
        <v>4</v>
      </c>
      <c r="N724">
        <v>36.909999999999997</v>
      </c>
      <c r="O724">
        <v>0.1</v>
      </c>
      <c r="P724">
        <v>13.85</v>
      </c>
      <c r="Q724">
        <v>132.876</v>
      </c>
      <c r="R724">
        <v>55.4</v>
      </c>
      <c r="S724">
        <v>77.475999999999999</v>
      </c>
      <c r="T724">
        <v>0.58306992985941775</v>
      </c>
      <c r="U724">
        <v>2026</v>
      </c>
      <c r="V724" t="s">
        <v>89</v>
      </c>
      <c r="W724">
        <v>5</v>
      </c>
      <c r="X724" t="s">
        <v>90</v>
      </c>
    </row>
    <row r="725" spans="1:24">
      <c r="A725">
        <v>849</v>
      </c>
      <c r="B725" s="21">
        <v>46145</v>
      </c>
      <c r="C725">
        <v>2026</v>
      </c>
      <c r="D725">
        <v>5</v>
      </c>
      <c r="E725" t="s">
        <v>90</v>
      </c>
      <c r="F725" t="s">
        <v>89</v>
      </c>
      <c r="G725" t="s">
        <v>6</v>
      </c>
      <c r="H725" t="s">
        <v>49</v>
      </c>
      <c r="I725" t="s">
        <v>8</v>
      </c>
      <c r="J725" t="s">
        <v>16</v>
      </c>
      <c r="K725" t="s">
        <v>23</v>
      </c>
      <c r="L725" t="s">
        <v>29</v>
      </c>
      <c r="M725">
        <v>3</v>
      </c>
      <c r="N725">
        <v>193.18</v>
      </c>
      <c r="O725">
        <v>0.1</v>
      </c>
      <c r="P725">
        <v>102.31</v>
      </c>
      <c r="Q725">
        <v>521.58600000000001</v>
      </c>
      <c r="R725">
        <v>306.93</v>
      </c>
      <c r="S725">
        <v>214.65600000000001</v>
      </c>
      <c r="T725">
        <v>0.41154478839539405</v>
      </c>
      <c r="U725">
        <v>2026</v>
      </c>
      <c r="V725" t="s">
        <v>89</v>
      </c>
      <c r="W725">
        <v>5</v>
      </c>
      <c r="X725" t="s">
        <v>90</v>
      </c>
    </row>
    <row r="726" spans="1:24">
      <c r="A726">
        <v>956</v>
      </c>
      <c r="B726" s="21">
        <v>46145</v>
      </c>
      <c r="C726">
        <v>2026</v>
      </c>
      <c r="D726">
        <v>5</v>
      </c>
      <c r="E726" t="s">
        <v>90</v>
      </c>
      <c r="F726" t="s">
        <v>89</v>
      </c>
      <c r="G726" t="s">
        <v>0</v>
      </c>
      <c r="H726" t="s">
        <v>50</v>
      </c>
      <c r="I726" t="s">
        <v>2</v>
      </c>
      <c r="J726" t="s">
        <v>16</v>
      </c>
      <c r="K726" t="s">
        <v>9</v>
      </c>
      <c r="L726" t="s">
        <v>37</v>
      </c>
      <c r="M726">
        <v>1</v>
      </c>
      <c r="N726">
        <v>157.59</v>
      </c>
      <c r="O726">
        <v>0.05</v>
      </c>
      <c r="P726">
        <v>77.599999999999994</v>
      </c>
      <c r="Q726">
        <v>149.7105</v>
      </c>
      <c r="R726">
        <v>77.599999999999994</v>
      </c>
      <c r="S726">
        <v>72.110500000000002</v>
      </c>
      <c r="T726">
        <v>0.48166628259206939</v>
      </c>
      <c r="U726">
        <v>2026</v>
      </c>
      <c r="V726" t="s">
        <v>89</v>
      </c>
      <c r="W726">
        <v>5</v>
      </c>
      <c r="X726" t="s">
        <v>90</v>
      </c>
    </row>
    <row r="727" spans="1:24">
      <c r="A727">
        <v>1896</v>
      </c>
      <c r="B727" s="21">
        <v>46145</v>
      </c>
      <c r="C727">
        <v>2026</v>
      </c>
      <c r="D727">
        <v>5</v>
      </c>
      <c r="E727" t="s">
        <v>90</v>
      </c>
      <c r="F727" t="s">
        <v>89</v>
      </c>
      <c r="G727" t="s">
        <v>6</v>
      </c>
      <c r="H727" t="s">
        <v>43</v>
      </c>
      <c r="I727" t="s">
        <v>28</v>
      </c>
      <c r="J727" t="s">
        <v>13</v>
      </c>
      <c r="K727" t="s">
        <v>34</v>
      </c>
      <c r="L727" t="s">
        <v>45</v>
      </c>
      <c r="M727">
        <v>2</v>
      </c>
      <c r="N727">
        <v>49.97</v>
      </c>
      <c r="O727">
        <v>0</v>
      </c>
      <c r="P727">
        <v>22.63</v>
      </c>
      <c r="Q727">
        <v>99.94</v>
      </c>
      <c r="R727">
        <v>45.26</v>
      </c>
      <c r="S727">
        <v>54.68</v>
      </c>
      <c r="T727">
        <v>0.54712827696617972</v>
      </c>
      <c r="U727">
        <v>2026</v>
      </c>
      <c r="V727" t="s">
        <v>89</v>
      </c>
      <c r="W727">
        <v>5</v>
      </c>
      <c r="X727" t="s">
        <v>90</v>
      </c>
    </row>
    <row r="728" spans="1:24">
      <c r="A728">
        <v>2317</v>
      </c>
      <c r="B728" s="21">
        <v>46145</v>
      </c>
      <c r="C728">
        <v>2026</v>
      </c>
      <c r="D728">
        <v>5</v>
      </c>
      <c r="E728" t="s">
        <v>90</v>
      </c>
      <c r="F728" t="s">
        <v>89</v>
      </c>
      <c r="G728" t="s">
        <v>0</v>
      </c>
      <c r="H728" t="s">
        <v>50</v>
      </c>
      <c r="I728" t="s">
        <v>8</v>
      </c>
      <c r="J728" t="s">
        <v>16</v>
      </c>
      <c r="K728" t="s">
        <v>9</v>
      </c>
      <c r="L728" t="s">
        <v>37</v>
      </c>
      <c r="M728">
        <v>5</v>
      </c>
      <c r="N728">
        <v>155.54</v>
      </c>
      <c r="O728">
        <v>0.1</v>
      </c>
      <c r="P728">
        <v>78.02</v>
      </c>
      <c r="Q728">
        <v>699.93</v>
      </c>
      <c r="R728">
        <v>390.09999999999997</v>
      </c>
      <c r="S728">
        <v>309.83</v>
      </c>
      <c r="T728">
        <v>0.44265855156944267</v>
      </c>
      <c r="U728">
        <v>2026</v>
      </c>
      <c r="V728" t="s">
        <v>89</v>
      </c>
      <c r="W728">
        <v>5</v>
      </c>
      <c r="X728" t="s">
        <v>90</v>
      </c>
    </row>
    <row r="729" spans="1:24">
      <c r="A729">
        <v>2542</v>
      </c>
      <c r="B729" s="21">
        <v>46145</v>
      </c>
      <c r="C729">
        <v>2026</v>
      </c>
      <c r="D729">
        <v>5</v>
      </c>
      <c r="E729" t="s">
        <v>90</v>
      </c>
      <c r="F729" t="s">
        <v>89</v>
      </c>
      <c r="G729" t="s">
        <v>20</v>
      </c>
      <c r="H729" t="s">
        <v>33</v>
      </c>
      <c r="I729" t="s">
        <v>19</v>
      </c>
      <c r="J729" t="s">
        <v>13</v>
      </c>
      <c r="K729" t="s">
        <v>14</v>
      </c>
      <c r="L729" t="s">
        <v>44</v>
      </c>
      <c r="M729">
        <v>1</v>
      </c>
      <c r="N729">
        <v>131.13</v>
      </c>
      <c r="O729">
        <v>0.05</v>
      </c>
      <c r="P729">
        <v>67.010000000000005</v>
      </c>
      <c r="Q729">
        <v>124.5735</v>
      </c>
      <c r="R729">
        <v>67.010000000000005</v>
      </c>
      <c r="S729">
        <v>57.563499999999991</v>
      </c>
      <c r="T729">
        <v>0.46208463276700096</v>
      </c>
      <c r="U729">
        <v>2026</v>
      </c>
      <c r="V729" t="s">
        <v>89</v>
      </c>
      <c r="W729">
        <v>5</v>
      </c>
      <c r="X729" t="s">
        <v>90</v>
      </c>
    </row>
    <row r="730" spans="1:24">
      <c r="A730">
        <v>4535</v>
      </c>
      <c r="B730" s="21">
        <v>46145</v>
      </c>
      <c r="C730">
        <v>2026</v>
      </c>
      <c r="D730">
        <v>5</v>
      </c>
      <c r="E730" t="s">
        <v>90</v>
      </c>
      <c r="F730" t="s">
        <v>89</v>
      </c>
      <c r="G730" t="s">
        <v>11</v>
      </c>
      <c r="H730" t="s">
        <v>25</v>
      </c>
      <c r="I730" t="s">
        <v>2</v>
      </c>
      <c r="J730" t="s">
        <v>13</v>
      </c>
      <c r="K730" t="s">
        <v>14</v>
      </c>
      <c r="L730" t="s">
        <v>15</v>
      </c>
      <c r="M730">
        <v>1</v>
      </c>
      <c r="N730">
        <v>36.82</v>
      </c>
      <c r="O730">
        <v>0.1</v>
      </c>
      <c r="P730">
        <v>13.4</v>
      </c>
      <c r="Q730">
        <v>33.137999999999998</v>
      </c>
      <c r="R730">
        <v>13.4</v>
      </c>
      <c r="S730">
        <v>19.738</v>
      </c>
      <c r="T730">
        <v>0.5956303941094816</v>
      </c>
      <c r="U730">
        <v>2026</v>
      </c>
      <c r="V730" t="s">
        <v>89</v>
      </c>
      <c r="W730">
        <v>5</v>
      </c>
      <c r="X730" t="s">
        <v>90</v>
      </c>
    </row>
    <row r="731" spans="1:24">
      <c r="A731">
        <v>4988</v>
      </c>
      <c r="B731" s="21">
        <v>46145</v>
      </c>
      <c r="C731">
        <v>2026</v>
      </c>
      <c r="D731">
        <v>5</v>
      </c>
      <c r="E731" t="s">
        <v>90</v>
      </c>
      <c r="F731" t="s">
        <v>89</v>
      </c>
      <c r="G731" t="s">
        <v>11</v>
      </c>
      <c r="H731" t="s">
        <v>39</v>
      </c>
      <c r="I731" t="s">
        <v>19</v>
      </c>
      <c r="J731" t="s">
        <v>13</v>
      </c>
      <c r="K731" t="s">
        <v>34</v>
      </c>
      <c r="L731" t="s">
        <v>38</v>
      </c>
      <c r="M731">
        <v>1</v>
      </c>
      <c r="N731">
        <v>122.28</v>
      </c>
      <c r="O731">
        <v>0</v>
      </c>
      <c r="P731">
        <v>67.28</v>
      </c>
      <c r="Q731">
        <v>122.28</v>
      </c>
      <c r="R731">
        <v>67.28</v>
      </c>
      <c r="S731">
        <v>55</v>
      </c>
      <c r="T731">
        <v>0.44978737324174028</v>
      </c>
      <c r="U731">
        <v>2026</v>
      </c>
      <c r="V731" t="s">
        <v>89</v>
      </c>
      <c r="W731">
        <v>5</v>
      </c>
      <c r="X731" t="s">
        <v>90</v>
      </c>
    </row>
    <row r="732" spans="1:24">
      <c r="A732">
        <v>253</v>
      </c>
      <c r="B732" s="21">
        <v>46146</v>
      </c>
      <c r="C732">
        <v>2026</v>
      </c>
      <c r="D732">
        <v>5</v>
      </c>
      <c r="E732" t="s">
        <v>90</v>
      </c>
      <c r="F732" t="s">
        <v>89</v>
      </c>
      <c r="G732" t="s">
        <v>11</v>
      </c>
      <c r="H732" t="s">
        <v>39</v>
      </c>
      <c r="I732" t="s">
        <v>19</v>
      </c>
      <c r="J732" t="s">
        <v>16</v>
      </c>
      <c r="K732" t="s">
        <v>9</v>
      </c>
      <c r="L732" t="s">
        <v>10</v>
      </c>
      <c r="M732">
        <v>1</v>
      </c>
      <c r="N732">
        <v>90.92</v>
      </c>
      <c r="O732">
        <v>0.15</v>
      </c>
      <c r="P732">
        <v>44.93</v>
      </c>
      <c r="Q732">
        <v>77.281999999999996</v>
      </c>
      <c r="R732">
        <v>44.93</v>
      </c>
      <c r="S732">
        <v>32.351999999999997</v>
      </c>
      <c r="T732">
        <v>0.41862270645169636</v>
      </c>
      <c r="U732">
        <v>2026</v>
      </c>
      <c r="V732" t="s">
        <v>89</v>
      </c>
      <c r="W732">
        <v>5</v>
      </c>
      <c r="X732" t="s">
        <v>90</v>
      </c>
    </row>
    <row r="733" spans="1:24">
      <c r="A733">
        <v>1743</v>
      </c>
      <c r="B733" s="21">
        <v>46146</v>
      </c>
      <c r="C733">
        <v>2026</v>
      </c>
      <c r="D733">
        <v>5</v>
      </c>
      <c r="E733" t="s">
        <v>90</v>
      </c>
      <c r="F733" t="s">
        <v>89</v>
      </c>
      <c r="G733" t="s">
        <v>6</v>
      </c>
      <c r="H733" t="s">
        <v>43</v>
      </c>
      <c r="I733" t="s">
        <v>2</v>
      </c>
      <c r="J733" t="s">
        <v>13</v>
      </c>
      <c r="K733" t="s">
        <v>34</v>
      </c>
      <c r="L733" t="s">
        <v>45</v>
      </c>
      <c r="M733">
        <v>1</v>
      </c>
      <c r="N733">
        <v>51.02</v>
      </c>
      <c r="O733">
        <v>0</v>
      </c>
      <c r="P733">
        <v>21.83</v>
      </c>
      <c r="Q733">
        <v>51.02</v>
      </c>
      <c r="R733">
        <v>21.83</v>
      </c>
      <c r="S733">
        <v>29.190000000000005</v>
      </c>
      <c r="T733">
        <v>0.5721285770286163</v>
      </c>
      <c r="U733">
        <v>2026</v>
      </c>
      <c r="V733" t="s">
        <v>89</v>
      </c>
      <c r="W733">
        <v>5</v>
      </c>
      <c r="X733" t="s">
        <v>90</v>
      </c>
    </row>
    <row r="734" spans="1:24">
      <c r="A734">
        <v>1801</v>
      </c>
      <c r="B734" s="21">
        <v>46146</v>
      </c>
      <c r="C734">
        <v>2026</v>
      </c>
      <c r="D734">
        <v>5</v>
      </c>
      <c r="E734" t="s">
        <v>90</v>
      </c>
      <c r="F734" t="s">
        <v>89</v>
      </c>
      <c r="G734" t="s">
        <v>11</v>
      </c>
      <c r="H734" t="s">
        <v>12</v>
      </c>
      <c r="I734" t="s">
        <v>2</v>
      </c>
      <c r="J734" t="s">
        <v>16</v>
      </c>
      <c r="K734" t="s">
        <v>14</v>
      </c>
      <c r="L734" t="s">
        <v>15</v>
      </c>
      <c r="M734">
        <v>2</v>
      </c>
      <c r="N734">
        <v>36.299999999999997</v>
      </c>
      <c r="O734">
        <v>0.05</v>
      </c>
      <c r="P734">
        <v>13.9</v>
      </c>
      <c r="Q734">
        <v>68.969999999999985</v>
      </c>
      <c r="R734">
        <v>27.8</v>
      </c>
      <c r="S734">
        <v>41.169999999999987</v>
      </c>
      <c r="T734">
        <v>0.59692619979701311</v>
      </c>
      <c r="U734">
        <v>2026</v>
      </c>
      <c r="V734" t="s">
        <v>89</v>
      </c>
      <c r="W734">
        <v>5</v>
      </c>
      <c r="X734" t="s">
        <v>90</v>
      </c>
    </row>
    <row r="735" spans="1:24">
      <c r="A735">
        <v>2511</v>
      </c>
      <c r="B735" s="21">
        <v>46146</v>
      </c>
      <c r="C735">
        <v>2026</v>
      </c>
      <c r="D735">
        <v>5</v>
      </c>
      <c r="E735" t="s">
        <v>90</v>
      </c>
      <c r="F735" t="s">
        <v>89</v>
      </c>
      <c r="G735" t="s">
        <v>11</v>
      </c>
      <c r="H735" t="s">
        <v>39</v>
      </c>
      <c r="I735" t="s">
        <v>8</v>
      </c>
      <c r="J735" t="s">
        <v>16</v>
      </c>
      <c r="K735" t="s">
        <v>23</v>
      </c>
      <c r="L735" t="s">
        <v>29</v>
      </c>
      <c r="M735">
        <v>8</v>
      </c>
      <c r="N735">
        <v>195.03</v>
      </c>
      <c r="O735">
        <v>0.15</v>
      </c>
      <c r="P735">
        <v>101.13</v>
      </c>
      <c r="Q735">
        <v>1326.204</v>
      </c>
      <c r="R735">
        <v>809.04</v>
      </c>
      <c r="S735">
        <v>517.16399999999999</v>
      </c>
      <c r="T735">
        <v>0.38995810599274322</v>
      </c>
      <c r="U735">
        <v>2026</v>
      </c>
      <c r="V735" t="s">
        <v>89</v>
      </c>
      <c r="W735">
        <v>5</v>
      </c>
      <c r="X735" t="s">
        <v>90</v>
      </c>
    </row>
    <row r="736" spans="1:24">
      <c r="A736">
        <v>3186</v>
      </c>
      <c r="B736" s="21">
        <v>46146</v>
      </c>
      <c r="C736">
        <v>2026</v>
      </c>
      <c r="D736">
        <v>5</v>
      </c>
      <c r="E736" t="s">
        <v>90</v>
      </c>
      <c r="F736" t="s">
        <v>89</v>
      </c>
      <c r="G736" t="s">
        <v>6</v>
      </c>
      <c r="H736" t="s">
        <v>27</v>
      </c>
      <c r="I736" t="s">
        <v>2</v>
      </c>
      <c r="J736" t="s">
        <v>13</v>
      </c>
      <c r="K736" t="s">
        <v>9</v>
      </c>
      <c r="L736" t="s">
        <v>17</v>
      </c>
      <c r="M736">
        <v>1</v>
      </c>
      <c r="N736">
        <v>143.66</v>
      </c>
      <c r="O736">
        <v>0.1</v>
      </c>
      <c r="P736">
        <v>79.25</v>
      </c>
      <c r="Q736">
        <v>129.29400000000001</v>
      </c>
      <c r="R736">
        <v>79.25</v>
      </c>
      <c r="S736">
        <v>50.044000000000011</v>
      </c>
      <c r="T736">
        <v>0.38705585719368268</v>
      </c>
      <c r="U736">
        <v>2026</v>
      </c>
      <c r="V736" t="s">
        <v>89</v>
      </c>
      <c r="W736">
        <v>5</v>
      </c>
      <c r="X736" t="s">
        <v>90</v>
      </c>
    </row>
    <row r="737" spans="1:24">
      <c r="A737">
        <v>3378</v>
      </c>
      <c r="B737" s="21">
        <v>46146</v>
      </c>
      <c r="C737">
        <v>2026</v>
      </c>
      <c r="D737">
        <v>5</v>
      </c>
      <c r="E737" t="s">
        <v>90</v>
      </c>
      <c r="F737" t="s">
        <v>89</v>
      </c>
      <c r="G737" t="s">
        <v>0</v>
      </c>
      <c r="H737" t="s">
        <v>1</v>
      </c>
      <c r="I737" t="s">
        <v>8</v>
      </c>
      <c r="J737" t="s">
        <v>16</v>
      </c>
      <c r="K737" t="s">
        <v>34</v>
      </c>
      <c r="L737" t="s">
        <v>38</v>
      </c>
      <c r="M737">
        <v>3</v>
      </c>
      <c r="N737">
        <v>120.28</v>
      </c>
      <c r="O737">
        <v>0.2</v>
      </c>
      <c r="P737">
        <v>69.23</v>
      </c>
      <c r="Q737">
        <v>288.67200000000003</v>
      </c>
      <c r="R737">
        <v>207.69</v>
      </c>
      <c r="S737">
        <v>80.982000000000028</v>
      </c>
      <c r="T737">
        <v>0.28053292317924849</v>
      </c>
      <c r="U737">
        <v>2026</v>
      </c>
      <c r="V737" t="s">
        <v>89</v>
      </c>
      <c r="W737">
        <v>5</v>
      </c>
      <c r="X737" t="s">
        <v>90</v>
      </c>
    </row>
    <row r="738" spans="1:24">
      <c r="A738">
        <v>4255</v>
      </c>
      <c r="B738" s="21">
        <v>46146</v>
      </c>
      <c r="C738">
        <v>2026</v>
      </c>
      <c r="D738">
        <v>5</v>
      </c>
      <c r="E738" t="s">
        <v>90</v>
      </c>
      <c r="F738" t="s">
        <v>89</v>
      </c>
      <c r="G738" t="s">
        <v>20</v>
      </c>
      <c r="H738" t="s">
        <v>31</v>
      </c>
      <c r="I738" t="s">
        <v>28</v>
      </c>
      <c r="J738" t="s">
        <v>3</v>
      </c>
      <c r="K738" t="s">
        <v>14</v>
      </c>
      <c r="L738" t="s">
        <v>15</v>
      </c>
      <c r="M738">
        <v>6</v>
      </c>
      <c r="N738">
        <v>36.04</v>
      </c>
      <c r="O738">
        <v>0</v>
      </c>
      <c r="P738">
        <v>13.38</v>
      </c>
      <c r="Q738">
        <v>216.24</v>
      </c>
      <c r="R738">
        <v>80.28</v>
      </c>
      <c r="S738">
        <v>135.96</v>
      </c>
      <c r="T738">
        <v>0.62874583795782468</v>
      </c>
      <c r="U738">
        <v>2026</v>
      </c>
      <c r="V738" t="s">
        <v>89</v>
      </c>
      <c r="W738">
        <v>5</v>
      </c>
      <c r="X738" t="s">
        <v>90</v>
      </c>
    </row>
    <row r="739" spans="1:24">
      <c r="A739">
        <v>4587</v>
      </c>
      <c r="B739" s="21">
        <v>46146</v>
      </c>
      <c r="C739">
        <v>2026</v>
      </c>
      <c r="D739">
        <v>5</v>
      </c>
      <c r="E739" t="s">
        <v>90</v>
      </c>
      <c r="F739" t="s">
        <v>89</v>
      </c>
      <c r="G739" t="s">
        <v>11</v>
      </c>
      <c r="H739" t="s">
        <v>12</v>
      </c>
      <c r="I739" t="s">
        <v>28</v>
      </c>
      <c r="J739" t="s">
        <v>3</v>
      </c>
      <c r="K739" t="s">
        <v>9</v>
      </c>
      <c r="L739" t="s">
        <v>10</v>
      </c>
      <c r="M739">
        <v>2</v>
      </c>
      <c r="N739">
        <v>91.72</v>
      </c>
      <c r="O739">
        <v>0</v>
      </c>
      <c r="P739">
        <v>45.67</v>
      </c>
      <c r="Q739">
        <v>183.44</v>
      </c>
      <c r="R739">
        <v>91.34</v>
      </c>
      <c r="S739">
        <v>92.1</v>
      </c>
      <c r="T739">
        <v>0.50207152202354988</v>
      </c>
      <c r="U739">
        <v>2026</v>
      </c>
      <c r="V739" t="s">
        <v>89</v>
      </c>
      <c r="W739">
        <v>5</v>
      </c>
      <c r="X739" t="s">
        <v>90</v>
      </c>
    </row>
    <row r="740" spans="1:24">
      <c r="A740">
        <v>830</v>
      </c>
      <c r="B740" s="21">
        <v>46147</v>
      </c>
      <c r="C740">
        <v>2026</v>
      </c>
      <c r="D740">
        <v>5</v>
      </c>
      <c r="E740" t="s">
        <v>90</v>
      </c>
      <c r="F740" t="s">
        <v>89</v>
      </c>
      <c r="G740" t="s">
        <v>20</v>
      </c>
      <c r="H740" t="s">
        <v>33</v>
      </c>
      <c r="I740" t="s">
        <v>2</v>
      </c>
      <c r="J740" t="s">
        <v>16</v>
      </c>
      <c r="K740" t="s">
        <v>4</v>
      </c>
      <c r="L740" t="s">
        <v>22</v>
      </c>
      <c r="M740">
        <v>2</v>
      </c>
      <c r="N740">
        <v>50.4</v>
      </c>
      <c r="O740">
        <v>0</v>
      </c>
      <c r="P740">
        <v>22.21</v>
      </c>
      <c r="Q740">
        <v>100.8</v>
      </c>
      <c r="R740">
        <v>44.42</v>
      </c>
      <c r="S740">
        <v>56.379999999999995</v>
      </c>
      <c r="T740">
        <v>0.55932539682539684</v>
      </c>
      <c r="U740">
        <v>2026</v>
      </c>
      <c r="V740" t="s">
        <v>89</v>
      </c>
      <c r="W740">
        <v>5</v>
      </c>
      <c r="X740" t="s">
        <v>90</v>
      </c>
    </row>
    <row r="741" spans="1:24">
      <c r="A741">
        <v>4320</v>
      </c>
      <c r="B741" s="21">
        <v>46147</v>
      </c>
      <c r="C741">
        <v>2026</v>
      </c>
      <c r="D741">
        <v>5</v>
      </c>
      <c r="E741" t="s">
        <v>90</v>
      </c>
      <c r="F741" t="s">
        <v>89</v>
      </c>
      <c r="G741" t="s">
        <v>6</v>
      </c>
      <c r="H741" t="s">
        <v>27</v>
      </c>
      <c r="I741" t="s">
        <v>2</v>
      </c>
      <c r="J741" t="s">
        <v>3</v>
      </c>
      <c r="K741" t="s">
        <v>14</v>
      </c>
      <c r="L741" t="s">
        <v>48</v>
      </c>
      <c r="M741">
        <v>2</v>
      </c>
      <c r="N741">
        <v>165.17</v>
      </c>
      <c r="O741">
        <v>0</v>
      </c>
      <c r="P741">
        <v>87.78</v>
      </c>
      <c r="Q741">
        <v>330.34</v>
      </c>
      <c r="R741">
        <v>175.56</v>
      </c>
      <c r="S741">
        <v>154.77999999999997</v>
      </c>
      <c r="T741">
        <v>0.46854755706242052</v>
      </c>
      <c r="U741">
        <v>2026</v>
      </c>
      <c r="V741" t="s">
        <v>89</v>
      </c>
      <c r="W741">
        <v>5</v>
      </c>
      <c r="X741" t="s">
        <v>90</v>
      </c>
    </row>
    <row r="742" spans="1:24">
      <c r="A742">
        <v>4386</v>
      </c>
      <c r="B742" s="21">
        <v>46147</v>
      </c>
      <c r="C742">
        <v>2026</v>
      </c>
      <c r="D742">
        <v>5</v>
      </c>
      <c r="E742" t="s">
        <v>90</v>
      </c>
      <c r="F742" t="s">
        <v>89</v>
      </c>
      <c r="G742" t="s">
        <v>0</v>
      </c>
      <c r="H742" t="s">
        <v>50</v>
      </c>
      <c r="I742" t="s">
        <v>2</v>
      </c>
      <c r="J742" t="s">
        <v>3</v>
      </c>
      <c r="K742" t="s">
        <v>9</v>
      </c>
      <c r="L742" t="s">
        <v>46</v>
      </c>
      <c r="M742">
        <v>1</v>
      </c>
      <c r="N742">
        <v>69.819999999999993</v>
      </c>
      <c r="O742">
        <v>0.05</v>
      </c>
      <c r="P742">
        <v>33.29</v>
      </c>
      <c r="Q742">
        <v>66.328999999999994</v>
      </c>
      <c r="R742">
        <v>33.29</v>
      </c>
      <c r="S742">
        <v>33.038999999999994</v>
      </c>
      <c r="T742">
        <v>0.49810791659756665</v>
      </c>
      <c r="U742">
        <v>2026</v>
      </c>
      <c r="V742" t="s">
        <v>89</v>
      </c>
      <c r="W742">
        <v>5</v>
      </c>
      <c r="X742" t="s">
        <v>90</v>
      </c>
    </row>
    <row r="743" spans="1:24">
      <c r="A743">
        <v>4602</v>
      </c>
      <c r="B743" s="21">
        <v>46147</v>
      </c>
      <c r="C743">
        <v>2026</v>
      </c>
      <c r="D743">
        <v>5</v>
      </c>
      <c r="E743" t="s">
        <v>90</v>
      </c>
      <c r="F743" t="s">
        <v>89</v>
      </c>
      <c r="G743" t="s">
        <v>6</v>
      </c>
      <c r="H743" t="s">
        <v>43</v>
      </c>
      <c r="I743" t="s">
        <v>28</v>
      </c>
      <c r="J743" t="s">
        <v>13</v>
      </c>
      <c r="K743" t="s">
        <v>14</v>
      </c>
      <c r="L743" t="s">
        <v>44</v>
      </c>
      <c r="M743">
        <v>2</v>
      </c>
      <c r="N743">
        <v>131.36000000000001</v>
      </c>
      <c r="O743">
        <v>0.1</v>
      </c>
      <c r="P743">
        <v>65.3</v>
      </c>
      <c r="Q743">
        <v>236.44800000000004</v>
      </c>
      <c r="R743">
        <v>130.6</v>
      </c>
      <c r="S743">
        <v>105.84800000000004</v>
      </c>
      <c r="T743">
        <v>0.4476586818243336</v>
      </c>
      <c r="U743">
        <v>2026</v>
      </c>
      <c r="V743" t="s">
        <v>89</v>
      </c>
      <c r="W743">
        <v>5</v>
      </c>
      <c r="X743" t="s">
        <v>90</v>
      </c>
    </row>
    <row r="744" spans="1:24">
      <c r="A744">
        <v>5190</v>
      </c>
      <c r="B744" s="21">
        <v>46147</v>
      </c>
      <c r="C744">
        <v>2026</v>
      </c>
      <c r="D744">
        <v>5</v>
      </c>
      <c r="E744" t="s">
        <v>90</v>
      </c>
      <c r="F744" t="s">
        <v>89</v>
      </c>
      <c r="G744" t="s">
        <v>20</v>
      </c>
      <c r="H744" t="s">
        <v>33</v>
      </c>
      <c r="I744" t="s">
        <v>8</v>
      </c>
      <c r="J744" t="s">
        <v>3</v>
      </c>
      <c r="K744" t="s">
        <v>9</v>
      </c>
      <c r="L744" t="s">
        <v>10</v>
      </c>
      <c r="M744">
        <v>15</v>
      </c>
      <c r="N744">
        <v>93.65</v>
      </c>
      <c r="O744">
        <v>0.1</v>
      </c>
      <c r="P744">
        <v>44.89</v>
      </c>
      <c r="Q744">
        <v>1264.2750000000001</v>
      </c>
      <c r="R744">
        <v>673.35</v>
      </c>
      <c r="S744">
        <v>590.92500000000007</v>
      </c>
      <c r="T744">
        <v>0.46740226612089936</v>
      </c>
      <c r="U744">
        <v>2026</v>
      </c>
      <c r="V744" t="s">
        <v>89</v>
      </c>
      <c r="W744">
        <v>5</v>
      </c>
      <c r="X744" t="s">
        <v>90</v>
      </c>
    </row>
    <row r="745" spans="1:24">
      <c r="A745">
        <v>393</v>
      </c>
      <c r="B745" s="21">
        <v>46148</v>
      </c>
      <c r="C745">
        <v>2026</v>
      </c>
      <c r="D745">
        <v>5</v>
      </c>
      <c r="E745" t="s">
        <v>90</v>
      </c>
      <c r="F745" t="s">
        <v>89</v>
      </c>
      <c r="G745" t="s">
        <v>6</v>
      </c>
      <c r="H745" t="s">
        <v>43</v>
      </c>
      <c r="I745" t="s">
        <v>28</v>
      </c>
      <c r="J745" t="s">
        <v>13</v>
      </c>
      <c r="K745" t="s">
        <v>23</v>
      </c>
      <c r="L745" t="s">
        <v>29</v>
      </c>
      <c r="M745">
        <v>3</v>
      </c>
      <c r="N745">
        <v>199.93</v>
      </c>
      <c r="O745">
        <v>0</v>
      </c>
      <c r="P745">
        <v>104.86</v>
      </c>
      <c r="Q745">
        <v>599.79</v>
      </c>
      <c r="R745">
        <v>314.58</v>
      </c>
      <c r="S745">
        <v>285.20999999999998</v>
      </c>
      <c r="T745">
        <v>0.47551643075076278</v>
      </c>
      <c r="U745">
        <v>2026</v>
      </c>
      <c r="V745" t="s">
        <v>89</v>
      </c>
      <c r="W745">
        <v>5</v>
      </c>
      <c r="X745" t="s">
        <v>90</v>
      </c>
    </row>
    <row r="746" spans="1:24">
      <c r="A746">
        <v>812</v>
      </c>
      <c r="B746" s="21">
        <v>46148</v>
      </c>
      <c r="C746">
        <v>2026</v>
      </c>
      <c r="D746">
        <v>5</v>
      </c>
      <c r="E746" t="s">
        <v>90</v>
      </c>
      <c r="F746" t="s">
        <v>89</v>
      </c>
      <c r="G746" t="s">
        <v>0</v>
      </c>
      <c r="H746" t="s">
        <v>1</v>
      </c>
      <c r="I746" t="s">
        <v>2</v>
      </c>
      <c r="J746" t="s">
        <v>13</v>
      </c>
      <c r="K746" t="s">
        <v>9</v>
      </c>
      <c r="L746" t="s">
        <v>46</v>
      </c>
      <c r="M746">
        <v>5</v>
      </c>
      <c r="N746">
        <v>70.150000000000006</v>
      </c>
      <c r="O746">
        <v>0</v>
      </c>
      <c r="P746">
        <v>32.700000000000003</v>
      </c>
      <c r="Q746">
        <v>350.75</v>
      </c>
      <c r="R746">
        <v>163.5</v>
      </c>
      <c r="S746">
        <v>187.25</v>
      </c>
      <c r="T746">
        <v>0.53385602280826805</v>
      </c>
      <c r="U746">
        <v>2026</v>
      </c>
      <c r="V746" t="s">
        <v>89</v>
      </c>
      <c r="W746">
        <v>5</v>
      </c>
      <c r="X746" t="s">
        <v>90</v>
      </c>
    </row>
    <row r="747" spans="1:24">
      <c r="A747">
        <v>1297</v>
      </c>
      <c r="B747" s="21">
        <v>46148</v>
      </c>
      <c r="C747">
        <v>2026</v>
      </c>
      <c r="D747">
        <v>5</v>
      </c>
      <c r="E747" t="s">
        <v>90</v>
      </c>
      <c r="F747" t="s">
        <v>89</v>
      </c>
      <c r="G747" t="s">
        <v>11</v>
      </c>
      <c r="H747" t="s">
        <v>12</v>
      </c>
      <c r="I747" t="s">
        <v>19</v>
      </c>
      <c r="J747" t="s">
        <v>13</v>
      </c>
      <c r="K747" t="s">
        <v>34</v>
      </c>
      <c r="L747" t="s">
        <v>42</v>
      </c>
      <c r="M747">
        <v>2</v>
      </c>
      <c r="N747">
        <v>35.86</v>
      </c>
      <c r="O747">
        <v>0</v>
      </c>
      <c r="P747">
        <v>13.9</v>
      </c>
      <c r="Q747">
        <v>71.72</v>
      </c>
      <c r="R747">
        <v>27.8</v>
      </c>
      <c r="S747">
        <v>43.92</v>
      </c>
      <c r="T747">
        <v>0.61238148354712774</v>
      </c>
      <c r="U747">
        <v>2026</v>
      </c>
      <c r="V747" t="s">
        <v>89</v>
      </c>
      <c r="W747">
        <v>5</v>
      </c>
      <c r="X747" t="s">
        <v>90</v>
      </c>
    </row>
    <row r="748" spans="1:24">
      <c r="A748">
        <v>1574</v>
      </c>
      <c r="B748" s="21">
        <v>46148</v>
      </c>
      <c r="C748">
        <v>2026</v>
      </c>
      <c r="D748">
        <v>5</v>
      </c>
      <c r="E748" t="s">
        <v>90</v>
      </c>
      <c r="F748" t="s">
        <v>89</v>
      </c>
      <c r="G748" t="s">
        <v>6</v>
      </c>
      <c r="H748" t="s">
        <v>27</v>
      </c>
      <c r="I748" t="s">
        <v>2</v>
      </c>
      <c r="J748" t="s">
        <v>3</v>
      </c>
      <c r="K748" t="s">
        <v>9</v>
      </c>
      <c r="L748" t="s">
        <v>10</v>
      </c>
      <c r="M748">
        <v>1</v>
      </c>
      <c r="N748">
        <v>92.27</v>
      </c>
      <c r="O748">
        <v>0</v>
      </c>
      <c r="P748">
        <v>46.5</v>
      </c>
      <c r="Q748">
        <v>92.27</v>
      </c>
      <c r="R748">
        <v>46.5</v>
      </c>
      <c r="S748">
        <v>45.769999999999996</v>
      </c>
      <c r="T748">
        <v>0.49604421805570603</v>
      </c>
      <c r="U748">
        <v>2026</v>
      </c>
      <c r="V748" t="s">
        <v>89</v>
      </c>
      <c r="W748">
        <v>5</v>
      </c>
      <c r="X748" t="s">
        <v>90</v>
      </c>
    </row>
    <row r="749" spans="1:24">
      <c r="A749">
        <v>3060</v>
      </c>
      <c r="B749" s="21">
        <v>46148</v>
      </c>
      <c r="C749">
        <v>2026</v>
      </c>
      <c r="D749">
        <v>5</v>
      </c>
      <c r="E749" t="s">
        <v>90</v>
      </c>
      <c r="F749" t="s">
        <v>89</v>
      </c>
      <c r="G749" t="s">
        <v>6</v>
      </c>
      <c r="H749" t="s">
        <v>27</v>
      </c>
      <c r="I749" t="s">
        <v>8</v>
      </c>
      <c r="J749" t="s">
        <v>16</v>
      </c>
      <c r="K749" t="s">
        <v>9</v>
      </c>
      <c r="L749" t="s">
        <v>37</v>
      </c>
      <c r="M749">
        <v>6</v>
      </c>
      <c r="N749">
        <v>157.31</v>
      </c>
      <c r="O749">
        <v>0.15</v>
      </c>
      <c r="P749">
        <v>80.34</v>
      </c>
      <c r="Q749">
        <v>802.28099999999995</v>
      </c>
      <c r="R749">
        <v>482.04</v>
      </c>
      <c r="S749">
        <v>320.24099999999993</v>
      </c>
      <c r="T749">
        <v>0.3991631361081715</v>
      </c>
      <c r="U749">
        <v>2026</v>
      </c>
      <c r="V749" t="s">
        <v>89</v>
      </c>
      <c r="W749">
        <v>5</v>
      </c>
      <c r="X749" t="s">
        <v>90</v>
      </c>
    </row>
    <row r="750" spans="1:24">
      <c r="A750">
        <v>3490</v>
      </c>
      <c r="B750" s="21">
        <v>46148</v>
      </c>
      <c r="C750">
        <v>2026</v>
      </c>
      <c r="D750">
        <v>5</v>
      </c>
      <c r="E750" t="s">
        <v>90</v>
      </c>
      <c r="F750" t="s">
        <v>89</v>
      </c>
      <c r="G750" t="s">
        <v>6</v>
      </c>
      <c r="H750" t="s">
        <v>41</v>
      </c>
      <c r="I750" t="s">
        <v>2</v>
      </c>
      <c r="J750" t="s">
        <v>13</v>
      </c>
      <c r="K750" t="s">
        <v>14</v>
      </c>
      <c r="L750" t="s">
        <v>32</v>
      </c>
      <c r="M750">
        <v>2</v>
      </c>
      <c r="N750">
        <v>46.18</v>
      </c>
      <c r="O750">
        <v>0.05</v>
      </c>
      <c r="P750">
        <v>17.899999999999999</v>
      </c>
      <c r="Q750">
        <v>87.74199999999999</v>
      </c>
      <c r="R750">
        <v>35.799999999999997</v>
      </c>
      <c r="S750">
        <v>51.941999999999993</v>
      </c>
      <c r="T750">
        <v>0.59198559412823959</v>
      </c>
      <c r="U750">
        <v>2026</v>
      </c>
      <c r="V750" t="s">
        <v>89</v>
      </c>
      <c r="W750">
        <v>5</v>
      </c>
      <c r="X750" t="s">
        <v>90</v>
      </c>
    </row>
    <row r="751" spans="1:24">
      <c r="A751">
        <v>3654</v>
      </c>
      <c r="B751" s="21">
        <v>46148</v>
      </c>
      <c r="C751">
        <v>2026</v>
      </c>
      <c r="D751">
        <v>5</v>
      </c>
      <c r="E751" t="s">
        <v>90</v>
      </c>
      <c r="F751" t="s">
        <v>89</v>
      </c>
      <c r="G751" t="s">
        <v>11</v>
      </c>
      <c r="H751" t="s">
        <v>39</v>
      </c>
      <c r="I751" t="s">
        <v>2</v>
      </c>
      <c r="J751" t="s">
        <v>16</v>
      </c>
      <c r="K751" t="s">
        <v>4</v>
      </c>
      <c r="L751" t="s">
        <v>22</v>
      </c>
      <c r="M751">
        <v>1</v>
      </c>
      <c r="N751">
        <v>51.44</v>
      </c>
      <c r="O751">
        <v>0.1</v>
      </c>
      <c r="P751">
        <v>22.88</v>
      </c>
      <c r="Q751">
        <v>46.295999999999999</v>
      </c>
      <c r="R751">
        <v>22.88</v>
      </c>
      <c r="S751">
        <v>23.416</v>
      </c>
      <c r="T751">
        <v>0.50578883704855715</v>
      </c>
      <c r="U751">
        <v>2026</v>
      </c>
      <c r="V751" t="s">
        <v>89</v>
      </c>
      <c r="W751">
        <v>5</v>
      </c>
      <c r="X751" t="s">
        <v>90</v>
      </c>
    </row>
    <row r="752" spans="1:24">
      <c r="A752">
        <v>4209</v>
      </c>
      <c r="B752" s="21">
        <v>46148</v>
      </c>
      <c r="C752">
        <v>2026</v>
      </c>
      <c r="D752">
        <v>5</v>
      </c>
      <c r="E752" t="s">
        <v>90</v>
      </c>
      <c r="F752" t="s">
        <v>89</v>
      </c>
      <c r="G752" t="s">
        <v>6</v>
      </c>
      <c r="H752" t="s">
        <v>7</v>
      </c>
      <c r="I752" t="s">
        <v>2</v>
      </c>
      <c r="J752" t="s">
        <v>13</v>
      </c>
      <c r="K752" t="s">
        <v>34</v>
      </c>
      <c r="L752" t="s">
        <v>45</v>
      </c>
      <c r="M752">
        <v>2</v>
      </c>
      <c r="N752">
        <v>50.97</v>
      </c>
      <c r="O752">
        <v>0.05</v>
      </c>
      <c r="P752">
        <v>21.67</v>
      </c>
      <c r="Q752">
        <v>96.842999999999989</v>
      </c>
      <c r="R752">
        <v>43.34</v>
      </c>
      <c r="S752">
        <v>53.502999999999986</v>
      </c>
      <c r="T752">
        <v>0.55247152607829153</v>
      </c>
      <c r="U752">
        <v>2026</v>
      </c>
      <c r="V752" t="s">
        <v>89</v>
      </c>
      <c r="W752">
        <v>5</v>
      </c>
      <c r="X752" t="s">
        <v>90</v>
      </c>
    </row>
    <row r="753" spans="1:24">
      <c r="A753">
        <v>4227</v>
      </c>
      <c r="B753" s="21">
        <v>46148</v>
      </c>
      <c r="C753">
        <v>2026</v>
      </c>
      <c r="D753">
        <v>5</v>
      </c>
      <c r="E753" t="s">
        <v>90</v>
      </c>
      <c r="F753" t="s">
        <v>89</v>
      </c>
      <c r="G753" t="s">
        <v>6</v>
      </c>
      <c r="H753" t="s">
        <v>7</v>
      </c>
      <c r="I753" t="s">
        <v>2</v>
      </c>
      <c r="J753" t="s">
        <v>13</v>
      </c>
      <c r="K753" t="s">
        <v>4</v>
      </c>
      <c r="L753" t="s">
        <v>26</v>
      </c>
      <c r="M753">
        <v>2</v>
      </c>
      <c r="N753">
        <v>40.549999999999997</v>
      </c>
      <c r="O753">
        <v>0</v>
      </c>
      <c r="P753">
        <v>16.52</v>
      </c>
      <c r="Q753">
        <v>81.099999999999994</v>
      </c>
      <c r="R753">
        <v>33.04</v>
      </c>
      <c r="S753">
        <v>48.059999999999995</v>
      </c>
      <c r="T753">
        <v>0.59260172626387175</v>
      </c>
      <c r="U753">
        <v>2026</v>
      </c>
      <c r="V753" t="s">
        <v>89</v>
      </c>
      <c r="W753">
        <v>5</v>
      </c>
      <c r="X753" t="s">
        <v>90</v>
      </c>
    </row>
    <row r="754" spans="1:24">
      <c r="A754">
        <v>4247</v>
      </c>
      <c r="B754" s="21">
        <v>46148</v>
      </c>
      <c r="C754">
        <v>2026</v>
      </c>
      <c r="D754">
        <v>5</v>
      </c>
      <c r="E754" t="s">
        <v>90</v>
      </c>
      <c r="F754" t="s">
        <v>89</v>
      </c>
      <c r="G754" t="s">
        <v>11</v>
      </c>
      <c r="H754" t="s">
        <v>52</v>
      </c>
      <c r="I754" t="s">
        <v>2</v>
      </c>
      <c r="J754" t="s">
        <v>13</v>
      </c>
      <c r="K754" t="s">
        <v>4</v>
      </c>
      <c r="L754" t="s">
        <v>22</v>
      </c>
      <c r="M754">
        <v>2</v>
      </c>
      <c r="N754">
        <v>51.3</v>
      </c>
      <c r="O754">
        <v>0</v>
      </c>
      <c r="P754">
        <v>23.12</v>
      </c>
      <c r="Q754">
        <v>102.6</v>
      </c>
      <c r="R754">
        <v>46.24</v>
      </c>
      <c r="S754">
        <v>56.359999999999992</v>
      </c>
      <c r="T754">
        <v>0.54931773879142298</v>
      </c>
      <c r="U754">
        <v>2026</v>
      </c>
      <c r="V754" t="s">
        <v>89</v>
      </c>
      <c r="W754">
        <v>5</v>
      </c>
      <c r="X754" t="s">
        <v>90</v>
      </c>
    </row>
    <row r="755" spans="1:24">
      <c r="A755">
        <v>5196</v>
      </c>
      <c r="B755" s="21">
        <v>46148</v>
      </c>
      <c r="C755">
        <v>2026</v>
      </c>
      <c r="D755">
        <v>5</v>
      </c>
      <c r="E755" t="s">
        <v>90</v>
      </c>
      <c r="F755" t="s">
        <v>89</v>
      </c>
      <c r="G755" t="s">
        <v>20</v>
      </c>
      <c r="H755" t="s">
        <v>33</v>
      </c>
      <c r="I755" t="s">
        <v>2</v>
      </c>
      <c r="J755" t="s">
        <v>13</v>
      </c>
      <c r="K755" t="s">
        <v>23</v>
      </c>
      <c r="L755" t="s">
        <v>40</v>
      </c>
      <c r="M755">
        <v>3</v>
      </c>
      <c r="N755">
        <v>82.56</v>
      </c>
      <c r="O755">
        <v>0</v>
      </c>
      <c r="P755">
        <v>39.99</v>
      </c>
      <c r="Q755">
        <v>247.68</v>
      </c>
      <c r="R755">
        <v>119.97</v>
      </c>
      <c r="S755">
        <v>127.71000000000001</v>
      </c>
      <c r="T755">
        <v>0.515625</v>
      </c>
      <c r="U755">
        <v>2026</v>
      </c>
      <c r="V755" t="s">
        <v>89</v>
      </c>
      <c r="W755">
        <v>5</v>
      </c>
      <c r="X755" t="s">
        <v>90</v>
      </c>
    </row>
    <row r="756" spans="1:24">
      <c r="A756">
        <v>400</v>
      </c>
      <c r="B756" s="21">
        <v>46149</v>
      </c>
      <c r="C756">
        <v>2026</v>
      </c>
      <c r="D756">
        <v>5</v>
      </c>
      <c r="E756" t="s">
        <v>90</v>
      </c>
      <c r="F756" t="s">
        <v>89</v>
      </c>
      <c r="G756" t="s">
        <v>6</v>
      </c>
      <c r="H756" t="s">
        <v>43</v>
      </c>
      <c r="I756" t="s">
        <v>8</v>
      </c>
      <c r="J756" t="s">
        <v>16</v>
      </c>
      <c r="K756" t="s">
        <v>9</v>
      </c>
      <c r="L756" t="s">
        <v>10</v>
      </c>
      <c r="M756">
        <v>6</v>
      </c>
      <c r="N756">
        <v>92.66</v>
      </c>
      <c r="O756">
        <v>0.15</v>
      </c>
      <c r="P756">
        <v>44.71</v>
      </c>
      <c r="Q756">
        <v>472.56600000000003</v>
      </c>
      <c r="R756">
        <v>268.26</v>
      </c>
      <c r="S756">
        <v>204.30600000000004</v>
      </c>
      <c r="T756">
        <v>0.43233326138571126</v>
      </c>
      <c r="U756">
        <v>2026</v>
      </c>
      <c r="V756" t="s">
        <v>89</v>
      </c>
      <c r="W756">
        <v>5</v>
      </c>
      <c r="X756" t="s">
        <v>90</v>
      </c>
    </row>
    <row r="757" spans="1:24">
      <c r="A757">
        <v>829</v>
      </c>
      <c r="B757" s="21">
        <v>46149</v>
      </c>
      <c r="C757">
        <v>2026</v>
      </c>
      <c r="D757">
        <v>5</v>
      </c>
      <c r="E757" t="s">
        <v>90</v>
      </c>
      <c r="F757" t="s">
        <v>89</v>
      </c>
      <c r="G757" t="s">
        <v>11</v>
      </c>
      <c r="H757" t="s">
        <v>52</v>
      </c>
      <c r="I757" t="s">
        <v>28</v>
      </c>
      <c r="J757" t="s">
        <v>13</v>
      </c>
      <c r="K757" t="s">
        <v>34</v>
      </c>
      <c r="L757" t="s">
        <v>35</v>
      </c>
      <c r="M757">
        <v>1</v>
      </c>
      <c r="N757">
        <v>39.42</v>
      </c>
      <c r="O757">
        <v>0</v>
      </c>
      <c r="P757">
        <v>14.86</v>
      </c>
      <c r="Q757">
        <v>39.42</v>
      </c>
      <c r="R757">
        <v>14.86</v>
      </c>
      <c r="S757">
        <v>24.560000000000002</v>
      </c>
      <c r="T757">
        <v>0.62303399289700667</v>
      </c>
      <c r="U757">
        <v>2026</v>
      </c>
      <c r="V757" t="s">
        <v>89</v>
      </c>
      <c r="W757">
        <v>5</v>
      </c>
      <c r="X757" t="s">
        <v>90</v>
      </c>
    </row>
    <row r="758" spans="1:24">
      <c r="A758">
        <v>1236</v>
      </c>
      <c r="B758" s="21">
        <v>46149</v>
      </c>
      <c r="C758">
        <v>2026</v>
      </c>
      <c r="D758">
        <v>5</v>
      </c>
      <c r="E758" t="s">
        <v>90</v>
      </c>
      <c r="F758" t="s">
        <v>89</v>
      </c>
      <c r="G758" t="s">
        <v>0</v>
      </c>
      <c r="H758" t="s">
        <v>36</v>
      </c>
      <c r="I758" t="s">
        <v>19</v>
      </c>
      <c r="J758" t="s">
        <v>3</v>
      </c>
      <c r="K758" t="s">
        <v>34</v>
      </c>
      <c r="L758" t="s">
        <v>38</v>
      </c>
      <c r="M758">
        <v>2</v>
      </c>
      <c r="N758">
        <v>124.25</v>
      </c>
      <c r="O758">
        <v>0</v>
      </c>
      <c r="P758">
        <v>69.510000000000005</v>
      </c>
      <c r="Q758">
        <v>248.5</v>
      </c>
      <c r="R758">
        <v>139.02000000000001</v>
      </c>
      <c r="S758">
        <v>109.47999999999999</v>
      </c>
      <c r="T758">
        <v>0.44056338028169012</v>
      </c>
      <c r="U758">
        <v>2026</v>
      </c>
      <c r="V758" t="s">
        <v>89</v>
      </c>
      <c r="W758">
        <v>5</v>
      </c>
      <c r="X758" t="s">
        <v>90</v>
      </c>
    </row>
    <row r="759" spans="1:24">
      <c r="A759">
        <v>1364</v>
      </c>
      <c r="B759" s="21">
        <v>46149</v>
      </c>
      <c r="C759">
        <v>2026</v>
      </c>
      <c r="D759">
        <v>5</v>
      </c>
      <c r="E759" t="s">
        <v>90</v>
      </c>
      <c r="F759" t="s">
        <v>89</v>
      </c>
      <c r="G759" t="s">
        <v>6</v>
      </c>
      <c r="H759" t="s">
        <v>49</v>
      </c>
      <c r="I759" t="s">
        <v>2</v>
      </c>
      <c r="J759" t="s">
        <v>13</v>
      </c>
      <c r="K759" t="s">
        <v>9</v>
      </c>
      <c r="L759" t="s">
        <v>37</v>
      </c>
      <c r="M759">
        <v>2</v>
      </c>
      <c r="N759">
        <v>156.43</v>
      </c>
      <c r="O759">
        <v>0</v>
      </c>
      <c r="P759">
        <v>78.569999999999993</v>
      </c>
      <c r="Q759">
        <v>312.86</v>
      </c>
      <c r="R759">
        <v>157.13999999999999</v>
      </c>
      <c r="S759">
        <v>155.72000000000003</v>
      </c>
      <c r="T759">
        <v>0.49773061433228927</v>
      </c>
      <c r="U759">
        <v>2026</v>
      </c>
      <c r="V759" t="s">
        <v>89</v>
      </c>
      <c r="W759">
        <v>5</v>
      </c>
      <c r="X759" t="s">
        <v>90</v>
      </c>
    </row>
    <row r="760" spans="1:24">
      <c r="A760">
        <v>2105</v>
      </c>
      <c r="B760" s="21">
        <v>46149</v>
      </c>
      <c r="C760">
        <v>2026</v>
      </c>
      <c r="D760">
        <v>5</v>
      </c>
      <c r="E760" t="s">
        <v>90</v>
      </c>
      <c r="F760" t="s">
        <v>89</v>
      </c>
      <c r="G760" t="s">
        <v>6</v>
      </c>
      <c r="H760" t="s">
        <v>49</v>
      </c>
      <c r="I760" t="s">
        <v>19</v>
      </c>
      <c r="J760" t="s">
        <v>13</v>
      </c>
      <c r="K760" t="s">
        <v>23</v>
      </c>
      <c r="L760" t="s">
        <v>40</v>
      </c>
      <c r="M760">
        <v>1</v>
      </c>
      <c r="N760">
        <v>80.3</v>
      </c>
      <c r="O760">
        <v>0</v>
      </c>
      <c r="P760">
        <v>40.020000000000003</v>
      </c>
      <c r="Q760">
        <v>80.3</v>
      </c>
      <c r="R760">
        <v>40.020000000000003</v>
      </c>
      <c r="S760">
        <v>40.279999999999994</v>
      </c>
      <c r="T760">
        <v>0.50161892901618921</v>
      </c>
      <c r="U760">
        <v>2026</v>
      </c>
      <c r="V760" t="s">
        <v>89</v>
      </c>
      <c r="W760">
        <v>5</v>
      </c>
      <c r="X760" t="s">
        <v>90</v>
      </c>
    </row>
    <row r="761" spans="1:24">
      <c r="A761">
        <v>4706</v>
      </c>
      <c r="B761" s="21">
        <v>46149</v>
      </c>
      <c r="C761">
        <v>2026</v>
      </c>
      <c r="D761">
        <v>5</v>
      </c>
      <c r="E761" t="s">
        <v>90</v>
      </c>
      <c r="F761" t="s">
        <v>89</v>
      </c>
      <c r="G761" t="s">
        <v>20</v>
      </c>
      <c r="H761" t="s">
        <v>47</v>
      </c>
      <c r="I761" t="s">
        <v>19</v>
      </c>
      <c r="J761" t="s">
        <v>13</v>
      </c>
      <c r="K761" t="s">
        <v>23</v>
      </c>
      <c r="L761" t="s">
        <v>40</v>
      </c>
      <c r="M761">
        <v>1</v>
      </c>
      <c r="N761">
        <v>79.89</v>
      </c>
      <c r="O761">
        <v>0</v>
      </c>
      <c r="P761">
        <v>39.549999999999997</v>
      </c>
      <c r="Q761">
        <v>79.89</v>
      </c>
      <c r="R761">
        <v>39.549999999999997</v>
      </c>
      <c r="S761">
        <v>40.340000000000003</v>
      </c>
      <c r="T761">
        <v>0.50494429841031419</v>
      </c>
      <c r="U761">
        <v>2026</v>
      </c>
      <c r="V761" t="s">
        <v>89</v>
      </c>
      <c r="W761">
        <v>5</v>
      </c>
      <c r="X761" t="s">
        <v>90</v>
      </c>
    </row>
    <row r="762" spans="1:24">
      <c r="A762">
        <v>68</v>
      </c>
      <c r="B762" s="21">
        <v>46150</v>
      </c>
      <c r="C762">
        <v>2026</v>
      </c>
      <c r="D762">
        <v>5</v>
      </c>
      <c r="E762" t="s">
        <v>90</v>
      </c>
      <c r="F762" t="s">
        <v>89</v>
      </c>
      <c r="G762" t="s">
        <v>20</v>
      </c>
      <c r="H762" t="s">
        <v>31</v>
      </c>
      <c r="I762" t="s">
        <v>19</v>
      </c>
      <c r="J762" t="s">
        <v>13</v>
      </c>
      <c r="K762" t="s">
        <v>34</v>
      </c>
      <c r="L762" t="s">
        <v>35</v>
      </c>
      <c r="M762">
        <v>1</v>
      </c>
      <c r="N762">
        <v>39.5</v>
      </c>
      <c r="O762">
        <v>0</v>
      </c>
      <c r="P762">
        <v>14.68</v>
      </c>
      <c r="Q762">
        <v>39.5</v>
      </c>
      <c r="R762">
        <v>14.68</v>
      </c>
      <c r="S762">
        <v>24.82</v>
      </c>
      <c r="T762">
        <v>0.62835443037974681</v>
      </c>
      <c r="U762">
        <v>2026</v>
      </c>
      <c r="V762" t="s">
        <v>89</v>
      </c>
      <c r="W762">
        <v>5</v>
      </c>
      <c r="X762" t="s">
        <v>90</v>
      </c>
    </row>
    <row r="763" spans="1:24">
      <c r="A763">
        <v>1352</v>
      </c>
      <c r="B763" s="21">
        <v>46150</v>
      </c>
      <c r="C763">
        <v>2026</v>
      </c>
      <c r="D763">
        <v>5</v>
      </c>
      <c r="E763" t="s">
        <v>90</v>
      </c>
      <c r="F763" t="s">
        <v>89</v>
      </c>
      <c r="G763" t="s">
        <v>20</v>
      </c>
      <c r="H763" t="s">
        <v>31</v>
      </c>
      <c r="I763" t="s">
        <v>2</v>
      </c>
      <c r="J763" t="s">
        <v>3</v>
      </c>
      <c r="K763" t="s">
        <v>4</v>
      </c>
      <c r="L763" t="s">
        <v>5</v>
      </c>
      <c r="M763">
        <v>1</v>
      </c>
      <c r="N763">
        <v>80.7</v>
      </c>
      <c r="O763">
        <v>0</v>
      </c>
      <c r="P763">
        <v>41.88</v>
      </c>
      <c r="Q763">
        <v>80.7</v>
      </c>
      <c r="R763">
        <v>41.88</v>
      </c>
      <c r="S763">
        <v>38.82</v>
      </c>
      <c r="T763">
        <v>0.48104089219330853</v>
      </c>
      <c r="U763">
        <v>2026</v>
      </c>
      <c r="V763" t="s">
        <v>89</v>
      </c>
      <c r="W763">
        <v>5</v>
      </c>
      <c r="X763" t="s">
        <v>90</v>
      </c>
    </row>
    <row r="764" spans="1:24">
      <c r="A764">
        <v>2526</v>
      </c>
      <c r="B764" s="21">
        <v>46150</v>
      </c>
      <c r="C764">
        <v>2026</v>
      </c>
      <c r="D764">
        <v>5</v>
      </c>
      <c r="E764" t="s">
        <v>90</v>
      </c>
      <c r="F764" t="s">
        <v>89</v>
      </c>
      <c r="G764" t="s">
        <v>6</v>
      </c>
      <c r="H764" t="s">
        <v>49</v>
      </c>
      <c r="I764" t="s">
        <v>2</v>
      </c>
      <c r="J764" t="s">
        <v>13</v>
      </c>
      <c r="K764" t="s">
        <v>23</v>
      </c>
      <c r="L764" t="s">
        <v>40</v>
      </c>
      <c r="M764">
        <v>1</v>
      </c>
      <c r="N764">
        <v>80.86</v>
      </c>
      <c r="O764">
        <v>0</v>
      </c>
      <c r="P764">
        <v>38.44</v>
      </c>
      <c r="Q764">
        <v>80.86</v>
      </c>
      <c r="R764">
        <v>38.44</v>
      </c>
      <c r="S764">
        <v>42.42</v>
      </c>
      <c r="T764">
        <v>0.52461043779371752</v>
      </c>
      <c r="U764">
        <v>2026</v>
      </c>
      <c r="V764" t="s">
        <v>89</v>
      </c>
      <c r="W764">
        <v>5</v>
      </c>
      <c r="X764" t="s">
        <v>90</v>
      </c>
    </row>
    <row r="765" spans="1:24">
      <c r="A765">
        <v>3298</v>
      </c>
      <c r="B765" s="21">
        <v>46150</v>
      </c>
      <c r="C765">
        <v>2026</v>
      </c>
      <c r="D765">
        <v>5</v>
      </c>
      <c r="E765" t="s">
        <v>90</v>
      </c>
      <c r="F765" t="s">
        <v>89</v>
      </c>
      <c r="G765" t="s">
        <v>6</v>
      </c>
      <c r="H765" t="s">
        <v>49</v>
      </c>
      <c r="I765" t="s">
        <v>28</v>
      </c>
      <c r="J765" t="s">
        <v>13</v>
      </c>
      <c r="K765" t="s">
        <v>23</v>
      </c>
      <c r="L765" t="s">
        <v>24</v>
      </c>
      <c r="M765">
        <v>2</v>
      </c>
      <c r="N765">
        <v>337.7</v>
      </c>
      <c r="O765">
        <v>0.1</v>
      </c>
      <c r="P765">
        <v>192.16</v>
      </c>
      <c r="Q765">
        <v>607.86</v>
      </c>
      <c r="R765">
        <v>384.32</v>
      </c>
      <c r="S765">
        <v>223.54000000000002</v>
      </c>
      <c r="T765">
        <v>0.36774915276543946</v>
      </c>
      <c r="U765">
        <v>2026</v>
      </c>
      <c r="V765" t="s">
        <v>89</v>
      </c>
      <c r="W765">
        <v>5</v>
      </c>
      <c r="X765" t="s">
        <v>90</v>
      </c>
    </row>
    <row r="766" spans="1:24">
      <c r="A766">
        <v>3510</v>
      </c>
      <c r="B766" s="21">
        <v>46150</v>
      </c>
      <c r="C766">
        <v>2026</v>
      </c>
      <c r="D766">
        <v>5</v>
      </c>
      <c r="E766" t="s">
        <v>90</v>
      </c>
      <c r="F766" t="s">
        <v>89</v>
      </c>
      <c r="G766" t="s">
        <v>11</v>
      </c>
      <c r="H766" t="s">
        <v>12</v>
      </c>
      <c r="I766" t="s">
        <v>2</v>
      </c>
      <c r="J766" t="s">
        <v>3</v>
      </c>
      <c r="K766" t="s">
        <v>23</v>
      </c>
      <c r="L766" t="s">
        <v>51</v>
      </c>
      <c r="M766">
        <v>4</v>
      </c>
      <c r="N766">
        <v>121.81</v>
      </c>
      <c r="O766">
        <v>0</v>
      </c>
      <c r="P766">
        <v>58.95</v>
      </c>
      <c r="Q766">
        <v>487.24</v>
      </c>
      <c r="R766">
        <v>235.8</v>
      </c>
      <c r="S766">
        <v>251.44</v>
      </c>
      <c r="T766">
        <v>0.5160495854199163</v>
      </c>
      <c r="U766">
        <v>2026</v>
      </c>
      <c r="V766" t="s">
        <v>89</v>
      </c>
      <c r="W766">
        <v>5</v>
      </c>
      <c r="X766" t="s">
        <v>90</v>
      </c>
    </row>
    <row r="767" spans="1:24">
      <c r="A767">
        <v>3638</v>
      </c>
      <c r="B767" s="21">
        <v>46150</v>
      </c>
      <c r="C767">
        <v>2026</v>
      </c>
      <c r="D767">
        <v>5</v>
      </c>
      <c r="E767" t="s">
        <v>90</v>
      </c>
      <c r="F767" t="s">
        <v>89</v>
      </c>
      <c r="G767" t="s">
        <v>20</v>
      </c>
      <c r="H767" t="s">
        <v>31</v>
      </c>
      <c r="I767" t="s">
        <v>8</v>
      </c>
      <c r="J767" t="s">
        <v>16</v>
      </c>
      <c r="K767" t="s">
        <v>14</v>
      </c>
      <c r="L767" t="s">
        <v>48</v>
      </c>
      <c r="M767">
        <v>10</v>
      </c>
      <c r="N767">
        <v>168.55</v>
      </c>
      <c r="O767">
        <v>0.1</v>
      </c>
      <c r="P767">
        <v>88.85</v>
      </c>
      <c r="Q767">
        <v>1516.95</v>
      </c>
      <c r="R767">
        <v>888.5</v>
      </c>
      <c r="S767">
        <v>628.45000000000005</v>
      </c>
      <c r="T767">
        <v>0.41428524341606515</v>
      </c>
      <c r="U767">
        <v>2026</v>
      </c>
      <c r="V767" t="s">
        <v>89</v>
      </c>
      <c r="W767">
        <v>5</v>
      </c>
      <c r="X767" t="s">
        <v>90</v>
      </c>
    </row>
    <row r="768" spans="1:24">
      <c r="A768">
        <v>3754</v>
      </c>
      <c r="B768" s="21">
        <v>46150</v>
      </c>
      <c r="C768">
        <v>2026</v>
      </c>
      <c r="D768">
        <v>5</v>
      </c>
      <c r="E768" t="s">
        <v>90</v>
      </c>
      <c r="F768" t="s">
        <v>89</v>
      </c>
      <c r="G768" t="s">
        <v>6</v>
      </c>
      <c r="H768" t="s">
        <v>43</v>
      </c>
      <c r="I768" t="s">
        <v>2</v>
      </c>
      <c r="J768" t="s">
        <v>3</v>
      </c>
      <c r="K768" t="s">
        <v>4</v>
      </c>
      <c r="L768" t="s">
        <v>26</v>
      </c>
      <c r="M768">
        <v>1</v>
      </c>
      <c r="N768">
        <v>39.42</v>
      </c>
      <c r="O768">
        <v>0.05</v>
      </c>
      <c r="P768">
        <v>16.77</v>
      </c>
      <c r="Q768">
        <v>37.448999999999998</v>
      </c>
      <c r="R768">
        <v>16.77</v>
      </c>
      <c r="S768">
        <v>20.678999999999998</v>
      </c>
      <c r="T768">
        <v>0.55219097973243614</v>
      </c>
      <c r="U768">
        <v>2026</v>
      </c>
      <c r="V768" t="s">
        <v>89</v>
      </c>
      <c r="W768">
        <v>5</v>
      </c>
      <c r="X768" t="s">
        <v>90</v>
      </c>
    </row>
    <row r="769" spans="1:24">
      <c r="A769">
        <v>4029</v>
      </c>
      <c r="B769" s="21">
        <v>46150</v>
      </c>
      <c r="C769">
        <v>2026</v>
      </c>
      <c r="D769">
        <v>5</v>
      </c>
      <c r="E769" t="s">
        <v>90</v>
      </c>
      <c r="F769" t="s">
        <v>89</v>
      </c>
      <c r="G769" t="s">
        <v>20</v>
      </c>
      <c r="H769" t="s">
        <v>47</v>
      </c>
      <c r="I769" t="s">
        <v>19</v>
      </c>
      <c r="J769" t="s">
        <v>13</v>
      </c>
      <c r="K769" t="s">
        <v>14</v>
      </c>
      <c r="L769" t="s">
        <v>48</v>
      </c>
      <c r="M769">
        <v>1</v>
      </c>
      <c r="N769">
        <v>161.36000000000001</v>
      </c>
      <c r="O769">
        <v>0</v>
      </c>
      <c r="P769">
        <v>87</v>
      </c>
      <c r="Q769">
        <v>161.36000000000001</v>
      </c>
      <c r="R769">
        <v>87</v>
      </c>
      <c r="S769">
        <v>74.360000000000014</v>
      </c>
      <c r="T769">
        <v>0.46083292017848293</v>
      </c>
      <c r="U769">
        <v>2026</v>
      </c>
      <c r="V769" t="s">
        <v>89</v>
      </c>
      <c r="W769">
        <v>5</v>
      </c>
      <c r="X769" t="s">
        <v>90</v>
      </c>
    </row>
    <row r="770" spans="1:24">
      <c r="A770">
        <v>4651</v>
      </c>
      <c r="B770" s="21">
        <v>46150</v>
      </c>
      <c r="C770">
        <v>2026</v>
      </c>
      <c r="D770">
        <v>5</v>
      </c>
      <c r="E770" t="s">
        <v>90</v>
      </c>
      <c r="F770" t="s">
        <v>89</v>
      </c>
      <c r="G770" t="s">
        <v>6</v>
      </c>
      <c r="H770" t="s">
        <v>41</v>
      </c>
      <c r="I770" t="s">
        <v>2</v>
      </c>
      <c r="J770" t="s">
        <v>16</v>
      </c>
      <c r="K770" t="s">
        <v>23</v>
      </c>
      <c r="L770" t="s">
        <v>51</v>
      </c>
      <c r="M770">
        <v>1</v>
      </c>
      <c r="N770">
        <v>123.68</v>
      </c>
      <c r="O770">
        <v>0</v>
      </c>
      <c r="P770">
        <v>59.26</v>
      </c>
      <c r="Q770">
        <v>123.68</v>
      </c>
      <c r="R770">
        <v>59.26</v>
      </c>
      <c r="S770">
        <v>64.420000000000016</v>
      </c>
      <c r="T770">
        <v>0.52086028460543343</v>
      </c>
      <c r="U770">
        <v>2026</v>
      </c>
      <c r="V770" t="s">
        <v>89</v>
      </c>
      <c r="W770">
        <v>5</v>
      </c>
      <c r="X770" t="s">
        <v>90</v>
      </c>
    </row>
    <row r="771" spans="1:24">
      <c r="A771">
        <v>4886</v>
      </c>
      <c r="B771" s="21">
        <v>46150</v>
      </c>
      <c r="C771">
        <v>2026</v>
      </c>
      <c r="D771">
        <v>5</v>
      </c>
      <c r="E771" t="s">
        <v>90</v>
      </c>
      <c r="F771" t="s">
        <v>89</v>
      </c>
      <c r="G771" t="s">
        <v>20</v>
      </c>
      <c r="H771" t="s">
        <v>33</v>
      </c>
      <c r="I771" t="s">
        <v>28</v>
      </c>
      <c r="J771" t="s">
        <v>3</v>
      </c>
      <c r="K771" t="s">
        <v>9</v>
      </c>
      <c r="L771" t="s">
        <v>17</v>
      </c>
      <c r="M771">
        <v>1</v>
      </c>
      <c r="N771">
        <v>146.29</v>
      </c>
      <c r="O771">
        <v>0</v>
      </c>
      <c r="P771">
        <v>81.16</v>
      </c>
      <c r="Q771">
        <v>146.29</v>
      </c>
      <c r="R771">
        <v>81.16</v>
      </c>
      <c r="S771">
        <v>65.13</v>
      </c>
      <c r="T771">
        <v>0.44521156606740037</v>
      </c>
      <c r="U771">
        <v>2026</v>
      </c>
      <c r="V771" t="s">
        <v>89</v>
      </c>
      <c r="W771">
        <v>5</v>
      </c>
      <c r="X771" t="s">
        <v>90</v>
      </c>
    </row>
    <row r="772" spans="1:24">
      <c r="A772">
        <v>162</v>
      </c>
      <c r="B772" s="21">
        <v>46151</v>
      </c>
      <c r="C772">
        <v>2026</v>
      </c>
      <c r="D772">
        <v>5</v>
      </c>
      <c r="E772" t="s">
        <v>90</v>
      </c>
      <c r="F772" t="s">
        <v>89</v>
      </c>
      <c r="G772" t="s">
        <v>0</v>
      </c>
      <c r="H772" t="s">
        <v>1</v>
      </c>
      <c r="I772" t="s">
        <v>2</v>
      </c>
      <c r="J772" t="s">
        <v>13</v>
      </c>
      <c r="K772" t="s">
        <v>14</v>
      </c>
      <c r="L772" t="s">
        <v>48</v>
      </c>
      <c r="M772">
        <v>2</v>
      </c>
      <c r="N772">
        <v>164.95</v>
      </c>
      <c r="O772">
        <v>0.1</v>
      </c>
      <c r="P772">
        <v>86.27</v>
      </c>
      <c r="Q772">
        <v>296.90999999999997</v>
      </c>
      <c r="R772">
        <v>172.54</v>
      </c>
      <c r="S772">
        <v>124.36999999999998</v>
      </c>
      <c r="T772">
        <v>0.41888114243373409</v>
      </c>
      <c r="U772">
        <v>2026</v>
      </c>
      <c r="V772" t="s">
        <v>89</v>
      </c>
      <c r="W772">
        <v>5</v>
      </c>
      <c r="X772" t="s">
        <v>90</v>
      </c>
    </row>
    <row r="773" spans="1:24">
      <c r="A773">
        <v>184</v>
      </c>
      <c r="B773" s="21">
        <v>46151</v>
      </c>
      <c r="C773">
        <v>2026</v>
      </c>
      <c r="D773">
        <v>5</v>
      </c>
      <c r="E773" t="s">
        <v>90</v>
      </c>
      <c r="F773" t="s">
        <v>89</v>
      </c>
      <c r="G773" t="s">
        <v>0</v>
      </c>
      <c r="H773" t="s">
        <v>50</v>
      </c>
      <c r="I773" t="s">
        <v>19</v>
      </c>
      <c r="J773" t="s">
        <v>16</v>
      </c>
      <c r="K773" t="s">
        <v>9</v>
      </c>
      <c r="L773" t="s">
        <v>10</v>
      </c>
      <c r="M773">
        <v>2</v>
      </c>
      <c r="N773">
        <v>91.59</v>
      </c>
      <c r="O773">
        <v>0</v>
      </c>
      <c r="P773">
        <v>44.97</v>
      </c>
      <c r="Q773">
        <v>183.18</v>
      </c>
      <c r="R773">
        <v>89.94</v>
      </c>
      <c r="S773">
        <v>93.240000000000009</v>
      </c>
      <c r="T773">
        <v>0.50900753357353423</v>
      </c>
      <c r="U773">
        <v>2026</v>
      </c>
      <c r="V773" t="s">
        <v>89</v>
      </c>
      <c r="W773">
        <v>5</v>
      </c>
      <c r="X773" t="s">
        <v>90</v>
      </c>
    </row>
    <row r="774" spans="1:24">
      <c r="A774">
        <v>328</v>
      </c>
      <c r="B774" s="21">
        <v>46151</v>
      </c>
      <c r="C774">
        <v>2026</v>
      </c>
      <c r="D774">
        <v>5</v>
      </c>
      <c r="E774" t="s">
        <v>90</v>
      </c>
      <c r="F774" t="s">
        <v>89</v>
      </c>
      <c r="G774" t="s">
        <v>20</v>
      </c>
      <c r="H774" t="s">
        <v>47</v>
      </c>
      <c r="I774" t="s">
        <v>2</v>
      </c>
      <c r="J774" t="s">
        <v>3</v>
      </c>
      <c r="K774" t="s">
        <v>34</v>
      </c>
      <c r="L774" t="s">
        <v>45</v>
      </c>
      <c r="M774">
        <v>1</v>
      </c>
      <c r="N774">
        <v>51.78</v>
      </c>
      <c r="O774">
        <v>0.1</v>
      </c>
      <c r="P774">
        <v>21.63</v>
      </c>
      <c r="Q774">
        <v>46.602000000000004</v>
      </c>
      <c r="R774">
        <v>21.63</v>
      </c>
      <c r="S774">
        <v>24.972000000000005</v>
      </c>
      <c r="T774">
        <v>0.53585683017896235</v>
      </c>
      <c r="U774">
        <v>2026</v>
      </c>
      <c r="V774" t="s">
        <v>89</v>
      </c>
      <c r="W774">
        <v>5</v>
      </c>
      <c r="X774" t="s">
        <v>90</v>
      </c>
    </row>
    <row r="775" spans="1:24">
      <c r="A775">
        <v>908</v>
      </c>
      <c r="B775" s="21">
        <v>46151</v>
      </c>
      <c r="C775">
        <v>2026</v>
      </c>
      <c r="D775">
        <v>5</v>
      </c>
      <c r="E775" t="s">
        <v>90</v>
      </c>
      <c r="F775" t="s">
        <v>89</v>
      </c>
      <c r="G775" t="s">
        <v>20</v>
      </c>
      <c r="H775" t="s">
        <v>33</v>
      </c>
      <c r="I775" t="s">
        <v>19</v>
      </c>
      <c r="J775" t="s">
        <v>3</v>
      </c>
      <c r="K775" t="s">
        <v>14</v>
      </c>
      <c r="L775" t="s">
        <v>32</v>
      </c>
      <c r="M775">
        <v>2</v>
      </c>
      <c r="N775">
        <v>46.25</v>
      </c>
      <c r="O775">
        <v>0</v>
      </c>
      <c r="P775">
        <v>18.12</v>
      </c>
      <c r="Q775">
        <v>92.5</v>
      </c>
      <c r="R775">
        <v>36.24</v>
      </c>
      <c r="S775">
        <v>56.26</v>
      </c>
      <c r="T775">
        <v>0.60821621621621624</v>
      </c>
      <c r="U775">
        <v>2026</v>
      </c>
      <c r="V775" t="s">
        <v>89</v>
      </c>
      <c r="W775">
        <v>5</v>
      </c>
      <c r="X775" t="s">
        <v>90</v>
      </c>
    </row>
    <row r="776" spans="1:24">
      <c r="A776">
        <v>3159</v>
      </c>
      <c r="B776" s="21">
        <v>46151</v>
      </c>
      <c r="C776">
        <v>2026</v>
      </c>
      <c r="D776">
        <v>5</v>
      </c>
      <c r="E776" t="s">
        <v>90</v>
      </c>
      <c r="F776" t="s">
        <v>89</v>
      </c>
      <c r="G776" t="s">
        <v>0</v>
      </c>
      <c r="H776" t="s">
        <v>1</v>
      </c>
      <c r="I776" t="s">
        <v>2</v>
      </c>
      <c r="J776" t="s">
        <v>3</v>
      </c>
      <c r="K776" t="s">
        <v>23</v>
      </c>
      <c r="L776" t="s">
        <v>29</v>
      </c>
      <c r="M776">
        <v>3</v>
      </c>
      <c r="N776">
        <v>198.5</v>
      </c>
      <c r="O776">
        <v>0</v>
      </c>
      <c r="P776">
        <v>102.23</v>
      </c>
      <c r="Q776">
        <v>595.5</v>
      </c>
      <c r="R776">
        <v>306.69</v>
      </c>
      <c r="S776">
        <v>288.81</v>
      </c>
      <c r="T776">
        <v>0.48498740554156172</v>
      </c>
      <c r="U776">
        <v>2026</v>
      </c>
      <c r="V776" t="s">
        <v>89</v>
      </c>
      <c r="W776">
        <v>5</v>
      </c>
      <c r="X776" t="s">
        <v>90</v>
      </c>
    </row>
    <row r="777" spans="1:24">
      <c r="A777">
        <v>4509</v>
      </c>
      <c r="B777" s="21">
        <v>46151</v>
      </c>
      <c r="C777">
        <v>2026</v>
      </c>
      <c r="D777">
        <v>5</v>
      </c>
      <c r="E777" t="s">
        <v>90</v>
      </c>
      <c r="F777" t="s">
        <v>89</v>
      </c>
      <c r="G777" t="s">
        <v>20</v>
      </c>
      <c r="H777" t="s">
        <v>33</v>
      </c>
      <c r="I777" t="s">
        <v>2</v>
      </c>
      <c r="J777" t="s">
        <v>13</v>
      </c>
      <c r="K777" t="s">
        <v>9</v>
      </c>
      <c r="L777" t="s">
        <v>37</v>
      </c>
      <c r="M777">
        <v>1</v>
      </c>
      <c r="N777">
        <v>152.80000000000001</v>
      </c>
      <c r="O777">
        <v>0.1</v>
      </c>
      <c r="P777">
        <v>77.67</v>
      </c>
      <c r="Q777">
        <v>137.52000000000001</v>
      </c>
      <c r="R777">
        <v>77.67</v>
      </c>
      <c r="S777">
        <v>59.850000000000009</v>
      </c>
      <c r="T777">
        <v>0.43520942408376967</v>
      </c>
      <c r="U777">
        <v>2026</v>
      </c>
      <c r="V777" t="s">
        <v>89</v>
      </c>
      <c r="W777">
        <v>5</v>
      </c>
      <c r="X777" t="s">
        <v>90</v>
      </c>
    </row>
    <row r="778" spans="1:24">
      <c r="A778">
        <v>4677</v>
      </c>
      <c r="B778" s="21">
        <v>46151</v>
      </c>
      <c r="C778">
        <v>2026</v>
      </c>
      <c r="D778">
        <v>5</v>
      </c>
      <c r="E778" t="s">
        <v>90</v>
      </c>
      <c r="F778" t="s">
        <v>89</v>
      </c>
      <c r="G778" t="s">
        <v>6</v>
      </c>
      <c r="H778" t="s">
        <v>49</v>
      </c>
      <c r="I778" t="s">
        <v>2</v>
      </c>
      <c r="J778" t="s">
        <v>16</v>
      </c>
      <c r="K778" t="s">
        <v>14</v>
      </c>
      <c r="L778" t="s">
        <v>48</v>
      </c>
      <c r="M778">
        <v>2</v>
      </c>
      <c r="N778">
        <v>161.47999999999999</v>
      </c>
      <c r="O778">
        <v>0</v>
      </c>
      <c r="P778">
        <v>85.03</v>
      </c>
      <c r="Q778">
        <v>322.95999999999998</v>
      </c>
      <c r="R778">
        <v>170.06</v>
      </c>
      <c r="S778">
        <v>152.89999999999998</v>
      </c>
      <c r="T778">
        <v>0.47343324250681196</v>
      </c>
      <c r="U778">
        <v>2026</v>
      </c>
      <c r="V778" t="s">
        <v>89</v>
      </c>
      <c r="W778">
        <v>5</v>
      </c>
      <c r="X778" t="s">
        <v>90</v>
      </c>
    </row>
    <row r="779" spans="1:24">
      <c r="A779">
        <v>4867</v>
      </c>
      <c r="B779" s="21">
        <v>46151</v>
      </c>
      <c r="C779">
        <v>2026</v>
      </c>
      <c r="D779">
        <v>5</v>
      </c>
      <c r="E779" t="s">
        <v>90</v>
      </c>
      <c r="F779" t="s">
        <v>89</v>
      </c>
      <c r="G779" t="s">
        <v>6</v>
      </c>
      <c r="H779" t="s">
        <v>27</v>
      </c>
      <c r="I779" t="s">
        <v>19</v>
      </c>
      <c r="J779" t="s">
        <v>3</v>
      </c>
      <c r="K779" t="s">
        <v>4</v>
      </c>
      <c r="L779" t="s">
        <v>5</v>
      </c>
      <c r="M779">
        <v>1</v>
      </c>
      <c r="N779">
        <v>82.86</v>
      </c>
      <c r="O779">
        <v>0</v>
      </c>
      <c r="P779">
        <v>42.67</v>
      </c>
      <c r="Q779">
        <v>82.86</v>
      </c>
      <c r="R779">
        <v>42.67</v>
      </c>
      <c r="S779">
        <v>40.19</v>
      </c>
      <c r="T779">
        <v>0.48503499879314504</v>
      </c>
      <c r="U779">
        <v>2026</v>
      </c>
      <c r="V779" t="s">
        <v>89</v>
      </c>
      <c r="W779">
        <v>5</v>
      </c>
      <c r="X779" t="s">
        <v>90</v>
      </c>
    </row>
    <row r="780" spans="1:24">
      <c r="A780">
        <v>1615</v>
      </c>
      <c r="B780" s="21">
        <v>46152</v>
      </c>
      <c r="C780">
        <v>2026</v>
      </c>
      <c r="D780">
        <v>5</v>
      </c>
      <c r="E780" t="s">
        <v>90</v>
      </c>
      <c r="F780" t="s">
        <v>89</v>
      </c>
      <c r="G780" t="s">
        <v>20</v>
      </c>
      <c r="H780" t="s">
        <v>21</v>
      </c>
      <c r="I780" t="s">
        <v>2</v>
      </c>
      <c r="J780" t="s">
        <v>13</v>
      </c>
      <c r="K780" t="s">
        <v>34</v>
      </c>
      <c r="L780" t="s">
        <v>45</v>
      </c>
      <c r="M780">
        <v>1</v>
      </c>
      <c r="N780">
        <v>51.15</v>
      </c>
      <c r="O780">
        <v>0</v>
      </c>
      <c r="P780">
        <v>21.39</v>
      </c>
      <c r="Q780">
        <v>51.15</v>
      </c>
      <c r="R780">
        <v>21.39</v>
      </c>
      <c r="S780">
        <v>29.759999999999998</v>
      </c>
      <c r="T780">
        <v>0.58181818181818179</v>
      </c>
      <c r="U780">
        <v>2026</v>
      </c>
      <c r="V780" t="s">
        <v>89</v>
      </c>
      <c r="W780">
        <v>5</v>
      </c>
      <c r="X780" t="s">
        <v>90</v>
      </c>
    </row>
    <row r="781" spans="1:24">
      <c r="A781">
        <v>1812</v>
      </c>
      <c r="B781" s="21">
        <v>46152</v>
      </c>
      <c r="C781">
        <v>2026</v>
      </c>
      <c r="D781">
        <v>5</v>
      </c>
      <c r="E781" t="s">
        <v>90</v>
      </c>
      <c r="F781" t="s">
        <v>89</v>
      </c>
      <c r="G781" t="s">
        <v>11</v>
      </c>
      <c r="H781" t="s">
        <v>12</v>
      </c>
      <c r="I781" t="s">
        <v>8</v>
      </c>
      <c r="J781" t="s">
        <v>16</v>
      </c>
      <c r="K781" t="s">
        <v>34</v>
      </c>
      <c r="L781" t="s">
        <v>45</v>
      </c>
      <c r="M781">
        <v>12</v>
      </c>
      <c r="N781">
        <v>50.53</v>
      </c>
      <c r="O781">
        <v>0.1</v>
      </c>
      <c r="P781">
        <v>22.09</v>
      </c>
      <c r="Q781">
        <v>545.72400000000005</v>
      </c>
      <c r="R781">
        <v>265.08</v>
      </c>
      <c r="S781">
        <v>280.64400000000006</v>
      </c>
      <c r="T781">
        <v>0.5142599555819426</v>
      </c>
      <c r="U781">
        <v>2026</v>
      </c>
      <c r="V781" t="s">
        <v>89</v>
      </c>
      <c r="W781">
        <v>5</v>
      </c>
      <c r="X781" t="s">
        <v>90</v>
      </c>
    </row>
    <row r="782" spans="1:24">
      <c r="A782">
        <v>3645</v>
      </c>
      <c r="B782" s="21">
        <v>46152</v>
      </c>
      <c r="C782">
        <v>2026</v>
      </c>
      <c r="D782">
        <v>5</v>
      </c>
      <c r="E782" t="s">
        <v>90</v>
      </c>
      <c r="F782" t="s">
        <v>89</v>
      </c>
      <c r="G782" t="s">
        <v>6</v>
      </c>
      <c r="H782" t="s">
        <v>7</v>
      </c>
      <c r="I782" t="s">
        <v>28</v>
      </c>
      <c r="J782" t="s">
        <v>3</v>
      </c>
      <c r="K782" t="s">
        <v>4</v>
      </c>
      <c r="L782" t="s">
        <v>22</v>
      </c>
      <c r="M782">
        <v>2</v>
      </c>
      <c r="N782">
        <v>50.93</v>
      </c>
      <c r="O782">
        <v>0</v>
      </c>
      <c r="P782">
        <v>22.91</v>
      </c>
      <c r="Q782">
        <v>101.86</v>
      </c>
      <c r="R782">
        <v>45.82</v>
      </c>
      <c r="S782">
        <v>56.04</v>
      </c>
      <c r="T782">
        <v>0.55016689573924993</v>
      </c>
      <c r="U782">
        <v>2026</v>
      </c>
      <c r="V782" t="s">
        <v>89</v>
      </c>
      <c r="W782">
        <v>5</v>
      </c>
      <c r="X782" t="s">
        <v>90</v>
      </c>
    </row>
    <row r="783" spans="1:24">
      <c r="A783">
        <v>3804</v>
      </c>
      <c r="B783" s="21">
        <v>46152</v>
      </c>
      <c r="C783">
        <v>2026</v>
      </c>
      <c r="D783">
        <v>5</v>
      </c>
      <c r="E783" t="s">
        <v>90</v>
      </c>
      <c r="F783" t="s">
        <v>89</v>
      </c>
      <c r="G783" t="s">
        <v>11</v>
      </c>
      <c r="H783" t="s">
        <v>25</v>
      </c>
      <c r="I783" t="s">
        <v>2</v>
      </c>
      <c r="J783" t="s">
        <v>3</v>
      </c>
      <c r="K783" t="s">
        <v>34</v>
      </c>
      <c r="L783" t="s">
        <v>45</v>
      </c>
      <c r="M783">
        <v>2</v>
      </c>
      <c r="N783">
        <v>50.79</v>
      </c>
      <c r="O783">
        <v>0.05</v>
      </c>
      <c r="P783">
        <v>21.83</v>
      </c>
      <c r="Q783">
        <v>96.500999999999991</v>
      </c>
      <c r="R783">
        <v>43.66</v>
      </c>
      <c r="S783">
        <v>52.840999999999994</v>
      </c>
      <c r="T783">
        <v>0.54756945523880585</v>
      </c>
      <c r="U783">
        <v>2026</v>
      </c>
      <c r="V783" t="s">
        <v>89</v>
      </c>
      <c r="W783">
        <v>5</v>
      </c>
      <c r="X783" t="s">
        <v>90</v>
      </c>
    </row>
    <row r="784" spans="1:24">
      <c r="A784">
        <v>4367</v>
      </c>
      <c r="B784" s="21">
        <v>46152</v>
      </c>
      <c r="C784">
        <v>2026</v>
      </c>
      <c r="D784">
        <v>5</v>
      </c>
      <c r="E784" t="s">
        <v>90</v>
      </c>
      <c r="F784" t="s">
        <v>89</v>
      </c>
      <c r="G784" t="s">
        <v>20</v>
      </c>
      <c r="H784" t="s">
        <v>33</v>
      </c>
      <c r="I784" t="s">
        <v>2</v>
      </c>
      <c r="J784" t="s">
        <v>16</v>
      </c>
      <c r="K784" t="s">
        <v>14</v>
      </c>
      <c r="L784" t="s">
        <v>48</v>
      </c>
      <c r="M784">
        <v>5</v>
      </c>
      <c r="N784">
        <v>160.94</v>
      </c>
      <c r="O784">
        <v>0.1</v>
      </c>
      <c r="P784">
        <v>88.89</v>
      </c>
      <c r="Q784">
        <v>724.23</v>
      </c>
      <c r="R784">
        <v>444.45</v>
      </c>
      <c r="S784">
        <v>279.78000000000003</v>
      </c>
      <c r="T784">
        <v>0.38631374011018604</v>
      </c>
      <c r="U784">
        <v>2026</v>
      </c>
      <c r="V784" t="s">
        <v>89</v>
      </c>
      <c r="W784">
        <v>5</v>
      </c>
      <c r="X784" t="s">
        <v>90</v>
      </c>
    </row>
    <row r="785" spans="1:24">
      <c r="A785">
        <v>4746</v>
      </c>
      <c r="B785" s="21">
        <v>46152</v>
      </c>
      <c r="C785">
        <v>2026</v>
      </c>
      <c r="D785">
        <v>5</v>
      </c>
      <c r="E785" t="s">
        <v>90</v>
      </c>
      <c r="F785" t="s">
        <v>89</v>
      </c>
      <c r="G785" t="s">
        <v>6</v>
      </c>
      <c r="H785" t="s">
        <v>7</v>
      </c>
      <c r="I785" t="s">
        <v>2</v>
      </c>
      <c r="J785" t="s">
        <v>3</v>
      </c>
      <c r="K785" t="s">
        <v>34</v>
      </c>
      <c r="L785" t="s">
        <v>42</v>
      </c>
      <c r="M785">
        <v>2</v>
      </c>
      <c r="N785">
        <v>36.409999999999997</v>
      </c>
      <c r="O785">
        <v>0</v>
      </c>
      <c r="P785">
        <v>13.92</v>
      </c>
      <c r="Q785">
        <v>72.819999999999993</v>
      </c>
      <c r="R785">
        <v>27.84</v>
      </c>
      <c r="S785">
        <v>44.97999999999999</v>
      </c>
      <c r="T785">
        <v>0.61768744850315838</v>
      </c>
      <c r="U785">
        <v>2026</v>
      </c>
      <c r="V785" t="s">
        <v>89</v>
      </c>
      <c r="W785">
        <v>5</v>
      </c>
      <c r="X785" t="s">
        <v>90</v>
      </c>
    </row>
    <row r="786" spans="1:24">
      <c r="A786">
        <v>4795</v>
      </c>
      <c r="B786" s="21">
        <v>46152</v>
      </c>
      <c r="C786">
        <v>2026</v>
      </c>
      <c r="D786">
        <v>5</v>
      </c>
      <c r="E786" t="s">
        <v>90</v>
      </c>
      <c r="F786" t="s">
        <v>89</v>
      </c>
      <c r="G786" t="s">
        <v>20</v>
      </c>
      <c r="H786" t="s">
        <v>21</v>
      </c>
      <c r="I786" t="s">
        <v>28</v>
      </c>
      <c r="J786" t="s">
        <v>3</v>
      </c>
      <c r="K786" t="s">
        <v>9</v>
      </c>
      <c r="L786" t="s">
        <v>46</v>
      </c>
      <c r="M786">
        <v>2</v>
      </c>
      <c r="N786">
        <v>72.25</v>
      </c>
      <c r="O786">
        <v>0</v>
      </c>
      <c r="P786">
        <v>32.25</v>
      </c>
      <c r="Q786">
        <v>144.5</v>
      </c>
      <c r="R786">
        <v>64.5</v>
      </c>
      <c r="S786">
        <v>80</v>
      </c>
      <c r="T786">
        <v>0.55363321799307963</v>
      </c>
      <c r="U786">
        <v>2026</v>
      </c>
      <c r="V786" t="s">
        <v>89</v>
      </c>
      <c r="W786">
        <v>5</v>
      </c>
      <c r="X786" t="s">
        <v>90</v>
      </c>
    </row>
    <row r="787" spans="1:24">
      <c r="A787">
        <v>4800</v>
      </c>
      <c r="B787" s="21">
        <v>46152</v>
      </c>
      <c r="C787">
        <v>2026</v>
      </c>
      <c r="D787">
        <v>5</v>
      </c>
      <c r="E787" t="s">
        <v>90</v>
      </c>
      <c r="F787" t="s">
        <v>89</v>
      </c>
      <c r="G787" t="s">
        <v>20</v>
      </c>
      <c r="H787" t="s">
        <v>33</v>
      </c>
      <c r="I787" t="s">
        <v>19</v>
      </c>
      <c r="J787" t="s">
        <v>13</v>
      </c>
      <c r="K787" t="s">
        <v>4</v>
      </c>
      <c r="L787" t="s">
        <v>30</v>
      </c>
      <c r="M787">
        <v>4</v>
      </c>
      <c r="N787">
        <v>103.36</v>
      </c>
      <c r="O787">
        <v>0</v>
      </c>
      <c r="P787">
        <v>51.59</v>
      </c>
      <c r="Q787">
        <v>413.44</v>
      </c>
      <c r="R787">
        <v>206.36</v>
      </c>
      <c r="S787">
        <v>207.07999999999998</v>
      </c>
      <c r="T787">
        <v>0.50087074303405565</v>
      </c>
      <c r="U787">
        <v>2026</v>
      </c>
      <c r="V787" t="s">
        <v>89</v>
      </c>
      <c r="W787">
        <v>5</v>
      </c>
      <c r="X787" t="s">
        <v>90</v>
      </c>
    </row>
    <row r="788" spans="1:24">
      <c r="A788">
        <v>5018</v>
      </c>
      <c r="B788" s="21">
        <v>46152</v>
      </c>
      <c r="C788">
        <v>2026</v>
      </c>
      <c r="D788">
        <v>5</v>
      </c>
      <c r="E788" t="s">
        <v>90</v>
      </c>
      <c r="F788" t="s">
        <v>89</v>
      </c>
      <c r="G788" t="s">
        <v>11</v>
      </c>
      <c r="H788" t="s">
        <v>12</v>
      </c>
      <c r="I788" t="s">
        <v>8</v>
      </c>
      <c r="J788" t="s">
        <v>16</v>
      </c>
      <c r="K788" t="s">
        <v>9</v>
      </c>
      <c r="L788" t="s">
        <v>17</v>
      </c>
      <c r="M788">
        <v>4</v>
      </c>
      <c r="N788">
        <v>145.85</v>
      </c>
      <c r="O788">
        <v>0.15</v>
      </c>
      <c r="P788">
        <v>79.69</v>
      </c>
      <c r="Q788">
        <v>495.89</v>
      </c>
      <c r="R788">
        <v>318.76</v>
      </c>
      <c r="S788">
        <v>177.13</v>
      </c>
      <c r="T788">
        <v>0.35719615237250196</v>
      </c>
      <c r="U788">
        <v>2026</v>
      </c>
      <c r="V788" t="s">
        <v>89</v>
      </c>
      <c r="W788">
        <v>5</v>
      </c>
      <c r="X788" t="s">
        <v>90</v>
      </c>
    </row>
    <row r="789" spans="1:24">
      <c r="A789">
        <v>474</v>
      </c>
      <c r="B789" s="21">
        <v>46153</v>
      </c>
      <c r="C789">
        <v>2026</v>
      </c>
      <c r="D789">
        <v>5</v>
      </c>
      <c r="E789" t="s">
        <v>90</v>
      </c>
      <c r="F789" t="s">
        <v>89</v>
      </c>
      <c r="G789" t="s">
        <v>6</v>
      </c>
      <c r="H789" t="s">
        <v>43</v>
      </c>
      <c r="I789" t="s">
        <v>2</v>
      </c>
      <c r="J789" t="s">
        <v>3</v>
      </c>
      <c r="K789" t="s">
        <v>4</v>
      </c>
      <c r="L789" t="s">
        <v>30</v>
      </c>
      <c r="M789">
        <v>2</v>
      </c>
      <c r="N789">
        <v>100.49</v>
      </c>
      <c r="O789">
        <v>0.1</v>
      </c>
      <c r="P789">
        <v>50.11</v>
      </c>
      <c r="Q789">
        <v>180.88200000000001</v>
      </c>
      <c r="R789">
        <v>100.22</v>
      </c>
      <c r="S789">
        <v>80.662000000000006</v>
      </c>
      <c r="T789">
        <v>0.44593713028383147</v>
      </c>
      <c r="U789">
        <v>2026</v>
      </c>
      <c r="V789" t="s">
        <v>89</v>
      </c>
      <c r="W789">
        <v>5</v>
      </c>
      <c r="X789" t="s">
        <v>90</v>
      </c>
    </row>
    <row r="790" spans="1:24">
      <c r="A790">
        <v>1175</v>
      </c>
      <c r="B790" s="21">
        <v>46153</v>
      </c>
      <c r="C790">
        <v>2026</v>
      </c>
      <c r="D790">
        <v>5</v>
      </c>
      <c r="E790" t="s">
        <v>90</v>
      </c>
      <c r="F790" t="s">
        <v>89</v>
      </c>
      <c r="G790" t="s">
        <v>11</v>
      </c>
      <c r="H790" t="s">
        <v>52</v>
      </c>
      <c r="I790" t="s">
        <v>8</v>
      </c>
      <c r="J790" t="s">
        <v>3</v>
      </c>
      <c r="K790" t="s">
        <v>23</v>
      </c>
      <c r="L790" t="s">
        <v>24</v>
      </c>
      <c r="M790">
        <v>4</v>
      </c>
      <c r="N790">
        <v>332.89</v>
      </c>
      <c r="O790">
        <v>0.1</v>
      </c>
      <c r="P790">
        <v>198.06</v>
      </c>
      <c r="Q790">
        <v>1198.404</v>
      </c>
      <c r="R790">
        <v>792.24</v>
      </c>
      <c r="S790">
        <v>406.16399999999999</v>
      </c>
      <c r="T790">
        <v>0.33892076461694054</v>
      </c>
      <c r="U790">
        <v>2026</v>
      </c>
      <c r="V790" t="s">
        <v>89</v>
      </c>
      <c r="W790">
        <v>5</v>
      </c>
      <c r="X790" t="s">
        <v>90</v>
      </c>
    </row>
    <row r="791" spans="1:24">
      <c r="A791">
        <v>2015</v>
      </c>
      <c r="B791" s="21">
        <v>46153</v>
      </c>
      <c r="C791">
        <v>2026</v>
      </c>
      <c r="D791">
        <v>5</v>
      </c>
      <c r="E791" t="s">
        <v>90</v>
      </c>
      <c r="F791" t="s">
        <v>89</v>
      </c>
      <c r="G791" t="s">
        <v>6</v>
      </c>
      <c r="H791" t="s">
        <v>43</v>
      </c>
      <c r="I791" t="s">
        <v>2</v>
      </c>
      <c r="J791" t="s">
        <v>13</v>
      </c>
      <c r="K791" t="s">
        <v>9</v>
      </c>
      <c r="L791" t="s">
        <v>37</v>
      </c>
      <c r="M791">
        <v>1</v>
      </c>
      <c r="N791">
        <v>154.6</v>
      </c>
      <c r="O791">
        <v>0</v>
      </c>
      <c r="P791">
        <v>80.05</v>
      </c>
      <c r="Q791">
        <v>154.6</v>
      </c>
      <c r="R791">
        <v>80.05</v>
      </c>
      <c r="S791">
        <v>74.55</v>
      </c>
      <c r="T791">
        <v>0.48221216041397152</v>
      </c>
      <c r="U791">
        <v>2026</v>
      </c>
      <c r="V791" t="s">
        <v>89</v>
      </c>
      <c r="W791">
        <v>5</v>
      </c>
      <c r="X791" t="s">
        <v>90</v>
      </c>
    </row>
    <row r="792" spans="1:24">
      <c r="A792">
        <v>2196</v>
      </c>
      <c r="B792" s="21">
        <v>46153</v>
      </c>
      <c r="C792">
        <v>2026</v>
      </c>
      <c r="D792">
        <v>5</v>
      </c>
      <c r="E792" t="s">
        <v>90</v>
      </c>
      <c r="F792" t="s">
        <v>89</v>
      </c>
      <c r="G792" t="s">
        <v>20</v>
      </c>
      <c r="H792" t="s">
        <v>21</v>
      </c>
      <c r="I792" t="s">
        <v>28</v>
      </c>
      <c r="J792" t="s">
        <v>3</v>
      </c>
      <c r="K792" t="s">
        <v>4</v>
      </c>
      <c r="L792" t="s">
        <v>5</v>
      </c>
      <c r="M792">
        <v>1</v>
      </c>
      <c r="N792">
        <v>83.23</v>
      </c>
      <c r="O792">
        <v>0.05</v>
      </c>
      <c r="P792">
        <v>43.82</v>
      </c>
      <c r="Q792">
        <v>79.0685</v>
      </c>
      <c r="R792">
        <v>43.82</v>
      </c>
      <c r="S792">
        <v>35.2485</v>
      </c>
      <c r="T792">
        <v>0.44579699880483376</v>
      </c>
      <c r="U792">
        <v>2026</v>
      </c>
      <c r="V792" t="s">
        <v>89</v>
      </c>
      <c r="W792">
        <v>5</v>
      </c>
      <c r="X792" t="s">
        <v>90</v>
      </c>
    </row>
    <row r="793" spans="1:24">
      <c r="A793">
        <v>3508</v>
      </c>
      <c r="B793" s="21">
        <v>46153</v>
      </c>
      <c r="C793">
        <v>2026</v>
      </c>
      <c r="D793">
        <v>5</v>
      </c>
      <c r="E793" t="s">
        <v>90</v>
      </c>
      <c r="F793" t="s">
        <v>89</v>
      </c>
      <c r="G793" t="s">
        <v>6</v>
      </c>
      <c r="H793" t="s">
        <v>43</v>
      </c>
      <c r="I793" t="s">
        <v>28</v>
      </c>
      <c r="J793" t="s">
        <v>3</v>
      </c>
      <c r="K793" t="s">
        <v>14</v>
      </c>
      <c r="L793" t="s">
        <v>32</v>
      </c>
      <c r="M793">
        <v>3</v>
      </c>
      <c r="N793">
        <v>46.23</v>
      </c>
      <c r="O793">
        <v>0</v>
      </c>
      <c r="P793">
        <v>18.47</v>
      </c>
      <c r="Q793">
        <v>138.69</v>
      </c>
      <c r="R793">
        <v>55.41</v>
      </c>
      <c r="S793">
        <v>83.28</v>
      </c>
      <c r="T793">
        <v>0.60047588146225395</v>
      </c>
      <c r="U793">
        <v>2026</v>
      </c>
      <c r="V793" t="s">
        <v>89</v>
      </c>
      <c r="W793">
        <v>5</v>
      </c>
      <c r="X793" t="s">
        <v>90</v>
      </c>
    </row>
    <row r="794" spans="1:24">
      <c r="A794">
        <v>3516</v>
      </c>
      <c r="B794" s="21">
        <v>46153</v>
      </c>
      <c r="C794">
        <v>2026</v>
      </c>
      <c r="D794">
        <v>5</v>
      </c>
      <c r="E794" t="s">
        <v>90</v>
      </c>
      <c r="F794" t="s">
        <v>89</v>
      </c>
      <c r="G794" t="s">
        <v>20</v>
      </c>
      <c r="H794" t="s">
        <v>31</v>
      </c>
      <c r="I794" t="s">
        <v>28</v>
      </c>
      <c r="J794" t="s">
        <v>3</v>
      </c>
      <c r="K794" t="s">
        <v>23</v>
      </c>
      <c r="L794" t="s">
        <v>51</v>
      </c>
      <c r="M794">
        <v>1</v>
      </c>
      <c r="N794">
        <v>125.3</v>
      </c>
      <c r="O794">
        <v>0.05</v>
      </c>
      <c r="P794">
        <v>59.62</v>
      </c>
      <c r="Q794">
        <v>119.035</v>
      </c>
      <c r="R794">
        <v>59.62</v>
      </c>
      <c r="S794">
        <v>59.414999999999999</v>
      </c>
      <c r="T794">
        <v>0.49913890872432476</v>
      </c>
      <c r="U794">
        <v>2026</v>
      </c>
      <c r="V794" t="s">
        <v>89</v>
      </c>
      <c r="W794">
        <v>5</v>
      </c>
      <c r="X794" t="s">
        <v>90</v>
      </c>
    </row>
    <row r="795" spans="1:24">
      <c r="A795">
        <v>3570</v>
      </c>
      <c r="B795" s="21">
        <v>46153</v>
      </c>
      <c r="C795">
        <v>2026</v>
      </c>
      <c r="D795">
        <v>5</v>
      </c>
      <c r="E795" t="s">
        <v>90</v>
      </c>
      <c r="F795" t="s">
        <v>89</v>
      </c>
      <c r="G795" t="s">
        <v>6</v>
      </c>
      <c r="H795" t="s">
        <v>43</v>
      </c>
      <c r="I795" t="s">
        <v>2</v>
      </c>
      <c r="J795" t="s">
        <v>16</v>
      </c>
      <c r="K795" t="s">
        <v>14</v>
      </c>
      <c r="L795" t="s">
        <v>15</v>
      </c>
      <c r="M795">
        <v>1</v>
      </c>
      <c r="N795">
        <v>36.159999999999997</v>
      </c>
      <c r="O795">
        <v>0.1</v>
      </c>
      <c r="P795">
        <v>13.38</v>
      </c>
      <c r="Q795">
        <v>32.543999999999997</v>
      </c>
      <c r="R795">
        <v>13.38</v>
      </c>
      <c r="S795">
        <v>19.163999999999994</v>
      </c>
      <c r="T795">
        <v>0.58886430678466062</v>
      </c>
      <c r="U795">
        <v>2026</v>
      </c>
      <c r="V795" t="s">
        <v>89</v>
      </c>
      <c r="W795">
        <v>5</v>
      </c>
      <c r="X795" t="s">
        <v>90</v>
      </c>
    </row>
    <row r="796" spans="1:24">
      <c r="A796">
        <v>4799</v>
      </c>
      <c r="B796" s="21">
        <v>46153</v>
      </c>
      <c r="C796">
        <v>2026</v>
      </c>
      <c r="D796">
        <v>5</v>
      </c>
      <c r="E796" t="s">
        <v>90</v>
      </c>
      <c r="F796" t="s">
        <v>89</v>
      </c>
      <c r="G796" t="s">
        <v>20</v>
      </c>
      <c r="H796" t="s">
        <v>47</v>
      </c>
      <c r="I796" t="s">
        <v>2</v>
      </c>
      <c r="J796" t="s">
        <v>3</v>
      </c>
      <c r="K796" t="s">
        <v>23</v>
      </c>
      <c r="L796" t="s">
        <v>51</v>
      </c>
      <c r="M796">
        <v>1</v>
      </c>
      <c r="N796">
        <v>121.41</v>
      </c>
      <c r="O796">
        <v>0.05</v>
      </c>
      <c r="P796">
        <v>60.75</v>
      </c>
      <c r="Q796">
        <v>115.33949999999999</v>
      </c>
      <c r="R796">
        <v>60.75</v>
      </c>
      <c r="S796">
        <v>54.589499999999987</v>
      </c>
      <c r="T796">
        <v>0.47329405797666879</v>
      </c>
      <c r="U796">
        <v>2026</v>
      </c>
      <c r="V796" t="s">
        <v>89</v>
      </c>
      <c r="W796">
        <v>5</v>
      </c>
      <c r="X796" t="s">
        <v>90</v>
      </c>
    </row>
    <row r="797" spans="1:24">
      <c r="A797">
        <v>5156</v>
      </c>
      <c r="B797" s="21">
        <v>46153</v>
      </c>
      <c r="C797">
        <v>2026</v>
      </c>
      <c r="D797">
        <v>5</v>
      </c>
      <c r="E797" t="s">
        <v>90</v>
      </c>
      <c r="F797" t="s">
        <v>89</v>
      </c>
      <c r="G797" t="s">
        <v>0</v>
      </c>
      <c r="H797" t="s">
        <v>1</v>
      </c>
      <c r="I797" t="s">
        <v>19</v>
      </c>
      <c r="J797" t="s">
        <v>13</v>
      </c>
      <c r="K797" t="s">
        <v>14</v>
      </c>
      <c r="L797" t="s">
        <v>44</v>
      </c>
      <c r="M797">
        <v>3</v>
      </c>
      <c r="N797">
        <v>132.58000000000001</v>
      </c>
      <c r="O797">
        <v>0.1</v>
      </c>
      <c r="P797">
        <v>67.88</v>
      </c>
      <c r="Q797">
        <v>357.96600000000001</v>
      </c>
      <c r="R797">
        <v>203.64</v>
      </c>
      <c r="S797">
        <v>154.32600000000002</v>
      </c>
      <c r="T797">
        <v>0.43111915656794225</v>
      </c>
      <c r="U797">
        <v>2026</v>
      </c>
      <c r="V797" t="s">
        <v>89</v>
      </c>
      <c r="W797">
        <v>5</v>
      </c>
      <c r="X797" t="s">
        <v>90</v>
      </c>
    </row>
    <row r="798" spans="1:24">
      <c r="A798">
        <v>526</v>
      </c>
      <c r="B798" s="21">
        <v>46154</v>
      </c>
      <c r="C798">
        <v>2026</v>
      </c>
      <c r="D798">
        <v>5</v>
      </c>
      <c r="E798" t="s">
        <v>90</v>
      </c>
      <c r="F798" t="s">
        <v>89</v>
      </c>
      <c r="G798" t="s">
        <v>6</v>
      </c>
      <c r="H798" t="s">
        <v>7</v>
      </c>
      <c r="I798" t="s">
        <v>19</v>
      </c>
      <c r="J798" t="s">
        <v>3</v>
      </c>
      <c r="K798" t="s">
        <v>23</v>
      </c>
      <c r="L798" t="s">
        <v>40</v>
      </c>
      <c r="M798">
        <v>2</v>
      </c>
      <c r="N798">
        <v>81.11</v>
      </c>
      <c r="O798">
        <v>0.05</v>
      </c>
      <c r="P798">
        <v>40.049999999999997</v>
      </c>
      <c r="Q798">
        <v>154.10899999999998</v>
      </c>
      <c r="R798">
        <v>80.099999999999994</v>
      </c>
      <c r="S798">
        <v>74.008999999999986</v>
      </c>
      <c r="T798">
        <v>0.48023801335418437</v>
      </c>
      <c r="U798">
        <v>2026</v>
      </c>
      <c r="V798" t="s">
        <v>89</v>
      </c>
      <c r="W798">
        <v>5</v>
      </c>
      <c r="X798" t="s">
        <v>90</v>
      </c>
    </row>
    <row r="799" spans="1:24">
      <c r="A799">
        <v>712</v>
      </c>
      <c r="B799" s="21">
        <v>46154</v>
      </c>
      <c r="C799">
        <v>2026</v>
      </c>
      <c r="D799">
        <v>5</v>
      </c>
      <c r="E799" t="s">
        <v>90</v>
      </c>
      <c r="F799" t="s">
        <v>89</v>
      </c>
      <c r="G799" t="s">
        <v>6</v>
      </c>
      <c r="H799" t="s">
        <v>49</v>
      </c>
      <c r="I799" t="s">
        <v>28</v>
      </c>
      <c r="J799" t="s">
        <v>16</v>
      </c>
      <c r="K799" t="s">
        <v>4</v>
      </c>
      <c r="L799" t="s">
        <v>30</v>
      </c>
      <c r="M799">
        <v>3</v>
      </c>
      <c r="N799">
        <v>104.54</v>
      </c>
      <c r="O799">
        <v>0</v>
      </c>
      <c r="P799">
        <v>51.45</v>
      </c>
      <c r="Q799">
        <v>313.62</v>
      </c>
      <c r="R799">
        <v>154.35000000000002</v>
      </c>
      <c r="S799">
        <v>159.26999999999998</v>
      </c>
      <c r="T799">
        <v>0.50784388750717424</v>
      </c>
      <c r="U799">
        <v>2026</v>
      </c>
      <c r="V799" t="s">
        <v>89</v>
      </c>
      <c r="W799">
        <v>5</v>
      </c>
      <c r="X799" t="s">
        <v>90</v>
      </c>
    </row>
    <row r="800" spans="1:24">
      <c r="A800">
        <v>1533</v>
      </c>
      <c r="B800" s="21">
        <v>46154</v>
      </c>
      <c r="C800">
        <v>2026</v>
      </c>
      <c r="D800">
        <v>5</v>
      </c>
      <c r="E800" t="s">
        <v>90</v>
      </c>
      <c r="F800" t="s">
        <v>89</v>
      </c>
      <c r="G800" t="s">
        <v>11</v>
      </c>
      <c r="H800" t="s">
        <v>52</v>
      </c>
      <c r="I800" t="s">
        <v>19</v>
      </c>
      <c r="J800" t="s">
        <v>13</v>
      </c>
      <c r="K800" t="s">
        <v>9</v>
      </c>
      <c r="L800" t="s">
        <v>17</v>
      </c>
      <c r="M800">
        <v>3</v>
      </c>
      <c r="N800">
        <v>143.87</v>
      </c>
      <c r="O800">
        <v>0</v>
      </c>
      <c r="P800">
        <v>79.2</v>
      </c>
      <c r="Q800">
        <v>431.61</v>
      </c>
      <c r="R800">
        <v>237.60000000000002</v>
      </c>
      <c r="S800">
        <v>194.01</v>
      </c>
      <c r="T800">
        <v>0.44950302356293875</v>
      </c>
      <c r="U800">
        <v>2026</v>
      </c>
      <c r="V800" t="s">
        <v>89</v>
      </c>
      <c r="W800">
        <v>5</v>
      </c>
      <c r="X800" t="s">
        <v>90</v>
      </c>
    </row>
    <row r="801" spans="1:24">
      <c r="A801">
        <v>1933</v>
      </c>
      <c r="B801" s="21">
        <v>46154</v>
      </c>
      <c r="C801">
        <v>2026</v>
      </c>
      <c r="D801">
        <v>5</v>
      </c>
      <c r="E801" t="s">
        <v>90</v>
      </c>
      <c r="F801" t="s">
        <v>89</v>
      </c>
      <c r="G801" t="s">
        <v>20</v>
      </c>
      <c r="H801" t="s">
        <v>47</v>
      </c>
      <c r="I801" t="s">
        <v>2</v>
      </c>
      <c r="J801" t="s">
        <v>3</v>
      </c>
      <c r="K801" t="s">
        <v>14</v>
      </c>
      <c r="L801" t="s">
        <v>15</v>
      </c>
      <c r="M801">
        <v>1</v>
      </c>
      <c r="N801">
        <v>36.950000000000003</v>
      </c>
      <c r="O801">
        <v>0.1</v>
      </c>
      <c r="P801">
        <v>13.26</v>
      </c>
      <c r="Q801">
        <v>33.255000000000003</v>
      </c>
      <c r="R801">
        <v>13.26</v>
      </c>
      <c r="S801">
        <v>19.995000000000005</v>
      </c>
      <c r="T801">
        <v>0.60126296797474077</v>
      </c>
      <c r="U801">
        <v>2026</v>
      </c>
      <c r="V801" t="s">
        <v>89</v>
      </c>
      <c r="W801">
        <v>5</v>
      </c>
      <c r="X801" t="s">
        <v>90</v>
      </c>
    </row>
    <row r="802" spans="1:24">
      <c r="A802">
        <v>3128</v>
      </c>
      <c r="B802" s="21">
        <v>46154</v>
      </c>
      <c r="C802">
        <v>2026</v>
      </c>
      <c r="D802">
        <v>5</v>
      </c>
      <c r="E802" t="s">
        <v>90</v>
      </c>
      <c r="F802" t="s">
        <v>89</v>
      </c>
      <c r="G802" t="s">
        <v>11</v>
      </c>
      <c r="H802" t="s">
        <v>25</v>
      </c>
      <c r="I802" t="s">
        <v>2</v>
      </c>
      <c r="J802" t="s">
        <v>13</v>
      </c>
      <c r="K802" t="s">
        <v>23</v>
      </c>
      <c r="L802" t="s">
        <v>51</v>
      </c>
      <c r="M802">
        <v>1</v>
      </c>
      <c r="N802">
        <v>121.38</v>
      </c>
      <c r="O802">
        <v>0</v>
      </c>
      <c r="P802">
        <v>59.68</v>
      </c>
      <c r="Q802">
        <v>121.38</v>
      </c>
      <c r="R802">
        <v>59.68</v>
      </c>
      <c r="S802">
        <v>61.699999999999996</v>
      </c>
      <c r="T802">
        <v>0.50832097544900312</v>
      </c>
      <c r="U802">
        <v>2026</v>
      </c>
      <c r="V802" t="s">
        <v>89</v>
      </c>
      <c r="W802">
        <v>5</v>
      </c>
      <c r="X802" t="s">
        <v>90</v>
      </c>
    </row>
    <row r="803" spans="1:24">
      <c r="A803">
        <v>4922</v>
      </c>
      <c r="B803" s="21">
        <v>46154</v>
      </c>
      <c r="C803">
        <v>2026</v>
      </c>
      <c r="D803">
        <v>5</v>
      </c>
      <c r="E803" t="s">
        <v>90</v>
      </c>
      <c r="F803" t="s">
        <v>89</v>
      </c>
      <c r="G803" t="s">
        <v>20</v>
      </c>
      <c r="H803" t="s">
        <v>33</v>
      </c>
      <c r="I803" t="s">
        <v>2</v>
      </c>
      <c r="J803" t="s">
        <v>3</v>
      </c>
      <c r="K803" t="s">
        <v>34</v>
      </c>
      <c r="L803" t="s">
        <v>35</v>
      </c>
      <c r="M803">
        <v>2</v>
      </c>
      <c r="N803">
        <v>39.79</v>
      </c>
      <c r="O803">
        <v>0.1</v>
      </c>
      <c r="P803">
        <v>14.33</v>
      </c>
      <c r="Q803">
        <v>71.622</v>
      </c>
      <c r="R803">
        <v>28.66</v>
      </c>
      <c r="S803">
        <v>42.962000000000003</v>
      </c>
      <c r="T803">
        <v>0.59984362346764963</v>
      </c>
      <c r="U803">
        <v>2026</v>
      </c>
      <c r="V803" t="s">
        <v>89</v>
      </c>
      <c r="W803">
        <v>5</v>
      </c>
      <c r="X803" t="s">
        <v>90</v>
      </c>
    </row>
    <row r="804" spans="1:24">
      <c r="A804">
        <v>5051</v>
      </c>
      <c r="B804" s="21">
        <v>46154</v>
      </c>
      <c r="C804">
        <v>2026</v>
      </c>
      <c r="D804">
        <v>5</v>
      </c>
      <c r="E804" t="s">
        <v>90</v>
      </c>
      <c r="F804" t="s">
        <v>89</v>
      </c>
      <c r="G804" t="s">
        <v>0</v>
      </c>
      <c r="H804" t="s">
        <v>50</v>
      </c>
      <c r="I804" t="s">
        <v>19</v>
      </c>
      <c r="J804" t="s">
        <v>3</v>
      </c>
      <c r="K804" t="s">
        <v>4</v>
      </c>
      <c r="L804" t="s">
        <v>22</v>
      </c>
      <c r="M804">
        <v>4</v>
      </c>
      <c r="N804">
        <v>51.31</v>
      </c>
      <c r="O804">
        <v>0</v>
      </c>
      <c r="P804">
        <v>22.19</v>
      </c>
      <c r="Q804">
        <v>205.24</v>
      </c>
      <c r="R804">
        <v>88.76</v>
      </c>
      <c r="S804">
        <v>116.48</v>
      </c>
      <c r="T804">
        <v>0.56753069577080495</v>
      </c>
      <c r="U804">
        <v>2026</v>
      </c>
      <c r="V804" t="s">
        <v>89</v>
      </c>
      <c r="W804">
        <v>5</v>
      </c>
      <c r="X804" t="s">
        <v>90</v>
      </c>
    </row>
    <row r="805" spans="1:24">
      <c r="A805">
        <v>5182</v>
      </c>
      <c r="B805" s="21">
        <v>46154</v>
      </c>
      <c r="C805">
        <v>2026</v>
      </c>
      <c r="D805">
        <v>5</v>
      </c>
      <c r="E805" t="s">
        <v>90</v>
      </c>
      <c r="F805" t="s">
        <v>89</v>
      </c>
      <c r="G805" t="s">
        <v>20</v>
      </c>
      <c r="H805" t="s">
        <v>31</v>
      </c>
      <c r="I805" t="s">
        <v>2</v>
      </c>
      <c r="J805" t="s">
        <v>3</v>
      </c>
      <c r="K805" t="s">
        <v>34</v>
      </c>
      <c r="L805" t="s">
        <v>45</v>
      </c>
      <c r="M805">
        <v>2</v>
      </c>
      <c r="N805">
        <v>51.15</v>
      </c>
      <c r="O805">
        <v>0</v>
      </c>
      <c r="P805">
        <v>22.53</v>
      </c>
      <c r="Q805">
        <v>102.3</v>
      </c>
      <c r="R805">
        <v>45.06</v>
      </c>
      <c r="S805">
        <v>57.239999999999995</v>
      </c>
      <c r="T805">
        <v>0.55953079178885623</v>
      </c>
      <c r="U805">
        <v>2026</v>
      </c>
      <c r="V805" t="s">
        <v>89</v>
      </c>
      <c r="W805">
        <v>5</v>
      </c>
      <c r="X805" t="s">
        <v>90</v>
      </c>
    </row>
    <row r="806" spans="1:24">
      <c r="A806">
        <v>1071</v>
      </c>
      <c r="B806" s="21">
        <v>46155</v>
      </c>
      <c r="C806">
        <v>2026</v>
      </c>
      <c r="D806">
        <v>5</v>
      </c>
      <c r="E806" t="s">
        <v>90</v>
      </c>
      <c r="F806" t="s">
        <v>89</v>
      </c>
      <c r="G806" t="s">
        <v>6</v>
      </c>
      <c r="H806" t="s">
        <v>43</v>
      </c>
      <c r="I806" t="s">
        <v>19</v>
      </c>
      <c r="J806" t="s">
        <v>16</v>
      </c>
      <c r="K806" t="s">
        <v>34</v>
      </c>
      <c r="L806" t="s">
        <v>45</v>
      </c>
      <c r="M806">
        <v>1</v>
      </c>
      <c r="N806">
        <v>50.83</v>
      </c>
      <c r="O806">
        <v>0.1</v>
      </c>
      <c r="P806">
        <v>21.82</v>
      </c>
      <c r="Q806">
        <v>45.747</v>
      </c>
      <c r="R806">
        <v>21.82</v>
      </c>
      <c r="S806">
        <v>23.927</v>
      </c>
      <c r="T806">
        <v>0.52302883249174803</v>
      </c>
      <c r="U806">
        <v>2026</v>
      </c>
      <c r="V806" t="s">
        <v>89</v>
      </c>
      <c r="W806">
        <v>5</v>
      </c>
      <c r="X806" t="s">
        <v>90</v>
      </c>
    </row>
    <row r="807" spans="1:24">
      <c r="A807">
        <v>1210</v>
      </c>
      <c r="B807" s="21">
        <v>46155</v>
      </c>
      <c r="C807">
        <v>2026</v>
      </c>
      <c r="D807">
        <v>5</v>
      </c>
      <c r="E807" t="s">
        <v>90</v>
      </c>
      <c r="F807" t="s">
        <v>89</v>
      </c>
      <c r="G807" t="s">
        <v>11</v>
      </c>
      <c r="H807" t="s">
        <v>12</v>
      </c>
      <c r="I807" t="s">
        <v>8</v>
      </c>
      <c r="J807" t="s">
        <v>16</v>
      </c>
      <c r="K807" t="s">
        <v>9</v>
      </c>
      <c r="L807" t="s">
        <v>17</v>
      </c>
      <c r="M807">
        <v>6</v>
      </c>
      <c r="N807">
        <v>141.9</v>
      </c>
      <c r="O807">
        <v>0.1</v>
      </c>
      <c r="P807">
        <v>79.64</v>
      </c>
      <c r="Q807">
        <v>766.2600000000001</v>
      </c>
      <c r="R807">
        <v>477.84000000000003</v>
      </c>
      <c r="S807">
        <v>288.42000000000007</v>
      </c>
      <c r="T807">
        <v>0.37639965546942294</v>
      </c>
      <c r="U807">
        <v>2026</v>
      </c>
      <c r="V807" t="s">
        <v>89</v>
      </c>
      <c r="W807">
        <v>5</v>
      </c>
      <c r="X807" t="s">
        <v>90</v>
      </c>
    </row>
    <row r="808" spans="1:24">
      <c r="A808">
        <v>1244</v>
      </c>
      <c r="B808" s="21">
        <v>46155</v>
      </c>
      <c r="C808">
        <v>2026</v>
      </c>
      <c r="D808">
        <v>5</v>
      </c>
      <c r="E808" t="s">
        <v>90</v>
      </c>
      <c r="F808" t="s">
        <v>89</v>
      </c>
      <c r="G808" t="s">
        <v>20</v>
      </c>
      <c r="H808" t="s">
        <v>33</v>
      </c>
      <c r="I808" t="s">
        <v>2</v>
      </c>
      <c r="J808" t="s">
        <v>3</v>
      </c>
      <c r="K808" t="s">
        <v>23</v>
      </c>
      <c r="L808" t="s">
        <v>51</v>
      </c>
      <c r="M808">
        <v>1</v>
      </c>
      <c r="N808">
        <v>122.11</v>
      </c>
      <c r="O808">
        <v>0</v>
      </c>
      <c r="P808">
        <v>59.86</v>
      </c>
      <c r="Q808">
        <v>122.11</v>
      </c>
      <c r="R808">
        <v>59.86</v>
      </c>
      <c r="S808">
        <v>62.25</v>
      </c>
      <c r="T808">
        <v>0.50978625829170421</v>
      </c>
      <c r="U808">
        <v>2026</v>
      </c>
      <c r="V808" t="s">
        <v>89</v>
      </c>
      <c r="W808">
        <v>5</v>
      </c>
      <c r="X808" t="s">
        <v>90</v>
      </c>
    </row>
    <row r="809" spans="1:24">
      <c r="A809">
        <v>1403</v>
      </c>
      <c r="B809" s="21">
        <v>46155</v>
      </c>
      <c r="C809">
        <v>2026</v>
      </c>
      <c r="D809">
        <v>5</v>
      </c>
      <c r="E809" t="s">
        <v>90</v>
      </c>
      <c r="F809" t="s">
        <v>89</v>
      </c>
      <c r="G809" t="s">
        <v>6</v>
      </c>
      <c r="H809" t="s">
        <v>41</v>
      </c>
      <c r="I809" t="s">
        <v>2</v>
      </c>
      <c r="J809" t="s">
        <v>3</v>
      </c>
      <c r="K809" t="s">
        <v>4</v>
      </c>
      <c r="L809" t="s">
        <v>30</v>
      </c>
      <c r="M809">
        <v>1</v>
      </c>
      <c r="N809">
        <v>102.38</v>
      </c>
      <c r="O809">
        <v>0</v>
      </c>
      <c r="P809">
        <v>50.82</v>
      </c>
      <c r="Q809">
        <v>102.38</v>
      </c>
      <c r="R809">
        <v>50.82</v>
      </c>
      <c r="S809">
        <v>51.559999999999995</v>
      </c>
      <c r="T809">
        <v>0.50361398710685679</v>
      </c>
      <c r="U809">
        <v>2026</v>
      </c>
      <c r="V809" t="s">
        <v>89</v>
      </c>
      <c r="W809">
        <v>5</v>
      </c>
      <c r="X809" t="s">
        <v>90</v>
      </c>
    </row>
    <row r="810" spans="1:24">
      <c r="A810">
        <v>1592</v>
      </c>
      <c r="B810" s="21">
        <v>46155</v>
      </c>
      <c r="C810">
        <v>2026</v>
      </c>
      <c r="D810">
        <v>5</v>
      </c>
      <c r="E810" t="s">
        <v>90</v>
      </c>
      <c r="F810" t="s">
        <v>89</v>
      </c>
      <c r="G810" t="s">
        <v>11</v>
      </c>
      <c r="H810" t="s">
        <v>52</v>
      </c>
      <c r="I810" t="s">
        <v>19</v>
      </c>
      <c r="J810" t="s">
        <v>3</v>
      </c>
      <c r="K810" t="s">
        <v>34</v>
      </c>
      <c r="L810" t="s">
        <v>42</v>
      </c>
      <c r="M810">
        <v>5</v>
      </c>
      <c r="N810">
        <v>37.119999999999997</v>
      </c>
      <c r="O810">
        <v>0.1</v>
      </c>
      <c r="P810">
        <v>13.96</v>
      </c>
      <c r="Q810">
        <v>167.04</v>
      </c>
      <c r="R810">
        <v>69.800000000000011</v>
      </c>
      <c r="S810">
        <v>97.239999999999981</v>
      </c>
      <c r="T810">
        <v>0.58213601532567039</v>
      </c>
      <c r="U810">
        <v>2026</v>
      </c>
      <c r="V810" t="s">
        <v>89</v>
      </c>
      <c r="W810">
        <v>5</v>
      </c>
      <c r="X810" t="s">
        <v>90</v>
      </c>
    </row>
    <row r="811" spans="1:24">
      <c r="A811">
        <v>2581</v>
      </c>
      <c r="B811" s="21">
        <v>46155</v>
      </c>
      <c r="C811">
        <v>2026</v>
      </c>
      <c r="D811">
        <v>5</v>
      </c>
      <c r="E811" t="s">
        <v>90</v>
      </c>
      <c r="F811" t="s">
        <v>89</v>
      </c>
      <c r="G811" t="s">
        <v>6</v>
      </c>
      <c r="H811" t="s">
        <v>43</v>
      </c>
      <c r="I811" t="s">
        <v>2</v>
      </c>
      <c r="J811" t="s">
        <v>13</v>
      </c>
      <c r="K811" t="s">
        <v>9</v>
      </c>
      <c r="L811" t="s">
        <v>10</v>
      </c>
      <c r="M811">
        <v>2</v>
      </c>
      <c r="N811">
        <v>91.76</v>
      </c>
      <c r="O811">
        <v>0.05</v>
      </c>
      <c r="P811">
        <v>46.31</v>
      </c>
      <c r="Q811">
        <v>174.34399999999999</v>
      </c>
      <c r="R811">
        <v>92.62</v>
      </c>
      <c r="S811">
        <v>81.72399999999999</v>
      </c>
      <c r="T811">
        <v>0.46875143394668006</v>
      </c>
      <c r="U811">
        <v>2026</v>
      </c>
      <c r="V811" t="s">
        <v>89</v>
      </c>
      <c r="W811">
        <v>5</v>
      </c>
      <c r="X811" t="s">
        <v>90</v>
      </c>
    </row>
    <row r="812" spans="1:24">
      <c r="A812">
        <v>3428</v>
      </c>
      <c r="B812" s="21">
        <v>46155</v>
      </c>
      <c r="C812">
        <v>2026</v>
      </c>
      <c r="D812">
        <v>5</v>
      </c>
      <c r="E812" t="s">
        <v>90</v>
      </c>
      <c r="F812" t="s">
        <v>89</v>
      </c>
      <c r="G812" t="s">
        <v>20</v>
      </c>
      <c r="H812" t="s">
        <v>21</v>
      </c>
      <c r="I812" t="s">
        <v>2</v>
      </c>
      <c r="J812" t="s">
        <v>3</v>
      </c>
      <c r="K812" t="s">
        <v>9</v>
      </c>
      <c r="L812" t="s">
        <v>17</v>
      </c>
      <c r="M812">
        <v>1</v>
      </c>
      <c r="N812">
        <v>144.51</v>
      </c>
      <c r="O812">
        <v>0</v>
      </c>
      <c r="P812">
        <v>79.22</v>
      </c>
      <c r="Q812">
        <v>144.51</v>
      </c>
      <c r="R812">
        <v>79.22</v>
      </c>
      <c r="S812">
        <v>65.289999999999992</v>
      </c>
      <c r="T812">
        <v>0.45180264341568055</v>
      </c>
      <c r="U812">
        <v>2026</v>
      </c>
      <c r="V812" t="s">
        <v>89</v>
      </c>
      <c r="W812">
        <v>5</v>
      </c>
      <c r="X812" t="s">
        <v>90</v>
      </c>
    </row>
    <row r="813" spans="1:24">
      <c r="A813">
        <v>765</v>
      </c>
      <c r="B813" s="21">
        <v>46156</v>
      </c>
      <c r="C813">
        <v>2026</v>
      </c>
      <c r="D813">
        <v>5</v>
      </c>
      <c r="E813" t="s">
        <v>90</v>
      </c>
      <c r="F813" t="s">
        <v>89</v>
      </c>
      <c r="G813" t="s">
        <v>6</v>
      </c>
      <c r="H813" t="s">
        <v>27</v>
      </c>
      <c r="I813" t="s">
        <v>8</v>
      </c>
      <c r="J813" t="s">
        <v>16</v>
      </c>
      <c r="K813" t="s">
        <v>34</v>
      </c>
      <c r="L813" t="s">
        <v>45</v>
      </c>
      <c r="M813">
        <v>3</v>
      </c>
      <c r="N813">
        <v>49.7</v>
      </c>
      <c r="O813">
        <v>0.1</v>
      </c>
      <c r="P813">
        <v>21.84</v>
      </c>
      <c r="Q813">
        <v>134.19000000000003</v>
      </c>
      <c r="R813">
        <v>65.52</v>
      </c>
      <c r="S813">
        <v>68.67000000000003</v>
      </c>
      <c r="T813">
        <v>0.5117370892018781</v>
      </c>
      <c r="U813">
        <v>2026</v>
      </c>
      <c r="V813" t="s">
        <v>89</v>
      </c>
      <c r="W813">
        <v>5</v>
      </c>
      <c r="X813" t="s">
        <v>90</v>
      </c>
    </row>
    <row r="814" spans="1:24">
      <c r="A814">
        <v>854</v>
      </c>
      <c r="B814" s="21">
        <v>46156</v>
      </c>
      <c r="C814">
        <v>2026</v>
      </c>
      <c r="D814">
        <v>5</v>
      </c>
      <c r="E814" t="s">
        <v>90</v>
      </c>
      <c r="F814" t="s">
        <v>89</v>
      </c>
      <c r="G814" t="s">
        <v>0</v>
      </c>
      <c r="H814" t="s">
        <v>1</v>
      </c>
      <c r="I814" t="s">
        <v>2</v>
      </c>
      <c r="J814" t="s">
        <v>3</v>
      </c>
      <c r="K814" t="s">
        <v>23</v>
      </c>
      <c r="L814" t="s">
        <v>51</v>
      </c>
      <c r="M814">
        <v>1</v>
      </c>
      <c r="N814">
        <v>120.9</v>
      </c>
      <c r="O814">
        <v>0</v>
      </c>
      <c r="P814">
        <v>59.31</v>
      </c>
      <c r="Q814">
        <v>120.9</v>
      </c>
      <c r="R814">
        <v>59.31</v>
      </c>
      <c r="S814">
        <v>61.59</v>
      </c>
      <c r="T814">
        <v>0.50942928039702229</v>
      </c>
      <c r="U814">
        <v>2026</v>
      </c>
      <c r="V814" t="s">
        <v>89</v>
      </c>
      <c r="W814">
        <v>5</v>
      </c>
      <c r="X814" t="s">
        <v>90</v>
      </c>
    </row>
    <row r="815" spans="1:24">
      <c r="A815">
        <v>1087</v>
      </c>
      <c r="B815" s="21">
        <v>46156</v>
      </c>
      <c r="C815">
        <v>2026</v>
      </c>
      <c r="D815">
        <v>5</v>
      </c>
      <c r="E815" t="s">
        <v>90</v>
      </c>
      <c r="F815" t="s">
        <v>89</v>
      </c>
      <c r="G815" t="s">
        <v>11</v>
      </c>
      <c r="H815" t="s">
        <v>39</v>
      </c>
      <c r="I815" t="s">
        <v>2</v>
      </c>
      <c r="J815" t="s">
        <v>3</v>
      </c>
      <c r="K815" t="s">
        <v>23</v>
      </c>
      <c r="L815" t="s">
        <v>29</v>
      </c>
      <c r="M815">
        <v>1</v>
      </c>
      <c r="N815">
        <v>195.72</v>
      </c>
      <c r="O815">
        <v>0.05</v>
      </c>
      <c r="P815">
        <v>105.73</v>
      </c>
      <c r="Q815">
        <v>185.934</v>
      </c>
      <c r="R815">
        <v>105.73</v>
      </c>
      <c r="S815">
        <v>80.203999999999994</v>
      </c>
      <c r="T815">
        <v>0.43135736336549524</v>
      </c>
      <c r="U815">
        <v>2026</v>
      </c>
      <c r="V815" t="s">
        <v>89</v>
      </c>
      <c r="W815">
        <v>5</v>
      </c>
      <c r="X815" t="s">
        <v>90</v>
      </c>
    </row>
    <row r="816" spans="1:24">
      <c r="A816">
        <v>1150</v>
      </c>
      <c r="B816" s="21">
        <v>46156</v>
      </c>
      <c r="C816">
        <v>2026</v>
      </c>
      <c r="D816">
        <v>5</v>
      </c>
      <c r="E816" t="s">
        <v>90</v>
      </c>
      <c r="F816" t="s">
        <v>89</v>
      </c>
      <c r="G816" t="s">
        <v>0</v>
      </c>
      <c r="H816" t="s">
        <v>1</v>
      </c>
      <c r="I816" t="s">
        <v>8</v>
      </c>
      <c r="J816" t="s">
        <v>3</v>
      </c>
      <c r="K816" t="s">
        <v>4</v>
      </c>
      <c r="L816" t="s">
        <v>26</v>
      </c>
      <c r="M816">
        <v>8</v>
      </c>
      <c r="N816">
        <v>40.15</v>
      </c>
      <c r="O816">
        <v>0.15</v>
      </c>
      <c r="P816">
        <v>16.91</v>
      </c>
      <c r="Q816">
        <v>273.02</v>
      </c>
      <c r="R816">
        <v>135.28</v>
      </c>
      <c r="S816">
        <v>137.73999999999998</v>
      </c>
      <c r="T816">
        <v>0.50450516445681637</v>
      </c>
      <c r="U816">
        <v>2026</v>
      </c>
      <c r="V816" t="s">
        <v>89</v>
      </c>
      <c r="W816">
        <v>5</v>
      </c>
      <c r="X816" t="s">
        <v>90</v>
      </c>
    </row>
    <row r="817" spans="1:24">
      <c r="A817">
        <v>1902</v>
      </c>
      <c r="B817" s="21">
        <v>46156</v>
      </c>
      <c r="C817">
        <v>2026</v>
      </c>
      <c r="D817">
        <v>5</v>
      </c>
      <c r="E817" t="s">
        <v>90</v>
      </c>
      <c r="F817" t="s">
        <v>89</v>
      </c>
      <c r="G817" t="s">
        <v>6</v>
      </c>
      <c r="H817" t="s">
        <v>49</v>
      </c>
      <c r="I817" t="s">
        <v>19</v>
      </c>
      <c r="J817" t="s">
        <v>16</v>
      </c>
      <c r="K817" t="s">
        <v>14</v>
      </c>
      <c r="L817" t="s">
        <v>44</v>
      </c>
      <c r="M817">
        <v>4</v>
      </c>
      <c r="N817">
        <v>130.83000000000001</v>
      </c>
      <c r="O817">
        <v>0</v>
      </c>
      <c r="P817">
        <v>66.959999999999994</v>
      </c>
      <c r="Q817">
        <v>523.32000000000005</v>
      </c>
      <c r="R817">
        <v>267.83999999999997</v>
      </c>
      <c r="S817">
        <v>255.48000000000008</v>
      </c>
      <c r="T817">
        <v>0.48819078193074994</v>
      </c>
      <c r="U817">
        <v>2026</v>
      </c>
      <c r="V817" t="s">
        <v>89</v>
      </c>
      <c r="W817">
        <v>5</v>
      </c>
      <c r="X817" t="s">
        <v>90</v>
      </c>
    </row>
    <row r="818" spans="1:24">
      <c r="A818">
        <v>3913</v>
      </c>
      <c r="B818" s="21">
        <v>46156</v>
      </c>
      <c r="C818">
        <v>2026</v>
      </c>
      <c r="D818">
        <v>5</v>
      </c>
      <c r="E818" t="s">
        <v>90</v>
      </c>
      <c r="F818" t="s">
        <v>89</v>
      </c>
      <c r="G818" t="s">
        <v>6</v>
      </c>
      <c r="H818" t="s">
        <v>43</v>
      </c>
      <c r="I818" t="s">
        <v>2</v>
      </c>
      <c r="J818" t="s">
        <v>13</v>
      </c>
      <c r="K818" t="s">
        <v>4</v>
      </c>
      <c r="L818" t="s">
        <v>22</v>
      </c>
      <c r="M818">
        <v>1</v>
      </c>
      <c r="N818">
        <v>50.34</v>
      </c>
      <c r="O818">
        <v>0.05</v>
      </c>
      <c r="P818">
        <v>22.23</v>
      </c>
      <c r="Q818">
        <v>47.823</v>
      </c>
      <c r="R818">
        <v>22.23</v>
      </c>
      <c r="S818">
        <v>25.593</v>
      </c>
      <c r="T818">
        <v>0.53516090584028608</v>
      </c>
      <c r="U818">
        <v>2026</v>
      </c>
      <c r="V818" t="s">
        <v>89</v>
      </c>
      <c r="W818">
        <v>5</v>
      </c>
      <c r="X818" t="s">
        <v>90</v>
      </c>
    </row>
    <row r="819" spans="1:24">
      <c r="A819">
        <v>4378</v>
      </c>
      <c r="B819" s="21">
        <v>46156</v>
      </c>
      <c r="C819">
        <v>2026</v>
      </c>
      <c r="D819">
        <v>5</v>
      </c>
      <c r="E819" t="s">
        <v>90</v>
      </c>
      <c r="F819" t="s">
        <v>89</v>
      </c>
      <c r="G819" t="s">
        <v>11</v>
      </c>
      <c r="H819" t="s">
        <v>39</v>
      </c>
      <c r="I819" t="s">
        <v>2</v>
      </c>
      <c r="J819" t="s">
        <v>3</v>
      </c>
      <c r="K819" t="s">
        <v>4</v>
      </c>
      <c r="L819" t="s">
        <v>30</v>
      </c>
      <c r="M819">
        <v>2</v>
      </c>
      <c r="N819">
        <v>103.37</v>
      </c>
      <c r="O819">
        <v>0</v>
      </c>
      <c r="P819">
        <v>50.49</v>
      </c>
      <c r="Q819">
        <v>206.74</v>
      </c>
      <c r="R819">
        <v>100.98</v>
      </c>
      <c r="S819">
        <v>105.76</v>
      </c>
      <c r="T819">
        <v>0.51156041404662866</v>
      </c>
      <c r="U819">
        <v>2026</v>
      </c>
      <c r="V819" t="s">
        <v>89</v>
      </c>
      <c r="W819">
        <v>5</v>
      </c>
      <c r="X819" t="s">
        <v>90</v>
      </c>
    </row>
    <row r="820" spans="1:24">
      <c r="A820">
        <v>4551</v>
      </c>
      <c r="B820" s="21">
        <v>46156</v>
      </c>
      <c r="C820">
        <v>2026</v>
      </c>
      <c r="D820">
        <v>5</v>
      </c>
      <c r="E820" t="s">
        <v>90</v>
      </c>
      <c r="F820" t="s">
        <v>89</v>
      </c>
      <c r="G820" t="s">
        <v>6</v>
      </c>
      <c r="H820" t="s">
        <v>49</v>
      </c>
      <c r="I820" t="s">
        <v>19</v>
      </c>
      <c r="J820" t="s">
        <v>16</v>
      </c>
      <c r="K820" t="s">
        <v>34</v>
      </c>
      <c r="L820" t="s">
        <v>38</v>
      </c>
      <c r="M820">
        <v>3</v>
      </c>
      <c r="N820">
        <v>122.31</v>
      </c>
      <c r="O820">
        <v>0.05</v>
      </c>
      <c r="P820">
        <v>71.11</v>
      </c>
      <c r="Q820">
        <v>348.58350000000002</v>
      </c>
      <c r="R820">
        <v>213.32999999999998</v>
      </c>
      <c r="S820">
        <v>135.25350000000003</v>
      </c>
      <c r="T820">
        <v>0.38800889887214979</v>
      </c>
      <c r="U820">
        <v>2026</v>
      </c>
      <c r="V820" t="s">
        <v>89</v>
      </c>
      <c r="W820">
        <v>5</v>
      </c>
      <c r="X820" t="s">
        <v>90</v>
      </c>
    </row>
    <row r="821" spans="1:24">
      <c r="A821">
        <v>787</v>
      </c>
      <c r="B821" s="21">
        <v>46157</v>
      </c>
      <c r="C821">
        <v>2026</v>
      </c>
      <c r="D821">
        <v>5</v>
      </c>
      <c r="E821" t="s">
        <v>90</v>
      </c>
      <c r="F821" t="s">
        <v>89</v>
      </c>
      <c r="G821" t="s">
        <v>0</v>
      </c>
      <c r="H821" t="s">
        <v>36</v>
      </c>
      <c r="I821" t="s">
        <v>2</v>
      </c>
      <c r="J821" t="s">
        <v>16</v>
      </c>
      <c r="K821" t="s">
        <v>14</v>
      </c>
      <c r="L821" t="s">
        <v>48</v>
      </c>
      <c r="M821">
        <v>1</v>
      </c>
      <c r="N821">
        <v>166.48</v>
      </c>
      <c r="O821">
        <v>0</v>
      </c>
      <c r="P821">
        <v>89.42</v>
      </c>
      <c r="Q821">
        <v>166.48</v>
      </c>
      <c r="R821">
        <v>89.42</v>
      </c>
      <c r="S821">
        <v>77.059999999999988</v>
      </c>
      <c r="T821">
        <v>0.4628784238346948</v>
      </c>
      <c r="U821">
        <v>2026</v>
      </c>
      <c r="V821" t="s">
        <v>89</v>
      </c>
      <c r="W821">
        <v>5</v>
      </c>
      <c r="X821" t="s">
        <v>90</v>
      </c>
    </row>
    <row r="822" spans="1:24">
      <c r="A822">
        <v>1133</v>
      </c>
      <c r="B822" s="21">
        <v>46157</v>
      </c>
      <c r="C822">
        <v>2026</v>
      </c>
      <c r="D822">
        <v>5</v>
      </c>
      <c r="E822" t="s">
        <v>90</v>
      </c>
      <c r="F822" t="s">
        <v>89</v>
      </c>
      <c r="G822" t="s">
        <v>0</v>
      </c>
      <c r="H822" t="s">
        <v>50</v>
      </c>
      <c r="I822" t="s">
        <v>19</v>
      </c>
      <c r="J822" t="s">
        <v>13</v>
      </c>
      <c r="K822" t="s">
        <v>23</v>
      </c>
      <c r="L822" t="s">
        <v>29</v>
      </c>
      <c r="M822">
        <v>3</v>
      </c>
      <c r="N822">
        <v>192.21</v>
      </c>
      <c r="O822">
        <v>0</v>
      </c>
      <c r="P822">
        <v>103.51</v>
      </c>
      <c r="Q822">
        <v>576.63</v>
      </c>
      <c r="R822">
        <v>310.53000000000003</v>
      </c>
      <c r="S822">
        <v>266.09999999999997</v>
      </c>
      <c r="T822">
        <v>0.46147442900993701</v>
      </c>
      <c r="U822">
        <v>2026</v>
      </c>
      <c r="V822" t="s">
        <v>89</v>
      </c>
      <c r="W822">
        <v>5</v>
      </c>
      <c r="X822" t="s">
        <v>90</v>
      </c>
    </row>
    <row r="823" spans="1:24">
      <c r="A823">
        <v>2075</v>
      </c>
      <c r="B823" s="21">
        <v>46157</v>
      </c>
      <c r="C823">
        <v>2026</v>
      </c>
      <c r="D823">
        <v>5</v>
      </c>
      <c r="E823" t="s">
        <v>90</v>
      </c>
      <c r="F823" t="s">
        <v>89</v>
      </c>
      <c r="G823" t="s">
        <v>0</v>
      </c>
      <c r="H823" t="s">
        <v>36</v>
      </c>
      <c r="I823" t="s">
        <v>8</v>
      </c>
      <c r="J823" t="s">
        <v>16</v>
      </c>
      <c r="K823" t="s">
        <v>23</v>
      </c>
      <c r="L823" t="s">
        <v>40</v>
      </c>
      <c r="M823">
        <v>6</v>
      </c>
      <c r="N823">
        <v>81.13</v>
      </c>
      <c r="O823">
        <v>0.05</v>
      </c>
      <c r="P823">
        <v>39.409999999999997</v>
      </c>
      <c r="Q823">
        <v>462.44099999999997</v>
      </c>
      <c r="R823">
        <v>236.45999999999998</v>
      </c>
      <c r="S823">
        <v>225.98099999999999</v>
      </c>
      <c r="T823">
        <v>0.48866990599881932</v>
      </c>
      <c r="U823">
        <v>2026</v>
      </c>
      <c r="V823" t="s">
        <v>89</v>
      </c>
      <c r="W823">
        <v>5</v>
      </c>
      <c r="X823" t="s">
        <v>90</v>
      </c>
    </row>
    <row r="824" spans="1:24">
      <c r="A824">
        <v>2172</v>
      </c>
      <c r="B824" s="21">
        <v>46157</v>
      </c>
      <c r="C824">
        <v>2026</v>
      </c>
      <c r="D824">
        <v>5</v>
      </c>
      <c r="E824" t="s">
        <v>90</v>
      </c>
      <c r="F824" t="s">
        <v>89</v>
      </c>
      <c r="G824" t="s">
        <v>11</v>
      </c>
      <c r="H824" t="s">
        <v>39</v>
      </c>
      <c r="I824" t="s">
        <v>8</v>
      </c>
      <c r="J824" t="s">
        <v>16</v>
      </c>
      <c r="K824" t="s">
        <v>14</v>
      </c>
      <c r="L824" t="s">
        <v>15</v>
      </c>
      <c r="M824">
        <v>6</v>
      </c>
      <c r="N824">
        <v>37.1</v>
      </c>
      <c r="O824">
        <v>0.1</v>
      </c>
      <c r="P824">
        <v>13.63</v>
      </c>
      <c r="Q824">
        <v>200.34000000000003</v>
      </c>
      <c r="R824">
        <v>81.78</v>
      </c>
      <c r="S824">
        <v>118.56000000000003</v>
      </c>
      <c r="T824">
        <v>0.59179395028451642</v>
      </c>
      <c r="U824">
        <v>2026</v>
      </c>
      <c r="V824" t="s">
        <v>89</v>
      </c>
      <c r="W824">
        <v>5</v>
      </c>
      <c r="X824" t="s">
        <v>90</v>
      </c>
    </row>
    <row r="825" spans="1:24">
      <c r="A825">
        <v>2977</v>
      </c>
      <c r="B825" s="21">
        <v>46157</v>
      </c>
      <c r="C825">
        <v>2026</v>
      </c>
      <c r="D825">
        <v>5</v>
      </c>
      <c r="E825" t="s">
        <v>90</v>
      </c>
      <c r="F825" t="s">
        <v>89</v>
      </c>
      <c r="G825" t="s">
        <v>6</v>
      </c>
      <c r="H825" t="s">
        <v>49</v>
      </c>
      <c r="I825" t="s">
        <v>8</v>
      </c>
      <c r="J825" t="s">
        <v>16</v>
      </c>
      <c r="K825" t="s">
        <v>14</v>
      </c>
      <c r="L825" t="s">
        <v>15</v>
      </c>
      <c r="M825">
        <v>6</v>
      </c>
      <c r="N825">
        <v>35.92</v>
      </c>
      <c r="O825">
        <v>0.15</v>
      </c>
      <c r="P825">
        <v>13.3</v>
      </c>
      <c r="Q825">
        <v>183.19200000000001</v>
      </c>
      <c r="R825">
        <v>79.800000000000011</v>
      </c>
      <c r="S825">
        <v>103.392</v>
      </c>
      <c r="T825">
        <v>0.56439145814227687</v>
      </c>
      <c r="U825">
        <v>2026</v>
      </c>
      <c r="V825" t="s">
        <v>89</v>
      </c>
      <c r="W825">
        <v>5</v>
      </c>
      <c r="X825" t="s">
        <v>90</v>
      </c>
    </row>
    <row r="826" spans="1:24">
      <c r="A826">
        <v>3531</v>
      </c>
      <c r="B826" s="21">
        <v>46157</v>
      </c>
      <c r="C826">
        <v>2026</v>
      </c>
      <c r="D826">
        <v>5</v>
      </c>
      <c r="E826" t="s">
        <v>90</v>
      </c>
      <c r="F826" t="s">
        <v>89</v>
      </c>
      <c r="G826" t="s">
        <v>20</v>
      </c>
      <c r="H826" t="s">
        <v>47</v>
      </c>
      <c r="I826" t="s">
        <v>19</v>
      </c>
      <c r="J826" t="s">
        <v>16</v>
      </c>
      <c r="K826" t="s">
        <v>34</v>
      </c>
      <c r="L826" t="s">
        <v>42</v>
      </c>
      <c r="M826">
        <v>4</v>
      </c>
      <c r="N826">
        <v>36.21</v>
      </c>
      <c r="O826">
        <v>0</v>
      </c>
      <c r="P826">
        <v>14.3</v>
      </c>
      <c r="Q826">
        <v>144.84</v>
      </c>
      <c r="R826">
        <v>57.2</v>
      </c>
      <c r="S826">
        <v>87.64</v>
      </c>
      <c r="T826">
        <v>0.60508146920740125</v>
      </c>
      <c r="U826">
        <v>2026</v>
      </c>
      <c r="V826" t="s">
        <v>89</v>
      </c>
      <c r="W826">
        <v>5</v>
      </c>
      <c r="X826" t="s">
        <v>90</v>
      </c>
    </row>
    <row r="827" spans="1:24">
      <c r="A827">
        <v>3881</v>
      </c>
      <c r="B827" s="21">
        <v>46157</v>
      </c>
      <c r="C827">
        <v>2026</v>
      </c>
      <c r="D827">
        <v>5</v>
      </c>
      <c r="E827" t="s">
        <v>90</v>
      </c>
      <c r="F827" t="s">
        <v>89</v>
      </c>
      <c r="G827" t="s">
        <v>11</v>
      </c>
      <c r="H827" t="s">
        <v>39</v>
      </c>
      <c r="I827" t="s">
        <v>2</v>
      </c>
      <c r="J827" t="s">
        <v>16</v>
      </c>
      <c r="K827" t="s">
        <v>9</v>
      </c>
      <c r="L827" t="s">
        <v>46</v>
      </c>
      <c r="M827">
        <v>3</v>
      </c>
      <c r="N827">
        <v>73.03</v>
      </c>
      <c r="O827">
        <v>0.05</v>
      </c>
      <c r="P827">
        <v>33.200000000000003</v>
      </c>
      <c r="Q827">
        <v>208.13550000000001</v>
      </c>
      <c r="R827">
        <v>99.600000000000009</v>
      </c>
      <c r="S827">
        <v>108.5355</v>
      </c>
      <c r="T827">
        <v>0.52146558371829888</v>
      </c>
      <c r="U827">
        <v>2026</v>
      </c>
      <c r="V827" t="s">
        <v>89</v>
      </c>
      <c r="W827">
        <v>5</v>
      </c>
      <c r="X827" t="s">
        <v>90</v>
      </c>
    </row>
    <row r="828" spans="1:24">
      <c r="A828">
        <v>4469</v>
      </c>
      <c r="B828" s="21">
        <v>46157</v>
      </c>
      <c r="C828">
        <v>2026</v>
      </c>
      <c r="D828">
        <v>5</v>
      </c>
      <c r="E828" t="s">
        <v>90</v>
      </c>
      <c r="F828" t="s">
        <v>89</v>
      </c>
      <c r="G828" t="s">
        <v>11</v>
      </c>
      <c r="H828" t="s">
        <v>25</v>
      </c>
      <c r="I828" t="s">
        <v>19</v>
      </c>
      <c r="J828" t="s">
        <v>3</v>
      </c>
      <c r="K828" t="s">
        <v>4</v>
      </c>
      <c r="L828" t="s">
        <v>5</v>
      </c>
      <c r="M828">
        <v>2</v>
      </c>
      <c r="N828">
        <v>80.81</v>
      </c>
      <c r="O828">
        <v>0</v>
      </c>
      <c r="P828">
        <v>42.53</v>
      </c>
      <c r="Q828">
        <v>161.62</v>
      </c>
      <c r="R828">
        <v>85.06</v>
      </c>
      <c r="S828">
        <v>76.56</v>
      </c>
      <c r="T828">
        <v>0.47370374953594852</v>
      </c>
      <c r="U828">
        <v>2026</v>
      </c>
      <c r="V828" t="s">
        <v>89</v>
      </c>
      <c r="W828">
        <v>5</v>
      </c>
      <c r="X828" t="s">
        <v>90</v>
      </c>
    </row>
    <row r="829" spans="1:24">
      <c r="A829">
        <v>5037</v>
      </c>
      <c r="B829" s="21">
        <v>46157</v>
      </c>
      <c r="C829">
        <v>2026</v>
      </c>
      <c r="D829">
        <v>5</v>
      </c>
      <c r="E829" t="s">
        <v>90</v>
      </c>
      <c r="F829" t="s">
        <v>89</v>
      </c>
      <c r="G829" t="s">
        <v>6</v>
      </c>
      <c r="H829" t="s">
        <v>41</v>
      </c>
      <c r="I829" t="s">
        <v>2</v>
      </c>
      <c r="J829" t="s">
        <v>13</v>
      </c>
      <c r="K829" t="s">
        <v>4</v>
      </c>
      <c r="L829" t="s">
        <v>22</v>
      </c>
      <c r="M829">
        <v>1</v>
      </c>
      <c r="N829">
        <v>51.53</v>
      </c>
      <c r="O829">
        <v>0.1</v>
      </c>
      <c r="P829">
        <v>23.06</v>
      </c>
      <c r="Q829">
        <v>46.377000000000002</v>
      </c>
      <c r="R829">
        <v>23.06</v>
      </c>
      <c r="S829">
        <v>23.317000000000004</v>
      </c>
      <c r="T829">
        <v>0.50277076999374692</v>
      </c>
      <c r="U829">
        <v>2026</v>
      </c>
      <c r="V829" t="s">
        <v>89</v>
      </c>
      <c r="W829">
        <v>5</v>
      </c>
      <c r="X829" t="s">
        <v>90</v>
      </c>
    </row>
    <row r="830" spans="1:24">
      <c r="A830">
        <v>35</v>
      </c>
      <c r="B830" s="21">
        <v>46158</v>
      </c>
      <c r="C830">
        <v>2026</v>
      </c>
      <c r="D830">
        <v>5</v>
      </c>
      <c r="E830" t="s">
        <v>90</v>
      </c>
      <c r="F830" t="s">
        <v>89</v>
      </c>
      <c r="G830" t="s">
        <v>20</v>
      </c>
      <c r="H830" t="s">
        <v>47</v>
      </c>
      <c r="I830" t="s">
        <v>8</v>
      </c>
      <c r="J830" t="s">
        <v>16</v>
      </c>
      <c r="K830" t="s">
        <v>23</v>
      </c>
      <c r="L830" t="s">
        <v>40</v>
      </c>
      <c r="M830">
        <v>5</v>
      </c>
      <c r="N830">
        <v>81.75</v>
      </c>
      <c r="O830">
        <v>0.05</v>
      </c>
      <c r="P830">
        <v>39.159999999999997</v>
      </c>
      <c r="Q830">
        <v>388.3125</v>
      </c>
      <c r="R830">
        <v>195.79999999999998</v>
      </c>
      <c r="S830">
        <v>192.51250000000002</v>
      </c>
      <c r="T830">
        <v>0.49576694028649609</v>
      </c>
      <c r="U830">
        <v>2026</v>
      </c>
      <c r="V830" t="s">
        <v>89</v>
      </c>
      <c r="W830">
        <v>5</v>
      </c>
      <c r="X830" t="s">
        <v>90</v>
      </c>
    </row>
    <row r="831" spans="1:24">
      <c r="A831">
        <v>226</v>
      </c>
      <c r="B831" s="21">
        <v>46158</v>
      </c>
      <c r="C831">
        <v>2026</v>
      </c>
      <c r="D831">
        <v>5</v>
      </c>
      <c r="E831" t="s">
        <v>90</v>
      </c>
      <c r="F831" t="s">
        <v>89</v>
      </c>
      <c r="G831" t="s">
        <v>11</v>
      </c>
      <c r="H831" t="s">
        <v>39</v>
      </c>
      <c r="I831" t="s">
        <v>2</v>
      </c>
      <c r="J831" t="s">
        <v>13</v>
      </c>
      <c r="K831" t="s">
        <v>14</v>
      </c>
      <c r="L831" t="s">
        <v>48</v>
      </c>
      <c r="M831">
        <v>1</v>
      </c>
      <c r="N831">
        <v>165.99</v>
      </c>
      <c r="O831">
        <v>0.1</v>
      </c>
      <c r="P831">
        <v>89.9</v>
      </c>
      <c r="Q831">
        <v>149.39100000000002</v>
      </c>
      <c r="R831">
        <v>89.9</v>
      </c>
      <c r="S831">
        <v>59.491000000000014</v>
      </c>
      <c r="T831">
        <v>0.3982234538894579</v>
      </c>
      <c r="U831">
        <v>2026</v>
      </c>
      <c r="V831" t="s">
        <v>89</v>
      </c>
      <c r="W831">
        <v>5</v>
      </c>
      <c r="X831" t="s">
        <v>90</v>
      </c>
    </row>
    <row r="832" spans="1:24">
      <c r="A832">
        <v>1713</v>
      </c>
      <c r="B832" s="21">
        <v>46158</v>
      </c>
      <c r="C832">
        <v>2026</v>
      </c>
      <c r="D832">
        <v>5</v>
      </c>
      <c r="E832" t="s">
        <v>90</v>
      </c>
      <c r="F832" t="s">
        <v>89</v>
      </c>
      <c r="G832" t="s">
        <v>0</v>
      </c>
      <c r="H832" t="s">
        <v>50</v>
      </c>
      <c r="I832" t="s">
        <v>19</v>
      </c>
      <c r="J832" t="s">
        <v>13</v>
      </c>
      <c r="K832" t="s">
        <v>23</v>
      </c>
      <c r="L832" t="s">
        <v>51</v>
      </c>
      <c r="M832">
        <v>2</v>
      </c>
      <c r="N832">
        <v>121.22</v>
      </c>
      <c r="O832">
        <v>0</v>
      </c>
      <c r="P832">
        <v>60.38</v>
      </c>
      <c r="Q832">
        <v>242.44</v>
      </c>
      <c r="R832">
        <v>120.76</v>
      </c>
      <c r="S832">
        <v>121.67999999999999</v>
      </c>
      <c r="T832">
        <v>0.50189737667051637</v>
      </c>
      <c r="U832">
        <v>2026</v>
      </c>
      <c r="V832" t="s">
        <v>89</v>
      </c>
      <c r="W832">
        <v>5</v>
      </c>
      <c r="X832" t="s">
        <v>90</v>
      </c>
    </row>
    <row r="833" spans="1:24">
      <c r="A833">
        <v>2320</v>
      </c>
      <c r="B833" s="21">
        <v>46158</v>
      </c>
      <c r="C833">
        <v>2026</v>
      </c>
      <c r="D833">
        <v>5</v>
      </c>
      <c r="E833" t="s">
        <v>90</v>
      </c>
      <c r="F833" t="s">
        <v>89</v>
      </c>
      <c r="G833" t="s">
        <v>6</v>
      </c>
      <c r="H833" t="s">
        <v>43</v>
      </c>
      <c r="I833" t="s">
        <v>19</v>
      </c>
      <c r="J833" t="s">
        <v>16</v>
      </c>
      <c r="K833" t="s">
        <v>14</v>
      </c>
      <c r="L833" t="s">
        <v>44</v>
      </c>
      <c r="M833">
        <v>2</v>
      </c>
      <c r="N833">
        <v>131.1</v>
      </c>
      <c r="O833">
        <v>0</v>
      </c>
      <c r="P833">
        <v>65.55</v>
      </c>
      <c r="Q833">
        <v>262.2</v>
      </c>
      <c r="R833">
        <v>131.1</v>
      </c>
      <c r="S833">
        <v>131.1</v>
      </c>
      <c r="T833">
        <v>0.5</v>
      </c>
      <c r="U833">
        <v>2026</v>
      </c>
      <c r="V833" t="s">
        <v>89</v>
      </c>
      <c r="W833">
        <v>5</v>
      </c>
      <c r="X833" t="s">
        <v>90</v>
      </c>
    </row>
    <row r="834" spans="1:24">
      <c r="A834">
        <v>2496</v>
      </c>
      <c r="B834" s="21">
        <v>46158</v>
      </c>
      <c r="C834">
        <v>2026</v>
      </c>
      <c r="D834">
        <v>5</v>
      </c>
      <c r="E834" t="s">
        <v>90</v>
      </c>
      <c r="F834" t="s">
        <v>89</v>
      </c>
      <c r="G834" t="s">
        <v>6</v>
      </c>
      <c r="H834" t="s">
        <v>27</v>
      </c>
      <c r="I834" t="s">
        <v>2</v>
      </c>
      <c r="J834" t="s">
        <v>3</v>
      </c>
      <c r="K834" t="s">
        <v>14</v>
      </c>
      <c r="L834" t="s">
        <v>32</v>
      </c>
      <c r="M834">
        <v>2</v>
      </c>
      <c r="N834">
        <v>46.44</v>
      </c>
      <c r="O834">
        <v>0</v>
      </c>
      <c r="P834">
        <v>18.63</v>
      </c>
      <c r="Q834">
        <v>92.88</v>
      </c>
      <c r="R834">
        <v>37.26</v>
      </c>
      <c r="S834">
        <v>55.62</v>
      </c>
      <c r="T834">
        <v>0.59883720930232553</v>
      </c>
      <c r="U834">
        <v>2026</v>
      </c>
      <c r="V834" t="s">
        <v>89</v>
      </c>
      <c r="W834">
        <v>5</v>
      </c>
      <c r="X834" t="s">
        <v>90</v>
      </c>
    </row>
    <row r="835" spans="1:24">
      <c r="A835">
        <v>2504</v>
      </c>
      <c r="B835" s="21">
        <v>46158</v>
      </c>
      <c r="C835">
        <v>2026</v>
      </c>
      <c r="D835">
        <v>5</v>
      </c>
      <c r="E835" t="s">
        <v>90</v>
      </c>
      <c r="F835" t="s">
        <v>89</v>
      </c>
      <c r="G835" t="s">
        <v>20</v>
      </c>
      <c r="H835" t="s">
        <v>31</v>
      </c>
      <c r="I835" t="s">
        <v>2</v>
      </c>
      <c r="J835" t="s">
        <v>13</v>
      </c>
      <c r="K835" t="s">
        <v>14</v>
      </c>
      <c r="L835" t="s">
        <v>15</v>
      </c>
      <c r="M835">
        <v>1</v>
      </c>
      <c r="N835">
        <v>36.659999999999997</v>
      </c>
      <c r="O835">
        <v>0</v>
      </c>
      <c r="P835">
        <v>13.61</v>
      </c>
      <c r="Q835">
        <v>36.659999999999997</v>
      </c>
      <c r="R835">
        <v>13.61</v>
      </c>
      <c r="S835">
        <v>23.049999999999997</v>
      </c>
      <c r="T835">
        <v>0.62875068194217132</v>
      </c>
      <c r="U835">
        <v>2026</v>
      </c>
      <c r="V835" t="s">
        <v>89</v>
      </c>
      <c r="W835">
        <v>5</v>
      </c>
      <c r="X835" t="s">
        <v>90</v>
      </c>
    </row>
    <row r="836" spans="1:24">
      <c r="A836">
        <v>2598</v>
      </c>
      <c r="B836" s="21">
        <v>46158</v>
      </c>
      <c r="C836">
        <v>2026</v>
      </c>
      <c r="D836">
        <v>5</v>
      </c>
      <c r="E836" t="s">
        <v>90</v>
      </c>
      <c r="F836" t="s">
        <v>89</v>
      </c>
      <c r="G836" t="s">
        <v>20</v>
      </c>
      <c r="H836" t="s">
        <v>33</v>
      </c>
      <c r="I836" t="s">
        <v>2</v>
      </c>
      <c r="J836" t="s">
        <v>13</v>
      </c>
      <c r="K836" t="s">
        <v>9</v>
      </c>
      <c r="L836" t="s">
        <v>37</v>
      </c>
      <c r="M836">
        <v>5</v>
      </c>
      <c r="N836">
        <v>156.16999999999999</v>
      </c>
      <c r="O836">
        <v>0.1</v>
      </c>
      <c r="P836">
        <v>80.59</v>
      </c>
      <c r="Q836">
        <v>702.76499999999999</v>
      </c>
      <c r="R836">
        <v>402.95000000000005</v>
      </c>
      <c r="S836">
        <v>299.81499999999994</v>
      </c>
      <c r="T836">
        <v>0.42662198601239382</v>
      </c>
      <c r="U836">
        <v>2026</v>
      </c>
      <c r="V836" t="s">
        <v>89</v>
      </c>
      <c r="W836">
        <v>5</v>
      </c>
      <c r="X836" t="s">
        <v>90</v>
      </c>
    </row>
    <row r="837" spans="1:24">
      <c r="A837">
        <v>2600</v>
      </c>
      <c r="B837" s="21">
        <v>46158</v>
      </c>
      <c r="C837">
        <v>2026</v>
      </c>
      <c r="D837">
        <v>5</v>
      </c>
      <c r="E837" t="s">
        <v>90</v>
      </c>
      <c r="F837" t="s">
        <v>89</v>
      </c>
      <c r="G837" t="s">
        <v>6</v>
      </c>
      <c r="H837" t="s">
        <v>43</v>
      </c>
      <c r="I837" t="s">
        <v>19</v>
      </c>
      <c r="J837" t="s">
        <v>13</v>
      </c>
      <c r="K837" t="s">
        <v>14</v>
      </c>
      <c r="L837" t="s">
        <v>15</v>
      </c>
      <c r="M837">
        <v>1</v>
      </c>
      <c r="N837">
        <v>35.97</v>
      </c>
      <c r="O837">
        <v>0.1</v>
      </c>
      <c r="P837">
        <v>13.54</v>
      </c>
      <c r="Q837">
        <v>32.372999999999998</v>
      </c>
      <c r="R837">
        <v>13.54</v>
      </c>
      <c r="S837">
        <v>18.832999999999998</v>
      </c>
      <c r="T837">
        <v>0.58175022395205878</v>
      </c>
      <c r="U837">
        <v>2026</v>
      </c>
      <c r="V837" t="s">
        <v>89</v>
      </c>
      <c r="W837">
        <v>5</v>
      </c>
      <c r="X837" t="s">
        <v>90</v>
      </c>
    </row>
    <row r="838" spans="1:24">
      <c r="A838">
        <v>2856</v>
      </c>
      <c r="B838" s="21">
        <v>46158</v>
      </c>
      <c r="C838">
        <v>2026</v>
      </c>
      <c r="D838">
        <v>5</v>
      </c>
      <c r="E838" t="s">
        <v>90</v>
      </c>
      <c r="F838" t="s">
        <v>89</v>
      </c>
      <c r="G838" t="s">
        <v>6</v>
      </c>
      <c r="H838" t="s">
        <v>41</v>
      </c>
      <c r="I838" t="s">
        <v>8</v>
      </c>
      <c r="J838" t="s">
        <v>16</v>
      </c>
      <c r="K838" t="s">
        <v>34</v>
      </c>
      <c r="L838" t="s">
        <v>38</v>
      </c>
      <c r="M838">
        <v>4</v>
      </c>
      <c r="N838">
        <v>125.11</v>
      </c>
      <c r="O838">
        <v>0.15</v>
      </c>
      <c r="P838">
        <v>70.010000000000005</v>
      </c>
      <c r="Q838">
        <v>425.37399999999997</v>
      </c>
      <c r="R838">
        <v>280.04000000000002</v>
      </c>
      <c r="S838">
        <v>145.33399999999995</v>
      </c>
      <c r="T838">
        <v>0.34166169065340135</v>
      </c>
      <c r="U838">
        <v>2026</v>
      </c>
      <c r="V838" t="s">
        <v>89</v>
      </c>
      <c r="W838">
        <v>5</v>
      </c>
      <c r="X838" t="s">
        <v>90</v>
      </c>
    </row>
    <row r="839" spans="1:24">
      <c r="A839">
        <v>3478</v>
      </c>
      <c r="B839" s="21">
        <v>46158</v>
      </c>
      <c r="C839">
        <v>2026</v>
      </c>
      <c r="D839">
        <v>5</v>
      </c>
      <c r="E839" t="s">
        <v>90</v>
      </c>
      <c r="F839" t="s">
        <v>89</v>
      </c>
      <c r="G839" t="s">
        <v>20</v>
      </c>
      <c r="H839" t="s">
        <v>33</v>
      </c>
      <c r="I839" t="s">
        <v>2</v>
      </c>
      <c r="J839" t="s">
        <v>13</v>
      </c>
      <c r="K839" t="s">
        <v>34</v>
      </c>
      <c r="L839" t="s">
        <v>42</v>
      </c>
      <c r="M839">
        <v>4</v>
      </c>
      <c r="N839">
        <v>36.29</v>
      </c>
      <c r="O839">
        <v>0.1</v>
      </c>
      <c r="P839">
        <v>13.77</v>
      </c>
      <c r="Q839">
        <v>130.64400000000001</v>
      </c>
      <c r="R839">
        <v>55.08</v>
      </c>
      <c r="S839">
        <v>75.564000000000007</v>
      </c>
      <c r="T839">
        <v>0.57839625241113257</v>
      </c>
      <c r="U839">
        <v>2026</v>
      </c>
      <c r="V839" t="s">
        <v>89</v>
      </c>
      <c r="W839">
        <v>5</v>
      </c>
      <c r="X839" t="s">
        <v>90</v>
      </c>
    </row>
    <row r="840" spans="1:24">
      <c r="A840">
        <v>3599</v>
      </c>
      <c r="B840" s="21">
        <v>46158</v>
      </c>
      <c r="C840">
        <v>2026</v>
      </c>
      <c r="D840">
        <v>5</v>
      </c>
      <c r="E840" t="s">
        <v>90</v>
      </c>
      <c r="F840" t="s">
        <v>89</v>
      </c>
      <c r="G840" t="s">
        <v>6</v>
      </c>
      <c r="H840" t="s">
        <v>27</v>
      </c>
      <c r="I840" t="s">
        <v>2</v>
      </c>
      <c r="J840" t="s">
        <v>13</v>
      </c>
      <c r="K840" t="s">
        <v>9</v>
      </c>
      <c r="L840" t="s">
        <v>17</v>
      </c>
      <c r="M840">
        <v>4</v>
      </c>
      <c r="N840">
        <v>143.34</v>
      </c>
      <c r="O840">
        <v>0</v>
      </c>
      <c r="P840">
        <v>80.55</v>
      </c>
      <c r="Q840">
        <v>573.36</v>
      </c>
      <c r="R840">
        <v>322.2</v>
      </c>
      <c r="S840">
        <v>251.16000000000003</v>
      </c>
      <c r="T840">
        <v>0.43804939305148599</v>
      </c>
      <c r="U840">
        <v>2026</v>
      </c>
      <c r="V840" t="s">
        <v>89</v>
      </c>
      <c r="W840">
        <v>5</v>
      </c>
      <c r="X840" t="s">
        <v>90</v>
      </c>
    </row>
    <row r="841" spans="1:24">
      <c r="A841">
        <v>282</v>
      </c>
      <c r="B841" s="21">
        <v>46159</v>
      </c>
      <c r="C841">
        <v>2026</v>
      </c>
      <c r="D841">
        <v>5</v>
      </c>
      <c r="E841" t="s">
        <v>90</v>
      </c>
      <c r="F841" t="s">
        <v>89</v>
      </c>
      <c r="G841" t="s">
        <v>6</v>
      </c>
      <c r="H841" t="s">
        <v>43</v>
      </c>
      <c r="I841" t="s">
        <v>28</v>
      </c>
      <c r="J841" t="s">
        <v>13</v>
      </c>
      <c r="K841" t="s">
        <v>4</v>
      </c>
      <c r="L841" t="s">
        <v>22</v>
      </c>
      <c r="M841">
        <v>3</v>
      </c>
      <c r="N841">
        <v>51.68</v>
      </c>
      <c r="O841">
        <v>0</v>
      </c>
      <c r="P841">
        <v>22.4</v>
      </c>
      <c r="Q841">
        <v>155.04</v>
      </c>
      <c r="R841">
        <v>67.199999999999989</v>
      </c>
      <c r="S841">
        <v>87.84</v>
      </c>
      <c r="T841">
        <v>0.56656346749226016</v>
      </c>
      <c r="U841">
        <v>2026</v>
      </c>
      <c r="V841" t="s">
        <v>89</v>
      </c>
      <c r="W841">
        <v>5</v>
      </c>
      <c r="X841" t="s">
        <v>90</v>
      </c>
    </row>
    <row r="842" spans="1:24">
      <c r="A842">
        <v>980</v>
      </c>
      <c r="B842" s="21">
        <v>46159</v>
      </c>
      <c r="C842">
        <v>2026</v>
      </c>
      <c r="D842">
        <v>5</v>
      </c>
      <c r="E842" t="s">
        <v>90</v>
      </c>
      <c r="F842" t="s">
        <v>89</v>
      </c>
      <c r="G842" t="s">
        <v>20</v>
      </c>
      <c r="H842" t="s">
        <v>31</v>
      </c>
      <c r="I842" t="s">
        <v>2</v>
      </c>
      <c r="J842" t="s">
        <v>3</v>
      </c>
      <c r="K842" t="s">
        <v>14</v>
      </c>
      <c r="L842" t="s">
        <v>32</v>
      </c>
      <c r="M842">
        <v>1</v>
      </c>
      <c r="N842">
        <v>46.84</v>
      </c>
      <c r="O842">
        <v>0</v>
      </c>
      <c r="P842">
        <v>17.93</v>
      </c>
      <c r="Q842">
        <v>46.84</v>
      </c>
      <c r="R842">
        <v>17.93</v>
      </c>
      <c r="S842">
        <v>28.910000000000004</v>
      </c>
      <c r="T842">
        <v>0.61720751494449189</v>
      </c>
      <c r="U842">
        <v>2026</v>
      </c>
      <c r="V842" t="s">
        <v>89</v>
      </c>
      <c r="W842">
        <v>5</v>
      </c>
      <c r="X842" t="s">
        <v>90</v>
      </c>
    </row>
    <row r="843" spans="1:24">
      <c r="A843">
        <v>1155</v>
      </c>
      <c r="B843" s="21">
        <v>46159</v>
      </c>
      <c r="C843">
        <v>2026</v>
      </c>
      <c r="D843">
        <v>5</v>
      </c>
      <c r="E843" t="s">
        <v>90</v>
      </c>
      <c r="F843" t="s">
        <v>89</v>
      </c>
      <c r="G843" t="s">
        <v>11</v>
      </c>
      <c r="H843" t="s">
        <v>12</v>
      </c>
      <c r="I843" t="s">
        <v>28</v>
      </c>
      <c r="J843" t="s">
        <v>13</v>
      </c>
      <c r="K843" t="s">
        <v>9</v>
      </c>
      <c r="L843" t="s">
        <v>46</v>
      </c>
      <c r="M843">
        <v>5</v>
      </c>
      <c r="N843">
        <v>72.900000000000006</v>
      </c>
      <c r="O843">
        <v>0.05</v>
      </c>
      <c r="P843">
        <v>31.57</v>
      </c>
      <c r="Q843">
        <v>346.27499999999998</v>
      </c>
      <c r="R843">
        <v>157.85</v>
      </c>
      <c r="S843">
        <v>188.42499999999998</v>
      </c>
      <c r="T843">
        <v>0.54414843693596127</v>
      </c>
      <c r="U843">
        <v>2026</v>
      </c>
      <c r="V843" t="s">
        <v>89</v>
      </c>
      <c r="W843">
        <v>5</v>
      </c>
      <c r="X843" t="s">
        <v>90</v>
      </c>
    </row>
    <row r="844" spans="1:24">
      <c r="A844">
        <v>1816</v>
      </c>
      <c r="B844" s="21">
        <v>46159</v>
      </c>
      <c r="C844">
        <v>2026</v>
      </c>
      <c r="D844">
        <v>5</v>
      </c>
      <c r="E844" t="s">
        <v>90</v>
      </c>
      <c r="F844" t="s">
        <v>89</v>
      </c>
      <c r="G844" t="s">
        <v>20</v>
      </c>
      <c r="H844" t="s">
        <v>31</v>
      </c>
      <c r="I844" t="s">
        <v>2</v>
      </c>
      <c r="J844" t="s">
        <v>13</v>
      </c>
      <c r="K844" t="s">
        <v>9</v>
      </c>
      <c r="L844" t="s">
        <v>10</v>
      </c>
      <c r="M844">
        <v>1</v>
      </c>
      <c r="N844">
        <v>91.07</v>
      </c>
      <c r="O844">
        <v>0</v>
      </c>
      <c r="P844">
        <v>45.3</v>
      </c>
      <c r="Q844">
        <v>91.07</v>
      </c>
      <c r="R844">
        <v>45.3</v>
      </c>
      <c r="S844">
        <v>45.769999999999996</v>
      </c>
      <c r="T844">
        <v>0.50258043263423735</v>
      </c>
      <c r="U844">
        <v>2026</v>
      </c>
      <c r="V844" t="s">
        <v>89</v>
      </c>
      <c r="W844">
        <v>5</v>
      </c>
      <c r="X844" t="s">
        <v>90</v>
      </c>
    </row>
    <row r="845" spans="1:24">
      <c r="A845">
        <v>2128</v>
      </c>
      <c r="B845" s="21">
        <v>46159</v>
      </c>
      <c r="C845">
        <v>2026</v>
      </c>
      <c r="D845">
        <v>5</v>
      </c>
      <c r="E845" t="s">
        <v>90</v>
      </c>
      <c r="F845" t="s">
        <v>89</v>
      </c>
      <c r="G845" t="s">
        <v>11</v>
      </c>
      <c r="H845" t="s">
        <v>39</v>
      </c>
      <c r="I845" t="s">
        <v>19</v>
      </c>
      <c r="J845" t="s">
        <v>13</v>
      </c>
      <c r="K845" t="s">
        <v>4</v>
      </c>
      <c r="L845" t="s">
        <v>5</v>
      </c>
      <c r="M845">
        <v>1</v>
      </c>
      <c r="N845">
        <v>81.86</v>
      </c>
      <c r="O845">
        <v>0</v>
      </c>
      <c r="P845">
        <v>43.14</v>
      </c>
      <c r="Q845">
        <v>81.86</v>
      </c>
      <c r="R845">
        <v>43.14</v>
      </c>
      <c r="S845">
        <v>38.72</v>
      </c>
      <c r="T845">
        <v>0.47300268751526997</v>
      </c>
      <c r="U845">
        <v>2026</v>
      </c>
      <c r="V845" t="s">
        <v>89</v>
      </c>
      <c r="W845">
        <v>5</v>
      </c>
      <c r="X845" t="s">
        <v>90</v>
      </c>
    </row>
    <row r="846" spans="1:24">
      <c r="A846">
        <v>2296</v>
      </c>
      <c r="B846" s="21">
        <v>46159</v>
      </c>
      <c r="C846">
        <v>2026</v>
      </c>
      <c r="D846">
        <v>5</v>
      </c>
      <c r="E846" t="s">
        <v>90</v>
      </c>
      <c r="F846" t="s">
        <v>89</v>
      </c>
      <c r="G846" t="s">
        <v>20</v>
      </c>
      <c r="H846" t="s">
        <v>33</v>
      </c>
      <c r="I846" t="s">
        <v>2</v>
      </c>
      <c r="J846" t="s">
        <v>3</v>
      </c>
      <c r="K846" t="s">
        <v>14</v>
      </c>
      <c r="L846" t="s">
        <v>32</v>
      </c>
      <c r="M846">
        <v>1</v>
      </c>
      <c r="N846">
        <v>45.45</v>
      </c>
      <c r="O846">
        <v>0</v>
      </c>
      <c r="P846">
        <v>17.93</v>
      </c>
      <c r="Q846">
        <v>45.45</v>
      </c>
      <c r="R846">
        <v>17.93</v>
      </c>
      <c r="S846">
        <v>27.520000000000003</v>
      </c>
      <c r="T846">
        <v>0.60550055005500558</v>
      </c>
      <c r="U846">
        <v>2026</v>
      </c>
      <c r="V846" t="s">
        <v>89</v>
      </c>
      <c r="W846">
        <v>5</v>
      </c>
      <c r="X846" t="s">
        <v>90</v>
      </c>
    </row>
    <row r="847" spans="1:24">
      <c r="A847">
        <v>2322</v>
      </c>
      <c r="B847" s="21">
        <v>46159</v>
      </c>
      <c r="C847">
        <v>2026</v>
      </c>
      <c r="D847">
        <v>5</v>
      </c>
      <c r="E847" t="s">
        <v>90</v>
      </c>
      <c r="F847" t="s">
        <v>89</v>
      </c>
      <c r="G847" t="s">
        <v>11</v>
      </c>
      <c r="H847" t="s">
        <v>39</v>
      </c>
      <c r="I847" t="s">
        <v>19</v>
      </c>
      <c r="J847" t="s">
        <v>16</v>
      </c>
      <c r="K847" t="s">
        <v>9</v>
      </c>
      <c r="L847" t="s">
        <v>46</v>
      </c>
      <c r="M847">
        <v>1</v>
      </c>
      <c r="N847">
        <v>70.62</v>
      </c>
      <c r="O847">
        <v>0</v>
      </c>
      <c r="P847">
        <v>32.53</v>
      </c>
      <c r="Q847">
        <v>70.62</v>
      </c>
      <c r="R847">
        <v>32.53</v>
      </c>
      <c r="S847">
        <v>38.090000000000003</v>
      </c>
      <c r="T847">
        <v>0.53936561880487111</v>
      </c>
      <c r="U847">
        <v>2026</v>
      </c>
      <c r="V847" t="s">
        <v>89</v>
      </c>
      <c r="W847">
        <v>5</v>
      </c>
      <c r="X847" t="s">
        <v>90</v>
      </c>
    </row>
    <row r="848" spans="1:24">
      <c r="A848">
        <v>3480</v>
      </c>
      <c r="B848" s="21">
        <v>46159</v>
      </c>
      <c r="C848">
        <v>2026</v>
      </c>
      <c r="D848">
        <v>5</v>
      </c>
      <c r="E848" t="s">
        <v>90</v>
      </c>
      <c r="F848" t="s">
        <v>89</v>
      </c>
      <c r="G848" t="s">
        <v>20</v>
      </c>
      <c r="H848" t="s">
        <v>33</v>
      </c>
      <c r="I848" t="s">
        <v>2</v>
      </c>
      <c r="J848" t="s">
        <v>13</v>
      </c>
      <c r="K848" t="s">
        <v>34</v>
      </c>
      <c r="L848" t="s">
        <v>45</v>
      </c>
      <c r="M848">
        <v>2</v>
      </c>
      <c r="N848">
        <v>51.56</v>
      </c>
      <c r="O848">
        <v>0</v>
      </c>
      <c r="P848">
        <v>22.46</v>
      </c>
      <c r="Q848">
        <v>103.12</v>
      </c>
      <c r="R848">
        <v>44.92</v>
      </c>
      <c r="S848">
        <v>58.2</v>
      </c>
      <c r="T848">
        <v>0.56439100077579518</v>
      </c>
      <c r="U848">
        <v>2026</v>
      </c>
      <c r="V848" t="s">
        <v>89</v>
      </c>
      <c r="W848">
        <v>5</v>
      </c>
      <c r="X848" t="s">
        <v>90</v>
      </c>
    </row>
    <row r="849" spans="1:24">
      <c r="A849">
        <v>4426</v>
      </c>
      <c r="B849" s="21">
        <v>46159</v>
      </c>
      <c r="C849">
        <v>2026</v>
      </c>
      <c r="D849">
        <v>5</v>
      </c>
      <c r="E849" t="s">
        <v>90</v>
      </c>
      <c r="F849" t="s">
        <v>89</v>
      </c>
      <c r="G849" t="s">
        <v>20</v>
      </c>
      <c r="H849" t="s">
        <v>33</v>
      </c>
      <c r="I849" t="s">
        <v>2</v>
      </c>
      <c r="J849" t="s">
        <v>13</v>
      </c>
      <c r="K849" t="s">
        <v>9</v>
      </c>
      <c r="L849" t="s">
        <v>17</v>
      </c>
      <c r="M849">
        <v>2</v>
      </c>
      <c r="N849">
        <v>146.22</v>
      </c>
      <c r="O849">
        <v>0</v>
      </c>
      <c r="P849">
        <v>81.069999999999993</v>
      </c>
      <c r="Q849">
        <v>292.44</v>
      </c>
      <c r="R849">
        <v>162.13999999999999</v>
      </c>
      <c r="S849">
        <v>130.30000000000001</v>
      </c>
      <c r="T849">
        <v>0.4455614826973055</v>
      </c>
      <c r="U849">
        <v>2026</v>
      </c>
      <c r="V849" t="s">
        <v>89</v>
      </c>
      <c r="W849">
        <v>5</v>
      </c>
      <c r="X849" t="s">
        <v>90</v>
      </c>
    </row>
    <row r="850" spans="1:24">
      <c r="A850">
        <v>4938</v>
      </c>
      <c r="B850" s="21">
        <v>46159</v>
      </c>
      <c r="C850">
        <v>2026</v>
      </c>
      <c r="D850">
        <v>5</v>
      </c>
      <c r="E850" t="s">
        <v>90</v>
      </c>
      <c r="F850" t="s">
        <v>89</v>
      </c>
      <c r="G850" t="s">
        <v>20</v>
      </c>
      <c r="H850" t="s">
        <v>47</v>
      </c>
      <c r="I850" t="s">
        <v>19</v>
      </c>
      <c r="J850" t="s">
        <v>3</v>
      </c>
      <c r="K850" t="s">
        <v>34</v>
      </c>
      <c r="L850" t="s">
        <v>45</v>
      </c>
      <c r="M850">
        <v>2</v>
      </c>
      <c r="N850">
        <v>51.34</v>
      </c>
      <c r="O850">
        <v>0</v>
      </c>
      <c r="P850">
        <v>22.17</v>
      </c>
      <c r="Q850">
        <v>102.68</v>
      </c>
      <c r="R850">
        <v>44.34</v>
      </c>
      <c r="S850">
        <v>58.34</v>
      </c>
      <c r="T850">
        <v>0.56817296455005839</v>
      </c>
      <c r="U850">
        <v>2026</v>
      </c>
      <c r="V850" t="s">
        <v>89</v>
      </c>
      <c r="W850">
        <v>5</v>
      </c>
      <c r="X850" t="s">
        <v>90</v>
      </c>
    </row>
    <row r="851" spans="1:24">
      <c r="A851">
        <v>915</v>
      </c>
      <c r="B851" s="21">
        <v>46160</v>
      </c>
      <c r="C851">
        <v>2026</v>
      </c>
      <c r="D851">
        <v>5</v>
      </c>
      <c r="E851" t="s">
        <v>90</v>
      </c>
      <c r="F851" t="s">
        <v>89</v>
      </c>
      <c r="G851" t="s">
        <v>20</v>
      </c>
      <c r="H851" t="s">
        <v>33</v>
      </c>
      <c r="I851" t="s">
        <v>2</v>
      </c>
      <c r="J851" t="s">
        <v>13</v>
      </c>
      <c r="K851" t="s">
        <v>9</v>
      </c>
      <c r="L851" t="s">
        <v>37</v>
      </c>
      <c r="M851">
        <v>1</v>
      </c>
      <c r="N851">
        <v>153.61000000000001</v>
      </c>
      <c r="O851">
        <v>0.05</v>
      </c>
      <c r="P851">
        <v>79.94</v>
      </c>
      <c r="Q851">
        <v>145.92950000000002</v>
      </c>
      <c r="R851">
        <v>79.94</v>
      </c>
      <c r="S851">
        <v>65.989500000000021</v>
      </c>
      <c r="T851">
        <v>0.45220123415758989</v>
      </c>
      <c r="U851">
        <v>2026</v>
      </c>
      <c r="V851" t="s">
        <v>89</v>
      </c>
      <c r="W851">
        <v>5</v>
      </c>
      <c r="X851" t="s">
        <v>90</v>
      </c>
    </row>
    <row r="852" spans="1:24">
      <c r="A852">
        <v>1188</v>
      </c>
      <c r="B852" s="21">
        <v>46160</v>
      </c>
      <c r="C852">
        <v>2026</v>
      </c>
      <c r="D852">
        <v>5</v>
      </c>
      <c r="E852" t="s">
        <v>90</v>
      </c>
      <c r="F852" t="s">
        <v>89</v>
      </c>
      <c r="G852" t="s">
        <v>6</v>
      </c>
      <c r="H852" t="s">
        <v>27</v>
      </c>
      <c r="I852" t="s">
        <v>2</v>
      </c>
      <c r="J852" t="s">
        <v>3</v>
      </c>
      <c r="K852" t="s">
        <v>23</v>
      </c>
      <c r="L852" t="s">
        <v>40</v>
      </c>
      <c r="M852">
        <v>1</v>
      </c>
      <c r="N852">
        <v>82.44</v>
      </c>
      <c r="O852">
        <v>0.15</v>
      </c>
      <c r="P852">
        <v>39.380000000000003</v>
      </c>
      <c r="Q852">
        <v>70.073999999999998</v>
      </c>
      <c r="R852">
        <v>39.380000000000003</v>
      </c>
      <c r="S852">
        <v>30.693999999999996</v>
      </c>
      <c r="T852">
        <v>0.43802266175757054</v>
      </c>
      <c r="U852">
        <v>2026</v>
      </c>
      <c r="V852" t="s">
        <v>89</v>
      </c>
      <c r="W852">
        <v>5</v>
      </c>
      <c r="X852" t="s">
        <v>90</v>
      </c>
    </row>
    <row r="853" spans="1:24">
      <c r="A853">
        <v>1594</v>
      </c>
      <c r="B853" s="21">
        <v>46160</v>
      </c>
      <c r="C853">
        <v>2026</v>
      </c>
      <c r="D853">
        <v>5</v>
      </c>
      <c r="E853" t="s">
        <v>90</v>
      </c>
      <c r="F853" t="s">
        <v>89</v>
      </c>
      <c r="G853" t="s">
        <v>0</v>
      </c>
      <c r="H853" t="s">
        <v>1</v>
      </c>
      <c r="I853" t="s">
        <v>8</v>
      </c>
      <c r="J853" t="s">
        <v>16</v>
      </c>
      <c r="K853" t="s">
        <v>9</v>
      </c>
      <c r="L853" t="s">
        <v>10</v>
      </c>
      <c r="M853">
        <v>10</v>
      </c>
      <c r="N853">
        <v>92.09</v>
      </c>
      <c r="O853">
        <v>0.15</v>
      </c>
      <c r="P853">
        <v>45.13</v>
      </c>
      <c r="Q853">
        <v>782.7650000000001</v>
      </c>
      <c r="R853">
        <v>451.3</v>
      </c>
      <c r="S853">
        <v>331.46500000000009</v>
      </c>
      <c r="T853">
        <v>0.42345403792964686</v>
      </c>
      <c r="U853">
        <v>2026</v>
      </c>
      <c r="V853" t="s">
        <v>89</v>
      </c>
      <c r="W853">
        <v>5</v>
      </c>
      <c r="X853" t="s">
        <v>90</v>
      </c>
    </row>
    <row r="854" spans="1:24">
      <c r="A854">
        <v>3022</v>
      </c>
      <c r="B854" s="21">
        <v>46160</v>
      </c>
      <c r="C854">
        <v>2026</v>
      </c>
      <c r="D854">
        <v>5</v>
      </c>
      <c r="E854" t="s">
        <v>90</v>
      </c>
      <c r="F854" t="s">
        <v>89</v>
      </c>
      <c r="G854" t="s">
        <v>20</v>
      </c>
      <c r="H854" t="s">
        <v>33</v>
      </c>
      <c r="I854" t="s">
        <v>28</v>
      </c>
      <c r="J854" t="s">
        <v>13</v>
      </c>
      <c r="K854" t="s">
        <v>14</v>
      </c>
      <c r="L854" t="s">
        <v>15</v>
      </c>
      <c r="M854">
        <v>1</v>
      </c>
      <c r="N854">
        <v>36.72</v>
      </c>
      <c r="O854">
        <v>0</v>
      </c>
      <c r="P854">
        <v>13.67</v>
      </c>
      <c r="Q854">
        <v>36.72</v>
      </c>
      <c r="R854">
        <v>13.67</v>
      </c>
      <c r="S854">
        <v>23.049999999999997</v>
      </c>
      <c r="T854">
        <v>0.62772331154684091</v>
      </c>
      <c r="U854">
        <v>2026</v>
      </c>
      <c r="V854" t="s">
        <v>89</v>
      </c>
      <c r="W854">
        <v>5</v>
      </c>
      <c r="X854" t="s">
        <v>90</v>
      </c>
    </row>
    <row r="855" spans="1:24">
      <c r="A855">
        <v>588</v>
      </c>
      <c r="B855" s="21">
        <v>46161</v>
      </c>
      <c r="C855">
        <v>2026</v>
      </c>
      <c r="D855">
        <v>5</v>
      </c>
      <c r="E855" t="s">
        <v>90</v>
      </c>
      <c r="F855" t="s">
        <v>89</v>
      </c>
      <c r="G855" t="s">
        <v>6</v>
      </c>
      <c r="H855" t="s">
        <v>7</v>
      </c>
      <c r="I855" t="s">
        <v>8</v>
      </c>
      <c r="J855" t="s">
        <v>16</v>
      </c>
      <c r="K855" t="s">
        <v>14</v>
      </c>
      <c r="L855" t="s">
        <v>44</v>
      </c>
      <c r="M855">
        <v>3</v>
      </c>
      <c r="N855">
        <v>132.41999999999999</v>
      </c>
      <c r="O855">
        <v>0.05</v>
      </c>
      <c r="P855">
        <v>67.09</v>
      </c>
      <c r="Q855">
        <v>377.39699999999999</v>
      </c>
      <c r="R855">
        <v>201.27</v>
      </c>
      <c r="S855">
        <v>176.12699999999998</v>
      </c>
      <c r="T855">
        <v>0.46668892439526544</v>
      </c>
      <c r="U855">
        <v>2026</v>
      </c>
      <c r="V855" t="s">
        <v>89</v>
      </c>
      <c r="W855">
        <v>5</v>
      </c>
      <c r="X855" t="s">
        <v>90</v>
      </c>
    </row>
    <row r="856" spans="1:24">
      <c r="A856">
        <v>1016</v>
      </c>
      <c r="B856" s="21">
        <v>46161</v>
      </c>
      <c r="C856">
        <v>2026</v>
      </c>
      <c r="D856">
        <v>5</v>
      </c>
      <c r="E856" t="s">
        <v>90</v>
      </c>
      <c r="F856" t="s">
        <v>89</v>
      </c>
      <c r="G856" t="s">
        <v>20</v>
      </c>
      <c r="H856" t="s">
        <v>47</v>
      </c>
      <c r="I856" t="s">
        <v>19</v>
      </c>
      <c r="J856" t="s">
        <v>3</v>
      </c>
      <c r="K856" t="s">
        <v>23</v>
      </c>
      <c r="L856" t="s">
        <v>29</v>
      </c>
      <c r="M856">
        <v>2</v>
      </c>
      <c r="N856">
        <v>192.1</v>
      </c>
      <c r="O856">
        <v>0.05</v>
      </c>
      <c r="P856">
        <v>106.07</v>
      </c>
      <c r="Q856">
        <v>364.98999999999995</v>
      </c>
      <c r="R856">
        <v>212.14</v>
      </c>
      <c r="S856">
        <v>152.84999999999997</v>
      </c>
      <c r="T856">
        <v>0.41877859667388145</v>
      </c>
      <c r="U856">
        <v>2026</v>
      </c>
      <c r="V856" t="s">
        <v>89</v>
      </c>
      <c r="W856">
        <v>5</v>
      </c>
      <c r="X856" t="s">
        <v>90</v>
      </c>
    </row>
    <row r="857" spans="1:24">
      <c r="A857">
        <v>1930</v>
      </c>
      <c r="B857" s="21">
        <v>46161</v>
      </c>
      <c r="C857">
        <v>2026</v>
      </c>
      <c r="D857">
        <v>5</v>
      </c>
      <c r="E857" t="s">
        <v>90</v>
      </c>
      <c r="F857" t="s">
        <v>89</v>
      </c>
      <c r="G857" t="s">
        <v>11</v>
      </c>
      <c r="H857" t="s">
        <v>52</v>
      </c>
      <c r="I857" t="s">
        <v>19</v>
      </c>
      <c r="J857" t="s">
        <v>13</v>
      </c>
      <c r="K857" t="s">
        <v>14</v>
      </c>
      <c r="L857" t="s">
        <v>15</v>
      </c>
      <c r="M857">
        <v>4</v>
      </c>
      <c r="N857">
        <v>36.94</v>
      </c>
      <c r="O857">
        <v>0</v>
      </c>
      <c r="P857">
        <v>13.63</v>
      </c>
      <c r="Q857">
        <v>147.76</v>
      </c>
      <c r="R857">
        <v>54.52</v>
      </c>
      <c r="S857">
        <v>93.239999999999981</v>
      </c>
      <c r="T857">
        <v>0.63102328099620997</v>
      </c>
      <c r="U857">
        <v>2026</v>
      </c>
      <c r="V857" t="s">
        <v>89</v>
      </c>
      <c r="W857">
        <v>5</v>
      </c>
      <c r="X857" t="s">
        <v>90</v>
      </c>
    </row>
    <row r="858" spans="1:24">
      <c r="A858">
        <v>2658</v>
      </c>
      <c r="B858" s="21">
        <v>46161</v>
      </c>
      <c r="C858">
        <v>2026</v>
      </c>
      <c r="D858">
        <v>5</v>
      </c>
      <c r="E858" t="s">
        <v>90</v>
      </c>
      <c r="F858" t="s">
        <v>89</v>
      </c>
      <c r="G858" t="s">
        <v>0</v>
      </c>
      <c r="H858" t="s">
        <v>50</v>
      </c>
      <c r="I858" t="s">
        <v>2</v>
      </c>
      <c r="J858" t="s">
        <v>16</v>
      </c>
      <c r="K858" t="s">
        <v>9</v>
      </c>
      <c r="L858" t="s">
        <v>37</v>
      </c>
      <c r="M858">
        <v>1</v>
      </c>
      <c r="N858">
        <v>153.16999999999999</v>
      </c>
      <c r="O858">
        <v>0</v>
      </c>
      <c r="P858">
        <v>78.489999999999995</v>
      </c>
      <c r="Q858">
        <v>153.16999999999999</v>
      </c>
      <c r="R858">
        <v>78.489999999999995</v>
      </c>
      <c r="S858">
        <v>74.679999999999993</v>
      </c>
      <c r="T858">
        <v>0.48756283867598094</v>
      </c>
      <c r="U858">
        <v>2026</v>
      </c>
      <c r="V858" t="s">
        <v>89</v>
      </c>
      <c r="W858">
        <v>5</v>
      </c>
      <c r="X858" t="s">
        <v>90</v>
      </c>
    </row>
    <row r="859" spans="1:24">
      <c r="A859">
        <v>2951</v>
      </c>
      <c r="B859" s="21">
        <v>46161</v>
      </c>
      <c r="C859">
        <v>2026</v>
      </c>
      <c r="D859">
        <v>5</v>
      </c>
      <c r="E859" t="s">
        <v>90</v>
      </c>
      <c r="F859" t="s">
        <v>89</v>
      </c>
      <c r="G859" t="s">
        <v>0</v>
      </c>
      <c r="H859" t="s">
        <v>1</v>
      </c>
      <c r="I859" t="s">
        <v>2</v>
      </c>
      <c r="J859" t="s">
        <v>16</v>
      </c>
      <c r="K859" t="s">
        <v>4</v>
      </c>
      <c r="L859" t="s">
        <v>5</v>
      </c>
      <c r="M859">
        <v>2</v>
      </c>
      <c r="N859">
        <v>82.85</v>
      </c>
      <c r="O859">
        <v>0</v>
      </c>
      <c r="P859">
        <v>42.53</v>
      </c>
      <c r="Q859">
        <v>165.7</v>
      </c>
      <c r="R859">
        <v>85.06</v>
      </c>
      <c r="S859">
        <v>80.639999999999986</v>
      </c>
      <c r="T859">
        <v>0.48666264333132164</v>
      </c>
      <c r="U859">
        <v>2026</v>
      </c>
      <c r="V859" t="s">
        <v>89</v>
      </c>
      <c r="W859">
        <v>5</v>
      </c>
      <c r="X859" t="s">
        <v>90</v>
      </c>
    </row>
    <row r="860" spans="1:24">
      <c r="A860">
        <v>4328</v>
      </c>
      <c r="B860" s="21">
        <v>46161</v>
      </c>
      <c r="C860">
        <v>2026</v>
      </c>
      <c r="D860">
        <v>5</v>
      </c>
      <c r="E860" t="s">
        <v>90</v>
      </c>
      <c r="F860" t="s">
        <v>89</v>
      </c>
      <c r="G860" t="s">
        <v>11</v>
      </c>
      <c r="H860" t="s">
        <v>25</v>
      </c>
      <c r="I860" t="s">
        <v>28</v>
      </c>
      <c r="J860" t="s">
        <v>13</v>
      </c>
      <c r="K860" t="s">
        <v>9</v>
      </c>
      <c r="L860" t="s">
        <v>17</v>
      </c>
      <c r="M860">
        <v>1</v>
      </c>
      <c r="N860">
        <v>143.52000000000001</v>
      </c>
      <c r="O860">
        <v>0</v>
      </c>
      <c r="P860">
        <v>81.040000000000006</v>
      </c>
      <c r="Q860">
        <v>143.52000000000001</v>
      </c>
      <c r="R860">
        <v>81.040000000000006</v>
      </c>
      <c r="S860">
        <v>62.480000000000004</v>
      </c>
      <c r="T860">
        <v>0.435340022296544</v>
      </c>
      <c r="U860">
        <v>2026</v>
      </c>
      <c r="V860" t="s">
        <v>89</v>
      </c>
      <c r="W860">
        <v>5</v>
      </c>
      <c r="X860" t="s">
        <v>90</v>
      </c>
    </row>
    <row r="861" spans="1:24">
      <c r="A861">
        <v>4591</v>
      </c>
      <c r="B861" s="21">
        <v>46161</v>
      </c>
      <c r="C861">
        <v>2026</v>
      </c>
      <c r="D861">
        <v>5</v>
      </c>
      <c r="E861" t="s">
        <v>90</v>
      </c>
      <c r="F861" t="s">
        <v>89</v>
      </c>
      <c r="G861" t="s">
        <v>11</v>
      </c>
      <c r="H861" t="s">
        <v>52</v>
      </c>
      <c r="I861" t="s">
        <v>19</v>
      </c>
      <c r="J861" t="s">
        <v>13</v>
      </c>
      <c r="K861" t="s">
        <v>23</v>
      </c>
      <c r="L861" t="s">
        <v>29</v>
      </c>
      <c r="M861">
        <v>1</v>
      </c>
      <c r="N861">
        <v>192.94</v>
      </c>
      <c r="O861">
        <v>0</v>
      </c>
      <c r="P861">
        <v>105.15</v>
      </c>
      <c r="Q861">
        <v>192.94</v>
      </c>
      <c r="R861">
        <v>105.15</v>
      </c>
      <c r="S861">
        <v>87.789999999999992</v>
      </c>
      <c r="T861">
        <v>0.45501192080439512</v>
      </c>
      <c r="U861">
        <v>2026</v>
      </c>
      <c r="V861" t="s">
        <v>89</v>
      </c>
      <c r="W861">
        <v>5</v>
      </c>
      <c r="X861" t="s">
        <v>90</v>
      </c>
    </row>
    <row r="862" spans="1:24">
      <c r="A862">
        <v>280</v>
      </c>
      <c r="B862" s="21">
        <v>46162</v>
      </c>
      <c r="C862">
        <v>2026</v>
      </c>
      <c r="D862">
        <v>5</v>
      </c>
      <c r="E862" t="s">
        <v>90</v>
      </c>
      <c r="F862" t="s">
        <v>89</v>
      </c>
      <c r="G862" t="s">
        <v>20</v>
      </c>
      <c r="H862" t="s">
        <v>33</v>
      </c>
      <c r="I862" t="s">
        <v>19</v>
      </c>
      <c r="J862" t="s">
        <v>16</v>
      </c>
      <c r="K862" t="s">
        <v>14</v>
      </c>
      <c r="L862" t="s">
        <v>48</v>
      </c>
      <c r="M862">
        <v>1</v>
      </c>
      <c r="N862">
        <v>168.56</v>
      </c>
      <c r="O862">
        <v>0</v>
      </c>
      <c r="P862">
        <v>85.46</v>
      </c>
      <c r="Q862">
        <v>168.56</v>
      </c>
      <c r="R862">
        <v>85.46</v>
      </c>
      <c r="S862">
        <v>83.100000000000009</v>
      </c>
      <c r="T862">
        <v>0.49299952539155201</v>
      </c>
      <c r="U862">
        <v>2026</v>
      </c>
      <c r="V862" t="s">
        <v>89</v>
      </c>
      <c r="W862">
        <v>5</v>
      </c>
      <c r="X862" t="s">
        <v>90</v>
      </c>
    </row>
    <row r="863" spans="1:24">
      <c r="A863">
        <v>409</v>
      </c>
      <c r="B863" s="21">
        <v>46162</v>
      </c>
      <c r="C863">
        <v>2026</v>
      </c>
      <c r="D863">
        <v>5</v>
      </c>
      <c r="E863" t="s">
        <v>90</v>
      </c>
      <c r="F863" t="s">
        <v>89</v>
      </c>
      <c r="G863" t="s">
        <v>0</v>
      </c>
      <c r="H863" t="s">
        <v>1</v>
      </c>
      <c r="I863" t="s">
        <v>2</v>
      </c>
      <c r="J863" t="s">
        <v>13</v>
      </c>
      <c r="K863" t="s">
        <v>23</v>
      </c>
      <c r="L863" t="s">
        <v>51</v>
      </c>
      <c r="M863">
        <v>2</v>
      </c>
      <c r="N863">
        <v>123.9</v>
      </c>
      <c r="O863">
        <v>0</v>
      </c>
      <c r="P863">
        <v>58.95</v>
      </c>
      <c r="Q863">
        <v>247.8</v>
      </c>
      <c r="R863">
        <v>117.9</v>
      </c>
      <c r="S863">
        <v>129.9</v>
      </c>
      <c r="T863">
        <v>0.52421307506053272</v>
      </c>
      <c r="U863">
        <v>2026</v>
      </c>
      <c r="V863" t="s">
        <v>89</v>
      </c>
      <c r="W863">
        <v>5</v>
      </c>
      <c r="X863" t="s">
        <v>90</v>
      </c>
    </row>
    <row r="864" spans="1:24">
      <c r="A864">
        <v>1372</v>
      </c>
      <c r="B864" s="21">
        <v>46162</v>
      </c>
      <c r="C864">
        <v>2026</v>
      </c>
      <c r="D864">
        <v>5</v>
      </c>
      <c r="E864" t="s">
        <v>90</v>
      </c>
      <c r="F864" t="s">
        <v>89</v>
      </c>
      <c r="G864" t="s">
        <v>0</v>
      </c>
      <c r="H864" t="s">
        <v>36</v>
      </c>
      <c r="I864" t="s">
        <v>2</v>
      </c>
      <c r="J864" t="s">
        <v>13</v>
      </c>
      <c r="K864" t="s">
        <v>9</v>
      </c>
      <c r="L864" t="s">
        <v>17</v>
      </c>
      <c r="M864">
        <v>2</v>
      </c>
      <c r="N864">
        <v>140.93</v>
      </c>
      <c r="O864">
        <v>0</v>
      </c>
      <c r="P864">
        <v>81.040000000000006</v>
      </c>
      <c r="Q864">
        <v>281.86</v>
      </c>
      <c r="R864">
        <v>162.08000000000001</v>
      </c>
      <c r="S864">
        <v>119.78</v>
      </c>
      <c r="T864">
        <v>0.42496274746327961</v>
      </c>
      <c r="U864">
        <v>2026</v>
      </c>
      <c r="V864" t="s">
        <v>89</v>
      </c>
      <c r="W864">
        <v>5</v>
      </c>
      <c r="X864" t="s">
        <v>90</v>
      </c>
    </row>
    <row r="865" spans="1:24">
      <c r="A865">
        <v>2327</v>
      </c>
      <c r="B865" s="21">
        <v>46162</v>
      </c>
      <c r="C865">
        <v>2026</v>
      </c>
      <c r="D865">
        <v>5</v>
      </c>
      <c r="E865" t="s">
        <v>90</v>
      </c>
      <c r="F865" t="s">
        <v>89</v>
      </c>
      <c r="G865" t="s">
        <v>11</v>
      </c>
      <c r="H865" t="s">
        <v>25</v>
      </c>
      <c r="I865" t="s">
        <v>19</v>
      </c>
      <c r="J865" t="s">
        <v>3</v>
      </c>
      <c r="K865" t="s">
        <v>9</v>
      </c>
      <c r="L865" t="s">
        <v>46</v>
      </c>
      <c r="M865">
        <v>1</v>
      </c>
      <c r="N865">
        <v>73.150000000000006</v>
      </c>
      <c r="O865">
        <v>0</v>
      </c>
      <c r="P865">
        <v>32.950000000000003</v>
      </c>
      <c r="Q865">
        <v>73.150000000000006</v>
      </c>
      <c r="R865">
        <v>32.950000000000003</v>
      </c>
      <c r="S865">
        <v>40.200000000000003</v>
      </c>
      <c r="T865">
        <v>0.54955570745044424</v>
      </c>
      <c r="U865">
        <v>2026</v>
      </c>
      <c r="V865" t="s">
        <v>89</v>
      </c>
      <c r="W865">
        <v>5</v>
      </c>
      <c r="X865" t="s">
        <v>90</v>
      </c>
    </row>
    <row r="866" spans="1:24">
      <c r="A866">
        <v>2703</v>
      </c>
      <c r="B866" s="21">
        <v>46162</v>
      </c>
      <c r="C866">
        <v>2026</v>
      </c>
      <c r="D866">
        <v>5</v>
      </c>
      <c r="E866" t="s">
        <v>90</v>
      </c>
      <c r="F866" t="s">
        <v>89</v>
      </c>
      <c r="G866" t="s">
        <v>20</v>
      </c>
      <c r="H866" t="s">
        <v>33</v>
      </c>
      <c r="I866" t="s">
        <v>19</v>
      </c>
      <c r="J866" t="s">
        <v>16</v>
      </c>
      <c r="K866" t="s">
        <v>23</v>
      </c>
      <c r="L866" t="s">
        <v>29</v>
      </c>
      <c r="M866">
        <v>2</v>
      </c>
      <c r="N866">
        <v>197.35</v>
      </c>
      <c r="O866">
        <v>0.05</v>
      </c>
      <c r="P866">
        <v>102.63</v>
      </c>
      <c r="Q866">
        <v>374.96499999999997</v>
      </c>
      <c r="R866">
        <v>205.26</v>
      </c>
      <c r="S866">
        <v>169.70499999999998</v>
      </c>
      <c r="T866">
        <v>0.45258890829810783</v>
      </c>
      <c r="U866">
        <v>2026</v>
      </c>
      <c r="V866" t="s">
        <v>89</v>
      </c>
      <c r="W866">
        <v>5</v>
      </c>
      <c r="X866" t="s">
        <v>90</v>
      </c>
    </row>
    <row r="867" spans="1:24">
      <c r="A867">
        <v>2776</v>
      </c>
      <c r="B867" s="21">
        <v>46162</v>
      </c>
      <c r="C867">
        <v>2026</v>
      </c>
      <c r="D867">
        <v>5</v>
      </c>
      <c r="E867" t="s">
        <v>90</v>
      </c>
      <c r="F867" t="s">
        <v>89</v>
      </c>
      <c r="G867" t="s">
        <v>20</v>
      </c>
      <c r="H867" t="s">
        <v>21</v>
      </c>
      <c r="I867" t="s">
        <v>2</v>
      </c>
      <c r="J867" t="s">
        <v>16</v>
      </c>
      <c r="K867" t="s">
        <v>14</v>
      </c>
      <c r="L867" t="s">
        <v>15</v>
      </c>
      <c r="M867">
        <v>3</v>
      </c>
      <c r="N867">
        <v>36.74</v>
      </c>
      <c r="O867">
        <v>0.05</v>
      </c>
      <c r="P867">
        <v>13.97</v>
      </c>
      <c r="Q867">
        <v>104.70899999999999</v>
      </c>
      <c r="R867">
        <v>41.910000000000004</v>
      </c>
      <c r="S867">
        <v>62.798999999999985</v>
      </c>
      <c r="T867">
        <v>0.59974787267570118</v>
      </c>
      <c r="U867">
        <v>2026</v>
      </c>
      <c r="V867" t="s">
        <v>89</v>
      </c>
      <c r="W867">
        <v>5</v>
      </c>
      <c r="X867" t="s">
        <v>90</v>
      </c>
    </row>
    <row r="868" spans="1:24">
      <c r="A868">
        <v>3411</v>
      </c>
      <c r="B868" s="21">
        <v>46162</v>
      </c>
      <c r="C868">
        <v>2026</v>
      </c>
      <c r="D868">
        <v>5</v>
      </c>
      <c r="E868" t="s">
        <v>90</v>
      </c>
      <c r="F868" t="s">
        <v>89</v>
      </c>
      <c r="G868" t="s">
        <v>6</v>
      </c>
      <c r="H868" t="s">
        <v>41</v>
      </c>
      <c r="I868" t="s">
        <v>2</v>
      </c>
      <c r="J868" t="s">
        <v>3</v>
      </c>
      <c r="K868" t="s">
        <v>9</v>
      </c>
      <c r="L868" t="s">
        <v>37</v>
      </c>
      <c r="M868">
        <v>2</v>
      </c>
      <c r="N868">
        <v>151.35</v>
      </c>
      <c r="O868">
        <v>0.05</v>
      </c>
      <c r="P868">
        <v>77.150000000000006</v>
      </c>
      <c r="Q868">
        <v>287.565</v>
      </c>
      <c r="R868">
        <v>154.30000000000001</v>
      </c>
      <c r="S868">
        <v>133.26499999999999</v>
      </c>
      <c r="T868">
        <v>0.46342566028550064</v>
      </c>
      <c r="U868">
        <v>2026</v>
      </c>
      <c r="V868" t="s">
        <v>89</v>
      </c>
      <c r="W868">
        <v>5</v>
      </c>
      <c r="X868" t="s">
        <v>90</v>
      </c>
    </row>
    <row r="869" spans="1:24">
      <c r="A869">
        <v>3841</v>
      </c>
      <c r="B869" s="21">
        <v>46162</v>
      </c>
      <c r="C869">
        <v>2026</v>
      </c>
      <c r="D869">
        <v>5</v>
      </c>
      <c r="E869" t="s">
        <v>90</v>
      </c>
      <c r="F869" t="s">
        <v>89</v>
      </c>
      <c r="G869" t="s">
        <v>0</v>
      </c>
      <c r="H869" t="s">
        <v>50</v>
      </c>
      <c r="I869" t="s">
        <v>19</v>
      </c>
      <c r="J869" t="s">
        <v>13</v>
      </c>
      <c r="K869" t="s">
        <v>4</v>
      </c>
      <c r="L869" t="s">
        <v>22</v>
      </c>
      <c r="M869">
        <v>2</v>
      </c>
      <c r="N869">
        <v>50.09</v>
      </c>
      <c r="O869">
        <v>0.05</v>
      </c>
      <c r="P869">
        <v>23.16</v>
      </c>
      <c r="Q869">
        <v>95.171000000000006</v>
      </c>
      <c r="R869">
        <v>46.32</v>
      </c>
      <c r="S869">
        <v>48.851000000000006</v>
      </c>
      <c r="T869">
        <v>0.51329711781950382</v>
      </c>
      <c r="U869">
        <v>2026</v>
      </c>
      <c r="V869" t="s">
        <v>89</v>
      </c>
      <c r="W869">
        <v>5</v>
      </c>
      <c r="X869" t="s">
        <v>90</v>
      </c>
    </row>
    <row r="870" spans="1:24">
      <c r="A870">
        <v>5121</v>
      </c>
      <c r="B870" s="21">
        <v>46162</v>
      </c>
      <c r="C870">
        <v>2026</v>
      </c>
      <c r="D870">
        <v>5</v>
      </c>
      <c r="E870" t="s">
        <v>90</v>
      </c>
      <c r="F870" t="s">
        <v>89</v>
      </c>
      <c r="G870" t="s">
        <v>0</v>
      </c>
      <c r="H870" t="s">
        <v>36</v>
      </c>
      <c r="I870" t="s">
        <v>2</v>
      </c>
      <c r="J870" t="s">
        <v>13</v>
      </c>
      <c r="K870" t="s">
        <v>34</v>
      </c>
      <c r="L870" t="s">
        <v>38</v>
      </c>
      <c r="M870">
        <v>2</v>
      </c>
      <c r="N870">
        <v>121.96</v>
      </c>
      <c r="O870">
        <v>0.05</v>
      </c>
      <c r="P870">
        <v>71.2</v>
      </c>
      <c r="Q870">
        <v>231.72399999999999</v>
      </c>
      <c r="R870">
        <v>142.4</v>
      </c>
      <c r="S870">
        <v>89.323999999999984</v>
      </c>
      <c r="T870">
        <v>0.38547582468799085</v>
      </c>
      <c r="U870">
        <v>2026</v>
      </c>
      <c r="V870" t="s">
        <v>89</v>
      </c>
      <c r="W870">
        <v>5</v>
      </c>
      <c r="X870" t="s">
        <v>90</v>
      </c>
    </row>
    <row r="871" spans="1:24">
      <c r="A871">
        <v>53</v>
      </c>
      <c r="B871" s="21">
        <v>46163</v>
      </c>
      <c r="C871">
        <v>2026</v>
      </c>
      <c r="D871">
        <v>5</v>
      </c>
      <c r="E871" t="s">
        <v>90</v>
      </c>
      <c r="F871" t="s">
        <v>89</v>
      </c>
      <c r="G871" t="s">
        <v>20</v>
      </c>
      <c r="H871" t="s">
        <v>47</v>
      </c>
      <c r="I871" t="s">
        <v>2</v>
      </c>
      <c r="J871" t="s">
        <v>16</v>
      </c>
      <c r="K871" t="s">
        <v>14</v>
      </c>
      <c r="L871" t="s">
        <v>44</v>
      </c>
      <c r="M871">
        <v>1</v>
      </c>
      <c r="N871">
        <v>134.28</v>
      </c>
      <c r="O871">
        <v>0.05</v>
      </c>
      <c r="P871">
        <v>65.44</v>
      </c>
      <c r="Q871">
        <v>127.56599999999999</v>
      </c>
      <c r="R871">
        <v>65.44</v>
      </c>
      <c r="S871">
        <v>62.125999999999991</v>
      </c>
      <c r="T871">
        <v>0.487010645469796</v>
      </c>
      <c r="U871">
        <v>2026</v>
      </c>
      <c r="V871" t="s">
        <v>89</v>
      </c>
      <c r="W871">
        <v>5</v>
      </c>
      <c r="X871" t="s">
        <v>90</v>
      </c>
    </row>
    <row r="872" spans="1:24">
      <c r="A872">
        <v>127</v>
      </c>
      <c r="B872" s="21">
        <v>46163</v>
      </c>
      <c r="C872">
        <v>2026</v>
      </c>
      <c r="D872">
        <v>5</v>
      </c>
      <c r="E872" t="s">
        <v>90</v>
      </c>
      <c r="F872" t="s">
        <v>89</v>
      </c>
      <c r="G872" t="s">
        <v>20</v>
      </c>
      <c r="H872" t="s">
        <v>31</v>
      </c>
      <c r="I872" t="s">
        <v>2</v>
      </c>
      <c r="J872" t="s">
        <v>16</v>
      </c>
      <c r="K872" t="s">
        <v>4</v>
      </c>
      <c r="L872" t="s">
        <v>30</v>
      </c>
      <c r="M872">
        <v>3</v>
      </c>
      <c r="N872">
        <v>100.48</v>
      </c>
      <c r="O872">
        <v>0.05</v>
      </c>
      <c r="P872">
        <v>50.68</v>
      </c>
      <c r="Q872">
        <v>286.36799999999999</v>
      </c>
      <c r="R872">
        <v>152.04</v>
      </c>
      <c r="S872">
        <v>134.328</v>
      </c>
      <c r="T872">
        <v>0.46907475695608447</v>
      </c>
      <c r="U872">
        <v>2026</v>
      </c>
      <c r="V872" t="s">
        <v>89</v>
      </c>
      <c r="W872">
        <v>5</v>
      </c>
      <c r="X872" t="s">
        <v>90</v>
      </c>
    </row>
    <row r="873" spans="1:24">
      <c r="A873">
        <v>1092</v>
      </c>
      <c r="B873" s="21">
        <v>46163</v>
      </c>
      <c r="C873">
        <v>2026</v>
      </c>
      <c r="D873">
        <v>5</v>
      </c>
      <c r="E873" t="s">
        <v>90</v>
      </c>
      <c r="F873" t="s">
        <v>89</v>
      </c>
      <c r="G873" t="s">
        <v>20</v>
      </c>
      <c r="H873" t="s">
        <v>33</v>
      </c>
      <c r="I873" t="s">
        <v>2</v>
      </c>
      <c r="J873" t="s">
        <v>13</v>
      </c>
      <c r="K873" t="s">
        <v>34</v>
      </c>
      <c r="L873" t="s">
        <v>42</v>
      </c>
      <c r="M873">
        <v>3</v>
      </c>
      <c r="N873">
        <v>36.229999999999997</v>
      </c>
      <c r="O873">
        <v>0</v>
      </c>
      <c r="P873">
        <v>13.55</v>
      </c>
      <c r="Q873">
        <v>108.69</v>
      </c>
      <c r="R873">
        <v>40.650000000000006</v>
      </c>
      <c r="S873">
        <v>68.039999999999992</v>
      </c>
      <c r="T873">
        <v>0.62600055202870541</v>
      </c>
      <c r="U873">
        <v>2026</v>
      </c>
      <c r="V873" t="s">
        <v>89</v>
      </c>
      <c r="W873">
        <v>5</v>
      </c>
      <c r="X873" t="s">
        <v>90</v>
      </c>
    </row>
    <row r="874" spans="1:24">
      <c r="A874">
        <v>1213</v>
      </c>
      <c r="B874" s="21">
        <v>46163</v>
      </c>
      <c r="C874">
        <v>2026</v>
      </c>
      <c r="D874">
        <v>5</v>
      </c>
      <c r="E874" t="s">
        <v>90</v>
      </c>
      <c r="F874" t="s">
        <v>89</v>
      </c>
      <c r="G874" t="s">
        <v>11</v>
      </c>
      <c r="H874" t="s">
        <v>12</v>
      </c>
      <c r="I874" t="s">
        <v>28</v>
      </c>
      <c r="J874" t="s">
        <v>3</v>
      </c>
      <c r="K874" t="s">
        <v>23</v>
      </c>
      <c r="L874" t="s">
        <v>51</v>
      </c>
      <c r="M874">
        <v>3</v>
      </c>
      <c r="N874">
        <v>120.61</v>
      </c>
      <c r="O874">
        <v>0</v>
      </c>
      <c r="P874">
        <v>60.17</v>
      </c>
      <c r="Q874">
        <v>361.83</v>
      </c>
      <c r="R874">
        <v>180.51</v>
      </c>
      <c r="S874">
        <v>181.32</v>
      </c>
      <c r="T874">
        <v>0.50111931017328581</v>
      </c>
      <c r="U874">
        <v>2026</v>
      </c>
      <c r="V874" t="s">
        <v>89</v>
      </c>
      <c r="W874">
        <v>5</v>
      </c>
      <c r="X874" t="s">
        <v>90</v>
      </c>
    </row>
    <row r="875" spans="1:24">
      <c r="A875">
        <v>1849</v>
      </c>
      <c r="B875" s="21">
        <v>46163</v>
      </c>
      <c r="C875">
        <v>2026</v>
      </c>
      <c r="D875">
        <v>5</v>
      </c>
      <c r="E875" t="s">
        <v>90</v>
      </c>
      <c r="F875" t="s">
        <v>89</v>
      </c>
      <c r="G875" t="s">
        <v>11</v>
      </c>
      <c r="H875" t="s">
        <v>25</v>
      </c>
      <c r="I875" t="s">
        <v>28</v>
      </c>
      <c r="J875" t="s">
        <v>3</v>
      </c>
      <c r="K875" t="s">
        <v>14</v>
      </c>
      <c r="L875" t="s">
        <v>32</v>
      </c>
      <c r="M875">
        <v>3</v>
      </c>
      <c r="N875">
        <v>46.46</v>
      </c>
      <c r="O875">
        <v>0</v>
      </c>
      <c r="P875">
        <v>18.71</v>
      </c>
      <c r="Q875">
        <v>139.38</v>
      </c>
      <c r="R875">
        <v>56.13</v>
      </c>
      <c r="S875">
        <v>83.25</v>
      </c>
      <c r="T875">
        <v>0.59728798966853214</v>
      </c>
      <c r="U875">
        <v>2026</v>
      </c>
      <c r="V875" t="s">
        <v>89</v>
      </c>
      <c r="W875">
        <v>5</v>
      </c>
      <c r="X875" t="s">
        <v>90</v>
      </c>
    </row>
    <row r="876" spans="1:24">
      <c r="A876">
        <v>2395</v>
      </c>
      <c r="B876" s="21">
        <v>46163</v>
      </c>
      <c r="C876">
        <v>2026</v>
      </c>
      <c r="D876">
        <v>5</v>
      </c>
      <c r="E876" t="s">
        <v>90</v>
      </c>
      <c r="F876" t="s">
        <v>89</v>
      </c>
      <c r="G876" t="s">
        <v>6</v>
      </c>
      <c r="H876" t="s">
        <v>43</v>
      </c>
      <c r="I876" t="s">
        <v>2</v>
      </c>
      <c r="J876" t="s">
        <v>16</v>
      </c>
      <c r="K876" t="s">
        <v>34</v>
      </c>
      <c r="L876" t="s">
        <v>42</v>
      </c>
      <c r="M876">
        <v>1</v>
      </c>
      <c r="N876">
        <v>36.9</v>
      </c>
      <c r="O876">
        <v>0.05</v>
      </c>
      <c r="P876">
        <v>13.89</v>
      </c>
      <c r="Q876">
        <v>35.055</v>
      </c>
      <c r="R876">
        <v>13.89</v>
      </c>
      <c r="S876">
        <v>21.164999999999999</v>
      </c>
      <c r="T876">
        <v>0.60376551133932388</v>
      </c>
      <c r="U876">
        <v>2026</v>
      </c>
      <c r="V876" t="s">
        <v>89</v>
      </c>
      <c r="W876">
        <v>5</v>
      </c>
      <c r="X876" t="s">
        <v>90</v>
      </c>
    </row>
    <row r="877" spans="1:24">
      <c r="A877">
        <v>4166</v>
      </c>
      <c r="B877" s="21">
        <v>46163</v>
      </c>
      <c r="C877">
        <v>2026</v>
      </c>
      <c r="D877">
        <v>5</v>
      </c>
      <c r="E877" t="s">
        <v>90</v>
      </c>
      <c r="F877" t="s">
        <v>89</v>
      </c>
      <c r="G877" t="s">
        <v>11</v>
      </c>
      <c r="H877" t="s">
        <v>18</v>
      </c>
      <c r="I877" t="s">
        <v>2</v>
      </c>
      <c r="J877" t="s">
        <v>13</v>
      </c>
      <c r="K877" t="s">
        <v>34</v>
      </c>
      <c r="L877" t="s">
        <v>35</v>
      </c>
      <c r="M877">
        <v>6</v>
      </c>
      <c r="N877">
        <v>40.61</v>
      </c>
      <c r="O877">
        <v>0.05</v>
      </c>
      <c r="P877">
        <v>15.14</v>
      </c>
      <c r="Q877">
        <v>231.47699999999998</v>
      </c>
      <c r="R877">
        <v>90.84</v>
      </c>
      <c r="S877">
        <v>140.63699999999997</v>
      </c>
      <c r="T877">
        <v>0.607563602431343</v>
      </c>
      <c r="U877">
        <v>2026</v>
      </c>
      <c r="V877" t="s">
        <v>89</v>
      </c>
      <c r="W877">
        <v>5</v>
      </c>
      <c r="X877" t="s">
        <v>90</v>
      </c>
    </row>
    <row r="878" spans="1:24">
      <c r="A878">
        <v>1004</v>
      </c>
      <c r="B878" s="21">
        <v>46164</v>
      </c>
      <c r="C878">
        <v>2026</v>
      </c>
      <c r="D878">
        <v>5</v>
      </c>
      <c r="E878" t="s">
        <v>90</v>
      </c>
      <c r="F878" t="s">
        <v>89</v>
      </c>
      <c r="G878" t="s">
        <v>20</v>
      </c>
      <c r="H878" t="s">
        <v>47</v>
      </c>
      <c r="I878" t="s">
        <v>2</v>
      </c>
      <c r="J878" t="s">
        <v>16</v>
      </c>
      <c r="K878" t="s">
        <v>14</v>
      </c>
      <c r="L878" t="s">
        <v>15</v>
      </c>
      <c r="M878">
        <v>2</v>
      </c>
      <c r="N878">
        <v>36.86</v>
      </c>
      <c r="O878">
        <v>0.05</v>
      </c>
      <c r="P878">
        <v>13.85</v>
      </c>
      <c r="Q878">
        <v>70.033999999999992</v>
      </c>
      <c r="R878">
        <v>27.7</v>
      </c>
      <c r="S878">
        <v>42.333999999999989</v>
      </c>
      <c r="T878">
        <v>0.60447782505640113</v>
      </c>
      <c r="U878">
        <v>2026</v>
      </c>
      <c r="V878" t="s">
        <v>89</v>
      </c>
      <c r="W878">
        <v>5</v>
      </c>
      <c r="X878" t="s">
        <v>90</v>
      </c>
    </row>
    <row r="879" spans="1:24">
      <c r="A879">
        <v>1012</v>
      </c>
      <c r="B879" s="21">
        <v>46164</v>
      </c>
      <c r="C879">
        <v>2026</v>
      </c>
      <c r="D879">
        <v>5</v>
      </c>
      <c r="E879" t="s">
        <v>90</v>
      </c>
      <c r="F879" t="s">
        <v>89</v>
      </c>
      <c r="G879" t="s">
        <v>6</v>
      </c>
      <c r="H879" t="s">
        <v>27</v>
      </c>
      <c r="I879" t="s">
        <v>2</v>
      </c>
      <c r="J879" t="s">
        <v>13</v>
      </c>
      <c r="K879" t="s">
        <v>9</v>
      </c>
      <c r="L879" t="s">
        <v>37</v>
      </c>
      <c r="M879">
        <v>3</v>
      </c>
      <c r="N879">
        <v>156.74</v>
      </c>
      <c r="O879">
        <v>0</v>
      </c>
      <c r="P879">
        <v>79.819999999999993</v>
      </c>
      <c r="Q879">
        <v>470.22</v>
      </c>
      <c r="R879">
        <v>239.45999999999998</v>
      </c>
      <c r="S879">
        <v>230.76000000000005</v>
      </c>
      <c r="T879">
        <v>0.49074901110118674</v>
      </c>
      <c r="U879">
        <v>2026</v>
      </c>
      <c r="V879" t="s">
        <v>89</v>
      </c>
      <c r="W879">
        <v>5</v>
      </c>
      <c r="X879" t="s">
        <v>90</v>
      </c>
    </row>
    <row r="880" spans="1:24">
      <c r="A880">
        <v>2180</v>
      </c>
      <c r="B880" s="21">
        <v>46164</v>
      </c>
      <c r="C880">
        <v>2026</v>
      </c>
      <c r="D880">
        <v>5</v>
      </c>
      <c r="E880" t="s">
        <v>90</v>
      </c>
      <c r="F880" t="s">
        <v>89</v>
      </c>
      <c r="G880" t="s">
        <v>0</v>
      </c>
      <c r="H880" t="s">
        <v>36</v>
      </c>
      <c r="I880" t="s">
        <v>8</v>
      </c>
      <c r="J880" t="s">
        <v>3</v>
      </c>
      <c r="K880" t="s">
        <v>4</v>
      </c>
      <c r="L880" t="s">
        <v>22</v>
      </c>
      <c r="M880">
        <v>3</v>
      </c>
      <c r="N880">
        <v>51.04</v>
      </c>
      <c r="O880">
        <v>0.2</v>
      </c>
      <c r="P880">
        <v>22.32</v>
      </c>
      <c r="Q880">
        <v>122.49600000000001</v>
      </c>
      <c r="R880">
        <v>66.960000000000008</v>
      </c>
      <c r="S880">
        <v>55.536000000000001</v>
      </c>
      <c r="T880">
        <v>0.45336990595611282</v>
      </c>
      <c r="U880">
        <v>2026</v>
      </c>
      <c r="V880" t="s">
        <v>89</v>
      </c>
      <c r="W880">
        <v>5</v>
      </c>
      <c r="X880" t="s">
        <v>90</v>
      </c>
    </row>
    <row r="881" spans="1:24">
      <c r="A881">
        <v>3659</v>
      </c>
      <c r="B881" s="21">
        <v>46164</v>
      </c>
      <c r="C881">
        <v>2026</v>
      </c>
      <c r="D881">
        <v>5</v>
      </c>
      <c r="E881" t="s">
        <v>90</v>
      </c>
      <c r="F881" t="s">
        <v>89</v>
      </c>
      <c r="G881" t="s">
        <v>20</v>
      </c>
      <c r="H881" t="s">
        <v>47</v>
      </c>
      <c r="I881" t="s">
        <v>19</v>
      </c>
      <c r="J881" t="s">
        <v>13</v>
      </c>
      <c r="K881" t="s">
        <v>9</v>
      </c>
      <c r="L881" t="s">
        <v>10</v>
      </c>
      <c r="M881">
        <v>2</v>
      </c>
      <c r="N881">
        <v>93.55</v>
      </c>
      <c r="O881">
        <v>0</v>
      </c>
      <c r="P881">
        <v>44.31</v>
      </c>
      <c r="Q881">
        <v>187.1</v>
      </c>
      <c r="R881">
        <v>88.62</v>
      </c>
      <c r="S881">
        <v>98.47999999999999</v>
      </c>
      <c r="T881">
        <v>0.52634954569748793</v>
      </c>
      <c r="U881">
        <v>2026</v>
      </c>
      <c r="V881" t="s">
        <v>89</v>
      </c>
      <c r="W881">
        <v>5</v>
      </c>
      <c r="X881" t="s">
        <v>90</v>
      </c>
    </row>
    <row r="882" spans="1:24">
      <c r="A882">
        <v>3775</v>
      </c>
      <c r="B882" s="21">
        <v>46164</v>
      </c>
      <c r="C882">
        <v>2026</v>
      </c>
      <c r="D882">
        <v>5</v>
      </c>
      <c r="E882" t="s">
        <v>90</v>
      </c>
      <c r="F882" t="s">
        <v>89</v>
      </c>
      <c r="G882" t="s">
        <v>11</v>
      </c>
      <c r="H882" t="s">
        <v>12</v>
      </c>
      <c r="I882" t="s">
        <v>2</v>
      </c>
      <c r="J882" t="s">
        <v>16</v>
      </c>
      <c r="K882" t="s">
        <v>14</v>
      </c>
      <c r="L882" t="s">
        <v>44</v>
      </c>
      <c r="M882">
        <v>1</v>
      </c>
      <c r="N882">
        <v>131.74</v>
      </c>
      <c r="O882">
        <v>0</v>
      </c>
      <c r="P882">
        <v>66.650000000000006</v>
      </c>
      <c r="Q882">
        <v>131.74</v>
      </c>
      <c r="R882">
        <v>66.650000000000006</v>
      </c>
      <c r="S882">
        <v>65.09</v>
      </c>
      <c r="T882">
        <v>0.49407924700166994</v>
      </c>
      <c r="U882">
        <v>2026</v>
      </c>
      <c r="V882" t="s">
        <v>89</v>
      </c>
      <c r="W882">
        <v>5</v>
      </c>
      <c r="X882" t="s">
        <v>90</v>
      </c>
    </row>
    <row r="883" spans="1:24">
      <c r="A883">
        <v>4071</v>
      </c>
      <c r="B883" s="21">
        <v>46164</v>
      </c>
      <c r="C883">
        <v>2026</v>
      </c>
      <c r="D883">
        <v>5</v>
      </c>
      <c r="E883" t="s">
        <v>90</v>
      </c>
      <c r="F883" t="s">
        <v>89</v>
      </c>
      <c r="G883" t="s">
        <v>20</v>
      </c>
      <c r="H883" t="s">
        <v>33</v>
      </c>
      <c r="I883" t="s">
        <v>2</v>
      </c>
      <c r="J883" t="s">
        <v>13</v>
      </c>
      <c r="K883" t="s">
        <v>9</v>
      </c>
      <c r="L883" t="s">
        <v>10</v>
      </c>
      <c r="M883">
        <v>5</v>
      </c>
      <c r="N883">
        <v>91.79</v>
      </c>
      <c r="O883">
        <v>0.05</v>
      </c>
      <c r="P883">
        <v>44.48</v>
      </c>
      <c r="Q883">
        <v>436.0025</v>
      </c>
      <c r="R883">
        <v>222.39999999999998</v>
      </c>
      <c r="S883">
        <v>213.60250000000002</v>
      </c>
      <c r="T883">
        <v>0.48991118170193981</v>
      </c>
      <c r="U883">
        <v>2026</v>
      </c>
      <c r="V883" t="s">
        <v>89</v>
      </c>
      <c r="W883">
        <v>5</v>
      </c>
      <c r="X883" t="s">
        <v>90</v>
      </c>
    </row>
    <row r="884" spans="1:24">
      <c r="A884">
        <v>5137</v>
      </c>
      <c r="B884" s="21">
        <v>46164</v>
      </c>
      <c r="C884">
        <v>2026</v>
      </c>
      <c r="D884">
        <v>5</v>
      </c>
      <c r="E884" t="s">
        <v>90</v>
      </c>
      <c r="F884" t="s">
        <v>89</v>
      </c>
      <c r="G884" t="s">
        <v>20</v>
      </c>
      <c r="H884" t="s">
        <v>47</v>
      </c>
      <c r="I884" t="s">
        <v>2</v>
      </c>
      <c r="J884" t="s">
        <v>16</v>
      </c>
      <c r="K884" t="s">
        <v>9</v>
      </c>
      <c r="L884" t="s">
        <v>37</v>
      </c>
      <c r="M884">
        <v>4</v>
      </c>
      <c r="N884">
        <v>155.4</v>
      </c>
      <c r="O884">
        <v>0.05</v>
      </c>
      <c r="P884">
        <v>77.31</v>
      </c>
      <c r="Q884">
        <v>590.52</v>
      </c>
      <c r="R884">
        <v>309.24</v>
      </c>
      <c r="S884">
        <v>281.27999999999997</v>
      </c>
      <c r="T884">
        <v>0.47632595001016048</v>
      </c>
      <c r="U884">
        <v>2026</v>
      </c>
      <c r="V884" t="s">
        <v>89</v>
      </c>
      <c r="W884">
        <v>5</v>
      </c>
      <c r="X884" t="s">
        <v>90</v>
      </c>
    </row>
    <row r="885" spans="1:24">
      <c r="A885">
        <v>133</v>
      </c>
      <c r="B885" s="21">
        <v>46165</v>
      </c>
      <c r="C885">
        <v>2026</v>
      </c>
      <c r="D885">
        <v>5</v>
      </c>
      <c r="E885" t="s">
        <v>90</v>
      </c>
      <c r="F885" t="s">
        <v>89</v>
      </c>
      <c r="G885" t="s">
        <v>6</v>
      </c>
      <c r="H885" t="s">
        <v>7</v>
      </c>
      <c r="I885" t="s">
        <v>2</v>
      </c>
      <c r="J885" t="s">
        <v>13</v>
      </c>
      <c r="K885" t="s">
        <v>14</v>
      </c>
      <c r="L885" t="s">
        <v>15</v>
      </c>
      <c r="M885">
        <v>1</v>
      </c>
      <c r="N885">
        <v>36.57</v>
      </c>
      <c r="O885">
        <v>0.05</v>
      </c>
      <c r="P885">
        <v>13.33</v>
      </c>
      <c r="Q885">
        <v>34.741500000000002</v>
      </c>
      <c r="R885">
        <v>13.33</v>
      </c>
      <c r="S885">
        <v>21.411500000000004</v>
      </c>
      <c r="T885">
        <v>0.61630902522919284</v>
      </c>
      <c r="U885">
        <v>2026</v>
      </c>
      <c r="V885" t="s">
        <v>89</v>
      </c>
      <c r="W885">
        <v>5</v>
      </c>
      <c r="X885" t="s">
        <v>90</v>
      </c>
    </row>
    <row r="886" spans="1:24">
      <c r="A886">
        <v>1385</v>
      </c>
      <c r="B886" s="21">
        <v>46165</v>
      </c>
      <c r="C886">
        <v>2026</v>
      </c>
      <c r="D886">
        <v>5</v>
      </c>
      <c r="E886" t="s">
        <v>90</v>
      </c>
      <c r="F886" t="s">
        <v>89</v>
      </c>
      <c r="G886" t="s">
        <v>11</v>
      </c>
      <c r="H886" t="s">
        <v>52</v>
      </c>
      <c r="I886" t="s">
        <v>2</v>
      </c>
      <c r="J886" t="s">
        <v>13</v>
      </c>
      <c r="K886" t="s">
        <v>4</v>
      </c>
      <c r="L886" t="s">
        <v>26</v>
      </c>
      <c r="M886">
        <v>2</v>
      </c>
      <c r="N886">
        <v>41.19</v>
      </c>
      <c r="O886">
        <v>0</v>
      </c>
      <c r="P886">
        <v>17.190000000000001</v>
      </c>
      <c r="Q886">
        <v>82.38</v>
      </c>
      <c r="R886">
        <v>34.380000000000003</v>
      </c>
      <c r="S886">
        <v>47.999999999999993</v>
      </c>
      <c r="T886">
        <v>0.58266569555717407</v>
      </c>
      <c r="U886">
        <v>2026</v>
      </c>
      <c r="V886" t="s">
        <v>89</v>
      </c>
      <c r="W886">
        <v>5</v>
      </c>
      <c r="X886" t="s">
        <v>90</v>
      </c>
    </row>
    <row r="887" spans="1:24">
      <c r="A887">
        <v>1597</v>
      </c>
      <c r="B887" s="21">
        <v>46165</v>
      </c>
      <c r="C887">
        <v>2026</v>
      </c>
      <c r="D887">
        <v>5</v>
      </c>
      <c r="E887" t="s">
        <v>90</v>
      </c>
      <c r="F887" t="s">
        <v>89</v>
      </c>
      <c r="G887" t="s">
        <v>20</v>
      </c>
      <c r="H887" t="s">
        <v>33</v>
      </c>
      <c r="I887" t="s">
        <v>2</v>
      </c>
      <c r="J887" t="s">
        <v>3</v>
      </c>
      <c r="K887" t="s">
        <v>14</v>
      </c>
      <c r="L887" t="s">
        <v>44</v>
      </c>
      <c r="M887">
        <v>1</v>
      </c>
      <c r="N887">
        <v>136.66999999999999</v>
      </c>
      <c r="O887">
        <v>0.05</v>
      </c>
      <c r="P887">
        <v>67.099999999999994</v>
      </c>
      <c r="Q887">
        <v>129.83649999999997</v>
      </c>
      <c r="R887">
        <v>67.099999999999994</v>
      </c>
      <c r="S887">
        <v>62.736499999999978</v>
      </c>
      <c r="T887">
        <v>0.48319617364916639</v>
      </c>
      <c r="U887">
        <v>2026</v>
      </c>
      <c r="V887" t="s">
        <v>89</v>
      </c>
      <c r="W887">
        <v>5</v>
      </c>
      <c r="X887" t="s">
        <v>90</v>
      </c>
    </row>
    <row r="888" spans="1:24">
      <c r="A888">
        <v>2273</v>
      </c>
      <c r="B888" s="21">
        <v>46165</v>
      </c>
      <c r="C888">
        <v>2026</v>
      </c>
      <c r="D888">
        <v>5</v>
      </c>
      <c r="E888" t="s">
        <v>90</v>
      </c>
      <c r="F888" t="s">
        <v>89</v>
      </c>
      <c r="G888" t="s">
        <v>11</v>
      </c>
      <c r="H888" t="s">
        <v>12</v>
      </c>
      <c r="I888" t="s">
        <v>19</v>
      </c>
      <c r="J888" t="s">
        <v>13</v>
      </c>
      <c r="K888" t="s">
        <v>34</v>
      </c>
      <c r="L888" t="s">
        <v>42</v>
      </c>
      <c r="M888">
        <v>2</v>
      </c>
      <c r="N888">
        <v>35.700000000000003</v>
      </c>
      <c r="O888">
        <v>0</v>
      </c>
      <c r="P888">
        <v>13.52</v>
      </c>
      <c r="Q888">
        <v>71.400000000000006</v>
      </c>
      <c r="R888">
        <v>27.04</v>
      </c>
      <c r="S888">
        <v>44.360000000000007</v>
      </c>
      <c r="T888">
        <v>0.62128851540616248</v>
      </c>
      <c r="U888">
        <v>2026</v>
      </c>
      <c r="V888" t="s">
        <v>89</v>
      </c>
      <c r="W888">
        <v>5</v>
      </c>
      <c r="X888" t="s">
        <v>90</v>
      </c>
    </row>
    <row r="889" spans="1:24">
      <c r="A889">
        <v>2931</v>
      </c>
      <c r="B889" s="21">
        <v>46165</v>
      </c>
      <c r="C889">
        <v>2026</v>
      </c>
      <c r="D889">
        <v>5</v>
      </c>
      <c r="E889" t="s">
        <v>90</v>
      </c>
      <c r="F889" t="s">
        <v>89</v>
      </c>
      <c r="G889" t="s">
        <v>0</v>
      </c>
      <c r="H889" t="s">
        <v>1</v>
      </c>
      <c r="I889" t="s">
        <v>2</v>
      </c>
      <c r="J889" t="s">
        <v>3</v>
      </c>
      <c r="K889" t="s">
        <v>4</v>
      </c>
      <c r="L889" t="s">
        <v>30</v>
      </c>
      <c r="M889">
        <v>1</v>
      </c>
      <c r="N889">
        <v>100.87</v>
      </c>
      <c r="O889">
        <v>0</v>
      </c>
      <c r="P889">
        <v>50.4</v>
      </c>
      <c r="Q889">
        <v>100.87</v>
      </c>
      <c r="R889">
        <v>50.4</v>
      </c>
      <c r="S889">
        <v>50.470000000000006</v>
      </c>
      <c r="T889">
        <v>0.5003469812630118</v>
      </c>
      <c r="U889">
        <v>2026</v>
      </c>
      <c r="V889" t="s">
        <v>89</v>
      </c>
      <c r="W889">
        <v>5</v>
      </c>
      <c r="X889" t="s">
        <v>90</v>
      </c>
    </row>
    <row r="890" spans="1:24">
      <c r="A890">
        <v>4143</v>
      </c>
      <c r="B890" s="21">
        <v>46165</v>
      </c>
      <c r="C890">
        <v>2026</v>
      </c>
      <c r="D890">
        <v>5</v>
      </c>
      <c r="E890" t="s">
        <v>90</v>
      </c>
      <c r="F890" t="s">
        <v>89</v>
      </c>
      <c r="G890" t="s">
        <v>11</v>
      </c>
      <c r="H890" t="s">
        <v>52</v>
      </c>
      <c r="I890" t="s">
        <v>19</v>
      </c>
      <c r="J890" t="s">
        <v>3</v>
      </c>
      <c r="K890" t="s">
        <v>14</v>
      </c>
      <c r="L890" t="s">
        <v>44</v>
      </c>
      <c r="M890">
        <v>1</v>
      </c>
      <c r="N890">
        <v>130.80000000000001</v>
      </c>
      <c r="O890">
        <v>0</v>
      </c>
      <c r="P890">
        <v>68.7</v>
      </c>
      <c r="Q890">
        <v>130.80000000000001</v>
      </c>
      <c r="R890">
        <v>68.7</v>
      </c>
      <c r="S890">
        <v>62.100000000000009</v>
      </c>
      <c r="T890">
        <v>0.4747706422018349</v>
      </c>
      <c r="U890">
        <v>2026</v>
      </c>
      <c r="V890" t="s">
        <v>89</v>
      </c>
      <c r="W890">
        <v>5</v>
      </c>
      <c r="X890" t="s">
        <v>90</v>
      </c>
    </row>
    <row r="891" spans="1:24">
      <c r="A891">
        <v>4504</v>
      </c>
      <c r="B891" s="21">
        <v>46165</v>
      </c>
      <c r="C891">
        <v>2026</v>
      </c>
      <c r="D891">
        <v>5</v>
      </c>
      <c r="E891" t="s">
        <v>90</v>
      </c>
      <c r="F891" t="s">
        <v>89</v>
      </c>
      <c r="G891" t="s">
        <v>0</v>
      </c>
      <c r="H891" t="s">
        <v>36</v>
      </c>
      <c r="I891" t="s">
        <v>28</v>
      </c>
      <c r="J891" t="s">
        <v>3</v>
      </c>
      <c r="K891" t="s">
        <v>9</v>
      </c>
      <c r="L891" t="s">
        <v>37</v>
      </c>
      <c r="M891">
        <v>1</v>
      </c>
      <c r="N891">
        <v>153.88999999999999</v>
      </c>
      <c r="O891">
        <v>0</v>
      </c>
      <c r="P891">
        <v>79.64</v>
      </c>
      <c r="Q891">
        <v>153.88999999999999</v>
      </c>
      <c r="R891">
        <v>79.64</v>
      </c>
      <c r="S891">
        <v>74.249999999999986</v>
      </c>
      <c r="T891">
        <v>0.4824874910650464</v>
      </c>
      <c r="U891">
        <v>2026</v>
      </c>
      <c r="V891" t="s">
        <v>89</v>
      </c>
      <c r="W891">
        <v>5</v>
      </c>
      <c r="X891" t="s">
        <v>90</v>
      </c>
    </row>
    <row r="892" spans="1:24">
      <c r="A892">
        <v>656</v>
      </c>
      <c r="B892" s="21">
        <v>46166</v>
      </c>
      <c r="C892">
        <v>2026</v>
      </c>
      <c r="D892">
        <v>5</v>
      </c>
      <c r="E892" t="s">
        <v>90</v>
      </c>
      <c r="F892" t="s">
        <v>89</v>
      </c>
      <c r="G892" t="s">
        <v>20</v>
      </c>
      <c r="H892" t="s">
        <v>31</v>
      </c>
      <c r="I892" t="s">
        <v>2</v>
      </c>
      <c r="J892" t="s">
        <v>13</v>
      </c>
      <c r="K892" t="s">
        <v>23</v>
      </c>
      <c r="L892" t="s">
        <v>51</v>
      </c>
      <c r="M892">
        <v>1</v>
      </c>
      <c r="N892">
        <v>122.51</v>
      </c>
      <c r="O892">
        <v>0.15</v>
      </c>
      <c r="P892">
        <v>62.2</v>
      </c>
      <c r="Q892">
        <v>104.1335</v>
      </c>
      <c r="R892">
        <v>62.2</v>
      </c>
      <c r="S892">
        <v>41.933499999999995</v>
      </c>
      <c r="T892">
        <v>0.40268981643755369</v>
      </c>
      <c r="U892">
        <v>2026</v>
      </c>
      <c r="V892" t="s">
        <v>89</v>
      </c>
      <c r="W892">
        <v>5</v>
      </c>
      <c r="X892" t="s">
        <v>90</v>
      </c>
    </row>
    <row r="893" spans="1:24">
      <c r="A893">
        <v>979</v>
      </c>
      <c r="B893" s="21">
        <v>46166</v>
      </c>
      <c r="C893">
        <v>2026</v>
      </c>
      <c r="D893">
        <v>5</v>
      </c>
      <c r="E893" t="s">
        <v>90</v>
      </c>
      <c r="F893" t="s">
        <v>89</v>
      </c>
      <c r="G893" t="s">
        <v>20</v>
      </c>
      <c r="H893" t="s">
        <v>21</v>
      </c>
      <c r="I893" t="s">
        <v>8</v>
      </c>
      <c r="J893" t="s">
        <v>3</v>
      </c>
      <c r="K893" t="s">
        <v>4</v>
      </c>
      <c r="L893" t="s">
        <v>5</v>
      </c>
      <c r="M893">
        <v>8</v>
      </c>
      <c r="N893">
        <v>79.94</v>
      </c>
      <c r="O893">
        <v>0.15</v>
      </c>
      <c r="P893">
        <v>41.65</v>
      </c>
      <c r="Q893">
        <v>543.59199999999998</v>
      </c>
      <c r="R893">
        <v>333.2</v>
      </c>
      <c r="S893">
        <v>210.392</v>
      </c>
      <c r="T893">
        <v>0.38704028021015763</v>
      </c>
      <c r="U893">
        <v>2026</v>
      </c>
      <c r="V893" t="s">
        <v>89</v>
      </c>
      <c r="W893">
        <v>5</v>
      </c>
      <c r="X893" t="s">
        <v>90</v>
      </c>
    </row>
    <row r="894" spans="1:24">
      <c r="A894">
        <v>1510</v>
      </c>
      <c r="B894" s="21">
        <v>46166</v>
      </c>
      <c r="C894">
        <v>2026</v>
      </c>
      <c r="D894">
        <v>5</v>
      </c>
      <c r="E894" t="s">
        <v>90</v>
      </c>
      <c r="F894" t="s">
        <v>89</v>
      </c>
      <c r="G894" t="s">
        <v>20</v>
      </c>
      <c r="H894" t="s">
        <v>31</v>
      </c>
      <c r="I894" t="s">
        <v>2</v>
      </c>
      <c r="J894" t="s">
        <v>13</v>
      </c>
      <c r="K894" t="s">
        <v>4</v>
      </c>
      <c r="L894" t="s">
        <v>22</v>
      </c>
      <c r="M894">
        <v>2</v>
      </c>
      <c r="N894">
        <v>50.78</v>
      </c>
      <c r="O894">
        <v>0.05</v>
      </c>
      <c r="P894">
        <v>23.03</v>
      </c>
      <c r="Q894">
        <v>96.481999999999999</v>
      </c>
      <c r="R894">
        <v>46.06</v>
      </c>
      <c r="S894">
        <v>50.421999999999997</v>
      </c>
      <c r="T894">
        <v>0.52260525279326708</v>
      </c>
      <c r="U894">
        <v>2026</v>
      </c>
      <c r="V894" t="s">
        <v>89</v>
      </c>
      <c r="W894">
        <v>5</v>
      </c>
      <c r="X894" t="s">
        <v>90</v>
      </c>
    </row>
    <row r="895" spans="1:24">
      <c r="A895">
        <v>1959</v>
      </c>
      <c r="B895" s="21">
        <v>46166</v>
      </c>
      <c r="C895">
        <v>2026</v>
      </c>
      <c r="D895">
        <v>5</v>
      </c>
      <c r="E895" t="s">
        <v>90</v>
      </c>
      <c r="F895" t="s">
        <v>89</v>
      </c>
      <c r="G895" t="s">
        <v>0</v>
      </c>
      <c r="H895" t="s">
        <v>50</v>
      </c>
      <c r="I895" t="s">
        <v>28</v>
      </c>
      <c r="J895" t="s">
        <v>16</v>
      </c>
      <c r="K895" t="s">
        <v>4</v>
      </c>
      <c r="L895" t="s">
        <v>5</v>
      </c>
      <c r="M895">
        <v>2</v>
      </c>
      <c r="N895">
        <v>80.59</v>
      </c>
      <c r="O895">
        <v>0.05</v>
      </c>
      <c r="P895">
        <v>41.44</v>
      </c>
      <c r="Q895">
        <v>153.12100000000001</v>
      </c>
      <c r="R895">
        <v>82.88</v>
      </c>
      <c r="S895">
        <v>70.241000000000014</v>
      </c>
      <c r="T895">
        <v>0.45872871781140412</v>
      </c>
      <c r="U895">
        <v>2026</v>
      </c>
      <c r="V895" t="s">
        <v>89</v>
      </c>
      <c r="W895">
        <v>5</v>
      </c>
      <c r="X895" t="s">
        <v>90</v>
      </c>
    </row>
    <row r="896" spans="1:24">
      <c r="A896">
        <v>2089</v>
      </c>
      <c r="B896" s="21">
        <v>46166</v>
      </c>
      <c r="C896">
        <v>2026</v>
      </c>
      <c r="D896">
        <v>5</v>
      </c>
      <c r="E896" t="s">
        <v>90</v>
      </c>
      <c r="F896" t="s">
        <v>89</v>
      </c>
      <c r="G896" t="s">
        <v>0</v>
      </c>
      <c r="H896" t="s">
        <v>50</v>
      </c>
      <c r="I896" t="s">
        <v>28</v>
      </c>
      <c r="J896" t="s">
        <v>13</v>
      </c>
      <c r="K896" t="s">
        <v>34</v>
      </c>
      <c r="L896" t="s">
        <v>42</v>
      </c>
      <c r="M896">
        <v>3</v>
      </c>
      <c r="N896">
        <v>35.75</v>
      </c>
      <c r="O896">
        <v>0.15</v>
      </c>
      <c r="P896">
        <v>13.54</v>
      </c>
      <c r="Q896">
        <v>91.162499999999994</v>
      </c>
      <c r="R896">
        <v>40.619999999999997</v>
      </c>
      <c r="S896">
        <v>50.542499999999997</v>
      </c>
      <c r="T896">
        <v>0.55442204853969557</v>
      </c>
      <c r="U896">
        <v>2026</v>
      </c>
      <c r="V896" t="s">
        <v>89</v>
      </c>
      <c r="W896">
        <v>5</v>
      </c>
      <c r="X896" t="s">
        <v>90</v>
      </c>
    </row>
    <row r="897" spans="1:24">
      <c r="A897">
        <v>2446</v>
      </c>
      <c r="B897" s="21">
        <v>46166</v>
      </c>
      <c r="C897">
        <v>2026</v>
      </c>
      <c r="D897">
        <v>5</v>
      </c>
      <c r="E897" t="s">
        <v>90</v>
      </c>
      <c r="F897" t="s">
        <v>89</v>
      </c>
      <c r="G897" t="s">
        <v>6</v>
      </c>
      <c r="H897" t="s">
        <v>43</v>
      </c>
      <c r="I897" t="s">
        <v>2</v>
      </c>
      <c r="J897" t="s">
        <v>13</v>
      </c>
      <c r="K897" t="s">
        <v>23</v>
      </c>
      <c r="L897" t="s">
        <v>29</v>
      </c>
      <c r="M897">
        <v>5</v>
      </c>
      <c r="N897">
        <v>195.78</v>
      </c>
      <c r="O897">
        <v>0.1</v>
      </c>
      <c r="P897">
        <v>101.98</v>
      </c>
      <c r="Q897">
        <v>881.01</v>
      </c>
      <c r="R897">
        <v>509.90000000000003</v>
      </c>
      <c r="S897">
        <v>371.10999999999996</v>
      </c>
      <c r="T897">
        <v>0.4212324491208953</v>
      </c>
      <c r="U897">
        <v>2026</v>
      </c>
      <c r="V897" t="s">
        <v>89</v>
      </c>
      <c r="W897">
        <v>5</v>
      </c>
      <c r="X897" t="s">
        <v>90</v>
      </c>
    </row>
    <row r="898" spans="1:24">
      <c r="A898">
        <v>2847</v>
      </c>
      <c r="B898" s="21">
        <v>46166</v>
      </c>
      <c r="C898">
        <v>2026</v>
      </c>
      <c r="D898">
        <v>5</v>
      </c>
      <c r="E898" t="s">
        <v>90</v>
      </c>
      <c r="F898" t="s">
        <v>89</v>
      </c>
      <c r="G898" t="s">
        <v>20</v>
      </c>
      <c r="H898" t="s">
        <v>47</v>
      </c>
      <c r="I898" t="s">
        <v>2</v>
      </c>
      <c r="J898" t="s">
        <v>3</v>
      </c>
      <c r="K898" t="s">
        <v>23</v>
      </c>
      <c r="L898" t="s">
        <v>51</v>
      </c>
      <c r="M898">
        <v>2</v>
      </c>
      <c r="N898">
        <v>125.95</v>
      </c>
      <c r="O898">
        <v>0.05</v>
      </c>
      <c r="P898">
        <v>61.74</v>
      </c>
      <c r="Q898">
        <v>239.30500000000001</v>
      </c>
      <c r="R898">
        <v>123.48</v>
      </c>
      <c r="S898">
        <v>115.825</v>
      </c>
      <c r="T898">
        <v>0.48400576669940032</v>
      </c>
      <c r="U898">
        <v>2026</v>
      </c>
      <c r="V898" t="s">
        <v>89</v>
      </c>
      <c r="W898">
        <v>5</v>
      </c>
      <c r="X898" t="s">
        <v>90</v>
      </c>
    </row>
    <row r="899" spans="1:24">
      <c r="A899">
        <v>3454</v>
      </c>
      <c r="B899" s="21">
        <v>46166</v>
      </c>
      <c r="C899">
        <v>2026</v>
      </c>
      <c r="D899">
        <v>5</v>
      </c>
      <c r="E899" t="s">
        <v>90</v>
      </c>
      <c r="F899" t="s">
        <v>89</v>
      </c>
      <c r="G899" t="s">
        <v>20</v>
      </c>
      <c r="H899" t="s">
        <v>31</v>
      </c>
      <c r="I899" t="s">
        <v>2</v>
      </c>
      <c r="J899" t="s">
        <v>13</v>
      </c>
      <c r="K899" t="s">
        <v>34</v>
      </c>
      <c r="L899" t="s">
        <v>35</v>
      </c>
      <c r="M899">
        <v>2</v>
      </c>
      <c r="N899">
        <v>41.32</v>
      </c>
      <c r="O899">
        <v>0</v>
      </c>
      <c r="P899">
        <v>14.91</v>
      </c>
      <c r="Q899">
        <v>82.64</v>
      </c>
      <c r="R899">
        <v>29.82</v>
      </c>
      <c r="S899">
        <v>52.82</v>
      </c>
      <c r="T899">
        <v>0.63915779283639884</v>
      </c>
      <c r="U899">
        <v>2026</v>
      </c>
      <c r="V899" t="s">
        <v>89</v>
      </c>
      <c r="W899">
        <v>5</v>
      </c>
      <c r="X899" t="s">
        <v>90</v>
      </c>
    </row>
    <row r="900" spans="1:24">
      <c r="A900">
        <v>4472</v>
      </c>
      <c r="B900" s="21">
        <v>46166</v>
      </c>
      <c r="C900">
        <v>2026</v>
      </c>
      <c r="D900">
        <v>5</v>
      </c>
      <c r="E900" t="s">
        <v>90</v>
      </c>
      <c r="F900" t="s">
        <v>89</v>
      </c>
      <c r="G900" t="s">
        <v>20</v>
      </c>
      <c r="H900" t="s">
        <v>33</v>
      </c>
      <c r="I900" t="s">
        <v>28</v>
      </c>
      <c r="J900" t="s">
        <v>13</v>
      </c>
      <c r="K900" t="s">
        <v>9</v>
      </c>
      <c r="L900" t="s">
        <v>17</v>
      </c>
      <c r="M900">
        <v>2</v>
      </c>
      <c r="N900">
        <v>144.01</v>
      </c>
      <c r="O900">
        <v>0</v>
      </c>
      <c r="P900">
        <v>79.37</v>
      </c>
      <c r="Q900">
        <v>288.02</v>
      </c>
      <c r="R900">
        <v>158.74</v>
      </c>
      <c r="S900">
        <v>129.27999999999997</v>
      </c>
      <c r="T900">
        <v>0.44885771821401282</v>
      </c>
      <c r="U900">
        <v>2026</v>
      </c>
      <c r="V900" t="s">
        <v>89</v>
      </c>
      <c r="W900">
        <v>5</v>
      </c>
      <c r="X900" t="s">
        <v>90</v>
      </c>
    </row>
    <row r="901" spans="1:24">
      <c r="A901">
        <v>4852</v>
      </c>
      <c r="B901" s="21">
        <v>46166</v>
      </c>
      <c r="C901">
        <v>2026</v>
      </c>
      <c r="D901">
        <v>5</v>
      </c>
      <c r="E901" t="s">
        <v>90</v>
      </c>
      <c r="F901" t="s">
        <v>89</v>
      </c>
      <c r="G901" t="s">
        <v>0</v>
      </c>
      <c r="H901" t="s">
        <v>50</v>
      </c>
      <c r="I901" t="s">
        <v>2</v>
      </c>
      <c r="J901" t="s">
        <v>16</v>
      </c>
      <c r="K901" t="s">
        <v>4</v>
      </c>
      <c r="L901" t="s">
        <v>22</v>
      </c>
      <c r="M901">
        <v>2</v>
      </c>
      <c r="N901">
        <v>51.17</v>
      </c>
      <c r="O901">
        <v>0.05</v>
      </c>
      <c r="P901">
        <v>21.97</v>
      </c>
      <c r="Q901">
        <v>97.222999999999999</v>
      </c>
      <c r="R901">
        <v>43.94</v>
      </c>
      <c r="S901">
        <v>53.283000000000001</v>
      </c>
      <c r="T901">
        <v>0.54804932989107513</v>
      </c>
      <c r="U901">
        <v>2026</v>
      </c>
      <c r="V901" t="s">
        <v>89</v>
      </c>
      <c r="W901">
        <v>5</v>
      </c>
      <c r="X901" t="s">
        <v>90</v>
      </c>
    </row>
    <row r="902" spans="1:24">
      <c r="A902">
        <v>4959</v>
      </c>
      <c r="B902" s="21">
        <v>46166</v>
      </c>
      <c r="C902">
        <v>2026</v>
      </c>
      <c r="D902">
        <v>5</v>
      </c>
      <c r="E902" t="s">
        <v>90</v>
      </c>
      <c r="F902" t="s">
        <v>89</v>
      </c>
      <c r="G902" t="s">
        <v>0</v>
      </c>
      <c r="H902" t="s">
        <v>1</v>
      </c>
      <c r="I902" t="s">
        <v>8</v>
      </c>
      <c r="J902" t="s">
        <v>16</v>
      </c>
      <c r="K902" t="s">
        <v>23</v>
      </c>
      <c r="L902" t="s">
        <v>40</v>
      </c>
      <c r="M902">
        <v>6</v>
      </c>
      <c r="N902">
        <v>83.58</v>
      </c>
      <c r="O902">
        <v>0.2</v>
      </c>
      <c r="P902">
        <v>40.5</v>
      </c>
      <c r="Q902">
        <v>401.18400000000003</v>
      </c>
      <c r="R902">
        <v>243</v>
      </c>
      <c r="S902">
        <v>158.18400000000003</v>
      </c>
      <c r="T902">
        <v>0.39429289303661169</v>
      </c>
      <c r="U902">
        <v>2026</v>
      </c>
      <c r="V902" t="s">
        <v>89</v>
      </c>
      <c r="W902">
        <v>5</v>
      </c>
      <c r="X902" t="s">
        <v>90</v>
      </c>
    </row>
    <row r="903" spans="1:24">
      <c r="A903">
        <v>5056</v>
      </c>
      <c r="B903" s="21">
        <v>46166</v>
      </c>
      <c r="C903">
        <v>2026</v>
      </c>
      <c r="D903">
        <v>5</v>
      </c>
      <c r="E903" t="s">
        <v>90</v>
      </c>
      <c r="F903" t="s">
        <v>89</v>
      </c>
      <c r="G903" t="s">
        <v>11</v>
      </c>
      <c r="H903" t="s">
        <v>52</v>
      </c>
      <c r="I903" t="s">
        <v>28</v>
      </c>
      <c r="J903" t="s">
        <v>3</v>
      </c>
      <c r="K903" t="s">
        <v>23</v>
      </c>
      <c r="L903" t="s">
        <v>40</v>
      </c>
      <c r="M903">
        <v>2</v>
      </c>
      <c r="N903">
        <v>80.010000000000005</v>
      </c>
      <c r="O903">
        <v>0</v>
      </c>
      <c r="P903">
        <v>38.54</v>
      </c>
      <c r="Q903">
        <v>160.02000000000001</v>
      </c>
      <c r="R903">
        <v>77.08</v>
      </c>
      <c r="S903">
        <v>82.940000000000012</v>
      </c>
      <c r="T903">
        <v>0.51831021122359711</v>
      </c>
      <c r="U903">
        <v>2026</v>
      </c>
      <c r="V903" t="s">
        <v>89</v>
      </c>
      <c r="W903">
        <v>5</v>
      </c>
      <c r="X903" t="s">
        <v>90</v>
      </c>
    </row>
    <row r="904" spans="1:24">
      <c r="A904">
        <v>1152</v>
      </c>
      <c r="B904" s="21">
        <v>46167</v>
      </c>
      <c r="C904">
        <v>2026</v>
      </c>
      <c r="D904">
        <v>5</v>
      </c>
      <c r="E904" t="s">
        <v>90</v>
      </c>
      <c r="F904" t="s">
        <v>89</v>
      </c>
      <c r="G904" t="s">
        <v>20</v>
      </c>
      <c r="H904" t="s">
        <v>31</v>
      </c>
      <c r="I904" t="s">
        <v>2</v>
      </c>
      <c r="J904" t="s">
        <v>13</v>
      </c>
      <c r="K904" t="s">
        <v>9</v>
      </c>
      <c r="L904" t="s">
        <v>10</v>
      </c>
      <c r="M904">
        <v>2</v>
      </c>
      <c r="N904">
        <v>94.4</v>
      </c>
      <c r="O904">
        <v>0</v>
      </c>
      <c r="P904">
        <v>46.39</v>
      </c>
      <c r="Q904">
        <v>188.8</v>
      </c>
      <c r="R904">
        <v>92.78</v>
      </c>
      <c r="S904">
        <v>96.02000000000001</v>
      </c>
      <c r="T904">
        <v>0.50858050847457625</v>
      </c>
      <c r="U904">
        <v>2026</v>
      </c>
      <c r="V904" t="s">
        <v>89</v>
      </c>
      <c r="W904">
        <v>5</v>
      </c>
      <c r="X904" t="s">
        <v>90</v>
      </c>
    </row>
    <row r="905" spans="1:24">
      <c r="A905">
        <v>3919</v>
      </c>
      <c r="B905" s="21">
        <v>46167</v>
      </c>
      <c r="C905">
        <v>2026</v>
      </c>
      <c r="D905">
        <v>5</v>
      </c>
      <c r="E905" t="s">
        <v>90</v>
      </c>
      <c r="F905" t="s">
        <v>89</v>
      </c>
      <c r="G905" t="s">
        <v>11</v>
      </c>
      <c r="H905" t="s">
        <v>12</v>
      </c>
      <c r="I905" t="s">
        <v>19</v>
      </c>
      <c r="J905" t="s">
        <v>16</v>
      </c>
      <c r="K905" t="s">
        <v>9</v>
      </c>
      <c r="L905" t="s">
        <v>37</v>
      </c>
      <c r="M905">
        <v>6</v>
      </c>
      <c r="N905">
        <v>157.33000000000001</v>
      </c>
      <c r="O905">
        <v>0</v>
      </c>
      <c r="P905">
        <v>78.849999999999994</v>
      </c>
      <c r="Q905">
        <v>943.98</v>
      </c>
      <c r="R905">
        <v>473.09999999999997</v>
      </c>
      <c r="S905">
        <v>470.88000000000005</v>
      </c>
      <c r="T905">
        <v>0.4988241276298227</v>
      </c>
      <c r="U905">
        <v>2026</v>
      </c>
      <c r="V905" t="s">
        <v>89</v>
      </c>
      <c r="W905">
        <v>5</v>
      </c>
      <c r="X905" t="s">
        <v>90</v>
      </c>
    </row>
    <row r="906" spans="1:24">
      <c r="A906">
        <v>4202</v>
      </c>
      <c r="B906" s="21">
        <v>46167</v>
      </c>
      <c r="C906">
        <v>2026</v>
      </c>
      <c r="D906">
        <v>5</v>
      </c>
      <c r="E906" t="s">
        <v>90</v>
      </c>
      <c r="F906" t="s">
        <v>89</v>
      </c>
      <c r="G906" t="s">
        <v>11</v>
      </c>
      <c r="H906" t="s">
        <v>18</v>
      </c>
      <c r="I906" t="s">
        <v>2</v>
      </c>
      <c r="J906" t="s">
        <v>13</v>
      </c>
      <c r="K906" t="s">
        <v>23</v>
      </c>
      <c r="L906" t="s">
        <v>51</v>
      </c>
      <c r="M906">
        <v>1</v>
      </c>
      <c r="N906">
        <v>125.44</v>
      </c>
      <c r="O906">
        <v>0</v>
      </c>
      <c r="P906">
        <v>59.92</v>
      </c>
      <c r="Q906">
        <v>125.44</v>
      </c>
      <c r="R906">
        <v>59.92</v>
      </c>
      <c r="S906">
        <v>65.52</v>
      </c>
      <c r="T906">
        <v>0.5223214285714286</v>
      </c>
      <c r="U906">
        <v>2026</v>
      </c>
      <c r="V906" t="s">
        <v>89</v>
      </c>
      <c r="W906">
        <v>5</v>
      </c>
      <c r="X906" t="s">
        <v>90</v>
      </c>
    </row>
    <row r="907" spans="1:24">
      <c r="A907">
        <v>4274</v>
      </c>
      <c r="B907" s="21">
        <v>46167</v>
      </c>
      <c r="C907">
        <v>2026</v>
      </c>
      <c r="D907">
        <v>5</v>
      </c>
      <c r="E907" t="s">
        <v>90</v>
      </c>
      <c r="F907" t="s">
        <v>89</v>
      </c>
      <c r="G907" t="s">
        <v>6</v>
      </c>
      <c r="H907" t="s">
        <v>43</v>
      </c>
      <c r="I907" t="s">
        <v>28</v>
      </c>
      <c r="J907" t="s">
        <v>3</v>
      </c>
      <c r="K907" t="s">
        <v>34</v>
      </c>
      <c r="L907" t="s">
        <v>42</v>
      </c>
      <c r="M907">
        <v>2</v>
      </c>
      <c r="N907">
        <v>36.18</v>
      </c>
      <c r="O907">
        <v>0</v>
      </c>
      <c r="P907">
        <v>13.71</v>
      </c>
      <c r="Q907">
        <v>72.36</v>
      </c>
      <c r="R907">
        <v>27.42</v>
      </c>
      <c r="S907">
        <v>44.94</v>
      </c>
      <c r="T907">
        <v>0.62106135986733002</v>
      </c>
      <c r="U907">
        <v>2026</v>
      </c>
      <c r="V907" t="s">
        <v>89</v>
      </c>
      <c r="W907">
        <v>5</v>
      </c>
      <c r="X907" t="s">
        <v>90</v>
      </c>
    </row>
    <row r="908" spans="1:24">
      <c r="A908">
        <v>4364</v>
      </c>
      <c r="B908" s="21">
        <v>46167</v>
      </c>
      <c r="C908">
        <v>2026</v>
      </c>
      <c r="D908">
        <v>5</v>
      </c>
      <c r="E908" t="s">
        <v>90</v>
      </c>
      <c r="F908" t="s">
        <v>89</v>
      </c>
      <c r="G908" t="s">
        <v>0</v>
      </c>
      <c r="H908" t="s">
        <v>50</v>
      </c>
      <c r="I908" t="s">
        <v>19</v>
      </c>
      <c r="J908" t="s">
        <v>3</v>
      </c>
      <c r="K908" t="s">
        <v>34</v>
      </c>
      <c r="L908" t="s">
        <v>35</v>
      </c>
      <c r="M908">
        <v>1</v>
      </c>
      <c r="N908">
        <v>41</v>
      </c>
      <c r="O908">
        <v>0.05</v>
      </c>
      <c r="P908">
        <v>14.51</v>
      </c>
      <c r="Q908">
        <v>38.949999999999996</v>
      </c>
      <c r="R908">
        <v>14.51</v>
      </c>
      <c r="S908">
        <v>24.439999999999998</v>
      </c>
      <c r="T908">
        <v>0.62747111681643131</v>
      </c>
      <c r="U908">
        <v>2026</v>
      </c>
      <c r="V908" t="s">
        <v>89</v>
      </c>
      <c r="W908">
        <v>5</v>
      </c>
      <c r="X908" t="s">
        <v>90</v>
      </c>
    </row>
    <row r="909" spans="1:24">
      <c r="A909">
        <v>4896</v>
      </c>
      <c r="B909" s="21">
        <v>46167</v>
      </c>
      <c r="C909">
        <v>2026</v>
      </c>
      <c r="D909">
        <v>5</v>
      </c>
      <c r="E909" t="s">
        <v>90</v>
      </c>
      <c r="F909" t="s">
        <v>89</v>
      </c>
      <c r="G909" t="s">
        <v>11</v>
      </c>
      <c r="H909" t="s">
        <v>25</v>
      </c>
      <c r="I909" t="s">
        <v>2</v>
      </c>
      <c r="J909" t="s">
        <v>3</v>
      </c>
      <c r="K909" t="s">
        <v>9</v>
      </c>
      <c r="L909" t="s">
        <v>46</v>
      </c>
      <c r="M909">
        <v>1</v>
      </c>
      <c r="N909">
        <v>72.33</v>
      </c>
      <c r="O909">
        <v>0.1</v>
      </c>
      <c r="P909">
        <v>32.61</v>
      </c>
      <c r="Q909">
        <v>65.096999999999994</v>
      </c>
      <c r="R909">
        <v>32.61</v>
      </c>
      <c r="S909">
        <v>32.486999999999995</v>
      </c>
      <c r="T909">
        <v>0.49905525600258072</v>
      </c>
      <c r="U909">
        <v>2026</v>
      </c>
      <c r="V909" t="s">
        <v>89</v>
      </c>
      <c r="W909">
        <v>5</v>
      </c>
      <c r="X909" t="s">
        <v>90</v>
      </c>
    </row>
    <row r="910" spans="1:24">
      <c r="A910">
        <v>5109</v>
      </c>
      <c r="B910" s="21">
        <v>46167</v>
      </c>
      <c r="C910">
        <v>2026</v>
      </c>
      <c r="D910">
        <v>5</v>
      </c>
      <c r="E910" t="s">
        <v>90</v>
      </c>
      <c r="F910" t="s">
        <v>89</v>
      </c>
      <c r="G910" t="s">
        <v>20</v>
      </c>
      <c r="H910" t="s">
        <v>21</v>
      </c>
      <c r="I910" t="s">
        <v>2</v>
      </c>
      <c r="J910" t="s">
        <v>16</v>
      </c>
      <c r="K910" t="s">
        <v>23</v>
      </c>
      <c r="L910" t="s">
        <v>51</v>
      </c>
      <c r="M910">
        <v>2</v>
      </c>
      <c r="N910">
        <v>125.42</v>
      </c>
      <c r="O910">
        <v>0</v>
      </c>
      <c r="P910">
        <v>62.28</v>
      </c>
      <c r="Q910">
        <v>250.84</v>
      </c>
      <c r="R910">
        <v>124.56</v>
      </c>
      <c r="S910">
        <v>126.28</v>
      </c>
      <c r="T910">
        <v>0.50342848030617127</v>
      </c>
      <c r="U910">
        <v>2026</v>
      </c>
      <c r="V910" t="s">
        <v>89</v>
      </c>
      <c r="W910">
        <v>5</v>
      </c>
      <c r="X910" t="s">
        <v>90</v>
      </c>
    </row>
    <row r="911" spans="1:24">
      <c r="A911">
        <v>289</v>
      </c>
      <c r="B911" s="21">
        <v>46168</v>
      </c>
      <c r="C911">
        <v>2026</v>
      </c>
      <c r="D911">
        <v>5</v>
      </c>
      <c r="E911" t="s">
        <v>90</v>
      </c>
      <c r="F911" t="s">
        <v>89</v>
      </c>
      <c r="G911" t="s">
        <v>0</v>
      </c>
      <c r="H911" t="s">
        <v>50</v>
      </c>
      <c r="I911" t="s">
        <v>2</v>
      </c>
      <c r="J911" t="s">
        <v>16</v>
      </c>
      <c r="K911" t="s">
        <v>4</v>
      </c>
      <c r="L911" t="s">
        <v>26</v>
      </c>
      <c r="M911">
        <v>2</v>
      </c>
      <c r="N911">
        <v>41.29</v>
      </c>
      <c r="O911">
        <v>0.15</v>
      </c>
      <c r="P911">
        <v>16.43</v>
      </c>
      <c r="Q911">
        <v>70.192999999999998</v>
      </c>
      <c r="R911">
        <v>32.86</v>
      </c>
      <c r="S911">
        <v>37.332999999999998</v>
      </c>
      <c r="T911">
        <v>0.531862151496588</v>
      </c>
      <c r="U911">
        <v>2026</v>
      </c>
      <c r="V911" t="s">
        <v>89</v>
      </c>
      <c r="W911">
        <v>5</v>
      </c>
      <c r="X911" t="s">
        <v>90</v>
      </c>
    </row>
    <row r="912" spans="1:24">
      <c r="A912">
        <v>4092</v>
      </c>
      <c r="B912" s="21">
        <v>46168</v>
      </c>
      <c r="C912">
        <v>2026</v>
      </c>
      <c r="D912">
        <v>5</v>
      </c>
      <c r="E912" t="s">
        <v>90</v>
      </c>
      <c r="F912" t="s">
        <v>89</v>
      </c>
      <c r="G912" t="s">
        <v>20</v>
      </c>
      <c r="H912" t="s">
        <v>33</v>
      </c>
      <c r="I912" t="s">
        <v>8</v>
      </c>
      <c r="J912" t="s">
        <v>16</v>
      </c>
      <c r="K912" t="s">
        <v>14</v>
      </c>
      <c r="L912" t="s">
        <v>44</v>
      </c>
      <c r="M912">
        <v>8</v>
      </c>
      <c r="N912">
        <v>131.4</v>
      </c>
      <c r="O912">
        <v>0.05</v>
      </c>
      <c r="P912">
        <v>66.489999999999995</v>
      </c>
      <c r="Q912">
        <v>998.64</v>
      </c>
      <c r="R912">
        <v>531.91999999999996</v>
      </c>
      <c r="S912">
        <v>466.72</v>
      </c>
      <c r="T912">
        <v>0.46735560362092449</v>
      </c>
      <c r="U912">
        <v>2026</v>
      </c>
      <c r="V912" t="s">
        <v>89</v>
      </c>
      <c r="W912">
        <v>5</v>
      </c>
      <c r="X912" t="s">
        <v>90</v>
      </c>
    </row>
    <row r="913" spans="1:24">
      <c r="A913">
        <v>4727</v>
      </c>
      <c r="B913" s="21">
        <v>46168</v>
      </c>
      <c r="C913">
        <v>2026</v>
      </c>
      <c r="D913">
        <v>5</v>
      </c>
      <c r="E913" t="s">
        <v>90</v>
      </c>
      <c r="F913" t="s">
        <v>89</v>
      </c>
      <c r="G913" t="s">
        <v>11</v>
      </c>
      <c r="H913" t="s">
        <v>52</v>
      </c>
      <c r="I913" t="s">
        <v>2</v>
      </c>
      <c r="J913" t="s">
        <v>13</v>
      </c>
      <c r="K913" t="s">
        <v>9</v>
      </c>
      <c r="L913" t="s">
        <v>17</v>
      </c>
      <c r="M913">
        <v>4</v>
      </c>
      <c r="N913">
        <v>140.66999999999999</v>
      </c>
      <c r="O913">
        <v>0</v>
      </c>
      <c r="P913">
        <v>80.72</v>
      </c>
      <c r="Q913">
        <v>562.67999999999995</v>
      </c>
      <c r="R913">
        <v>322.88</v>
      </c>
      <c r="S913">
        <v>239.79999999999995</v>
      </c>
      <c r="T913">
        <v>0.42617473519584842</v>
      </c>
      <c r="U913">
        <v>2026</v>
      </c>
      <c r="V913" t="s">
        <v>89</v>
      </c>
      <c r="W913">
        <v>5</v>
      </c>
      <c r="X913" t="s">
        <v>90</v>
      </c>
    </row>
    <row r="914" spans="1:24">
      <c r="A914">
        <v>4753</v>
      </c>
      <c r="B914" s="21">
        <v>46168</v>
      </c>
      <c r="C914">
        <v>2026</v>
      </c>
      <c r="D914">
        <v>5</v>
      </c>
      <c r="E914" t="s">
        <v>90</v>
      </c>
      <c r="F914" t="s">
        <v>89</v>
      </c>
      <c r="G914" t="s">
        <v>20</v>
      </c>
      <c r="H914" t="s">
        <v>33</v>
      </c>
      <c r="I914" t="s">
        <v>2</v>
      </c>
      <c r="J914" t="s">
        <v>3</v>
      </c>
      <c r="K914" t="s">
        <v>34</v>
      </c>
      <c r="L914" t="s">
        <v>42</v>
      </c>
      <c r="M914">
        <v>1</v>
      </c>
      <c r="N914">
        <v>36.659999999999997</v>
      </c>
      <c r="O914">
        <v>0.05</v>
      </c>
      <c r="P914">
        <v>13.51</v>
      </c>
      <c r="Q914">
        <v>34.826999999999998</v>
      </c>
      <c r="R914">
        <v>13.51</v>
      </c>
      <c r="S914">
        <v>21.317</v>
      </c>
      <c r="T914">
        <v>0.61208257960777557</v>
      </c>
      <c r="U914">
        <v>2026</v>
      </c>
      <c r="V914" t="s">
        <v>89</v>
      </c>
      <c r="W914">
        <v>5</v>
      </c>
      <c r="X914" t="s">
        <v>90</v>
      </c>
    </row>
    <row r="915" spans="1:24">
      <c r="A915">
        <v>942</v>
      </c>
      <c r="B915" s="21">
        <v>46169</v>
      </c>
      <c r="C915">
        <v>2026</v>
      </c>
      <c r="D915">
        <v>5</v>
      </c>
      <c r="E915" t="s">
        <v>90</v>
      </c>
      <c r="F915" t="s">
        <v>89</v>
      </c>
      <c r="G915" t="s">
        <v>20</v>
      </c>
      <c r="H915" t="s">
        <v>21</v>
      </c>
      <c r="I915" t="s">
        <v>2</v>
      </c>
      <c r="J915" t="s">
        <v>3</v>
      </c>
      <c r="K915" t="s">
        <v>14</v>
      </c>
      <c r="L915" t="s">
        <v>32</v>
      </c>
      <c r="M915">
        <v>1</v>
      </c>
      <c r="N915">
        <v>46.28</v>
      </c>
      <c r="O915">
        <v>0.05</v>
      </c>
      <c r="P915">
        <v>17.95</v>
      </c>
      <c r="Q915">
        <v>43.966000000000001</v>
      </c>
      <c r="R915">
        <v>17.95</v>
      </c>
      <c r="S915">
        <v>26.016000000000002</v>
      </c>
      <c r="T915">
        <v>0.591729973161079</v>
      </c>
      <c r="U915">
        <v>2026</v>
      </c>
      <c r="V915" t="s">
        <v>89</v>
      </c>
      <c r="W915">
        <v>5</v>
      </c>
      <c r="X915" t="s">
        <v>90</v>
      </c>
    </row>
    <row r="916" spans="1:24">
      <c r="A916">
        <v>1755</v>
      </c>
      <c r="B916" s="21">
        <v>46169</v>
      </c>
      <c r="C916">
        <v>2026</v>
      </c>
      <c r="D916">
        <v>5</v>
      </c>
      <c r="E916" t="s">
        <v>90</v>
      </c>
      <c r="F916" t="s">
        <v>89</v>
      </c>
      <c r="G916" t="s">
        <v>20</v>
      </c>
      <c r="H916" t="s">
        <v>47</v>
      </c>
      <c r="I916" t="s">
        <v>28</v>
      </c>
      <c r="J916" t="s">
        <v>3</v>
      </c>
      <c r="K916" t="s">
        <v>9</v>
      </c>
      <c r="L916" t="s">
        <v>10</v>
      </c>
      <c r="M916">
        <v>2</v>
      </c>
      <c r="N916">
        <v>92.12</v>
      </c>
      <c r="O916">
        <v>0</v>
      </c>
      <c r="P916">
        <v>46.64</v>
      </c>
      <c r="Q916">
        <v>184.24</v>
      </c>
      <c r="R916">
        <v>93.28</v>
      </c>
      <c r="S916">
        <v>90.960000000000008</v>
      </c>
      <c r="T916">
        <v>0.49370386452453324</v>
      </c>
      <c r="U916">
        <v>2026</v>
      </c>
      <c r="V916" t="s">
        <v>89</v>
      </c>
      <c r="W916">
        <v>5</v>
      </c>
      <c r="X916" t="s">
        <v>90</v>
      </c>
    </row>
    <row r="917" spans="1:24">
      <c r="A917">
        <v>3073</v>
      </c>
      <c r="B917" s="21">
        <v>46169</v>
      </c>
      <c r="C917">
        <v>2026</v>
      </c>
      <c r="D917">
        <v>5</v>
      </c>
      <c r="E917" t="s">
        <v>90</v>
      </c>
      <c r="F917" t="s">
        <v>89</v>
      </c>
      <c r="G917" t="s">
        <v>20</v>
      </c>
      <c r="H917" t="s">
        <v>47</v>
      </c>
      <c r="I917" t="s">
        <v>2</v>
      </c>
      <c r="J917" t="s">
        <v>3</v>
      </c>
      <c r="K917" t="s">
        <v>34</v>
      </c>
      <c r="L917" t="s">
        <v>35</v>
      </c>
      <c r="M917">
        <v>3</v>
      </c>
      <c r="N917">
        <v>39.549999999999997</v>
      </c>
      <c r="O917">
        <v>0</v>
      </c>
      <c r="P917">
        <v>14.87</v>
      </c>
      <c r="Q917">
        <v>118.64999999999999</v>
      </c>
      <c r="R917">
        <v>44.61</v>
      </c>
      <c r="S917">
        <v>74.039999999999992</v>
      </c>
      <c r="T917">
        <v>0.6240202275600506</v>
      </c>
      <c r="U917">
        <v>2026</v>
      </c>
      <c r="V917" t="s">
        <v>89</v>
      </c>
      <c r="W917">
        <v>5</v>
      </c>
      <c r="X917" t="s">
        <v>90</v>
      </c>
    </row>
    <row r="918" spans="1:24">
      <c r="A918">
        <v>4230</v>
      </c>
      <c r="B918" s="21">
        <v>46169</v>
      </c>
      <c r="C918">
        <v>2026</v>
      </c>
      <c r="D918">
        <v>5</v>
      </c>
      <c r="E918" t="s">
        <v>90</v>
      </c>
      <c r="F918" t="s">
        <v>89</v>
      </c>
      <c r="G918" t="s">
        <v>0</v>
      </c>
      <c r="H918" t="s">
        <v>1</v>
      </c>
      <c r="I918" t="s">
        <v>19</v>
      </c>
      <c r="J918" t="s">
        <v>13</v>
      </c>
      <c r="K918" t="s">
        <v>4</v>
      </c>
      <c r="L918" t="s">
        <v>5</v>
      </c>
      <c r="M918">
        <v>1</v>
      </c>
      <c r="N918">
        <v>83.3</v>
      </c>
      <c r="O918">
        <v>0</v>
      </c>
      <c r="P918">
        <v>41.93</v>
      </c>
      <c r="Q918">
        <v>83.3</v>
      </c>
      <c r="R918">
        <v>41.93</v>
      </c>
      <c r="S918">
        <v>41.37</v>
      </c>
      <c r="T918">
        <v>0.49663865546218489</v>
      </c>
      <c r="U918">
        <v>2026</v>
      </c>
      <c r="V918" t="s">
        <v>89</v>
      </c>
      <c r="W918">
        <v>5</v>
      </c>
      <c r="X918" t="s">
        <v>90</v>
      </c>
    </row>
    <row r="919" spans="1:24">
      <c r="A919">
        <v>644</v>
      </c>
      <c r="B919" s="21">
        <v>46170</v>
      </c>
      <c r="C919">
        <v>2026</v>
      </c>
      <c r="D919">
        <v>5</v>
      </c>
      <c r="E919" t="s">
        <v>90</v>
      </c>
      <c r="F919" t="s">
        <v>89</v>
      </c>
      <c r="G919" t="s">
        <v>20</v>
      </c>
      <c r="H919" t="s">
        <v>47</v>
      </c>
      <c r="I919" t="s">
        <v>19</v>
      </c>
      <c r="J919" t="s">
        <v>13</v>
      </c>
      <c r="K919" t="s">
        <v>9</v>
      </c>
      <c r="L919" t="s">
        <v>10</v>
      </c>
      <c r="M919">
        <v>2</v>
      </c>
      <c r="N919">
        <v>93.84</v>
      </c>
      <c r="O919">
        <v>0</v>
      </c>
      <c r="P919">
        <v>44.72</v>
      </c>
      <c r="Q919">
        <v>187.68</v>
      </c>
      <c r="R919">
        <v>89.44</v>
      </c>
      <c r="S919">
        <v>98.240000000000009</v>
      </c>
      <c r="T919">
        <v>0.52344416027280483</v>
      </c>
      <c r="U919">
        <v>2026</v>
      </c>
      <c r="V919" t="s">
        <v>89</v>
      </c>
      <c r="W919">
        <v>5</v>
      </c>
      <c r="X919" t="s">
        <v>90</v>
      </c>
    </row>
    <row r="920" spans="1:24">
      <c r="A920">
        <v>1122</v>
      </c>
      <c r="B920" s="21">
        <v>46170</v>
      </c>
      <c r="C920">
        <v>2026</v>
      </c>
      <c r="D920">
        <v>5</v>
      </c>
      <c r="E920" t="s">
        <v>90</v>
      </c>
      <c r="F920" t="s">
        <v>89</v>
      </c>
      <c r="G920" t="s">
        <v>11</v>
      </c>
      <c r="H920" t="s">
        <v>52</v>
      </c>
      <c r="I920" t="s">
        <v>2</v>
      </c>
      <c r="J920" t="s">
        <v>3</v>
      </c>
      <c r="K920" t="s">
        <v>4</v>
      </c>
      <c r="L920" t="s">
        <v>22</v>
      </c>
      <c r="M920">
        <v>2</v>
      </c>
      <c r="N920">
        <v>51.25</v>
      </c>
      <c r="O920">
        <v>0</v>
      </c>
      <c r="P920">
        <v>22.57</v>
      </c>
      <c r="Q920">
        <v>102.5</v>
      </c>
      <c r="R920">
        <v>45.14</v>
      </c>
      <c r="S920">
        <v>57.36</v>
      </c>
      <c r="T920">
        <v>0.55960975609756092</v>
      </c>
      <c r="U920">
        <v>2026</v>
      </c>
      <c r="V920" t="s">
        <v>89</v>
      </c>
      <c r="W920">
        <v>5</v>
      </c>
      <c r="X920" t="s">
        <v>90</v>
      </c>
    </row>
    <row r="921" spans="1:24">
      <c r="A921">
        <v>2019</v>
      </c>
      <c r="B921" s="21">
        <v>46170</v>
      </c>
      <c r="C921">
        <v>2026</v>
      </c>
      <c r="D921">
        <v>5</v>
      </c>
      <c r="E921" t="s">
        <v>90</v>
      </c>
      <c r="F921" t="s">
        <v>89</v>
      </c>
      <c r="G921" t="s">
        <v>20</v>
      </c>
      <c r="H921" t="s">
        <v>47</v>
      </c>
      <c r="I921" t="s">
        <v>8</v>
      </c>
      <c r="J921" t="s">
        <v>16</v>
      </c>
      <c r="K921" t="s">
        <v>4</v>
      </c>
      <c r="L921" t="s">
        <v>5</v>
      </c>
      <c r="M921">
        <v>8</v>
      </c>
      <c r="N921">
        <v>80.13</v>
      </c>
      <c r="O921">
        <v>0.1</v>
      </c>
      <c r="P921">
        <v>43.8</v>
      </c>
      <c r="Q921">
        <v>576.93600000000004</v>
      </c>
      <c r="R921">
        <v>350.4</v>
      </c>
      <c r="S921">
        <v>226.53600000000006</v>
      </c>
      <c r="T921">
        <v>0.39265360455925796</v>
      </c>
      <c r="U921">
        <v>2026</v>
      </c>
      <c r="V921" t="s">
        <v>89</v>
      </c>
      <c r="W921">
        <v>5</v>
      </c>
      <c r="X921" t="s">
        <v>90</v>
      </c>
    </row>
    <row r="922" spans="1:24">
      <c r="A922">
        <v>2432</v>
      </c>
      <c r="B922" s="21">
        <v>46170</v>
      </c>
      <c r="C922">
        <v>2026</v>
      </c>
      <c r="D922">
        <v>5</v>
      </c>
      <c r="E922" t="s">
        <v>90</v>
      </c>
      <c r="F922" t="s">
        <v>89</v>
      </c>
      <c r="G922" t="s">
        <v>6</v>
      </c>
      <c r="H922" t="s">
        <v>43</v>
      </c>
      <c r="I922" t="s">
        <v>2</v>
      </c>
      <c r="J922" t="s">
        <v>3</v>
      </c>
      <c r="K922" t="s">
        <v>34</v>
      </c>
      <c r="L922" t="s">
        <v>35</v>
      </c>
      <c r="M922">
        <v>1</v>
      </c>
      <c r="N922">
        <v>41.13</v>
      </c>
      <c r="O922">
        <v>0</v>
      </c>
      <c r="P922">
        <v>14.8</v>
      </c>
      <c r="Q922">
        <v>41.13</v>
      </c>
      <c r="R922">
        <v>14.8</v>
      </c>
      <c r="S922">
        <v>26.330000000000002</v>
      </c>
      <c r="T922">
        <v>0.64016532944322879</v>
      </c>
      <c r="U922">
        <v>2026</v>
      </c>
      <c r="V922" t="s">
        <v>89</v>
      </c>
      <c r="W922">
        <v>5</v>
      </c>
      <c r="X922" t="s">
        <v>90</v>
      </c>
    </row>
    <row r="923" spans="1:24">
      <c r="A923">
        <v>2989</v>
      </c>
      <c r="B923" s="21">
        <v>46170</v>
      </c>
      <c r="C923">
        <v>2026</v>
      </c>
      <c r="D923">
        <v>5</v>
      </c>
      <c r="E923" t="s">
        <v>90</v>
      </c>
      <c r="F923" t="s">
        <v>89</v>
      </c>
      <c r="G923" t="s">
        <v>20</v>
      </c>
      <c r="H923" t="s">
        <v>47</v>
      </c>
      <c r="I923" t="s">
        <v>2</v>
      </c>
      <c r="J923" t="s">
        <v>3</v>
      </c>
      <c r="K923" t="s">
        <v>23</v>
      </c>
      <c r="L923" t="s">
        <v>40</v>
      </c>
      <c r="M923">
        <v>1</v>
      </c>
      <c r="N923">
        <v>81.28</v>
      </c>
      <c r="O923">
        <v>0.15</v>
      </c>
      <c r="P923">
        <v>39.020000000000003</v>
      </c>
      <c r="Q923">
        <v>69.087999999999994</v>
      </c>
      <c r="R923">
        <v>39.020000000000003</v>
      </c>
      <c r="S923">
        <v>30.067999999999991</v>
      </c>
      <c r="T923">
        <v>0.43521306160259371</v>
      </c>
      <c r="U923">
        <v>2026</v>
      </c>
      <c r="V923" t="s">
        <v>89</v>
      </c>
      <c r="W923">
        <v>5</v>
      </c>
      <c r="X923" t="s">
        <v>90</v>
      </c>
    </row>
    <row r="924" spans="1:24">
      <c r="A924">
        <v>3019</v>
      </c>
      <c r="B924" s="21">
        <v>46170</v>
      </c>
      <c r="C924">
        <v>2026</v>
      </c>
      <c r="D924">
        <v>5</v>
      </c>
      <c r="E924" t="s">
        <v>90</v>
      </c>
      <c r="F924" t="s">
        <v>89</v>
      </c>
      <c r="G924" t="s">
        <v>11</v>
      </c>
      <c r="H924" t="s">
        <v>18</v>
      </c>
      <c r="I924" t="s">
        <v>2</v>
      </c>
      <c r="J924" t="s">
        <v>16</v>
      </c>
      <c r="K924" t="s">
        <v>14</v>
      </c>
      <c r="L924" t="s">
        <v>32</v>
      </c>
      <c r="M924">
        <v>1</v>
      </c>
      <c r="N924">
        <v>46.19</v>
      </c>
      <c r="O924">
        <v>0</v>
      </c>
      <c r="P924">
        <v>18.329999999999998</v>
      </c>
      <c r="Q924">
        <v>46.19</v>
      </c>
      <c r="R924">
        <v>18.329999999999998</v>
      </c>
      <c r="S924">
        <v>27.86</v>
      </c>
      <c r="T924">
        <v>0.60316085732842606</v>
      </c>
      <c r="U924">
        <v>2026</v>
      </c>
      <c r="V924" t="s">
        <v>89</v>
      </c>
      <c r="W924">
        <v>5</v>
      </c>
      <c r="X924" t="s">
        <v>90</v>
      </c>
    </row>
    <row r="925" spans="1:24">
      <c r="A925">
        <v>3798</v>
      </c>
      <c r="B925" s="21">
        <v>46170</v>
      </c>
      <c r="C925">
        <v>2026</v>
      </c>
      <c r="D925">
        <v>5</v>
      </c>
      <c r="E925" t="s">
        <v>90</v>
      </c>
      <c r="F925" t="s">
        <v>89</v>
      </c>
      <c r="G925" t="s">
        <v>20</v>
      </c>
      <c r="H925" t="s">
        <v>33</v>
      </c>
      <c r="I925" t="s">
        <v>2</v>
      </c>
      <c r="J925" t="s">
        <v>3</v>
      </c>
      <c r="K925" t="s">
        <v>9</v>
      </c>
      <c r="L925" t="s">
        <v>37</v>
      </c>
      <c r="M925">
        <v>3</v>
      </c>
      <c r="N925">
        <v>156.58000000000001</v>
      </c>
      <c r="O925">
        <v>0</v>
      </c>
      <c r="P925">
        <v>79.099999999999994</v>
      </c>
      <c r="Q925">
        <v>469.74</v>
      </c>
      <c r="R925">
        <v>237.29999999999998</v>
      </c>
      <c r="S925">
        <v>232.44000000000003</v>
      </c>
      <c r="T925">
        <v>0.49482692553327379</v>
      </c>
      <c r="U925">
        <v>2026</v>
      </c>
      <c r="V925" t="s">
        <v>89</v>
      </c>
      <c r="W925">
        <v>5</v>
      </c>
      <c r="X925" t="s">
        <v>90</v>
      </c>
    </row>
    <row r="926" spans="1:24">
      <c r="A926">
        <v>3862</v>
      </c>
      <c r="B926" s="21">
        <v>46170</v>
      </c>
      <c r="C926">
        <v>2026</v>
      </c>
      <c r="D926">
        <v>5</v>
      </c>
      <c r="E926" t="s">
        <v>90</v>
      </c>
      <c r="F926" t="s">
        <v>89</v>
      </c>
      <c r="G926" t="s">
        <v>20</v>
      </c>
      <c r="H926" t="s">
        <v>47</v>
      </c>
      <c r="I926" t="s">
        <v>28</v>
      </c>
      <c r="J926" t="s">
        <v>13</v>
      </c>
      <c r="K926" t="s">
        <v>34</v>
      </c>
      <c r="L926" t="s">
        <v>38</v>
      </c>
      <c r="M926">
        <v>1</v>
      </c>
      <c r="N926">
        <v>123.91</v>
      </c>
      <c r="O926">
        <v>0</v>
      </c>
      <c r="P926">
        <v>68.89</v>
      </c>
      <c r="Q926">
        <v>123.91</v>
      </c>
      <c r="R926">
        <v>68.89</v>
      </c>
      <c r="S926">
        <v>55.019999999999996</v>
      </c>
      <c r="T926">
        <v>0.44403195867968687</v>
      </c>
      <c r="U926">
        <v>2026</v>
      </c>
      <c r="V926" t="s">
        <v>89</v>
      </c>
      <c r="W926">
        <v>5</v>
      </c>
      <c r="X926" t="s">
        <v>90</v>
      </c>
    </row>
    <row r="927" spans="1:24">
      <c r="A927">
        <v>4281</v>
      </c>
      <c r="B927" s="21">
        <v>46170</v>
      </c>
      <c r="C927">
        <v>2026</v>
      </c>
      <c r="D927">
        <v>5</v>
      </c>
      <c r="E927" t="s">
        <v>90</v>
      </c>
      <c r="F927" t="s">
        <v>89</v>
      </c>
      <c r="G927" t="s">
        <v>11</v>
      </c>
      <c r="H927" t="s">
        <v>12</v>
      </c>
      <c r="I927" t="s">
        <v>28</v>
      </c>
      <c r="J927" t="s">
        <v>13</v>
      </c>
      <c r="K927" t="s">
        <v>4</v>
      </c>
      <c r="L927" t="s">
        <v>22</v>
      </c>
      <c r="M927">
        <v>1</v>
      </c>
      <c r="N927">
        <v>50.64</v>
      </c>
      <c r="O927">
        <v>0</v>
      </c>
      <c r="P927">
        <v>22.97</v>
      </c>
      <c r="Q927">
        <v>50.64</v>
      </c>
      <c r="R927">
        <v>22.97</v>
      </c>
      <c r="S927">
        <v>27.67</v>
      </c>
      <c r="T927">
        <v>0.54640600315955767</v>
      </c>
      <c r="U927">
        <v>2026</v>
      </c>
      <c r="V927" t="s">
        <v>89</v>
      </c>
      <c r="W927">
        <v>5</v>
      </c>
      <c r="X927" t="s">
        <v>90</v>
      </c>
    </row>
    <row r="928" spans="1:24">
      <c r="A928">
        <v>191</v>
      </c>
      <c r="B928" s="21">
        <v>46171</v>
      </c>
      <c r="C928">
        <v>2026</v>
      </c>
      <c r="D928">
        <v>5</v>
      </c>
      <c r="E928" t="s">
        <v>90</v>
      </c>
      <c r="F928" t="s">
        <v>89</v>
      </c>
      <c r="G928" t="s">
        <v>11</v>
      </c>
      <c r="H928" t="s">
        <v>25</v>
      </c>
      <c r="I928" t="s">
        <v>2</v>
      </c>
      <c r="J928" t="s">
        <v>3</v>
      </c>
      <c r="K928" t="s">
        <v>9</v>
      </c>
      <c r="L928" t="s">
        <v>46</v>
      </c>
      <c r="M928">
        <v>2</v>
      </c>
      <c r="N928">
        <v>70.48</v>
      </c>
      <c r="O928">
        <v>0.1</v>
      </c>
      <c r="P928">
        <v>33.229999999999997</v>
      </c>
      <c r="Q928">
        <v>126.864</v>
      </c>
      <c r="R928">
        <v>66.459999999999994</v>
      </c>
      <c r="S928">
        <v>60.404000000000011</v>
      </c>
      <c r="T928">
        <v>0.47613192079707412</v>
      </c>
      <c r="U928">
        <v>2026</v>
      </c>
      <c r="V928" t="s">
        <v>89</v>
      </c>
      <c r="W928">
        <v>5</v>
      </c>
      <c r="X928" t="s">
        <v>90</v>
      </c>
    </row>
    <row r="929" spans="1:24">
      <c r="A929">
        <v>1039</v>
      </c>
      <c r="B929" s="21">
        <v>46171</v>
      </c>
      <c r="C929">
        <v>2026</v>
      </c>
      <c r="D929">
        <v>5</v>
      </c>
      <c r="E929" t="s">
        <v>90</v>
      </c>
      <c r="F929" t="s">
        <v>89</v>
      </c>
      <c r="G929" t="s">
        <v>6</v>
      </c>
      <c r="H929" t="s">
        <v>41</v>
      </c>
      <c r="I929" t="s">
        <v>28</v>
      </c>
      <c r="J929" t="s">
        <v>13</v>
      </c>
      <c r="K929" t="s">
        <v>4</v>
      </c>
      <c r="L929" t="s">
        <v>26</v>
      </c>
      <c r="M929">
        <v>1</v>
      </c>
      <c r="N929">
        <v>41.27</v>
      </c>
      <c r="O929">
        <v>0.05</v>
      </c>
      <c r="P929">
        <v>17.149999999999999</v>
      </c>
      <c r="Q929">
        <v>39.206499999999998</v>
      </c>
      <c r="R929">
        <v>17.149999999999999</v>
      </c>
      <c r="S929">
        <v>22.0565</v>
      </c>
      <c r="T929">
        <v>0.56257253261576523</v>
      </c>
      <c r="U929">
        <v>2026</v>
      </c>
      <c r="V929" t="s">
        <v>89</v>
      </c>
      <c r="W929">
        <v>5</v>
      </c>
      <c r="X929" t="s">
        <v>90</v>
      </c>
    </row>
    <row r="930" spans="1:24">
      <c r="A930">
        <v>2641</v>
      </c>
      <c r="B930" s="21">
        <v>46171</v>
      </c>
      <c r="C930">
        <v>2026</v>
      </c>
      <c r="D930">
        <v>5</v>
      </c>
      <c r="E930" t="s">
        <v>90</v>
      </c>
      <c r="F930" t="s">
        <v>89</v>
      </c>
      <c r="G930" t="s">
        <v>0</v>
      </c>
      <c r="H930" t="s">
        <v>50</v>
      </c>
      <c r="I930" t="s">
        <v>28</v>
      </c>
      <c r="J930" t="s">
        <v>3</v>
      </c>
      <c r="K930" t="s">
        <v>34</v>
      </c>
      <c r="L930" t="s">
        <v>42</v>
      </c>
      <c r="M930">
        <v>2</v>
      </c>
      <c r="N930">
        <v>36.9</v>
      </c>
      <c r="O930">
        <v>0</v>
      </c>
      <c r="P930">
        <v>14.07</v>
      </c>
      <c r="Q930">
        <v>73.8</v>
      </c>
      <c r="R930">
        <v>28.14</v>
      </c>
      <c r="S930">
        <v>45.66</v>
      </c>
      <c r="T930">
        <v>0.61869918699186988</v>
      </c>
      <c r="U930">
        <v>2026</v>
      </c>
      <c r="V930" t="s">
        <v>89</v>
      </c>
      <c r="W930">
        <v>5</v>
      </c>
      <c r="X930" t="s">
        <v>90</v>
      </c>
    </row>
    <row r="931" spans="1:24">
      <c r="A931">
        <v>3058</v>
      </c>
      <c r="B931" s="21">
        <v>46171</v>
      </c>
      <c r="C931">
        <v>2026</v>
      </c>
      <c r="D931">
        <v>5</v>
      </c>
      <c r="E931" t="s">
        <v>90</v>
      </c>
      <c r="F931" t="s">
        <v>89</v>
      </c>
      <c r="G931" t="s">
        <v>6</v>
      </c>
      <c r="H931" t="s">
        <v>41</v>
      </c>
      <c r="I931" t="s">
        <v>2</v>
      </c>
      <c r="J931" t="s">
        <v>3</v>
      </c>
      <c r="K931" t="s">
        <v>23</v>
      </c>
      <c r="L931" t="s">
        <v>29</v>
      </c>
      <c r="M931">
        <v>1</v>
      </c>
      <c r="N931">
        <v>196.91</v>
      </c>
      <c r="O931">
        <v>0</v>
      </c>
      <c r="P931">
        <v>106.31</v>
      </c>
      <c r="Q931">
        <v>196.91</v>
      </c>
      <c r="R931">
        <v>106.31</v>
      </c>
      <c r="S931">
        <v>90.6</v>
      </c>
      <c r="T931">
        <v>0.46010867909197095</v>
      </c>
      <c r="U931">
        <v>2026</v>
      </c>
      <c r="V931" t="s">
        <v>89</v>
      </c>
      <c r="W931">
        <v>5</v>
      </c>
      <c r="X931" t="s">
        <v>90</v>
      </c>
    </row>
    <row r="932" spans="1:24">
      <c r="A932">
        <v>3110</v>
      </c>
      <c r="B932" s="21">
        <v>46171</v>
      </c>
      <c r="C932">
        <v>2026</v>
      </c>
      <c r="D932">
        <v>5</v>
      </c>
      <c r="E932" t="s">
        <v>90</v>
      </c>
      <c r="F932" t="s">
        <v>89</v>
      </c>
      <c r="G932" t="s">
        <v>6</v>
      </c>
      <c r="H932" t="s">
        <v>27</v>
      </c>
      <c r="I932" t="s">
        <v>19</v>
      </c>
      <c r="J932" t="s">
        <v>16</v>
      </c>
      <c r="K932" t="s">
        <v>34</v>
      </c>
      <c r="L932" t="s">
        <v>42</v>
      </c>
      <c r="M932">
        <v>3</v>
      </c>
      <c r="N932">
        <v>35.79</v>
      </c>
      <c r="O932">
        <v>0</v>
      </c>
      <c r="P932">
        <v>13.67</v>
      </c>
      <c r="Q932">
        <v>107.37</v>
      </c>
      <c r="R932">
        <v>41.01</v>
      </c>
      <c r="S932">
        <v>66.360000000000014</v>
      </c>
      <c r="T932">
        <v>0.61804973456272716</v>
      </c>
      <c r="U932">
        <v>2026</v>
      </c>
      <c r="V932" t="s">
        <v>89</v>
      </c>
      <c r="W932">
        <v>5</v>
      </c>
      <c r="X932" t="s">
        <v>90</v>
      </c>
    </row>
    <row r="933" spans="1:24">
      <c r="A933">
        <v>3981</v>
      </c>
      <c r="B933" s="21">
        <v>46171</v>
      </c>
      <c r="C933">
        <v>2026</v>
      </c>
      <c r="D933">
        <v>5</v>
      </c>
      <c r="E933" t="s">
        <v>90</v>
      </c>
      <c r="F933" t="s">
        <v>89</v>
      </c>
      <c r="G933" t="s">
        <v>20</v>
      </c>
      <c r="H933" t="s">
        <v>47</v>
      </c>
      <c r="I933" t="s">
        <v>2</v>
      </c>
      <c r="J933" t="s">
        <v>13</v>
      </c>
      <c r="K933" t="s">
        <v>4</v>
      </c>
      <c r="L933" t="s">
        <v>5</v>
      </c>
      <c r="M933">
        <v>2</v>
      </c>
      <c r="N933">
        <v>82.22</v>
      </c>
      <c r="O933">
        <v>0.05</v>
      </c>
      <c r="P933">
        <v>42.35</v>
      </c>
      <c r="Q933">
        <v>156.21799999999999</v>
      </c>
      <c r="R933">
        <v>84.7</v>
      </c>
      <c r="S933">
        <v>71.517999999999986</v>
      </c>
      <c r="T933">
        <v>0.45780895927485943</v>
      </c>
      <c r="U933">
        <v>2026</v>
      </c>
      <c r="V933" t="s">
        <v>89</v>
      </c>
      <c r="W933">
        <v>5</v>
      </c>
      <c r="X933" t="s">
        <v>90</v>
      </c>
    </row>
    <row r="934" spans="1:24">
      <c r="A934">
        <v>4663</v>
      </c>
      <c r="B934" s="21">
        <v>46171</v>
      </c>
      <c r="C934">
        <v>2026</v>
      </c>
      <c r="D934">
        <v>5</v>
      </c>
      <c r="E934" t="s">
        <v>90</v>
      </c>
      <c r="F934" t="s">
        <v>89</v>
      </c>
      <c r="G934" t="s">
        <v>11</v>
      </c>
      <c r="H934" t="s">
        <v>25</v>
      </c>
      <c r="I934" t="s">
        <v>2</v>
      </c>
      <c r="J934" t="s">
        <v>13</v>
      </c>
      <c r="K934" t="s">
        <v>4</v>
      </c>
      <c r="L934" t="s">
        <v>26</v>
      </c>
      <c r="M934">
        <v>1</v>
      </c>
      <c r="N934">
        <v>40.57</v>
      </c>
      <c r="O934">
        <v>0</v>
      </c>
      <c r="P934">
        <v>16.809999999999999</v>
      </c>
      <c r="Q934">
        <v>40.57</v>
      </c>
      <c r="R934">
        <v>16.809999999999999</v>
      </c>
      <c r="S934">
        <v>23.76</v>
      </c>
      <c r="T934">
        <v>0.58565442445156524</v>
      </c>
      <c r="U934">
        <v>2026</v>
      </c>
      <c r="V934" t="s">
        <v>89</v>
      </c>
      <c r="W934">
        <v>5</v>
      </c>
      <c r="X934" t="s">
        <v>90</v>
      </c>
    </row>
    <row r="935" spans="1:24">
      <c r="A935">
        <v>5021</v>
      </c>
      <c r="B935" s="21">
        <v>46171</v>
      </c>
      <c r="C935">
        <v>2026</v>
      </c>
      <c r="D935">
        <v>5</v>
      </c>
      <c r="E935" t="s">
        <v>90</v>
      </c>
      <c r="F935" t="s">
        <v>89</v>
      </c>
      <c r="G935" t="s">
        <v>11</v>
      </c>
      <c r="H935" t="s">
        <v>39</v>
      </c>
      <c r="I935" t="s">
        <v>19</v>
      </c>
      <c r="J935" t="s">
        <v>3</v>
      </c>
      <c r="K935" t="s">
        <v>23</v>
      </c>
      <c r="L935" t="s">
        <v>29</v>
      </c>
      <c r="M935">
        <v>1</v>
      </c>
      <c r="N935">
        <v>191.62</v>
      </c>
      <c r="O935">
        <v>0.05</v>
      </c>
      <c r="P935">
        <v>106.15</v>
      </c>
      <c r="Q935">
        <v>182.03899999999999</v>
      </c>
      <c r="R935">
        <v>106.15</v>
      </c>
      <c r="S935">
        <v>75.888999999999982</v>
      </c>
      <c r="T935">
        <v>0.41688319535923613</v>
      </c>
      <c r="U935">
        <v>2026</v>
      </c>
      <c r="V935" t="s">
        <v>89</v>
      </c>
      <c r="W935">
        <v>5</v>
      </c>
      <c r="X935" t="s">
        <v>90</v>
      </c>
    </row>
    <row r="936" spans="1:24">
      <c r="A936">
        <v>5107</v>
      </c>
      <c r="B936" s="21">
        <v>46171</v>
      </c>
      <c r="C936">
        <v>2026</v>
      </c>
      <c r="D936">
        <v>5</v>
      </c>
      <c r="E936" t="s">
        <v>90</v>
      </c>
      <c r="F936" t="s">
        <v>89</v>
      </c>
      <c r="G936" t="s">
        <v>6</v>
      </c>
      <c r="H936" t="s">
        <v>27</v>
      </c>
      <c r="I936" t="s">
        <v>28</v>
      </c>
      <c r="J936" t="s">
        <v>3</v>
      </c>
      <c r="K936" t="s">
        <v>9</v>
      </c>
      <c r="L936" t="s">
        <v>37</v>
      </c>
      <c r="M936">
        <v>1</v>
      </c>
      <c r="N936">
        <v>154.07</v>
      </c>
      <c r="O936">
        <v>0.05</v>
      </c>
      <c r="P936">
        <v>78.400000000000006</v>
      </c>
      <c r="Q936">
        <v>146.36649999999997</v>
      </c>
      <c r="R936">
        <v>78.400000000000006</v>
      </c>
      <c r="S936">
        <v>67.966499999999968</v>
      </c>
      <c r="T936">
        <v>0.46435830603314271</v>
      </c>
      <c r="U936">
        <v>2026</v>
      </c>
      <c r="V936" t="s">
        <v>89</v>
      </c>
      <c r="W936">
        <v>5</v>
      </c>
      <c r="X936" t="s">
        <v>90</v>
      </c>
    </row>
    <row r="937" spans="1:24">
      <c r="A937">
        <v>454</v>
      </c>
      <c r="B937" s="21">
        <v>46172</v>
      </c>
      <c r="C937">
        <v>2026</v>
      </c>
      <c r="D937">
        <v>5</v>
      </c>
      <c r="E937" t="s">
        <v>90</v>
      </c>
      <c r="F937" t="s">
        <v>89</v>
      </c>
      <c r="G937" t="s">
        <v>11</v>
      </c>
      <c r="H937" t="s">
        <v>39</v>
      </c>
      <c r="I937" t="s">
        <v>28</v>
      </c>
      <c r="J937" t="s">
        <v>3</v>
      </c>
      <c r="K937" t="s">
        <v>23</v>
      </c>
      <c r="L937" t="s">
        <v>51</v>
      </c>
      <c r="M937">
        <v>1</v>
      </c>
      <c r="N937">
        <v>120.8</v>
      </c>
      <c r="O937">
        <v>0</v>
      </c>
      <c r="P937">
        <v>61.4</v>
      </c>
      <c r="Q937">
        <v>120.8</v>
      </c>
      <c r="R937">
        <v>61.4</v>
      </c>
      <c r="S937">
        <v>59.4</v>
      </c>
      <c r="T937">
        <v>0.49172185430463577</v>
      </c>
      <c r="U937">
        <v>2026</v>
      </c>
      <c r="V937" t="s">
        <v>89</v>
      </c>
      <c r="W937">
        <v>5</v>
      </c>
      <c r="X937" t="s">
        <v>90</v>
      </c>
    </row>
    <row r="938" spans="1:24">
      <c r="A938">
        <v>873</v>
      </c>
      <c r="B938" s="21">
        <v>46172</v>
      </c>
      <c r="C938">
        <v>2026</v>
      </c>
      <c r="D938">
        <v>5</v>
      </c>
      <c r="E938" t="s">
        <v>90</v>
      </c>
      <c r="F938" t="s">
        <v>89</v>
      </c>
      <c r="G938" t="s">
        <v>11</v>
      </c>
      <c r="H938" t="s">
        <v>39</v>
      </c>
      <c r="I938" t="s">
        <v>2</v>
      </c>
      <c r="J938" t="s">
        <v>16</v>
      </c>
      <c r="K938" t="s">
        <v>4</v>
      </c>
      <c r="L938" t="s">
        <v>26</v>
      </c>
      <c r="M938">
        <v>1</v>
      </c>
      <c r="N938">
        <v>40.15</v>
      </c>
      <c r="O938">
        <v>0</v>
      </c>
      <c r="P938">
        <v>16.82</v>
      </c>
      <c r="Q938">
        <v>40.15</v>
      </c>
      <c r="R938">
        <v>16.82</v>
      </c>
      <c r="S938">
        <v>23.33</v>
      </c>
      <c r="T938">
        <v>0.58107098381070976</v>
      </c>
      <c r="U938">
        <v>2026</v>
      </c>
      <c r="V938" t="s">
        <v>89</v>
      </c>
      <c r="W938">
        <v>5</v>
      </c>
      <c r="X938" t="s">
        <v>90</v>
      </c>
    </row>
    <row r="939" spans="1:24">
      <c r="A939">
        <v>1116</v>
      </c>
      <c r="B939" s="21">
        <v>46172</v>
      </c>
      <c r="C939">
        <v>2026</v>
      </c>
      <c r="D939">
        <v>5</v>
      </c>
      <c r="E939" t="s">
        <v>90</v>
      </c>
      <c r="F939" t="s">
        <v>89</v>
      </c>
      <c r="G939" t="s">
        <v>6</v>
      </c>
      <c r="H939" t="s">
        <v>43</v>
      </c>
      <c r="I939" t="s">
        <v>8</v>
      </c>
      <c r="J939" t="s">
        <v>16</v>
      </c>
      <c r="K939" t="s">
        <v>14</v>
      </c>
      <c r="L939" t="s">
        <v>44</v>
      </c>
      <c r="M939">
        <v>5</v>
      </c>
      <c r="N939">
        <v>134.4</v>
      </c>
      <c r="O939">
        <v>0.15</v>
      </c>
      <c r="P939">
        <v>67.709999999999994</v>
      </c>
      <c r="Q939">
        <v>571.19999999999993</v>
      </c>
      <c r="R939">
        <v>338.54999999999995</v>
      </c>
      <c r="S939">
        <v>232.64999999999998</v>
      </c>
      <c r="T939">
        <v>0.40730042016806722</v>
      </c>
      <c r="U939">
        <v>2026</v>
      </c>
      <c r="V939" t="s">
        <v>89</v>
      </c>
      <c r="W939">
        <v>5</v>
      </c>
      <c r="X939" t="s">
        <v>90</v>
      </c>
    </row>
    <row r="940" spans="1:24">
      <c r="A940">
        <v>1206</v>
      </c>
      <c r="B940" s="21">
        <v>46172</v>
      </c>
      <c r="C940">
        <v>2026</v>
      </c>
      <c r="D940">
        <v>5</v>
      </c>
      <c r="E940" t="s">
        <v>90</v>
      </c>
      <c r="F940" t="s">
        <v>89</v>
      </c>
      <c r="G940" t="s">
        <v>20</v>
      </c>
      <c r="H940" t="s">
        <v>47</v>
      </c>
      <c r="I940" t="s">
        <v>2</v>
      </c>
      <c r="J940" t="s">
        <v>3</v>
      </c>
      <c r="K940" t="s">
        <v>14</v>
      </c>
      <c r="L940" t="s">
        <v>15</v>
      </c>
      <c r="M940">
        <v>2</v>
      </c>
      <c r="N940">
        <v>37.130000000000003</v>
      </c>
      <c r="O940">
        <v>0.05</v>
      </c>
      <c r="P940">
        <v>13.44</v>
      </c>
      <c r="Q940">
        <v>70.546999999999997</v>
      </c>
      <c r="R940">
        <v>26.88</v>
      </c>
      <c r="S940">
        <v>43.667000000000002</v>
      </c>
      <c r="T940">
        <v>0.6189774193091131</v>
      </c>
      <c r="U940">
        <v>2026</v>
      </c>
      <c r="V940" t="s">
        <v>89</v>
      </c>
      <c r="W940">
        <v>5</v>
      </c>
      <c r="X940" t="s">
        <v>90</v>
      </c>
    </row>
    <row r="941" spans="1:24">
      <c r="A941">
        <v>1576</v>
      </c>
      <c r="B941" s="21">
        <v>46172</v>
      </c>
      <c r="C941">
        <v>2026</v>
      </c>
      <c r="D941">
        <v>5</v>
      </c>
      <c r="E941" t="s">
        <v>90</v>
      </c>
      <c r="F941" t="s">
        <v>89</v>
      </c>
      <c r="G941" t="s">
        <v>6</v>
      </c>
      <c r="H941" t="s">
        <v>7</v>
      </c>
      <c r="I941" t="s">
        <v>2</v>
      </c>
      <c r="J941" t="s">
        <v>16</v>
      </c>
      <c r="K941" t="s">
        <v>23</v>
      </c>
      <c r="L941" t="s">
        <v>51</v>
      </c>
      <c r="M941">
        <v>6</v>
      </c>
      <c r="N941">
        <v>123.82</v>
      </c>
      <c r="O941">
        <v>0</v>
      </c>
      <c r="P941">
        <v>61.91</v>
      </c>
      <c r="Q941">
        <v>742.92</v>
      </c>
      <c r="R941">
        <v>371.46</v>
      </c>
      <c r="S941">
        <v>371.46</v>
      </c>
      <c r="T941">
        <v>0.5</v>
      </c>
      <c r="U941">
        <v>2026</v>
      </c>
      <c r="V941" t="s">
        <v>89</v>
      </c>
      <c r="W941">
        <v>5</v>
      </c>
      <c r="X941" t="s">
        <v>90</v>
      </c>
    </row>
    <row r="942" spans="1:24">
      <c r="A942">
        <v>2634</v>
      </c>
      <c r="B942" s="21">
        <v>46172</v>
      </c>
      <c r="C942">
        <v>2026</v>
      </c>
      <c r="D942">
        <v>5</v>
      </c>
      <c r="E942" t="s">
        <v>90</v>
      </c>
      <c r="F942" t="s">
        <v>89</v>
      </c>
      <c r="G942" t="s">
        <v>11</v>
      </c>
      <c r="H942" t="s">
        <v>52</v>
      </c>
      <c r="I942" t="s">
        <v>28</v>
      </c>
      <c r="J942" t="s">
        <v>3</v>
      </c>
      <c r="K942" t="s">
        <v>14</v>
      </c>
      <c r="L942" t="s">
        <v>15</v>
      </c>
      <c r="M942">
        <v>2</v>
      </c>
      <c r="N942">
        <v>36.94</v>
      </c>
      <c r="O942">
        <v>0.05</v>
      </c>
      <c r="P942">
        <v>13.82</v>
      </c>
      <c r="Q942">
        <v>70.185999999999993</v>
      </c>
      <c r="R942">
        <v>27.64</v>
      </c>
      <c r="S942">
        <v>42.545999999999992</v>
      </c>
      <c r="T942">
        <v>0.60618926851508848</v>
      </c>
      <c r="U942">
        <v>2026</v>
      </c>
      <c r="V942" t="s">
        <v>89</v>
      </c>
      <c r="W942">
        <v>5</v>
      </c>
      <c r="X942" t="s">
        <v>90</v>
      </c>
    </row>
    <row r="943" spans="1:24">
      <c r="A943">
        <v>2649</v>
      </c>
      <c r="B943" s="21">
        <v>46172</v>
      </c>
      <c r="C943">
        <v>2026</v>
      </c>
      <c r="D943">
        <v>5</v>
      </c>
      <c r="E943" t="s">
        <v>90</v>
      </c>
      <c r="F943" t="s">
        <v>89</v>
      </c>
      <c r="G943" t="s">
        <v>0</v>
      </c>
      <c r="H943" t="s">
        <v>1</v>
      </c>
      <c r="I943" t="s">
        <v>2</v>
      </c>
      <c r="J943" t="s">
        <v>13</v>
      </c>
      <c r="K943" t="s">
        <v>23</v>
      </c>
      <c r="L943" t="s">
        <v>29</v>
      </c>
      <c r="M943">
        <v>3</v>
      </c>
      <c r="N943">
        <v>199.17</v>
      </c>
      <c r="O943">
        <v>0.05</v>
      </c>
      <c r="P943">
        <v>105.24</v>
      </c>
      <c r="Q943">
        <v>567.6345</v>
      </c>
      <c r="R943">
        <v>315.71999999999997</v>
      </c>
      <c r="S943">
        <v>251.91450000000003</v>
      </c>
      <c r="T943">
        <v>0.4437970207941907</v>
      </c>
      <c r="U943">
        <v>2026</v>
      </c>
      <c r="V943" t="s">
        <v>89</v>
      </c>
      <c r="W943">
        <v>5</v>
      </c>
      <c r="X943" t="s">
        <v>90</v>
      </c>
    </row>
    <row r="944" spans="1:24">
      <c r="A944">
        <v>2774</v>
      </c>
      <c r="B944" s="21">
        <v>46172</v>
      </c>
      <c r="C944">
        <v>2026</v>
      </c>
      <c r="D944">
        <v>5</v>
      </c>
      <c r="E944" t="s">
        <v>90</v>
      </c>
      <c r="F944" t="s">
        <v>89</v>
      </c>
      <c r="G944" t="s">
        <v>0</v>
      </c>
      <c r="H944" t="s">
        <v>36</v>
      </c>
      <c r="I944" t="s">
        <v>2</v>
      </c>
      <c r="J944" t="s">
        <v>3</v>
      </c>
      <c r="K944" t="s">
        <v>23</v>
      </c>
      <c r="L944" t="s">
        <v>40</v>
      </c>
      <c r="M944">
        <v>3</v>
      </c>
      <c r="N944">
        <v>83.17</v>
      </c>
      <c r="O944">
        <v>0</v>
      </c>
      <c r="P944">
        <v>40.520000000000003</v>
      </c>
      <c r="Q944">
        <v>249.51</v>
      </c>
      <c r="R944">
        <v>121.56</v>
      </c>
      <c r="S944">
        <v>127.94999999999999</v>
      </c>
      <c r="T944">
        <v>0.51280509799206442</v>
      </c>
      <c r="U944">
        <v>2026</v>
      </c>
      <c r="V944" t="s">
        <v>89</v>
      </c>
      <c r="W944">
        <v>5</v>
      </c>
      <c r="X944" t="s">
        <v>90</v>
      </c>
    </row>
    <row r="945" spans="1:24">
      <c r="A945">
        <v>3037</v>
      </c>
      <c r="B945" s="21">
        <v>46172</v>
      </c>
      <c r="C945">
        <v>2026</v>
      </c>
      <c r="D945">
        <v>5</v>
      </c>
      <c r="E945" t="s">
        <v>90</v>
      </c>
      <c r="F945" t="s">
        <v>89</v>
      </c>
      <c r="G945" t="s">
        <v>6</v>
      </c>
      <c r="H945" t="s">
        <v>27</v>
      </c>
      <c r="I945" t="s">
        <v>2</v>
      </c>
      <c r="J945" t="s">
        <v>16</v>
      </c>
      <c r="K945" t="s">
        <v>14</v>
      </c>
      <c r="L945" t="s">
        <v>32</v>
      </c>
      <c r="M945">
        <v>1</v>
      </c>
      <c r="N945">
        <v>45.8</v>
      </c>
      <c r="O945">
        <v>0.05</v>
      </c>
      <c r="P945">
        <v>17.88</v>
      </c>
      <c r="Q945">
        <v>43.51</v>
      </c>
      <c r="R945">
        <v>17.88</v>
      </c>
      <c r="S945">
        <v>25.63</v>
      </c>
      <c r="T945">
        <v>0.58905998621006661</v>
      </c>
      <c r="U945">
        <v>2026</v>
      </c>
      <c r="V945" t="s">
        <v>89</v>
      </c>
      <c r="W945">
        <v>5</v>
      </c>
      <c r="X945" t="s">
        <v>90</v>
      </c>
    </row>
    <row r="946" spans="1:24">
      <c r="A946">
        <v>3138</v>
      </c>
      <c r="B946" s="21">
        <v>46172</v>
      </c>
      <c r="C946">
        <v>2026</v>
      </c>
      <c r="D946">
        <v>5</v>
      </c>
      <c r="E946" t="s">
        <v>90</v>
      </c>
      <c r="F946" t="s">
        <v>89</v>
      </c>
      <c r="G946" t="s">
        <v>11</v>
      </c>
      <c r="H946" t="s">
        <v>12</v>
      </c>
      <c r="I946" t="s">
        <v>28</v>
      </c>
      <c r="J946" t="s">
        <v>3</v>
      </c>
      <c r="K946" t="s">
        <v>9</v>
      </c>
      <c r="L946" t="s">
        <v>37</v>
      </c>
      <c r="M946">
        <v>1</v>
      </c>
      <c r="N946">
        <v>154.85</v>
      </c>
      <c r="O946">
        <v>0</v>
      </c>
      <c r="P946">
        <v>80.17</v>
      </c>
      <c r="Q946">
        <v>154.85</v>
      </c>
      <c r="R946">
        <v>80.17</v>
      </c>
      <c r="S946">
        <v>74.679999999999993</v>
      </c>
      <c r="T946">
        <v>0.48227316758153049</v>
      </c>
      <c r="U946">
        <v>2026</v>
      </c>
      <c r="V946" t="s">
        <v>89</v>
      </c>
      <c r="W946">
        <v>5</v>
      </c>
      <c r="X946" t="s">
        <v>90</v>
      </c>
    </row>
    <row r="947" spans="1:24">
      <c r="A947">
        <v>3228</v>
      </c>
      <c r="B947" s="21">
        <v>46172</v>
      </c>
      <c r="C947">
        <v>2026</v>
      </c>
      <c r="D947">
        <v>5</v>
      </c>
      <c r="E947" t="s">
        <v>90</v>
      </c>
      <c r="F947" t="s">
        <v>89</v>
      </c>
      <c r="G947" t="s">
        <v>20</v>
      </c>
      <c r="H947" t="s">
        <v>47</v>
      </c>
      <c r="I947" t="s">
        <v>2</v>
      </c>
      <c r="J947" t="s">
        <v>16</v>
      </c>
      <c r="K947" t="s">
        <v>23</v>
      </c>
      <c r="L947" t="s">
        <v>29</v>
      </c>
      <c r="M947">
        <v>1</v>
      </c>
      <c r="N947">
        <v>194.99</v>
      </c>
      <c r="O947">
        <v>0</v>
      </c>
      <c r="P947">
        <v>101.21</v>
      </c>
      <c r="Q947">
        <v>194.99</v>
      </c>
      <c r="R947">
        <v>101.21</v>
      </c>
      <c r="S947">
        <v>93.780000000000015</v>
      </c>
      <c r="T947">
        <v>0.48094774090979031</v>
      </c>
      <c r="U947">
        <v>2026</v>
      </c>
      <c r="V947" t="s">
        <v>89</v>
      </c>
      <c r="W947">
        <v>5</v>
      </c>
      <c r="X947" t="s">
        <v>90</v>
      </c>
    </row>
    <row r="948" spans="1:24">
      <c r="A948">
        <v>3401</v>
      </c>
      <c r="B948" s="21">
        <v>46172</v>
      </c>
      <c r="C948">
        <v>2026</v>
      </c>
      <c r="D948">
        <v>5</v>
      </c>
      <c r="E948" t="s">
        <v>90</v>
      </c>
      <c r="F948" t="s">
        <v>89</v>
      </c>
      <c r="G948" t="s">
        <v>11</v>
      </c>
      <c r="H948" t="s">
        <v>39</v>
      </c>
      <c r="I948" t="s">
        <v>2</v>
      </c>
      <c r="J948" t="s">
        <v>3</v>
      </c>
      <c r="K948" t="s">
        <v>34</v>
      </c>
      <c r="L948" t="s">
        <v>42</v>
      </c>
      <c r="M948">
        <v>1</v>
      </c>
      <c r="N948">
        <v>36.31</v>
      </c>
      <c r="O948">
        <v>0</v>
      </c>
      <c r="P948">
        <v>13.93</v>
      </c>
      <c r="Q948">
        <v>36.31</v>
      </c>
      <c r="R948">
        <v>13.93</v>
      </c>
      <c r="S948">
        <v>22.380000000000003</v>
      </c>
      <c r="T948">
        <v>0.61635912971633167</v>
      </c>
      <c r="U948">
        <v>2026</v>
      </c>
      <c r="V948" t="s">
        <v>89</v>
      </c>
      <c r="W948">
        <v>5</v>
      </c>
      <c r="X948" t="s">
        <v>90</v>
      </c>
    </row>
    <row r="949" spans="1:24">
      <c r="A949">
        <v>3511</v>
      </c>
      <c r="B949" s="21">
        <v>46172</v>
      </c>
      <c r="C949">
        <v>2026</v>
      </c>
      <c r="D949">
        <v>5</v>
      </c>
      <c r="E949" t="s">
        <v>90</v>
      </c>
      <c r="F949" t="s">
        <v>89</v>
      </c>
      <c r="G949" t="s">
        <v>0</v>
      </c>
      <c r="H949" t="s">
        <v>1</v>
      </c>
      <c r="I949" t="s">
        <v>2</v>
      </c>
      <c r="J949" t="s">
        <v>3</v>
      </c>
      <c r="K949" t="s">
        <v>14</v>
      </c>
      <c r="L949" t="s">
        <v>32</v>
      </c>
      <c r="M949">
        <v>1</v>
      </c>
      <c r="N949">
        <v>47.19</v>
      </c>
      <c r="O949">
        <v>0</v>
      </c>
      <c r="P949">
        <v>18.54</v>
      </c>
      <c r="Q949">
        <v>47.19</v>
      </c>
      <c r="R949">
        <v>18.54</v>
      </c>
      <c r="S949">
        <v>28.65</v>
      </c>
      <c r="T949">
        <v>0.60712015257469798</v>
      </c>
      <c r="U949">
        <v>2026</v>
      </c>
      <c r="V949" t="s">
        <v>89</v>
      </c>
      <c r="W949">
        <v>5</v>
      </c>
      <c r="X949" t="s">
        <v>90</v>
      </c>
    </row>
    <row r="950" spans="1:24">
      <c r="A950">
        <v>4485</v>
      </c>
      <c r="B950" s="21">
        <v>46172</v>
      </c>
      <c r="C950">
        <v>2026</v>
      </c>
      <c r="D950">
        <v>5</v>
      </c>
      <c r="E950" t="s">
        <v>90</v>
      </c>
      <c r="F950" t="s">
        <v>89</v>
      </c>
      <c r="G950" t="s">
        <v>20</v>
      </c>
      <c r="H950" t="s">
        <v>33</v>
      </c>
      <c r="I950" t="s">
        <v>2</v>
      </c>
      <c r="J950" t="s">
        <v>13</v>
      </c>
      <c r="K950" t="s">
        <v>34</v>
      </c>
      <c r="L950" t="s">
        <v>38</v>
      </c>
      <c r="M950">
        <v>1</v>
      </c>
      <c r="N950">
        <v>124.14</v>
      </c>
      <c r="O950">
        <v>0</v>
      </c>
      <c r="P950">
        <v>70.900000000000006</v>
      </c>
      <c r="Q950">
        <v>124.14</v>
      </c>
      <c r="R950">
        <v>70.900000000000006</v>
      </c>
      <c r="S950">
        <v>53.239999999999995</v>
      </c>
      <c r="T950">
        <v>0.42887062993394548</v>
      </c>
      <c r="U950">
        <v>2026</v>
      </c>
      <c r="V950" t="s">
        <v>89</v>
      </c>
      <c r="W950">
        <v>5</v>
      </c>
      <c r="X950" t="s">
        <v>90</v>
      </c>
    </row>
    <row r="951" spans="1:24">
      <c r="A951">
        <v>447</v>
      </c>
      <c r="B951" s="21">
        <v>46173</v>
      </c>
      <c r="C951">
        <v>2026</v>
      </c>
      <c r="D951">
        <v>5</v>
      </c>
      <c r="E951" t="s">
        <v>90</v>
      </c>
      <c r="F951" t="s">
        <v>89</v>
      </c>
      <c r="G951" t="s">
        <v>20</v>
      </c>
      <c r="H951" t="s">
        <v>33</v>
      </c>
      <c r="I951" t="s">
        <v>2</v>
      </c>
      <c r="J951" t="s">
        <v>3</v>
      </c>
      <c r="K951" t="s">
        <v>14</v>
      </c>
      <c r="L951" t="s">
        <v>44</v>
      </c>
      <c r="M951">
        <v>1</v>
      </c>
      <c r="N951">
        <v>131.94999999999999</v>
      </c>
      <c r="O951">
        <v>0</v>
      </c>
      <c r="P951">
        <v>65.17</v>
      </c>
      <c r="Q951">
        <v>131.94999999999999</v>
      </c>
      <c r="R951">
        <v>65.17</v>
      </c>
      <c r="S951">
        <v>66.779999999999987</v>
      </c>
      <c r="T951">
        <v>0.50610079575596811</v>
      </c>
      <c r="U951">
        <v>2026</v>
      </c>
      <c r="V951" t="s">
        <v>89</v>
      </c>
      <c r="W951">
        <v>5</v>
      </c>
      <c r="X951" t="s">
        <v>90</v>
      </c>
    </row>
    <row r="952" spans="1:24">
      <c r="A952">
        <v>1208</v>
      </c>
      <c r="B952" s="21">
        <v>46173</v>
      </c>
      <c r="C952">
        <v>2026</v>
      </c>
      <c r="D952">
        <v>5</v>
      </c>
      <c r="E952" t="s">
        <v>90</v>
      </c>
      <c r="F952" t="s">
        <v>89</v>
      </c>
      <c r="G952" t="s">
        <v>20</v>
      </c>
      <c r="H952" t="s">
        <v>33</v>
      </c>
      <c r="I952" t="s">
        <v>28</v>
      </c>
      <c r="J952" t="s">
        <v>13</v>
      </c>
      <c r="K952" t="s">
        <v>4</v>
      </c>
      <c r="L952" t="s">
        <v>30</v>
      </c>
      <c r="M952">
        <v>1</v>
      </c>
      <c r="N952">
        <v>102.24</v>
      </c>
      <c r="O952">
        <v>0</v>
      </c>
      <c r="P952">
        <v>50.75</v>
      </c>
      <c r="Q952">
        <v>102.24</v>
      </c>
      <c r="R952">
        <v>50.75</v>
      </c>
      <c r="S952">
        <v>51.489999999999995</v>
      </c>
      <c r="T952">
        <v>0.50361893583724571</v>
      </c>
      <c r="U952">
        <v>2026</v>
      </c>
      <c r="V952" t="s">
        <v>89</v>
      </c>
      <c r="W952">
        <v>5</v>
      </c>
      <c r="X952" t="s">
        <v>90</v>
      </c>
    </row>
    <row r="953" spans="1:24">
      <c r="A953">
        <v>1355</v>
      </c>
      <c r="B953" s="21">
        <v>46173</v>
      </c>
      <c r="C953">
        <v>2026</v>
      </c>
      <c r="D953">
        <v>5</v>
      </c>
      <c r="E953" t="s">
        <v>90</v>
      </c>
      <c r="F953" t="s">
        <v>89</v>
      </c>
      <c r="G953" t="s">
        <v>20</v>
      </c>
      <c r="H953" t="s">
        <v>47</v>
      </c>
      <c r="I953" t="s">
        <v>28</v>
      </c>
      <c r="J953" t="s">
        <v>13</v>
      </c>
      <c r="K953" t="s">
        <v>9</v>
      </c>
      <c r="L953" t="s">
        <v>37</v>
      </c>
      <c r="M953">
        <v>2</v>
      </c>
      <c r="N953">
        <v>152.07</v>
      </c>
      <c r="O953">
        <v>0</v>
      </c>
      <c r="P953">
        <v>76.849999999999994</v>
      </c>
      <c r="Q953">
        <v>304.14</v>
      </c>
      <c r="R953">
        <v>153.69999999999999</v>
      </c>
      <c r="S953">
        <v>150.44</v>
      </c>
      <c r="T953">
        <v>0.49464062602748737</v>
      </c>
      <c r="U953">
        <v>2026</v>
      </c>
      <c r="V953" t="s">
        <v>89</v>
      </c>
      <c r="W953">
        <v>5</v>
      </c>
      <c r="X953" t="s">
        <v>90</v>
      </c>
    </row>
    <row r="954" spans="1:24">
      <c r="A954">
        <v>1474</v>
      </c>
      <c r="B954" s="21">
        <v>46173</v>
      </c>
      <c r="C954">
        <v>2026</v>
      </c>
      <c r="D954">
        <v>5</v>
      </c>
      <c r="E954" t="s">
        <v>90</v>
      </c>
      <c r="F954" t="s">
        <v>89</v>
      </c>
      <c r="G954" t="s">
        <v>11</v>
      </c>
      <c r="H954" t="s">
        <v>18</v>
      </c>
      <c r="I954" t="s">
        <v>2</v>
      </c>
      <c r="J954" t="s">
        <v>13</v>
      </c>
      <c r="K954" t="s">
        <v>23</v>
      </c>
      <c r="L954" t="s">
        <v>51</v>
      </c>
      <c r="M954">
        <v>2</v>
      </c>
      <c r="N954">
        <v>123.34</v>
      </c>
      <c r="O954">
        <v>0.05</v>
      </c>
      <c r="P954">
        <v>58.96</v>
      </c>
      <c r="Q954">
        <v>234.346</v>
      </c>
      <c r="R954">
        <v>117.92</v>
      </c>
      <c r="S954">
        <v>116.426</v>
      </c>
      <c r="T954">
        <v>0.49681240558831813</v>
      </c>
      <c r="U954">
        <v>2026</v>
      </c>
      <c r="V954" t="s">
        <v>89</v>
      </c>
      <c r="W954">
        <v>5</v>
      </c>
      <c r="X954" t="s">
        <v>90</v>
      </c>
    </row>
    <row r="955" spans="1:24">
      <c r="A955">
        <v>1625</v>
      </c>
      <c r="B955" s="21">
        <v>46173</v>
      </c>
      <c r="C955">
        <v>2026</v>
      </c>
      <c r="D955">
        <v>5</v>
      </c>
      <c r="E955" t="s">
        <v>90</v>
      </c>
      <c r="F955" t="s">
        <v>89</v>
      </c>
      <c r="G955" t="s">
        <v>11</v>
      </c>
      <c r="H955" t="s">
        <v>12</v>
      </c>
      <c r="I955" t="s">
        <v>19</v>
      </c>
      <c r="J955" t="s">
        <v>3</v>
      </c>
      <c r="K955" t="s">
        <v>9</v>
      </c>
      <c r="L955" t="s">
        <v>37</v>
      </c>
      <c r="M955">
        <v>1</v>
      </c>
      <c r="N955">
        <v>155.81</v>
      </c>
      <c r="O955">
        <v>0</v>
      </c>
      <c r="P955">
        <v>80.31</v>
      </c>
      <c r="Q955">
        <v>155.81</v>
      </c>
      <c r="R955">
        <v>80.31</v>
      </c>
      <c r="S955">
        <v>75.5</v>
      </c>
      <c r="T955">
        <v>0.48456453372697517</v>
      </c>
      <c r="U955">
        <v>2026</v>
      </c>
      <c r="V955" t="s">
        <v>89</v>
      </c>
      <c r="W955">
        <v>5</v>
      </c>
      <c r="X955" t="s">
        <v>90</v>
      </c>
    </row>
    <row r="956" spans="1:24">
      <c r="A956">
        <v>1877</v>
      </c>
      <c r="B956" s="21">
        <v>46173</v>
      </c>
      <c r="C956">
        <v>2026</v>
      </c>
      <c r="D956">
        <v>5</v>
      </c>
      <c r="E956" t="s">
        <v>90</v>
      </c>
      <c r="F956" t="s">
        <v>89</v>
      </c>
      <c r="G956" t="s">
        <v>11</v>
      </c>
      <c r="H956" t="s">
        <v>52</v>
      </c>
      <c r="I956" t="s">
        <v>2</v>
      </c>
      <c r="J956" t="s">
        <v>3</v>
      </c>
      <c r="K956" t="s">
        <v>14</v>
      </c>
      <c r="L956" t="s">
        <v>48</v>
      </c>
      <c r="M956">
        <v>1</v>
      </c>
      <c r="N956">
        <v>163.19</v>
      </c>
      <c r="O956">
        <v>0.05</v>
      </c>
      <c r="P956">
        <v>87.95</v>
      </c>
      <c r="Q956">
        <v>155.03049999999999</v>
      </c>
      <c r="R956">
        <v>87.95</v>
      </c>
      <c r="S956">
        <v>67.080499999999986</v>
      </c>
      <c r="T956">
        <v>0.4326922766810401</v>
      </c>
      <c r="U956">
        <v>2026</v>
      </c>
      <c r="V956" t="s">
        <v>89</v>
      </c>
      <c r="W956">
        <v>5</v>
      </c>
      <c r="X956" t="s">
        <v>90</v>
      </c>
    </row>
    <row r="957" spans="1:24">
      <c r="A957">
        <v>1978</v>
      </c>
      <c r="B957" s="21">
        <v>46173</v>
      </c>
      <c r="C957">
        <v>2026</v>
      </c>
      <c r="D957">
        <v>5</v>
      </c>
      <c r="E957" t="s">
        <v>90</v>
      </c>
      <c r="F957" t="s">
        <v>89</v>
      </c>
      <c r="G957" t="s">
        <v>6</v>
      </c>
      <c r="H957" t="s">
        <v>43</v>
      </c>
      <c r="I957" t="s">
        <v>2</v>
      </c>
      <c r="J957" t="s">
        <v>3</v>
      </c>
      <c r="K957" t="s">
        <v>9</v>
      </c>
      <c r="L957" t="s">
        <v>17</v>
      </c>
      <c r="M957">
        <v>1</v>
      </c>
      <c r="N957">
        <v>147.30000000000001</v>
      </c>
      <c r="O957">
        <v>0.05</v>
      </c>
      <c r="P957">
        <v>81.510000000000005</v>
      </c>
      <c r="Q957">
        <v>139.935</v>
      </c>
      <c r="R957">
        <v>81.510000000000005</v>
      </c>
      <c r="S957">
        <v>58.424999999999997</v>
      </c>
      <c r="T957">
        <v>0.41751527494908347</v>
      </c>
      <c r="U957">
        <v>2026</v>
      </c>
      <c r="V957" t="s">
        <v>89</v>
      </c>
      <c r="W957">
        <v>5</v>
      </c>
      <c r="X957" t="s">
        <v>90</v>
      </c>
    </row>
    <row r="958" spans="1:24">
      <c r="A958">
        <v>3616</v>
      </c>
      <c r="B958" s="21">
        <v>46173</v>
      </c>
      <c r="C958">
        <v>2026</v>
      </c>
      <c r="D958">
        <v>5</v>
      </c>
      <c r="E958" t="s">
        <v>90</v>
      </c>
      <c r="F958" t="s">
        <v>89</v>
      </c>
      <c r="G958" t="s">
        <v>11</v>
      </c>
      <c r="H958" t="s">
        <v>12</v>
      </c>
      <c r="I958" t="s">
        <v>2</v>
      </c>
      <c r="J958" t="s">
        <v>3</v>
      </c>
      <c r="K958" t="s">
        <v>34</v>
      </c>
      <c r="L958" t="s">
        <v>38</v>
      </c>
      <c r="M958">
        <v>5</v>
      </c>
      <c r="N958">
        <v>126.16</v>
      </c>
      <c r="O958">
        <v>0</v>
      </c>
      <c r="P958">
        <v>68.59</v>
      </c>
      <c r="Q958">
        <v>630.79999999999995</v>
      </c>
      <c r="R958">
        <v>342.95000000000005</v>
      </c>
      <c r="S958">
        <v>287.84999999999991</v>
      </c>
      <c r="T958">
        <v>0.45632530120481918</v>
      </c>
      <c r="U958">
        <v>2026</v>
      </c>
      <c r="V958" t="s">
        <v>89</v>
      </c>
      <c r="W958">
        <v>5</v>
      </c>
      <c r="X958" t="s">
        <v>90</v>
      </c>
    </row>
    <row r="959" spans="1:24">
      <c r="A959">
        <v>3992</v>
      </c>
      <c r="B959" s="21">
        <v>46173</v>
      </c>
      <c r="C959">
        <v>2026</v>
      </c>
      <c r="D959">
        <v>5</v>
      </c>
      <c r="E959" t="s">
        <v>90</v>
      </c>
      <c r="F959" t="s">
        <v>89</v>
      </c>
      <c r="G959" t="s">
        <v>20</v>
      </c>
      <c r="H959" t="s">
        <v>33</v>
      </c>
      <c r="I959" t="s">
        <v>2</v>
      </c>
      <c r="J959" t="s">
        <v>13</v>
      </c>
      <c r="K959" t="s">
        <v>14</v>
      </c>
      <c r="L959" t="s">
        <v>48</v>
      </c>
      <c r="M959">
        <v>2</v>
      </c>
      <c r="N959">
        <v>163.57</v>
      </c>
      <c r="O959">
        <v>0</v>
      </c>
      <c r="P959">
        <v>85.72</v>
      </c>
      <c r="Q959">
        <v>327.14</v>
      </c>
      <c r="R959">
        <v>171.44</v>
      </c>
      <c r="S959">
        <v>155.69999999999999</v>
      </c>
      <c r="T959">
        <v>0.47594302133643085</v>
      </c>
      <c r="U959">
        <v>2026</v>
      </c>
      <c r="V959" t="s">
        <v>89</v>
      </c>
      <c r="W959">
        <v>5</v>
      </c>
      <c r="X959" t="s">
        <v>90</v>
      </c>
    </row>
    <row r="960" spans="1:24">
      <c r="A960">
        <v>4091</v>
      </c>
      <c r="B960" s="21">
        <v>46173</v>
      </c>
      <c r="C960">
        <v>2026</v>
      </c>
      <c r="D960">
        <v>5</v>
      </c>
      <c r="E960" t="s">
        <v>90</v>
      </c>
      <c r="F960" t="s">
        <v>89</v>
      </c>
      <c r="G960" t="s">
        <v>11</v>
      </c>
      <c r="H960" t="s">
        <v>52</v>
      </c>
      <c r="I960" t="s">
        <v>2</v>
      </c>
      <c r="J960" t="s">
        <v>13</v>
      </c>
      <c r="K960" t="s">
        <v>9</v>
      </c>
      <c r="L960" t="s">
        <v>17</v>
      </c>
      <c r="M960">
        <v>1</v>
      </c>
      <c r="N960">
        <v>142.06</v>
      </c>
      <c r="O960">
        <v>0</v>
      </c>
      <c r="P960">
        <v>77.36</v>
      </c>
      <c r="Q960">
        <v>142.06</v>
      </c>
      <c r="R960">
        <v>77.36</v>
      </c>
      <c r="S960">
        <v>64.7</v>
      </c>
      <c r="T960">
        <v>0.45544136280444886</v>
      </c>
      <c r="U960">
        <v>2026</v>
      </c>
      <c r="V960" t="s">
        <v>89</v>
      </c>
      <c r="W960">
        <v>5</v>
      </c>
      <c r="X960" t="s">
        <v>90</v>
      </c>
    </row>
    <row r="961" spans="1:24">
      <c r="A961">
        <v>4204</v>
      </c>
      <c r="B961" s="21">
        <v>46173</v>
      </c>
      <c r="C961">
        <v>2026</v>
      </c>
      <c r="D961">
        <v>5</v>
      </c>
      <c r="E961" t="s">
        <v>90</v>
      </c>
      <c r="F961" t="s">
        <v>89</v>
      </c>
      <c r="G961" t="s">
        <v>6</v>
      </c>
      <c r="H961" t="s">
        <v>41</v>
      </c>
      <c r="I961" t="s">
        <v>2</v>
      </c>
      <c r="J961" t="s">
        <v>13</v>
      </c>
      <c r="K961" t="s">
        <v>4</v>
      </c>
      <c r="L961" t="s">
        <v>5</v>
      </c>
      <c r="M961">
        <v>1</v>
      </c>
      <c r="N961">
        <v>81.37</v>
      </c>
      <c r="O961">
        <v>0</v>
      </c>
      <c r="P961">
        <v>42.01</v>
      </c>
      <c r="Q961">
        <v>81.37</v>
      </c>
      <c r="R961">
        <v>42.01</v>
      </c>
      <c r="S961">
        <v>39.360000000000007</v>
      </c>
      <c r="T961">
        <v>0.48371635737986979</v>
      </c>
      <c r="U961">
        <v>2026</v>
      </c>
      <c r="V961" t="s">
        <v>89</v>
      </c>
      <c r="W961">
        <v>5</v>
      </c>
      <c r="X961" t="s">
        <v>90</v>
      </c>
    </row>
    <row r="962" spans="1:24">
      <c r="A962">
        <v>4234</v>
      </c>
      <c r="B962" s="21">
        <v>46173</v>
      </c>
      <c r="C962">
        <v>2026</v>
      </c>
      <c r="D962">
        <v>5</v>
      </c>
      <c r="E962" t="s">
        <v>90</v>
      </c>
      <c r="F962" t="s">
        <v>89</v>
      </c>
      <c r="G962" t="s">
        <v>20</v>
      </c>
      <c r="H962" t="s">
        <v>33</v>
      </c>
      <c r="I962" t="s">
        <v>19</v>
      </c>
      <c r="J962" t="s">
        <v>13</v>
      </c>
      <c r="K962" t="s">
        <v>23</v>
      </c>
      <c r="L962" t="s">
        <v>51</v>
      </c>
      <c r="M962">
        <v>1</v>
      </c>
      <c r="N962">
        <v>120.75</v>
      </c>
      <c r="O962">
        <v>0</v>
      </c>
      <c r="P962">
        <v>61.21</v>
      </c>
      <c r="Q962">
        <v>120.75</v>
      </c>
      <c r="R962">
        <v>61.21</v>
      </c>
      <c r="S962">
        <v>59.54</v>
      </c>
      <c r="T962">
        <v>0.49308488612836437</v>
      </c>
      <c r="U962">
        <v>2026</v>
      </c>
      <c r="V962" t="s">
        <v>89</v>
      </c>
      <c r="W962">
        <v>5</v>
      </c>
      <c r="X962" t="s">
        <v>90</v>
      </c>
    </row>
    <row r="963" spans="1:24">
      <c r="A963">
        <v>4696</v>
      </c>
      <c r="B963" s="21">
        <v>46173</v>
      </c>
      <c r="C963">
        <v>2026</v>
      </c>
      <c r="D963">
        <v>5</v>
      </c>
      <c r="E963" t="s">
        <v>90</v>
      </c>
      <c r="F963" t="s">
        <v>89</v>
      </c>
      <c r="G963" t="s">
        <v>6</v>
      </c>
      <c r="H963" t="s">
        <v>49</v>
      </c>
      <c r="I963" t="s">
        <v>2</v>
      </c>
      <c r="J963" t="s">
        <v>13</v>
      </c>
      <c r="K963" t="s">
        <v>4</v>
      </c>
      <c r="L963" t="s">
        <v>5</v>
      </c>
      <c r="M963">
        <v>4</v>
      </c>
      <c r="N963">
        <v>81.790000000000006</v>
      </c>
      <c r="O963">
        <v>0</v>
      </c>
      <c r="P963">
        <v>42.96</v>
      </c>
      <c r="Q963">
        <v>327.16000000000003</v>
      </c>
      <c r="R963">
        <v>171.84</v>
      </c>
      <c r="S963">
        <v>155.32000000000002</v>
      </c>
      <c r="T963">
        <v>0.47475241472062601</v>
      </c>
      <c r="U963">
        <v>2026</v>
      </c>
      <c r="V963" t="s">
        <v>89</v>
      </c>
      <c r="W963">
        <v>5</v>
      </c>
      <c r="X963" t="s">
        <v>90</v>
      </c>
    </row>
    <row r="964" spans="1:24">
      <c r="A964">
        <v>4755</v>
      </c>
      <c r="B964" s="21">
        <v>46173</v>
      </c>
      <c r="C964">
        <v>2026</v>
      </c>
      <c r="D964">
        <v>5</v>
      </c>
      <c r="E964" t="s">
        <v>90</v>
      </c>
      <c r="F964" t="s">
        <v>89</v>
      </c>
      <c r="G964" t="s">
        <v>0</v>
      </c>
      <c r="H964" t="s">
        <v>50</v>
      </c>
      <c r="I964" t="s">
        <v>2</v>
      </c>
      <c r="J964" t="s">
        <v>13</v>
      </c>
      <c r="K964" t="s">
        <v>23</v>
      </c>
      <c r="L964" t="s">
        <v>40</v>
      </c>
      <c r="M964">
        <v>1</v>
      </c>
      <c r="N964">
        <v>81.2</v>
      </c>
      <c r="O964">
        <v>0.1</v>
      </c>
      <c r="P964">
        <v>40.270000000000003</v>
      </c>
      <c r="Q964">
        <v>73.08</v>
      </c>
      <c r="R964">
        <v>40.270000000000003</v>
      </c>
      <c r="S964">
        <v>32.809999999999995</v>
      </c>
      <c r="T964">
        <v>0.44896004378762994</v>
      </c>
      <c r="U964">
        <v>2026</v>
      </c>
      <c r="V964" t="s">
        <v>89</v>
      </c>
      <c r="W964">
        <v>5</v>
      </c>
      <c r="X964" t="s">
        <v>90</v>
      </c>
    </row>
    <row r="965" spans="1:24">
      <c r="A965">
        <v>5090</v>
      </c>
      <c r="B965" s="21">
        <v>46173</v>
      </c>
      <c r="C965">
        <v>2026</v>
      </c>
      <c r="D965">
        <v>5</v>
      </c>
      <c r="E965" t="s">
        <v>90</v>
      </c>
      <c r="F965" t="s">
        <v>89</v>
      </c>
      <c r="G965" t="s">
        <v>6</v>
      </c>
      <c r="H965" t="s">
        <v>7</v>
      </c>
      <c r="I965" t="s">
        <v>28</v>
      </c>
      <c r="J965" t="s">
        <v>13</v>
      </c>
      <c r="K965" t="s">
        <v>14</v>
      </c>
      <c r="L965" t="s">
        <v>32</v>
      </c>
      <c r="M965">
        <v>2</v>
      </c>
      <c r="N965">
        <v>46.52</v>
      </c>
      <c r="O965">
        <v>0.05</v>
      </c>
      <c r="P965">
        <v>18.739999999999998</v>
      </c>
      <c r="Q965">
        <v>88.388000000000005</v>
      </c>
      <c r="R965">
        <v>37.479999999999997</v>
      </c>
      <c r="S965">
        <v>50.908000000000008</v>
      </c>
      <c r="T965">
        <v>0.57596053762954258</v>
      </c>
      <c r="U965">
        <v>2026</v>
      </c>
      <c r="V965" t="s">
        <v>89</v>
      </c>
      <c r="W965">
        <v>5</v>
      </c>
      <c r="X965" t="s">
        <v>90</v>
      </c>
    </row>
    <row r="966" spans="1:24">
      <c r="A966">
        <v>27</v>
      </c>
      <c r="B966" s="21">
        <v>46174</v>
      </c>
      <c r="C966">
        <v>2026</v>
      </c>
      <c r="D966">
        <v>6</v>
      </c>
      <c r="E966" t="s">
        <v>91</v>
      </c>
      <c r="F966" t="s">
        <v>89</v>
      </c>
      <c r="G966" t="s">
        <v>20</v>
      </c>
      <c r="H966" t="s">
        <v>47</v>
      </c>
      <c r="I966" t="s">
        <v>2</v>
      </c>
      <c r="J966" t="s">
        <v>3</v>
      </c>
      <c r="K966" t="s">
        <v>23</v>
      </c>
      <c r="L966" t="s">
        <v>29</v>
      </c>
      <c r="M966">
        <v>1</v>
      </c>
      <c r="N966">
        <v>195.22</v>
      </c>
      <c r="O966">
        <v>0</v>
      </c>
      <c r="P966">
        <v>105.91</v>
      </c>
      <c r="Q966">
        <v>195.22</v>
      </c>
      <c r="R966">
        <v>105.91</v>
      </c>
      <c r="S966">
        <v>89.31</v>
      </c>
      <c r="T966">
        <v>0.45748386435816002</v>
      </c>
      <c r="U966">
        <v>2026</v>
      </c>
      <c r="V966" t="s">
        <v>89</v>
      </c>
      <c r="W966">
        <v>6</v>
      </c>
      <c r="X966" t="s">
        <v>91</v>
      </c>
    </row>
    <row r="967" spans="1:24">
      <c r="A967">
        <v>463</v>
      </c>
      <c r="B967" s="21">
        <v>46174</v>
      </c>
      <c r="C967">
        <v>2026</v>
      </c>
      <c r="D967">
        <v>6</v>
      </c>
      <c r="E967" t="s">
        <v>91</v>
      </c>
      <c r="F967" t="s">
        <v>89</v>
      </c>
      <c r="G967" t="s">
        <v>20</v>
      </c>
      <c r="H967" t="s">
        <v>21</v>
      </c>
      <c r="I967" t="s">
        <v>2</v>
      </c>
      <c r="J967" t="s">
        <v>13</v>
      </c>
      <c r="K967" t="s">
        <v>4</v>
      </c>
      <c r="L967" t="s">
        <v>26</v>
      </c>
      <c r="M967">
        <v>1</v>
      </c>
      <c r="N967">
        <v>40.71</v>
      </c>
      <c r="O967">
        <v>0.05</v>
      </c>
      <c r="P967">
        <v>16.559999999999999</v>
      </c>
      <c r="Q967">
        <v>38.674500000000002</v>
      </c>
      <c r="R967">
        <v>16.559999999999999</v>
      </c>
      <c r="S967">
        <v>22.114500000000003</v>
      </c>
      <c r="T967">
        <v>0.57181088314005357</v>
      </c>
      <c r="U967">
        <v>2026</v>
      </c>
      <c r="V967" t="s">
        <v>89</v>
      </c>
      <c r="W967">
        <v>6</v>
      </c>
      <c r="X967" t="s">
        <v>91</v>
      </c>
    </row>
    <row r="968" spans="1:24">
      <c r="A968">
        <v>653</v>
      </c>
      <c r="B968" s="21">
        <v>46174</v>
      </c>
      <c r="C968">
        <v>2026</v>
      </c>
      <c r="D968">
        <v>6</v>
      </c>
      <c r="E968" t="s">
        <v>91</v>
      </c>
      <c r="F968" t="s">
        <v>89</v>
      </c>
      <c r="G968" t="s">
        <v>6</v>
      </c>
      <c r="H968" t="s">
        <v>41</v>
      </c>
      <c r="I968" t="s">
        <v>2</v>
      </c>
      <c r="J968" t="s">
        <v>3</v>
      </c>
      <c r="K968" t="s">
        <v>34</v>
      </c>
      <c r="L968" t="s">
        <v>35</v>
      </c>
      <c r="M968">
        <v>1</v>
      </c>
      <c r="N968">
        <v>41.26</v>
      </c>
      <c r="O968">
        <v>0.05</v>
      </c>
      <c r="P968">
        <v>14.32</v>
      </c>
      <c r="Q968">
        <v>39.196999999999996</v>
      </c>
      <c r="R968">
        <v>14.32</v>
      </c>
      <c r="S968">
        <v>24.876999999999995</v>
      </c>
      <c r="T968">
        <v>0.63466591831007468</v>
      </c>
      <c r="U968">
        <v>2026</v>
      </c>
      <c r="V968" t="s">
        <v>89</v>
      </c>
      <c r="W968">
        <v>6</v>
      </c>
      <c r="X968" t="s">
        <v>91</v>
      </c>
    </row>
    <row r="969" spans="1:24">
      <c r="A969">
        <v>1485</v>
      </c>
      <c r="B969" s="21">
        <v>46174</v>
      </c>
      <c r="C969">
        <v>2026</v>
      </c>
      <c r="D969">
        <v>6</v>
      </c>
      <c r="E969" t="s">
        <v>91</v>
      </c>
      <c r="F969" t="s">
        <v>89</v>
      </c>
      <c r="G969" t="s">
        <v>6</v>
      </c>
      <c r="H969" t="s">
        <v>41</v>
      </c>
      <c r="I969" t="s">
        <v>19</v>
      </c>
      <c r="J969" t="s">
        <v>13</v>
      </c>
      <c r="K969" t="s">
        <v>34</v>
      </c>
      <c r="L969" t="s">
        <v>35</v>
      </c>
      <c r="M969">
        <v>2</v>
      </c>
      <c r="N969">
        <v>40.840000000000003</v>
      </c>
      <c r="O969">
        <v>0</v>
      </c>
      <c r="P969">
        <v>14.48</v>
      </c>
      <c r="Q969">
        <v>81.680000000000007</v>
      </c>
      <c r="R969">
        <v>28.96</v>
      </c>
      <c r="S969">
        <v>52.720000000000006</v>
      </c>
      <c r="T969">
        <v>0.64544564152791384</v>
      </c>
      <c r="U969">
        <v>2026</v>
      </c>
      <c r="V969" t="s">
        <v>89</v>
      </c>
      <c r="W969">
        <v>6</v>
      </c>
      <c r="X969" t="s">
        <v>91</v>
      </c>
    </row>
    <row r="970" spans="1:24">
      <c r="A970">
        <v>1925</v>
      </c>
      <c r="B970" s="21">
        <v>46174</v>
      </c>
      <c r="C970">
        <v>2026</v>
      </c>
      <c r="D970">
        <v>6</v>
      </c>
      <c r="E970" t="s">
        <v>91</v>
      </c>
      <c r="F970" t="s">
        <v>89</v>
      </c>
      <c r="G970" t="s">
        <v>20</v>
      </c>
      <c r="H970" t="s">
        <v>21</v>
      </c>
      <c r="I970" t="s">
        <v>2</v>
      </c>
      <c r="J970" t="s">
        <v>3</v>
      </c>
      <c r="K970" t="s">
        <v>9</v>
      </c>
      <c r="L970" t="s">
        <v>17</v>
      </c>
      <c r="M970">
        <v>1</v>
      </c>
      <c r="N970">
        <v>143.32</v>
      </c>
      <c r="O970">
        <v>0</v>
      </c>
      <c r="P970">
        <v>80.36</v>
      </c>
      <c r="Q970">
        <v>143.32</v>
      </c>
      <c r="R970">
        <v>80.36</v>
      </c>
      <c r="S970">
        <v>62.959999999999994</v>
      </c>
      <c r="T970">
        <v>0.43929667876081496</v>
      </c>
      <c r="U970">
        <v>2026</v>
      </c>
      <c r="V970" t="s">
        <v>89</v>
      </c>
      <c r="W970">
        <v>6</v>
      </c>
      <c r="X970" t="s">
        <v>91</v>
      </c>
    </row>
    <row r="971" spans="1:24">
      <c r="A971">
        <v>1952</v>
      </c>
      <c r="B971" s="21">
        <v>46174</v>
      </c>
      <c r="C971">
        <v>2026</v>
      </c>
      <c r="D971">
        <v>6</v>
      </c>
      <c r="E971" t="s">
        <v>91</v>
      </c>
      <c r="F971" t="s">
        <v>89</v>
      </c>
      <c r="G971" t="s">
        <v>0</v>
      </c>
      <c r="H971" t="s">
        <v>50</v>
      </c>
      <c r="I971" t="s">
        <v>2</v>
      </c>
      <c r="J971" t="s">
        <v>13</v>
      </c>
      <c r="K971" t="s">
        <v>9</v>
      </c>
      <c r="L971" t="s">
        <v>37</v>
      </c>
      <c r="M971">
        <v>2</v>
      </c>
      <c r="N971">
        <v>156.31</v>
      </c>
      <c r="O971">
        <v>0</v>
      </c>
      <c r="P971">
        <v>79.87</v>
      </c>
      <c r="Q971">
        <v>312.62</v>
      </c>
      <c r="R971">
        <v>159.74</v>
      </c>
      <c r="S971">
        <v>152.88</v>
      </c>
      <c r="T971">
        <v>0.4890282131661442</v>
      </c>
      <c r="U971">
        <v>2026</v>
      </c>
      <c r="V971" t="s">
        <v>89</v>
      </c>
      <c r="W971">
        <v>6</v>
      </c>
      <c r="X971" t="s">
        <v>91</v>
      </c>
    </row>
    <row r="972" spans="1:24">
      <c r="A972">
        <v>2010</v>
      </c>
      <c r="B972" s="21">
        <v>46174</v>
      </c>
      <c r="C972">
        <v>2026</v>
      </c>
      <c r="D972">
        <v>6</v>
      </c>
      <c r="E972" t="s">
        <v>91</v>
      </c>
      <c r="F972" t="s">
        <v>89</v>
      </c>
      <c r="G972" t="s">
        <v>20</v>
      </c>
      <c r="H972" t="s">
        <v>33</v>
      </c>
      <c r="I972" t="s">
        <v>2</v>
      </c>
      <c r="J972" t="s">
        <v>13</v>
      </c>
      <c r="K972" t="s">
        <v>4</v>
      </c>
      <c r="L972" t="s">
        <v>30</v>
      </c>
      <c r="M972">
        <v>3</v>
      </c>
      <c r="N972">
        <v>100.69</v>
      </c>
      <c r="O972">
        <v>0.1</v>
      </c>
      <c r="P972">
        <v>51.31</v>
      </c>
      <c r="Q972">
        <v>271.863</v>
      </c>
      <c r="R972">
        <v>153.93</v>
      </c>
      <c r="S972">
        <v>117.93299999999999</v>
      </c>
      <c r="T972">
        <v>0.43379569856876438</v>
      </c>
      <c r="U972">
        <v>2026</v>
      </c>
      <c r="V972" t="s">
        <v>89</v>
      </c>
      <c r="W972">
        <v>6</v>
      </c>
      <c r="X972" t="s">
        <v>91</v>
      </c>
    </row>
    <row r="973" spans="1:24">
      <c r="A973">
        <v>2114</v>
      </c>
      <c r="B973" s="21">
        <v>46174</v>
      </c>
      <c r="C973">
        <v>2026</v>
      </c>
      <c r="D973">
        <v>6</v>
      </c>
      <c r="E973" t="s">
        <v>91</v>
      </c>
      <c r="F973" t="s">
        <v>89</v>
      </c>
      <c r="G973" t="s">
        <v>20</v>
      </c>
      <c r="H973" t="s">
        <v>47</v>
      </c>
      <c r="I973" t="s">
        <v>19</v>
      </c>
      <c r="J973" t="s">
        <v>16</v>
      </c>
      <c r="K973" t="s">
        <v>14</v>
      </c>
      <c r="L973" t="s">
        <v>32</v>
      </c>
      <c r="M973">
        <v>2</v>
      </c>
      <c r="N973">
        <v>45.54</v>
      </c>
      <c r="O973">
        <v>0.1</v>
      </c>
      <c r="P973">
        <v>18.309999999999999</v>
      </c>
      <c r="Q973">
        <v>81.971999999999994</v>
      </c>
      <c r="R973">
        <v>36.619999999999997</v>
      </c>
      <c r="S973">
        <v>45.351999999999997</v>
      </c>
      <c r="T973">
        <v>0.5532620894939736</v>
      </c>
      <c r="U973">
        <v>2026</v>
      </c>
      <c r="V973" t="s">
        <v>89</v>
      </c>
      <c r="W973">
        <v>6</v>
      </c>
      <c r="X973" t="s">
        <v>91</v>
      </c>
    </row>
    <row r="974" spans="1:24">
      <c r="A974">
        <v>3104</v>
      </c>
      <c r="B974" s="21">
        <v>46174</v>
      </c>
      <c r="C974">
        <v>2026</v>
      </c>
      <c r="D974">
        <v>6</v>
      </c>
      <c r="E974" t="s">
        <v>91</v>
      </c>
      <c r="F974" t="s">
        <v>89</v>
      </c>
      <c r="G974" t="s">
        <v>11</v>
      </c>
      <c r="H974" t="s">
        <v>18</v>
      </c>
      <c r="I974" t="s">
        <v>8</v>
      </c>
      <c r="J974" t="s">
        <v>16</v>
      </c>
      <c r="K974" t="s">
        <v>9</v>
      </c>
      <c r="L974" t="s">
        <v>37</v>
      </c>
      <c r="M974">
        <v>5</v>
      </c>
      <c r="N974">
        <v>153.97</v>
      </c>
      <c r="O974">
        <v>0.15</v>
      </c>
      <c r="P974">
        <v>79.81</v>
      </c>
      <c r="Q974">
        <v>654.37249999999995</v>
      </c>
      <c r="R974">
        <v>399.05</v>
      </c>
      <c r="S974">
        <v>255.32249999999993</v>
      </c>
      <c r="T974">
        <v>0.39017914108554369</v>
      </c>
      <c r="U974">
        <v>2026</v>
      </c>
      <c r="V974" t="s">
        <v>89</v>
      </c>
      <c r="W974">
        <v>6</v>
      </c>
      <c r="X974" t="s">
        <v>91</v>
      </c>
    </row>
    <row r="975" spans="1:24">
      <c r="A975">
        <v>3230</v>
      </c>
      <c r="B975" s="21">
        <v>46174</v>
      </c>
      <c r="C975">
        <v>2026</v>
      </c>
      <c r="D975">
        <v>6</v>
      </c>
      <c r="E975" t="s">
        <v>91</v>
      </c>
      <c r="F975" t="s">
        <v>89</v>
      </c>
      <c r="G975" t="s">
        <v>11</v>
      </c>
      <c r="H975" t="s">
        <v>52</v>
      </c>
      <c r="I975" t="s">
        <v>19</v>
      </c>
      <c r="J975" t="s">
        <v>3</v>
      </c>
      <c r="K975" t="s">
        <v>34</v>
      </c>
      <c r="L975" t="s">
        <v>38</v>
      </c>
      <c r="M975">
        <v>1</v>
      </c>
      <c r="N975">
        <v>124.17</v>
      </c>
      <c r="O975">
        <v>0</v>
      </c>
      <c r="P975">
        <v>71.040000000000006</v>
      </c>
      <c r="Q975">
        <v>124.17</v>
      </c>
      <c r="R975">
        <v>71.040000000000006</v>
      </c>
      <c r="S975">
        <v>53.129999999999995</v>
      </c>
      <c r="T975">
        <v>0.4278811307079004</v>
      </c>
      <c r="U975">
        <v>2026</v>
      </c>
      <c r="V975" t="s">
        <v>89</v>
      </c>
      <c r="W975">
        <v>6</v>
      </c>
      <c r="X975" t="s">
        <v>91</v>
      </c>
    </row>
    <row r="976" spans="1:24">
      <c r="A976">
        <v>3415</v>
      </c>
      <c r="B976" s="21">
        <v>46174</v>
      </c>
      <c r="C976">
        <v>2026</v>
      </c>
      <c r="D976">
        <v>6</v>
      </c>
      <c r="E976" t="s">
        <v>91</v>
      </c>
      <c r="F976" t="s">
        <v>89</v>
      </c>
      <c r="G976" t="s">
        <v>11</v>
      </c>
      <c r="H976" t="s">
        <v>25</v>
      </c>
      <c r="I976" t="s">
        <v>19</v>
      </c>
      <c r="J976" t="s">
        <v>3</v>
      </c>
      <c r="K976" t="s">
        <v>9</v>
      </c>
      <c r="L976" t="s">
        <v>37</v>
      </c>
      <c r="M976">
        <v>1</v>
      </c>
      <c r="N976">
        <v>152.94999999999999</v>
      </c>
      <c r="O976">
        <v>0.05</v>
      </c>
      <c r="P976">
        <v>76.97</v>
      </c>
      <c r="Q976">
        <v>145.30249999999998</v>
      </c>
      <c r="R976">
        <v>76.97</v>
      </c>
      <c r="S976">
        <v>68.332499999999982</v>
      </c>
      <c r="T976">
        <v>0.47027752447480248</v>
      </c>
      <c r="U976">
        <v>2026</v>
      </c>
      <c r="V976" t="s">
        <v>89</v>
      </c>
      <c r="W976">
        <v>6</v>
      </c>
      <c r="X976" t="s">
        <v>91</v>
      </c>
    </row>
    <row r="977" spans="1:24">
      <c r="A977">
        <v>4130</v>
      </c>
      <c r="B977" s="21">
        <v>46174</v>
      </c>
      <c r="C977">
        <v>2026</v>
      </c>
      <c r="D977">
        <v>6</v>
      </c>
      <c r="E977" t="s">
        <v>91</v>
      </c>
      <c r="F977" t="s">
        <v>89</v>
      </c>
      <c r="G977" t="s">
        <v>20</v>
      </c>
      <c r="H977" t="s">
        <v>47</v>
      </c>
      <c r="I977" t="s">
        <v>2</v>
      </c>
      <c r="J977" t="s">
        <v>13</v>
      </c>
      <c r="K977" t="s">
        <v>4</v>
      </c>
      <c r="L977" t="s">
        <v>5</v>
      </c>
      <c r="M977">
        <v>3</v>
      </c>
      <c r="N977">
        <v>80.099999999999994</v>
      </c>
      <c r="O977">
        <v>0</v>
      </c>
      <c r="P977">
        <v>43.51</v>
      </c>
      <c r="Q977">
        <v>240.29999999999998</v>
      </c>
      <c r="R977">
        <v>130.53</v>
      </c>
      <c r="S977">
        <v>109.76999999999998</v>
      </c>
      <c r="T977">
        <v>0.45680399500624214</v>
      </c>
      <c r="U977">
        <v>2026</v>
      </c>
      <c r="V977" t="s">
        <v>89</v>
      </c>
      <c r="W977">
        <v>6</v>
      </c>
      <c r="X977" t="s">
        <v>91</v>
      </c>
    </row>
    <row r="978" spans="1:24">
      <c r="A978">
        <v>4314</v>
      </c>
      <c r="B978" s="21">
        <v>46174</v>
      </c>
      <c r="C978">
        <v>2026</v>
      </c>
      <c r="D978">
        <v>6</v>
      </c>
      <c r="E978" t="s">
        <v>91</v>
      </c>
      <c r="F978" t="s">
        <v>89</v>
      </c>
      <c r="G978" t="s">
        <v>20</v>
      </c>
      <c r="H978" t="s">
        <v>21</v>
      </c>
      <c r="I978" t="s">
        <v>19</v>
      </c>
      <c r="J978" t="s">
        <v>13</v>
      </c>
      <c r="K978" t="s">
        <v>34</v>
      </c>
      <c r="L978" t="s">
        <v>42</v>
      </c>
      <c r="M978">
        <v>2</v>
      </c>
      <c r="N978">
        <v>36.61</v>
      </c>
      <c r="O978">
        <v>0</v>
      </c>
      <c r="P978">
        <v>14.15</v>
      </c>
      <c r="Q978">
        <v>73.22</v>
      </c>
      <c r="R978">
        <v>28.3</v>
      </c>
      <c r="S978">
        <v>44.92</v>
      </c>
      <c r="T978">
        <v>0.61349358098880091</v>
      </c>
      <c r="U978">
        <v>2026</v>
      </c>
      <c r="V978" t="s">
        <v>89</v>
      </c>
      <c r="W978">
        <v>6</v>
      </c>
      <c r="X978" t="s">
        <v>91</v>
      </c>
    </row>
    <row r="979" spans="1:24">
      <c r="A979">
        <v>998</v>
      </c>
      <c r="B979" s="21">
        <v>46175</v>
      </c>
      <c r="C979">
        <v>2026</v>
      </c>
      <c r="D979">
        <v>6</v>
      </c>
      <c r="E979" t="s">
        <v>91</v>
      </c>
      <c r="F979" t="s">
        <v>89</v>
      </c>
      <c r="G979" t="s">
        <v>6</v>
      </c>
      <c r="H979" t="s">
        <v>41</v>
      </c>
      <c r="I979" t="s">
        <v>2</v>
      </c>
      <c r="J979" t="s">
        <v>3</v>
      </c>
      <c r="K979" t="s">
        <v>14</v>
      </c>
      <c r="L979" t="s">
        <v>44</v>
      </c>
      <c r="M979">
        <v>2</v>
      </c>
      <c r="N979">
        <v>131.81</v>
      </c>
      <c r="O979">
        <v>0.05</v>
      </c>
      <c r="P979">
        <v>66.09</v>
      </c>
      <c r="Q979">
        <v>250.43899999999999</v>
      </c>
      <c r="R979">
        <v>132.18</v>
      </c>
      <c r="S979">
        <v>118.25899999999999</v>
      </c>
      <c r="T979">
        <v>0.47220680485068217</v>
      </c>
      <c r="U979">
        <v>2026</v>
      </c>
      <c r="V979" t="s">
        <v>89</v>
      </c>
      <c r="W979">
        <v>6</v>
      </c>
      <c r="X979" t="s">
        <v>91</v>
      </c>
    </row>
    <row r="980" spans="1:24">
      <c r="A980">
        <v>1172</v>
      </c>
      <c r="B980" s="21">
        <v>46175</v>
      </c>
      <c r="C980">
        <v>2026</v>
      </c>
      <c r="D980">
        <v>6</v>
      </c>
      <c r="E980" t="s">
        <v>91</v>
      </c>
      <c r="F980" t="s">
        <v>89</v>
      </c>
      <c r="G980" t="s">
        <v>0</v>
      </c>
      <c r="H980" t="s">
        <v>50</v>
      </c>
      <c r="I980" t="s">
        <v>2</v>
      </c>
      <c r="J980" t="s">
        <v>3</v>
      </c>
      <c r="K980" t="s">
        <v>9</v>
      </c>
      <c r="L980" t="s">
        <v>37</v>
      </c>
      <c r="M980">
        <v>1</v>
      </c>
      <c r="N980">
        <v>153.43</v>
      </c>
      <c r="O980">
        <v>0.05</v>
      </c>
      <c r="P980">
        <v>78.16</v>
      </c>
      <c r="Q980">
        <v>145.7585</v>
      </c>
      <c r="R980">
        <v>78.16</v>
      </c>
      <c r="S980">
        <v>67.598500000000001</v>
      </c>
      <c r="T980">
        <v>0.46377055197467043</v>
      </c>
      <c r="U980">
        <v>2026</v>
      </c>
      <c r="V980" t="s">
        <v>89</v>
      </c>
      <c r="W980">
        <v>6</v>
      </c>
      <c r="X980" t="s">
        <v>91</v>
      </c>
    </row>
    <row r="981" spans="1:24">
      <c r="A981">
        <v>1261</v>
      </c>
      <c r="B981" s="21">
        <v>46175</v>
      </c>
      <c r="C981">
        <v>2026</v>
      </c>
      <c r="D981">
        <v>6</v>
      </c>
      <c r="E981" t="s">
        <v>91</v>
      </c>
      <c r="F981" t="s">
        <v>89</v>
      </c>
      <c r="G981" t="s">
        <v>6</v>
      </c>
      <c r="H981" t="s">
        <v>49</v>
      </c>
      <c r="I981" t="s">
        <v>2</v>
      </c>
      <c r="J981" t="s">
        <v>13</v>
      </c>
      <c r="K981" t="s">
        <v>4</v>
      </c>
      <c r="L981" t="s">
        <v>5</v>
      </c>
      <c r="M981">
        <v>2</v>
      </c>
      <c r="N981">
        <v>80.06</v>
      </c>
      <c r="O981">
        <v>0</v>
      </c>
      <c r="P981">
        <v>42.87</v>
      </c>
      <c r="Q981">
        <v>160.12</v>
      </c>
      <c r="R981">
        <v>85.74</v>
      </c>
      <c r="S981">
        <v>74.38000000000001</v>
      </c>
      <c r="T981">
        <v>0.4645266050462154</v>
      </c>
      <c r="U981">
        <v>2026</v>
      </c>
      <c r="V981" t="s">
        <v>89</v>
      </c>
      <c r="W981">
        <v>6</v>
      </c>
      <c r="X981" t="s">
        <v>91</v>
      </c>
    </row>
    <row r="982" spans="1:24">
      <c r="A982">
        <v>1762</v>
      </c>
      <c r="B982" s="21">
        <v>46175</v>
      </c>
      <c r="C982">
        <v>2026</v>
      </c>
      <c r="D982">
        <v>6</v>
      </c>
      <c r="E982" t="s">
        <v>91</v>
      </c>
      <c r="F982" t="s">
        <v>89</v>
      </c>
      <c r="G982" t="s">
        <v>20</v>
      </c>
      <c r="H982" t="s">
        <v>47</v>
      </c>
      <c r="I982" t="s">
        <v>19</v>
      </c>
      <c r="J982" t="s">
        <v>16</v>
      </c>
      <c r="K982" t="s">
        <v>34</v>
      </c>
      <c r="L982" t="s">
        <v>35</v>
      </c>
      <c r="M982">
        <v>1</v>
      </c>
      <c r="N982">
        <v>40.549999999999997</v>
      </c>
      <c r="O982">
        <v>0</v>
      </c>
      <c r="P982">
        <v>15.16</v>
      </c>
      <c r="Q982">
        <v>40.549999999999997</v>
      </c>
      <c r="R982">
        <v>15.16</v>
      </c>
      <c r="S982">
        <v>25.389999999999997</v>
      </c>
      <c r="T982">
        <v>0.62614056720098643</v>
      </c>
      <c r="U982">
        <v>2026</v>
      </c>
      <c r="V982" t="s">
        <v>89</v>
      </c>
      <c r="W982">
        <v>6</v>
      </c>
      <c r="X982" t="s">
        <v>91</v>
      </c>
    </row>
    <row r="983" spans="1:24">
      <c r="A983">
        <v>1851</v>
      </c>
      <c r="B983" s="21">
        <v>46175</v>
      </c>
      <c r="C983">
        <v>2026</v>
      </c>
      <c r="D983">
        <v>6</v>
      </c>
      <c r="E983" t="s">
        <v>91</v>
      </c>
      <c r="F983" t="s">
        <v>89</v>
      </c>
      <c r="G983" t="s">
        <v>6</v>
      </c>
      <c r="H983" t="s">
        <v>27</v>
      </c>
      <c r="I983" t="s">
        <v>2</v>
      </c>
      <c r="J983" t="s">
        <v>13</v>
      </c>
      <c r="K983" t="s">
        <v>14</v>
      </c>
      <c r="L983" t="s">
        <v>32</v>
      </c>
      <c r="M983">
        <v>3</v>
      </c>
      <c r="N983">
        <v>45.43</v>
      </c>
      <c r="O983">
        <v>0.15</v>
      </c>
      <c r="P983">
        <v>17.850000000000001</v>
      </c>
      <c r="Q983">
        <v>115.84649999999999</v>
      </c>
      <c r="R983">
        <v>53.550000000000004</v>
      </c>
      <c r="S983">
        <v>62.296499999999988</v>
      </c>
      <c r="T983">
        <v>0.53775038520801222</v>
      </c>
      <c r="U983">
        <v>2026</v>
      </c>
      <c r="V983" t="s">
        <v>89</v>
      </c>
      <c r="W983">
        <v>6</v>
      </c>
      <c r="X983" t="s">
        <v>91</v>
      </c>
    </row>
    <row r="984" spans="1:24">
      <c r="A984">
        <v>3205</v>
      </c>
      <c r="B984" s="21">
        <v>46175</v>
      </c>
      <c r="C984">
        <v>2026</v>
      </c>
      <c r="D984">
        <v>6</v>
      </c>
      <c r="E984" t="s">
        <v>91</v>
      </c>
      <c r="F984" t="s">
        <v>89</v>
      </c>
      <c r="G984" t="s">
        <v>20</v>
      </c>
      <c r="H984" t="s">
        <v>21</v>
      </c>
      <c r="I984" t="s">
        <v>8</v>
      </c>
      <c r="J984" t="s">
        <v>16</v>
      </c>
      <c r="K984" t="s">
        <v>9</v>
      </c>
      <c r="L984" t="s">
        <v>17</v>
      </c>
      <c r="M984">
        <v>6</v>
      </c>
      <c r="N984">
        <v>146.85</v>
      </c>
      <c r="O984">
        <v>0.15</v>
      </c>
      <c r="P984">
        <v>80.45</v>
      </c>
      <c r="Q984">
        <v>748.93499999999995</v>
      </c>
      <c r="R984">
        <v>482.70000000000005</v>
      </c>
      <c r="S984">
        <v>266.2349999999999</v>
      </c>
      <c r="T984">
        <v>0.35548478839952724</v>
      </c>
      <c r="U984">
        <v>2026</v>
      </c>
      <c r="V984" t="s">
        <v>89</v>
      </c>
      <c r="W984">
        <v>6</v>
      </c>
      <c r="X984" t="s">
        <v>91</v>
      </c>
    </row>
    <row r="985" spans="1:24">
      <c r="A985">
        <v>1396</v>
      </c>
      <c r="B985" s="21">
        <v>46176</v>
      </c>
      <c r="C985">
        <v>2026</v>
      </c>
      <c r="D985">
        <v>6</v>
      </c>
      <c r="E985" t="s">
        <v>91</v>
      </c>
      <c r="F985" t="s">
        <v>89</v>
      </c>
      <c r="G985" t="s">
        <v>11</v>
      </c>
      <c r="H985" t="s">
        <v>18</v>
      </c>
      <c r="I985" t="s">
        <v>2</v>
      </c>
      <c r="J985" t="s">
        <v>16</v>
      </c>
      <c r="K985" t="s">
        <v>23</v>
      </c>
      <c r="L985" t="s">
        <v>29</v>
      </c>
      <c r="M985">
        <v>1</v>
      </c>
      <c r="N985">
        <v>192.33</v>
      </c>
      <c r="O985">
        <v>0.1</v>
      </c>
      <c r="P985">
        <v>105.15</v>
      </c>
      <c r="Q985">
        <v>173.09700000000001</v>
      </c>
      <c r="R985">
        <v>105.15</v>
      </c>
      <c r="S985">
        <v>67.947000000000003</v>
      </c>
      <c r="T985">
        <v>0.39253713235931298</v>
      </c>
      <c r="U985">
        <v>2026</v>
      </c>
      <c r="V985" t="s">
        <v>89</v>
      </c>
      <c r="W985">
        <v>6</v>
      </c>
      <c r="X985" t="s">
        <v>91</v>
      </c>
    </row>
    <row r="986" spans="1:24">
      <c r="A986">
        <v>1441</v>
      </c>
      <c r="B986" s="21">
        <v>46176</v>
      </c>
      <c r="C986">
        <v>2026</v>
      </c>
      <c r="D986">
        <v>6</v>
      </c>
      <c r="E986" t="s">
        <v>91</v>
      </c>
      <c r="F986" t="s">
        <v>89</v>
      </c>
      <c r="G986" t="s">
        <v>11</v>
      </c>
      <c r="H986" t="s">
        <v>39</v>
      </c>
      <c r="I986" t="s">
        <v>28</v>
      </c>
      <c r="J986" t="s">
        <v>13</v>
      </c>
      <c r="K986" t="s">
        <v>14</v>
      </c>
      <c r="L986" t="s">
        <v>44</v>
      </c>
      <c r="M986">
        <v>3</v>
      </c>
      <c r="N986">
        <v>135.4</v>
      </c>
      <c r="O986">
        <v>0</v>
      </c>
      <c r="P986">
        <v>65.16</v>
      </c>
      <c r="Q986">
        <v>406.20000000000005</v>
      </c>
      <c r="R986">
        <v>195.48</v>
      </c>
      <c r="S986">
        <v>210.72000000000006</v>
      </c>
      <c r="T986">
        <v>0.51875923190546536</v>
      </c>
      <c r="U986">
        <v>2026</v>
      </c>
      <c r="V986" t="s">
        <v>89</v>
      </c>
      <c r="W986">
        <v>6</v>
      </c>
      <c r="X986" t="s">
        <v>91</v>
      </c>
    </row>
    <row r="987" spans="1:24">
      <c r="A987">
        <v>1511</v>
      </c>
      <c r="B987" s="21">
        <v>46176</v>
      </c>
      <c r="C987">
        <v>2026</v>
      </c>
      <c r="D987">
        <v>6</v>
      </c>
      <c r="E987" t="s">
        <v>91</v>
      </c>
      <c r="F987" t="s">
        <v>89</v>
      </c>
      <c r="G987" t="s">
        <v>11</v>
      </c>
      <c r="H987" t="s">
        <v>25</v>
      </c>
      <c r="I987" t="s">
        <v>2</v>
      </c>
      <c r="J987" t="s">
        <v>13</v>
      </c>
      <c r="K987" t="s">
        <v>34</v>
      </c>
      <c r="L987" t="s">
        <v>42</v>
      </c>
      <c r="M987">
        <v>2</v>
      </c>
      <c r="N987">
        <v>36.08</v>
      </c>
      <c r="O987">
        <v>0.05</v>
      </c>
      <c r="P987">
        <v>13.73</v>
      </c>
      <c r="Q987">
        <v>68.551999999999992</v>
      </c>
      <c r="R987">
        <v>27.46</v>
      </c>
      <c r="S987">
        <v>41.091999999999992</v>
      </c>
      <c r="T987">
        <v>0.59942817131520587</v>
      </c>
      <c r="U987">
        <v>2026</v>
      </c>
      <c r="V987" t="s">
        <v>89</v>
      </c>
      <c r="W987">
        <v>6</v>
      </c>
      <c r="X987" t="s">
        <v>91</v>
      </c>
    </row>
    <row r="988" spans="1:24">
      <c r="A988">
        <v>1701</v>
      </c>
      <c r="B988" s="21">
        <v>46176</v>
      </c>
      <c r="C988">
        <v>2026</v>
      </c>
      <c r="D988">
        <v>6</v>
      </c>
      <c r="E988" t="s">
        <v>91</v>
      </c>
      <c r="F988" t="s">
        <v>89</v>
      </c>
      <c r="G988" t="s">
        <v>0</v>
      </c>
      <c r="H988" t="s">
        <v>36</v>
      </c>
      <c r="I988" t="s">
        <v>2</v>
      </c>
      <c r="J988" t="s">
        <v>13</v>
      </c>
      <c r="K988" t="s">
        <v>14</v>
      </c>
      <c r="L988" t="s">
        <v>32</v>
      </c>
      <c r="M988">
        <v>1</v>
      </c>
      <c r="N988">
        <v>46.16</v>
      </c>
      <c r="O988">
        <v>0</v>
      </c>
      <c r="P988">
        <v>18.36</v>
      </c>
      <c r="Q988">
        <v>46.16</v>
      </c>
      <c r="R988">
        <v>18.36</v>
      </c>
      <c r="S988">
        <v>27.799999999999997</v>
      </c>
      <c r="T988">
        <v>0.60225303292894283</v>
      </c>
      <c r="U988">
        <v>2026</v>
      </c>
      <c r="V988" t="s">
        <v>89</v>
      </c>
      <c r="W988">
        <v>6</v>
      </c>
      <c r="X988" t="s">
        <v>91</v>
      </c>
    </row>
    <row r="989" spans="1:24">
      <c r="A989">
        <v>1984</v>
      </c>
      <c r="B989" s="21">
        <v>46176</v>
      </c>
      <c r="C989">
        <v>2026</v>
      </c>
      <c r="D989">
        <v>6</v>
      </c>
      <c r="E989" t="s">
        <v>91</v>
      </c>
      <c r="F989" t="s">
        <v>89</v>
      </c>
      <c r="G989" t="s">
        <v>6</v>
      </c>
      <c r="H989" t="s">
        <v>7</v>
      </c>
      <c r="I989" t="s">
        <v>2</v>
      </c>
      <c r="J989" t="s">
        <v>3</v>
      </c>
      <c r="K989" t="s">
        <v>4</v>
      </c>
      <c r="L989" t="s">
        <v>22</v>
      </c>
      <c r="M989">
        <v>2</v>
      </c>
      <c r="N989">
        <v>50.77</v>
      </c>
      <c r="O989">
        <v>0</v>
      </c>
      <c r="P989">
        <v>22.93</v>
      </c>
      <c r="Q989">
        <v>101.54</v>
      </c>
      <c r="R989">
        <v>45.86</v>
      </c>
      <c r="S989">
        <v>55.680000000000007</v>
      </c>
      <c r="T989">
        <v>0.54835532794957653</v>
      </c>
      <c r="U989">
        <v>2026</v>
      </c>
      <c r="V989" t="s">
        <v>89</v>
      </c>
      <c r="W989">
        <v>6</v>
      </c>
      <c r="X989" t="s">
        <v>91</v>
      </c>
    </row>
    <row r="990" spans="1:24">
      <c r="A990">
        <v>2572</v>
      </c>
      <c r="B990" s="21">
        <v>46176</v>
      </c>
      <c r="C990">
        <v>2026</v>
      </c>
      <c r="D990">
        <v>6</v>
      </c>
      <c r="E990" t="s">
        <v>91</v>
      </c>
      <c r="F990" t="s">
        <v>89</v>
      </c>
      <c r="G990" t="s">
        <v>20</v>
      </c>
      <c r="H990" t="s">
        <v>33</v>
      </c>
      <c r="I990" t="s">
        <v>28</v>
      </c>
      <c r="J990" t="s">
        <v>16</v>
      </c>
      <c r="K990" t="s">
        <v>9</v>
      </c>
      <c r="L990" t="s">
        <v>46</v>
      </c>
      <c r="M990">
        <v>2</v>
      </c>
      <c r="N990">
        <v>70.97</v>
      </c>
      <c r="O990">
        <v>0.05</v>
      </c>
      <c r="P990">
        <v>32.54</v>
      </c>
      <c r="Q990">
        <v>134.84299999999999</v>
      </c>
      <c r="R990">
        <v>65.08</v>
      </c>
      <c r="S990">
        <v>69.762999999999991</v>
      </c>
      <c r="T990">
        <v>0.51736463887632278</v>
      </c>
      <c r="U990">
        <v>2026</v>
      </c>
      <c r="V990" t="s">
        <v>89</v>
      </c>
      <c r="W990">
        <v>6</v>
      </c>
      <c r="X990" t="s">
        <v>91</v>
      </c>
    </row>
    <row r="991" spans="1:24">
      <c r="A991">
        <v>2833</v>
      </c>
      <c r="B991" s="21">
        <v>46176</v>
      </c>
      <c r="C991">
        <v>2026</v>
      </c>
      <c r="D991">
        <v>6</v>
      </c>
      <c r="E991" t="s">
        <v>91</v>
      </c>
      <c r="F991" t="s">
        <v>89</v>
      </c>
      <c r="G991" t="s">
        <v>20</v>
      </c>
      <c r="H991" t="s">
        <v>47</v>
      </c>
      <c r="I991" t="s">
        <v>2</v>
      </c>
      <c r="J991" t="s">
        <v>3</v>
      </c>
      <c r="K991" t="s">
        <v>9</v>
      </c>
      <c r="L991" t="s">
        <v>17</v>
      </c>
      <c r="M991">
        <v>3</v>
      </c>
      <c r="N991">
        <v>141.6</v>
      </c>
      <c r="O991">
        <v>0</v>
      </c>
      <c r="P991">
        <v>78.02</v>
      </c>
      <c r="Q991">
        <v>424.79999999999995</v>
      </c>
      <c r="R991">
        <v>234.06</v>
      </c>
      <c r="S991">
        <v>190.73999999999995</v>
      </c>
      <c r="T991">
        <v>0.44901129943502821</v>
      </c>
      <c r="U991">
        <v>2026</v>
      </c>
      <c r="V991" t="s">
        <v>89</v>
      </c>
      <c r="W991">
        <v>6</v>
      </c>
      <c r="X991" t="s">
        <v>91</v>
      </c>
    </row>
    <row r="992" spans="1:24">
      <c r="A992">
        <v>3522</v>
      </c>
      <c r="B992" s="21">
        <v>46176</v>
      </c>
      <c r="C992">
        <v>2026</v>
      </c>
      <c r="D992">
        <v>6</v>
      </c>
      <c r="E992" t="s">
        <v>91</v>
      </c>
      <c r="F992" t="s">
        <v>89</v>
      </c>
      <c r="G992" t="s">
        <v>20</v>
      </c>
      <c r="H992" t="s">
        <v>47</v>
      </c>
      <c r="I992" t="s">
        <v>2</v>
      </c>
      <c r="J992" t="s">
        <v>13</v>
      </c>
      <c r="K992" t="s">
        <v>4</v>
      </c>
      <c r="L992" t="s">
        <v>26</v>
      </c>
      <c r="M992">
        <v>1</v>
      </c>
      <c r="N992">
        <v>40.57</v>
      </c>
      <c r="O992">
        <v>0</v>
      </c>
      <c r="P992">
        <v>16.329999999999998</v>
      </c>
      <c r="Q992">
        <v>40.57</v>
      </c>
      <c r="R992">
        <v>16.329999999999998</v>
      </c>
      <c r="S992">
        <v>24.240000000000002</v>
      </c>
      <c r="T992">
        <v>0.59748582696573826</v>
      </c>
      <c r="U992">
        <v>2026</v>
      </c>
      <c r="V992" t="s">
        <v>89</v>
      </c>
      <c r="W992">
        <v>6</v>
      </c>
      <c r="X992" t="s">
        <v>91</v>
      </c>
    </row>
    <row r="993" spans="1:24">
      <c r="A993">
        <v>146</v>
      </c>
      <c r="B993" s="21">
        <v>46177</v>
      </c>
      <c r="C993">
        <v>2026</v>
      </c>
      <c r="D993">
        <v>6</v>
      </c>
      <c r="E993" t="s">
        <v>91</v>
      </c>
      <c r="F993" t="s">
        <v>89</v>
      </c>
      <c r="G993" t="s">
        <v>6</v>
      </c>
      <c r="H993" t="s">
        <v>49</v>
      </c>
      <c r="I993" t="s">
        <v>28</v>
      </c>
      <c r="J993" t="s">
        <v>3</v>
      </c>
      <c r="K993" t="s">
        <v>4</v>
      </c>
      <c r="L993" t="s">
        <v>5</v>
      </c>
      <c r="M993">
        <v>2</v>
      </c>
      <c r="N993">
        <v>81.81</v>
      </c>
      <c r="O993">
        <v>0</v>
      </c>
      <c r="P993">
        <v>42.54</v>
      </c>
      <c r="Q993">
        <v>163.62</v>
      </c>
      <c r="R993">
        <v>85.08</v>
      </c>
      <c r="S993">
        <v>78.540000000000006</v>
      </c>
      <c r="T993">
        <v>0.48001466813348004</v>
      </c>
      <c r="U993">
        <v>2026</v>
      </c>
      <c r="V993" t="s">
        <v>89</v>
      </c>
      <c r="W993">
        <v>6</v>
      </c>
      <c r="X993" t="s">
        <v>91</v>
      </c>
    </row>
    <row r="994" spans="1:24">
      <c r="A994">
        <v>161</v>
      </c>
      <c r="B994" s="21">
        <v>46177</v>
      </c>
      <c r="C994">
        <v>2026</v>
      </c>
      <c r="D994">
        <v>6</v>
      </c>
      <c r="E994" t="s">
        <v>91</v>
      </c>
      <c r="F994" t="s">
        <v>89</v>
      </c>
      <c r="G994" t="s">
        <v>0</v>
      </c>
      <c r="H994" t="s">
        <v>1</v>
      </c>
      <c r="I994" t="s">
        <v>28</v>
      </c>
      <c r="J994" t="s">
        <v>3</v>
      </c>
      <c r="K994" t="s">
        <v>4</v>
      </c>
      <c r="L994" t="s">
        <v>22</v>
      </c>
      <c r="M994">
        <v>2</v>
      </c>
      <c r="N994">
        <v>50.09</v>
      </c>
      <c r="O994">
        <v>0</v>
      </c>
      <c r="P994">
        <v>22.91</v>
      </c>
      <c r="Q994">
        <v>100.18</v>
      </c>
      <c r="R994">
        <v>45.82</v>
      </c>
      <c r="S994">
        <v>54.360000000000007</v>
      </c>
      <c r="T994">
        <v>0.54262327809942112</v>
      </c>
      <c r="U994">
        <v>2026</v>
      </c>
      <c r="V994" t="s">
        <v>89</v>
      </c>
      <c r="W994">
        <v>6</v>
      </c>
      <c r="X994" t="s">
        <v>91</v>
      </c>
    </row>
    <row r="995" spans="1:24">
      <c r="A995">
        <v>819</v>
      </c>
      <c r="B995" s="21">
        <v>46177</v>
      </c>
      <c r="C995">
        <v>2026</v>
      </c>
      <c r="D995">
        <v>6</v>
      </c>
      <c r="E995" t="s">
        <v>91</v>
      </c>
      <c r="F995" t="s">
        <v>89</v>
      </c>
      <c r="G995" t="s">
        <v>20</v>
      </c>
      <c r="H995" t="s">
        <v>33</v>
      </c>
      <c r="I995" t="s">
        <v>2</v>
      </c>
      <c r="J995" t="s">
        <v>3</v>
      </c>
      <c r="K995" t="s">
        <v>9</v>
      </c>
      <c r="L995" t="s">
        <v>46</v>
      </c>
      <c r="M995">
        <v>1</v>
      </c>
      <c r="N995">
        <v>72.38</v>
      </c>
      <c r="O995">
        <v>0</v>
      </c>
      <c r="P995">
        <v>32.68</v>
      </c>
      <c r="Q995">
        <v>72.38</v>
      </c>
      <c r="R995">
        <v>32.68</v>
      </c>
      <c r="S995">
        <v>39.699999999999996</v>
      </c>
      <c r="T995">
        <v>0.54849405913235694</v>
      </c>
      <c r="U995">
        <v>2026</v>
      </c>
      <c r="V995" t="s">
        <v>89</v>
      </c>
      <c r="W995">
        <v>6</v>
      </c>
      <c r="X995" t="s">
        <v>91</v>
      </c>
    </row>
    <row r="996" spans="1:24">
      <c r="A996">
        <v>2104</v>
      </c>
      <c r="B996" s="21">
        <v>46177</v>
      </c>
      <c r="C996">
        <v>2026</v>
      </c>
      <c r="D996">
        <v>6</v>
      </c>
      <c r="E996" t="s">
        <v>91</v>
      </c>
      <c r="F996" t="s">
        <v>89</v>
      </c>
      <c r="G996" t="s">
        <v>6</v>
      </c>
      <c r="H996" t="s">
        <v>7</v>
      </c>
      <c r="I996" t="s">
        <v>2</v>
      </c>
      <c r="J996" t="s">
        <v>13</v>
      </c>
      <c r="K996" t="s">
        <v>9</v>
      </c>
      <c r="L996" t="s">
        <v>10</v>
      </c>
      <c r="M996">
        <v>1</v>
      </c>
      <c r="N996">
        <v>92.31</v>
      </c>
      <c r="O996">
        <v>0</v>
      </c>
      <c r="P996">
        <v>45.58</v>
      </c>
      <c r="Q996">
        <v>92.31</v>
      </c>
      <c r="R996">
        <v>45.58</v>
      </c>
      <c r="S996">
        <v>46.730000000000004</v>
      </c>
      <c r="T996">
        <v>0.50622901094139316</v>
      </c>
      <c r="U996">
        <v>2026</v>
      </c>
      <c r="V996" t="s">
        <v>89</v>
      </c>
      <c r="W996">
        <v>6</v>
      </c>
      <c r="X996" t="s">
        <v>91</v>
      </c>
    </row>
    <row r="997" spans="1:24">
      <c r="A997">
        <v>2678</v>
      </c>
      <c r="B997" s="21">
        <v>46177</v>
      </c>
      <c r="C997">
        <v>2026</v>
      </c>
      <c r="D997">
        <v>6</v>
      </c>
      <c r="E997" t="s">
        <v>91</v>
      </c>
      <c r="F997" t="s">
        <v>89</v>
      </c>
      <c r="G997" t="s">
        <v>20</v>
      </c>
      <c r="H997" t="s">
        <v>33</v>
      </c>
      <c r="I997" t="s">
        <v>8</v>
      </c>
      <c r="J997" t="s">
        <v>3</v>
      </c>
      <c r="K997" t="s">
        <v>14</v>
      </c>
      <c r="L997" t="s">
        <v>32</v>
      </c>
      <c r="M997">
        <v>12</v>
      </c>
      <c r="N997">
        <v>47.6</v>
      </c>
      <c r="O997">
        <v>0.15</v>
      </c>
      <c r="P997">
        <v>18.670000000000002</v>
      </c>
      <c r="Q997">
        <v>485.52000000000004</v>
      </c>
      <c r="R997">
        <v>224.04000000000002</v>
      </c>
      <c r="S997">
        <v>261.48</v>
      </c>
      <c r="T997">
        <v>0.53855659911023235</v>
      </c>
      <c r="U997">
        <v>2026</v>
      </c>
      <c r="V997" t="s">
        <v>89</v>
      </c>
      <c r="W997">
        <v>6</v>
      </c>
      <c r="X997" t="s">
        <v>91</v>
      </c>
    </row>
    <row r="998" spans="1:24">
      <c r="A998">
        <v>3015</v>
      </c>
      <c r="B998" s="21">
        <v>46177</v>
      </c>
      <c r="C998">
        <v>2026</v>
      </c>
      <c r="D998">
        <v>6</v>
      </c>
      <c r="E998" t="s">
        <v>91</v>
      </c>
      <c r="F998" t="s">
        <v>89</v>
      </c>
      <c r="G998" t="s">
        <v>6</v>
      </c>
      <c r="H998" t="s">
        <v>49</v>
      </c>
      <c r="I998" t="s">
        <v>2</v>
      </c>
      <c r="J998" t="s">
        <v>3</v>
      </c>
      <c r="K998" t="s">
        <v>14</v>
      </c>
      <c r="L998" t="s">
        <v>32</v>
      </c>
      <c r="M998">
        <v>1</v>
      </c>
      <c r="N998">
        <v>45.5</v>
      </c>
      <c r="O998">
        <v>0.05</v>
      </c>
      <c r="P998">
        <v>18.89</v>
      </c>
      <c r="Q998">
        <v>43.225000000000001</v>
      </c>
      <c r="R998">
        <v>18.89</v>
      </c>
      <c r="S998">
        <v>24.335000000000001</v>
      </c>
      <c r="T998">
        <v>0.56298438403701567</v>
      </c>
      <c r="U998">
        <v>2026</v>
      </c>
      <c r="V998" t="s">
        <v>89</v>
      </c>
      <c r="W998">
        <v>6</v>
      </c>
      <c r="X998" t="s">
        <v>91</v>
      </c>
    </row>
    <row r="999" spans="1:24">
      <c r="A999">
        <v>3243</v>
      </c>
      <c r="B999" s="21">
        <v>46177</v>
      </c>
      <c r="C999">
        <v>2026</v>
      </c>
      <c r="D999">
        <v>6</v>
      </c>
      <c r="E999" t="s">
        <v>91</v>
      </c>
      <c r="F999" t="s">
        <v>89</v>
      </c>
      <c r="G999" t="s">
        <v>11</v>
      </c>
      <c r="H999" t="s">
        <v>25</v>
      </c>
      <c r="I999" t="s">
        <v>2</v>
      </c>
      <c r="J999" t="s">
        <v>3</v>
      </c>
      <c r="K999" t="s">
        <v>34</v>
      </c>
      <c r="L999" t="s">
        <v>42</v>
      </c>
      <c r="M999">
        <v>1</v>
      </c>
      <c r="N999">
        <v>35.99</v>
      </c>
      <c r="O999">
        <v>0</v>
      </c>
      <c r="P999">
        <v>14.05</v>
      </c>
      <c r="Q999">
        <v>35.99</v>
      </c>
      <c r="R999">
        <v>14.05</v>
      </c>
      <c r="S999">
        <v>21.94</v>
      </c>
      <c r="T999">
        <v>0.60961378160600166</v>
      </c>
      <c r="U999">
        <v>2026</v>
      </c>
      <c r="V999" t="s">
        <v>89</v>
      </c>
      <c r="W999">
        <v>6</v>
      </c>
      <c r="X999" t="s">
        <v>91</v>
      </c>
    </row>
    <row r="1000" spans="1:24">
      <c r="A1000">
        <v>3283</v>
      </c>
      <c r="B1000" s="21">
        <v>46177</v>
      </c>
      <c r="C1000">
        <v>2026</v>
      </c>
      <c r="D1000">
        <v>6</v>
      </c>
      <c r="E1000" t="s">
        <v>91</v>
      </c>
      <c r="F1000" t="s">
        <v>89</v>
      </c>
      <c r="G1000" t="s">
        <v>6</v>
      </c>
      <c r="H1000" t="s">
        <v>43</v>
      </c>
      <c r="I1000" t="s">
        <v>28</v>
      </c>
      <c r="J1000" t="s">
        <v>3</v>
      </c>
      <c r="K1000" t="s">
        <v>34</v>
      </c>
      <c r="L1000" t="s">
        <v>38</v>
      </c>
      <c r="M1000">
        <v>1</v>
      </c>
      <c r="N1000">
        <v>122.55</v>
      </c>
      <c r="O1000">
        <v>0</v>
      </c>
      <c r="P1000">
        <v>68.97</v>
      </c>
      <c r="Q1000">
        <v>122.55</v>
      </c>
      <c r="R1000">
        <v>68.97</v>
      </c>
      <c r="S1000">
        <v>53.58</v>
      </c>
      <c r="T1000">
        <v>0.43720930232558142</v>
      </c>
      <c r="U1000">
        <v>2026</v>
      </c>
      <c r="V1000" t="s">
        <v>89</v>
      </c>
      <c r="W1000">
        <v>6</v>
      </c>
      <c r="X1000" t="s">
        <v>91</v>
      </c>
    </row>
    <row r="1001" spans="1:24">
      <c r="A1001">
        <v>3966</v>
      </c>
      <c r="B1001" s="21">
        <v>46177</v>
      </c>
      <c r="C1001">
        <v>2026</v>
      </c>
      <c r="D1001">
        <v>6</v>
      </c>
      <c r="E1001" t="s">
        <v>91</v>
      </c>
      <c r="F1001" t="s">
        <v>89</v>
      </c>
      <c r="G1001" t="s">
        <v>20</v>
      </c>
      <c r="H1001" t="s">
        <v>33</v>
      </c>
      <c r="I1001" t="s">
        <v>2</v>
      </c>
      <c r="J1001" t="s">
        <v>13</v>
      </c>
      <c r="K1001" t="s">
        <v>34</v>
      </c>
      <c r="L1001" t="s">
        <v>38</v>
      </c>
      <c r="M1001">
        <v>3</v>
      </c>
      <c r="N1001">
        <v>126.22</v>
      </c>
      <c r="O1001">
        <v>0</v>
      </c>
      <c r="P1001">
        <v>69.599999999999994</v>
      </c>
      <c r="Q1001">
        <v>378.65999999999997</v>
      </c>
      <c r="R1001">
        <v>208.79999999999998</v>
      </c>
      <c r="S1001">
        <v>169.85999999999999</v>
      </c>
      <c r="T1001">
        <v>0.4485818412295991</v>
      </c>
      <c r="U1001">
        <v>2026</v>
      </c>
      <c r="V1001" t="s">
        <v>89</v>
      </c>
      <c r="W1001">
        <v>6</v>
      </c>
      <c r="X1001" t="s">
        <v>91</v>
      </c>
    </row>
    <row r="1002" spans="1:24">
      <c r="A1002">
        <v>1349</v>
      </c>
      <c r="B1002" s="21">
        <v>46178</v>
      </c>
      <c r="C1002">
        <v>2026</v>
      </c>
      <c r="D1002">
        <v>6</v>
      </c>
      <c r="E1002" t="s">
        <v>91</v>
      </c>
      <c r="F1002" t="s">
        <v>89</v>
      </c>
      <c r="G1002" t="s">
        <v>0</v>
      </c>
      <c r="H1002" t="s">
        <v>50</v>
      </c>
      <c r="I1002" t="s">
        <v>19</v>
      </c>
      <c r="J1002" t="s">
        <v>3</v>
      </c>
      <c r="K1002" t="s">
        <v>9</v>
      </c>
      <c r="L1002" t="s">
        <v>10</v>
      </c>
      <c r="M1002">
        <v>6</v>
      </c>
      <c r="N1002">
        <v>91.98</v>
      </c>
      <c r="O1002">
        <v>0.05</v>
      </c>
      <c r="P1002">
        <v>46.46</v>
      </c>
      <c r="Q1002">
        <v>524.28599999999994</v>
      </c>
      <c r="R1002">
        <v>278.76</v>
      </c>
      <c r="S1002">
        <v>245.52599999999995</v>
      </c>
      <c r="T1002">
        <v>0.46830546686350577</v>
      </c>
      <c r="U1002">
        <v>2026</v>
      </c>
      <c r="V1002" t="s">
        <v>89</v>
      </c>
      <c r="W1002">
        <v>6</v>
      </c>
      <c r="X1002" t="s">
        <v>91</v>
      </c>
    </row>
    <row r="1003" spans="1:24">
      <c r="A1003">
        <v>2333</v>
      </c>
      <c r="B1003" s="21">
        <v>46178</v>
      </c>
      <c r="C1003">
        <v>2026</v>
      </c>
      <c r="D1003">
        <v>6</v>
      </c>
      <c r="E1003" t="s">
        <v>91</v>
      </c>
      <c r="F1003" t="s">
        <v>89</v>
      </c>
      <c r="G1003" t="s">
        <v>11</v>
      </c>
      <c r="H1003" t="s">
        <v>25</v>
      </c>
      <c r="I1003" t="s">
        <v>2</v>
      </c>
      <c r="J1003" t="s">
        <v>16</v>
      </c>
      <c r="K1003" t="s">
        <v>23</v>
      </c>
      <c r="L1003" t="s">
        <v>51</v>
      </c>
      <c r="M1003">
        <v>1</v>
      </c>
      <c r="N1003">
        <v>125.32</v>
      </c>
      <c r="O1003">
        <v>0</v>
      </c>
      <c r="P1003">
        <v>59.03</v>
      </c>
      <c r="Q1003">
        <v>125.32</v>
      </c>
      <c r="R1003">
        <v>59.03</v>
      </c>
      <c r="S1003">
        <v>66.289999999999992</v>
      </c>
      <c r="T1003">
        <v>0.52896584743057773</v>
      </c>
      <c r="U1003">
        <v>2026</v>
      </c>
      <c r="V1003" t="s">
        <v>89</v>
      </c>
      <c r="W1003">
        <v>6</v>
      </c>
      <c r="X1003" t="s">
        <v>91</v>
      </c>
    </row>
    <row r="1004" spans="1:24">
      <c r="A1004">
        <v>2628</v>
      </c>
      <c r="B1004" s="21">
        <v>46178</v>
      </c>
      <c r="C1004">
        <v>2026</v>
      </c>
      <c r="D1004">
        <v>6</v>
      </c>
      <c r="E1004" t="s">
        <v>91</v>
      </c>
      <c r="F1004" t="s">
        <v>89</v>
      </c>
      <c r="G1004" t="s">
        <v>20</v>
      </c>
      <c r="H1004" t="s">
        <v>33</v>
      </c>
      <c r="I1004" t="s">
        <v>28</v>
      </c>
      <c r="J1004" t="s">
        <v>3</v>
      </c>
      <c r="K1004" t="s">
        <v>14</v>
      </c>
      <c r="L1004" t="s">
        <v>48</v>
      </c>
      <c r="M1004">
        <v>2</v>
      </c>
      <c r="N1004">
        <v>167.26</v>
      </c>
      <c r="O1004">
        <v>0</v>
      </c>
      <c r="P1004">
        <v>89.65</v>
      </c>
      <c r="Q1004">
        <v>334.52</v>
      </c>
      <c r="R1004">
        <v>179.3</v>
      </c>
      <c r="S1004">
        <v>155.21999999999997</v>
      </c>
      <c r="T1004">
        <v>0.46400813105344968</v>
      </c>
      <c r="U1004">
        <v>2026</v>
      </c>
      <c r="V1004" t="s">
        <v>89</v>
      </c>
      <c r="W1004">
        <v>6</v>
      </c>
      <c r="X1004" t="s">
        <v>91</v>
      </c>
    </row>
    <row r="1005" spans="1:24">
      <c r="A1005">
        <v>2718</v>
      </c>
      <c r="B1005" s="21">
        <v>46178</v>
      </c>
      <c r="C1005">
        <v>2026</v>
      </c>
      <c r="D1005">
        <v>6</v>
      </c>
      <c r="E1005" t="s">
        <v>91</v>
      </c>
      <c r="F1005" t="s">
        <v>89</v>
      </c>
      <c r="G1005" t="s">
        <v>0</v>
      </c>
      <c r="H1005" t="s">
        <v>1</v>
      </c>
      <c r="I1005" t="s">
        <v>28</v>
      </c>
      <c r="J1005" t="s">
        <v>3</v>
      </c>
      <c r="K1005" t="s">
        <v>4</v>
      </c>
      <c r="L1005" t="s">
        <v>5</v>
      </c>
      <c r="M1005">
        <v>1</v>
      </c>
      <c r="N1005">
        <v>80.19</v>
      </c>
      <c r="O1005">
        <v>0</v>
      </c>
      <c r="P1005">
        <v>42.18</v>
      </c>
      <c r="Q1005">
        <v>80.19</v>
      </c>
      <c r="R1005">
        <v>42.18</v>
      </c>
      <c r="S1005">
        <v>38.01</v>
      </c>
      <c r="T1005">
        <v>0.47399925177702956</v>
      </c>
      <c r="U1005">
        <v>2026</v>
      </c>
      <c r="V1005" t="s">
        <v>89</v>
      </c>
      <c r="W1005">
        <v>6</v>
      </c>
      <c r="X1005" t="s">
        <v>91</v>
      </c>
    </row>
    <row r="1006" spans="1:24">
      <c r="A1006">
        <v>3185</v>
      </c>
      <c r="B1006" s="21">
        <v>46178</v>
      </c>
      <c r="C1006">
        <v>2026</v>
      </c>
      <c r="D1006">
        <v>6</v>
      </c>
      <c r="E1006" t="s">
        <v>91</v>
      </c>
      <c r="F1006" t="s">
        <v>89</v>
      </c>
      <c r="G1006" t="s">
        <v>0</v>
      </c>
      <c r="H1006" t="s">
        <v>50</v>
      </c>
      <c r="I1006" t="s">
        <v>2</v>
      </c>
      <c r="J1006" t="s">
        <v>13</v>
      </c>
      <c r="K1006" t="s">
        <v>4</v>
      </c>
      <c r="L1006" t="s">
        <v>22</v>
      </c>
      <c r="M1006">
        <v>1</v>
      </c>
      <c r="N1006">
        <v>49.86</v>
      </c>
      <c r="O1006">
        <v>0</v>
      </c>
      <c r="P1006">
        <v>22.72</v>
      </c>
      <c r="Q1006">
        <v>49.86</v>
      </c>
      <c r="R1006">
        <v>22.72</v>
      </c>
      <c r="S1006">
        <v>27.14</v>
      </c>
      <c r="T1006">
        <v>0.5443241075010028</v>
      </c>
      <c r="U1006">
        <v>2026</v>
      </c>
      <c r="V1006" t="s">
        <v>89</v>
      </c>
      <c r="W1006">
        <v>6</v>
      </c>
      <c r="X1006" t="s">
        <v>91</v>
      </c>
    </row>
    <row r="1007" spans="1:24">
      <c r="A1007">
        <v>4495</v>
      </c>
      <c r="B1007" s="21">
        <v>46178</v>
      </c>
      <c r="C1007">
        <v>2026</v>
      </c>
      <c r="D1007">
        <v>6</v>
      </c>
      <c r="E1007" t="s">
        <v>91</v>
      </c>
      <c r="F1007" t="s">
        <v>89</v>
      </c>
      <c r="G1007" t="s">
        <v>11</v>
      </c>
      <c r="H1007" t="s">
        <v>39</v>
      </c>
      <c r="I1007" t="s">
        <v>19</v>
      </c>
      <c r="J1007" t="s">
        <v>13</v>
      </c>
      <c r="K1007" t="s">
        <v>23</v>
      </c>
      <c r="L1007" t="s">
        <v>29</v>
      </c>
      <c r="M1007">
        <v>2</v>
      </c>
      <c r="N1007">
        <v>195.51</v>
      </c>
      <c r="O1007">
        <v>0</v>
      </c>
      <c r="P1007">
        <v>102.97</v>
      </c>
      <c r="Q1007">
        <v>391.02</v>
      </c>
      <c r="R1007">
        <v>205.94</v>
      </c>
      <c r="S1007">
        <v>185.07999999999998</v>
      </c>
      <c r="T1007">
        <v>0.47332617257429288</v>
      </c>
      <c r="U1007">
        <v>2026</v>
      </c>
      <c r="V1007" t="s">
        <v>89</v>
      </c>
      <c r="W1007">
        <v>6</v>
      </c>
      <c r="X1007" t="s">
        <v>91</v>
      </c>
    </row>
    <row r="1008" spans="1:24">
      <c r="A1008">
        <v>815</v>
      </c>
      <c r="B1008" s="21">
        <v>46179</v>
      </c>
      <c r="C1008">
        <v>2026</v>
      </c>
      <c r="D1008">
        <v>6</v>
      </c>
      <c r="E1008" t="s">
        <v>91</v>
      </c>
      <c r="F1008" t="s">
        <v>89</v>
      </c>
      <c r="G1008" t="s">
        <v>0</v>
      </c>
      <c r="H1008" t="s">
        <v>1</v>
      </c>
      <c r="I1008" t="s">
        <v>19</v>
      </c>
      <c r="J1008" t="s">
        <v>13</v>
      </c>
      <c r="K1008" t="s">
        <v>34</v>
      </c>
      <c r="L1008" t="s">
        <v>35</v>
      </c>
      <c r="M1008">
        <v>1</v>
      </c>
      <c r="N1008">
        <v>39.61</v>
      </c>
      <c r="O1008">
        <v>0</v>
      </c>
      <c r="P1008">
        <v>14.75</v>
      </c>
      <c r="Q1008">
        <v>39.61</v>
      </c>
      <c r="R1008">
        <v>14.75</v>
      </c>
      <c r="S1008">
        <v>24.86</v>
      </c>
      <c r="T1008">
        <v>0.62761928805857103</v>
      </c>
      <c r="U1008">
        <v>2026</v>
      </c>
      <c r="V1008" t="s">
        <v>89</v>
      </c>
      <c r="W1008">
        <v>6</v>
      </c>
      <c r="X1008" t="s">
        <v>91</v>
      </c>
    </row>
    <row r="1009" spans="1:24">
      <c r="A1009">
        <v>1140</v>
      </c>
      <c r="B1009" s="21">
        <v>46179</v>
      </c>
      <c r="C1009">
        <v>2026</v>
      </c>
      <c r="D1009">
        <v>6</v>
      </c>
      <c r="E1009" t="s">
        <v>91</v>
      </c>
      <c r="F1009" t="s">
        <v>89</v>
      </c>
      <c r="G1009" t="s">
        <v>6</v>
      </c>
      <c r="H1009" t="s">
        <v>7</v>
      </c>
      <c r="I1009" t="s">
        <v>19</v>
      </c>
      <c r="J1009" t="s">
        <v>3</v>
      </c>
      <c r="K1009" t="s">
        <v>9</v>
      </c>
      <c r="L1009" t="s">
        <v>46</v>
      </c>
      <c r="M1009">
        <v>1</v>
      </c>
      <c r="N1009">
        <v>70.86</v>
      </c>
      <c r="O1009">
        <v>0</v>
      </c>
      <c r="P1009">
        <v>31.47</v>
      </c>
      <c r="Q1009">
        <v>70.86</v>
      </c>
      <c r="R1009">
        <v>31.47</v>
      </c>
      <c r="S1009">
        <v>39.39</v>
      </c>
      <c r="T1009">
        <v>0.55588484335309063</v>
      </c>
      <c r="U1009">
        <v>2026</v>
      </c>
      <c r="V1009" t="s">
        <v>89</v>
      </c>
      <c r="W1009">
        <v>6</v>
      </c>
      <c r="X1009" t="s">
        <v>91</v>
      </c>
    </row>
    <row r="1010" spans="1:24">
      <c r="A1010">
        <v>1544</v>
      </c>
      <c r="B1010" s="21">
        <v>46179</v>
      </c>
      <c r="C1010">
        <v>2026</v>
      </c>
      <c r="D1010">
        <v>6</v>
      </c>
      <c r="E1010" t="s">
        <v>91</v>
      </c>
      <c r="F1010" t="s">
        <v>89</v>
      </c>
      <c r="G1010" t="s">
        <v>20</v>
      </c>
      <c r="H1010" t="s">
        <v>31</v>
      </c>
      <c r="I1010" t="s">
        <v>8</v>
      </c>
      <c r="J1010" t="s">
        <v>3</v>
      </c>
      <c r="K1010" t="s">
        <v>34</v>
      </c>
      <c r="L1010" t="s">
        <v>35</v>
      </c>
      <c r="M1010">
        <v>8</v>
      </c>
      <c r="N1010">
        <v>40.46</v>
      </c>
      <c r="O1010">
        <v>0.2</v>
      </c>
      <c r="P1010">
        <v>14.7</v>
      </c>
      <c r="Q1010">
        <v>258.94400000000002</v>
      </c>
      <c r="R1010">
        <v>117.6</v>
      </c>
      <c r="S1010">
        <v>141.34400000000002</v>
      </c>
      <c r="T1010">
        <v>0.54584775086505199</v>
      </c>
      <c r="U1010">
        <v>2026</v>
      </c>
      <c r="V1010" t="s">
        <v>89</v>
      </c>
      <c r="W1010">
        <v>6</v>
      </c>
      <c r="X1010" t="s">
        <v>91</v>
      </c>
    </row>
    <row r="1011" spans="1:24">
      <c r="A1011">
        <v>2420</v>
      </c>
      <c r="B1011" s="21">
        <v>46179</v>
      </c>
      <c r="C1011">
        <v>2026</v>
      </c>
      <c r="D1011">
        <v>6</v>
      </c>
      <c r="E1011" t="s">
        <v>91</v>
      </c>
      <c r="F1011" t="s">
        <v>89</v>
      </c>
      <c r="G1011" t="s">
        <v>11</v>
      </c>
      <c r="H1011" t="s">
        <v>25</v>
      </c>
      <c r="I1011" t="s">
        <v>2</v>
      </c>
      <c r="J1011" t="s">
        <v>13</v>
      </c>
      <c r="K1011" t="s">
        <v>14</v>
      </c>
      <c r="L1011" t="s">
        <v>44</v>
      </c>
      <c r="M1011">
        <v>1</v>
      </c>
      <c r="N1011">
        <v>131.79</v>
      </c>
      <c r="O1011">
        <v>0</v>
      </c>
      <c r="P1011">
        <v>68.22</v>
      </c>
      <c r="Q1011">
        <v>131.79</v>
      </c>
      <c r="R1011">
        <v>68.22</v>
      </c>
      <c r="S1011">
        <v>63.569999999999993</v>
      </c>
      <c r="T1011">
        <v>0.48235829729114499</v>
      </c>
      <c r="U1011">
        <v>2026</v>
      </c>
      <c r="V1011" t="s">
        <v>89</v>
      </c>
      <c r="W1011">
        <v>6</v>
      </c>
      <c r="X1011" t="s">
        <v>91</v>
      </c>
    </row>
    <row r="1012" spans="1:24">
      <c r="A1012">
        <v>2805</v>
      </c>
      <c r="B1012" s="21">
        <v>46179</v>
      </c>
      <c r="C1012">
        <v>2026</v>
      </c>
      <c r="D1012">
        <v>6</v>
      </c>
      <c r="E1012" t="s">
        <v>91</v>
      </c>
      <c r="F1012" t="s">
        <v>89</v>
      </c>
      <c r="G1012" t="s">
        <v>11</v>
      </c>
      <c r="H1012" t="s">
        <v>39</v>
      </c>
      <c r="I1012" t="s">
        <v>8</v>
      </c>
      <c r="J1012" t="s">
        <v>3</v>
      </c>
      <c r="K1012" t="s">
        <v>23</v>
      </c>
      <c r="L1012" t="s">
        <v>24</v>
      </c>
      <c r="M1012">
        <v>12</v>
      </c>
      <c r="N1012">
        <v>338.45</v>
      </c>
      <c r="O1012">
        <v>0.1</v>
      </c>
      <c r="P1012">
        <v>196.78</v>
      </c>
      <c r="Q1012">
        <v>3655.2599999999998</v>
      </c>
      <c r="R1012">
        <v>2361.36</v>
      </c>
      <c r="S1012">
        <v>1293.8999999999996</v>
      </c>
      <c r="T1012">
        <v>0.35398302719915947</v>
      </c>
      <c r="U1012">
        <v>2026</v>
      </c>
      <c r="V1012" t="s">
        <v>89</v>
      </c>
      <c r="W1012">
        <v>6</v>
      </c>
      <c r="X1012" t="s">
        <v>91</v>
      </c>
    </row>
    <row r="1013" spans="1:24">
      <c r="A1013">
        <v>3160</v>
      </c>
      <c r="B1013" s="21">
        <v>46179</v>
      </c>
      <c r="C1013">
        <v>2026</v>
      </c>
      <c r="D1013">
        <v>6</v>
      </c>
      <c r="E1013" t="s">
        <v>91</v>
      </c>
      <c r="F1013" t="s">
        <v>89</v>
      </c>
      <c r="G1013" t="s">
        <v>11</v>
      </c>
      <c r="H1013" t="s">
        <v>18</v>
      </c>
      <c r="I1013" t="s">
        <v>19</v>
      </c>
      <c r="J1013" t="s">
        <v>3</v>
      </c>
      <c r="K1013" t="s">
        <v>34</v>
      </c>
      <c r="L1013" t="s">
        <v>35</v>
      </c>
      <c r="M1013">
        <v>2</v>
      </c>
      <c r="N1013">
        <v>40.99</v>
      </c>
      <c r="O1013">
        <v>0</v>
      </c>
      <c r="P1013">
        <v>14.53</v>
      </c>
      <c r="Q1013">
        <v>81.98</v>
      </c>
      <c r="R1013">
        <v>29.06</v>
      </c>
      <c r="S1013">
        <v>52.92</v>
      </c>
      <c r="T1013">
        <v>0.64552329836545497</v>
      </c>
      <c r="U1013">
        <v>2026</v>
      </c>
      <c r="V1013" t="s">
        <v>89</v>
      </c>
      <c r="W1013">
        <v>6</v>
      </c>
      <c r="X1013" t="s">
        <v>91</v>
      </c>
    </row>
    <row r="1014" spans="1:24">
      <c r="A1014">
        <v>3278</v>
      </c>
      <c r="B1014" s="21">
        <v>46179</v>
      </c>
      <c r="C1014">
        <v>2026</v>
      </c>
      <c r="D1014">
        <v>6</v>
      </c>
      <c r="E1014" t="s">
        <v>91</v>
      </c>
      <c r="F1014" t="s">
        <v>89</v>
      </c>
      <c r="G1014" t="s">
        <v>6</v>
      </c>
      <c r="H1014" t="s">
        <v>43</v>
      </c>
      <c r="I1014" t="s">
        <v>19</v>
      </c>
      <c r="J1014" t="s">
        <v>3</v>
      </c>
      <c r="K1014" t="s">
        <v>4</v>
      </c>
      <c r="L1014" t="s">
        <v>30</v>
      </c>
      <c r="M1014">
        <v>1</v>
      </c>
      <c r="N1014">
        <v>101.85</v>
      </c>
      <c r="O1014">
        <v>0</v>
      </c>
      <c r="P1014">
        <v>51.59</v>
      </c>
      <c r="Q1014">
        <v>101.85</v>
      </c>
      <c r="R1014">
        <v>51.59</v>
      </c>
      <c r="S1014">
        <v>50.259999999999991</v>
      </c>
      <c r="T1014">
        <v>0.49347079037800679</v>
      </c>
      <c r="U1014">
        <v>2026</v>
      </c>
      <c r="V1014" t="s">
        <v>89</v>
      </c>
      <c r="W1014">
        <v>6</v>
      </c>
      <c r="X1014" t="s">
        <v>91</v>
      </c>
    </row>
    <row r="1015" spans="1:24">
      <c r="A1015">
        <v>3555</v>
      </c>
      <c r="B1015" s="21">
        <v>46179</v>
      </c>
      <c r="C1015">
        <v>2026</v>
      </c>
      <c r="D1015">
        <v>6</v>
      </c>
      <c r="E1015" t="s">
        <v>91</v>
      </c>
      <c r="F1015" t="s">
        <v>89</v>
      </c>
      <c r="G1015" t="s">
        <v>11</v>
      </c>
      <c r="H1015" t="s">
        <v>12</v>
      </c>
      <c r="I1015" t="s">
        <v>8</v>
      </c>
      <c r="J1015" t="s">
        <v>16</v>
      </c>
      <c r="K1015" t="s">
        <v>23</v>
      </c>
      <c r="L1015" t="s">
        <v>24</v>
      </c>
      <c r="M1015">
        <v>4</v>
      </c>
      <c r="N1015">
        <v>346.14</v>
      </c>
      <c r="O1015">
        <v>0.05</v>
      </c>
      <c r="P1015">
        <v>198.97</v>
      </c>
      <c r="Q1015">
        <v>1315.3319999999999</v>
      </c>
      <c r="R1015">
        <v>795.88</v>
      </c>
      <c r="S1015">
        <v>519.45199999999988</v>
      </c>
      <c r="T1015">
        <v>0.39492082607280893</v>
      </c>
      <c r="U1015">
        <v>2026</v>
      </c>
      <c r="V1015" t="s">
        <v>89</v>
      </c>
      <c r="W1015">
        <v>6</v>
      </c>
      <c r="X1015" t="s">
        <v>91</v>
      </c>
    </row>
    <row r="1016" spans="1:24">
      <c r="A1016">
        <v>3702</v>
      </c>
      <c r="B1016" s="21">
        <v>46179</v>
      </c>
      <c r="C1016">
        <v>2026</v>
      </c>
      <c r="D1016">
        <v>6</v>
      </c>
      <c r="E1016" t="s">
        <v>91</v>
      </c>
      <c r="F1016" t="s">
        <v>89</v>
      </c>
      <c r="G1016" t="s">
        <v>0</v>
      </c>
      <c r="H1016" t="s">
        <v>36</v>
      </c>
      <c r="I1016" t="s">
        <v>19</v>
      </c>
      <c r="J1016" t="s">
        <v>16</v>
      </c>
      <c r="K1016" t="s">
        <v>4</v>
      </c>
      <c r="L1016" t="s">
        <v>5</v>
      </c>
      <c r="M1016">
        <v>2</v>
      </c>
      <c r="N1016">
        <v>83.28</v>
      </c>
      <c r="O1016">
        <v>0</v>
      </c>
      <c r="P1016">
        <v>43.56</v>
      </c>
      <c r="Q1016">
        <v>166.56</v>
      </c>
      <c r="R1016">
        <v>87.12</v>
      </c>
      <c r="S1016">
        <v>79.44</v>
      </c>
      <c r="T1016">
        <v>0.47694524495677232</v>
      </c>
      <c r="U1016">
        <v>2026</v>
      </c>
      <c r="V1016" t="s">
        <v>89</v>
      </c>
      <c r="W1016">
        <v>6</v>
      </c>
      <c r="X1016" t="s">
        <v>91</v>
      </c>
    </row>
    <row r="1017" spans="1:24">
      <c r="A1017">
        <v>4349</v>
      </c>
      <c r="B1017" s="21">
        <v>46179</v>
      </c>
      <c r="C1017">
        <v>2026</v>
      </c>
      <c r="D1017">
        <v>6</v>
      </c>
      <c r="E1017" t="s">
        <v>91</v>
      </c>
      <c r="F1017" t="s">
        <v>89</v>
      </c>
      <c r="G1017" t="s">
        <v>20</v>
      </c>
      <c r="H1017" t="s">
        <v>31</v>
      </c>
      <c r="I1017" t="s">
        <v>19</v>
      </c>
      <c r="J1017" t="s">
        <v>16</v>
      </c>
      <c r="K1017" t="s">
        <v>4</v>
      </c>
      <c r="L1017" t="s">
        <v>5</v>
      </c>
      <c r="M1017">
        <v>1</v>
      </c>
      <c r="N1017">
        <v>80.349999999999994</v>
      </c>
      <c r="O1017">
        <v>0.15</v>
      </c>
      <c r="P1017">
        <v>43.51</v>
      </c>
      <c r="Q1017">
        <v>68.297499999999999</v>
      </c>
      <c r="R1017">
        <v>43.51</v>
      </c>
      <c r="S1017">
        <v>24.787500000000001</v>
      </c>
      <c r="T1017">
        <v>0.3629342216040119</v>
      </c>
      <c r="U1017">
        <v>2026</v>
      </c>
      <c r="V1017" t="s">
        <v>89</v>
      </c>
      <c r="W1017">
        <v>6</v>
      </c>
      <c r="X1017" t="s">
        <v>91</v>
      </c>
    </row>
    <row r="1018" spans="1:24">
      <c r="A1018">
        <v>4989</v>
      </c>
      <c r="B1018" s="21">
        <v>46179</v>
      </c>
      <c r="C1018">
        <v>2026</v>
      </c>
      <c r="D1018">
        <v>6</v>
      </c>
      <c r="E1018" t="s">
        <v>91</v>
      </c>
      <c r="F1018" t="s">
        <v>89</v>
      </c>
      <c r="G1018" t="s">
        <v>6</v>
      </c>
      <c r="H1018" t="s">
        <v>7</v>
      </c>
      <c r="I1018" t="s">
        <v>2</v>
      </c>
      <c r="J1018" t="s">
        <v>3</v>
      </c>
      <c r="K1018" t="s">
        <v>4</v>
      </c>
      <c r="L1018" t="s">
        <v>26</v>
      </c>
      <c r="M1018">
        <v>1</v>
      </c>
      <c r="N1018">
        <v>40.86</v>
      </c>
      <c r="O1018">
        <v>0.05</v>
      </c>
      <c r="P1018">
        <v>16.899999999999999</v>
      </c>
      <c r="Q1018">
        <v>38.817</v>
      </c>
      <c r="R1018">
        <v>16.899999999999999</v>
      </c>
      <c r="S1018">
        <v>21.917000000000002</v>
      </c>
      <c r="T1018">
        <v>0.564623747327202</v>
      </c>
      <c r="U1018">
        <v>2026</v>
      </c>
      <c r="V1018" t="s">
        <v>89</v>
      </c>
      <c r="W1018">
        <v>6</v>
      </c>
      <c r="X1018" t="s">
        <v>91</v>
      </c>
    </row>
    <row r="1019" spans="1:24">
      <c r="A1019">
        <v>713</v>
      </c>
      <c r="B1019" s="21">
        <v>46180</v>
      </c>
      <c r="C1019">
        <v>2026</v>
      </c>
      <c r="D1019">
        <v>6</v>
      </c>
      <c r="E1019" t="s">
        <v>91</v>
      </c>
      <c r="F1019" t="s">
        <v>89</v>
      </c>
      <c r="G1019" t="s">
        <v>6</v>
      </c>
      <c r="H1019" t="s">
        <v>27</v>
      </c>
      <c r="I1019" t="s">
        <v>19</v>
      </c>
      <c r="J1019" t="s">
        <v>3</v>
      </c>
      <c r="K1019" t="s">
        <v>14</v>
      </c>
      <c r="L1019" t="s">
        <v>15</v>
      </c>
      <c r="M1019">
        <v>4</v>
      </c>
      <c r="N1019">
        <v>36.299999999999997</v>
      </c>
      <c r="O1019">
        <v>0.05</v>
      </c>
      <c r="P1019">
        <v>13.16</v>
      </c>
      <c r="Q1019">
        <v>137.93999999999997</v>
      </c>
      <c r="R1019">
        <v>52.64</v>
      </c>
      <c r="S1019">
        <v>85.299999999999969</v>
      </c>
      <c r="T1019">
        <v>0.61838480498767567</v>
      </c>
      <c r="U1019">
        <v>2026</v>
      </c>
      <c r="V1019" t="s">
        <v>89</v>
      </c>
      <c r="W1019">
        <v>6</v>
      </c>
      <c r="X1019" t="s">
        <v>91</v>
      </c>
    </row>
    <row r="1020" spans="1:24">
      <c r="A1020">
        <v>3355</v>
      </c>
      <c r="B1020" s="21">
        <v>46180</v>
      </c>
      <c r="C1020">
        <v>2026</v>
      </c>
      <c r="D1020">
        <v>6</v>
      </c>
      <c r="E1020" t="s">
        <v>91</v>
      </c>
      <c r="F1020" t="s">
        <v>89</v>
      </c>
      <c r="G1020" t="s">
        <v>0</v>
      </c>
      <c r="H1020" t="s">
        <v>50</v>
      </c>
      <c r="I1020" t="s">
        <v>8</v>
      </c>
      <c r="J1020" t="s">
        <v>13</v>
      </c>
      <c r="K1020" t="s">
        <v>23</v>
      </c>
      <c r="L1020" t="s">
        <v>24</v>
      </c>
      <c r="M1020">
        <v>10</v>
      </c>
      <c r="N1020">
        <v>338.26</v>
      </c>
      <c r="O1020">
        <v>0.05</v>
      </c>
      <c r="P1020">
        <v>197.42</v>
      </c>
      <c r="Q1020">
        <v>3213.47</v>
      </c>
      <c r="R1020">
        <v>1974.1999999999998</v>
      </c>
      <c r="S1020">
        <v>1239.27</v>
      </c>
      <c r="T1020">
        <v>0.38564853569505864</v>
      </c>
      <c r="U1020">
        <v>2026</v>
      </c>
      <c r="V1020" t="s">
        <v>89</v>
      </c>
      <c r="W1020">
        <v>6</v>
      </c>
      <c r="X1020" t="s">
        <v>91</v>
      </c>
    </row>
    <row r="1021" spans="1:24">
      <c r="A1021">
        <v>3879</v>
      </c>
      <c r="B1021" s="21">
        <v>46180</v>
      </c>
      <c r="C1021">
        <v>2026</v>
      </c>
      <c r="D1021">
        <v>6</v>
      </c>
      <c r="E1021" t="s">
        <v>91</v>
      </c>
      <c r="F1021" t="s">
        <v>89</v>
      </c>
      <c r="G1021" t="s">
        <v>0</v>
      </c>
      <c r="H1021" t="s">
        <v>36</v>
      </c>
      <c r="I1021" t="s">
        <v>28</v>
      </c>
      <c r="J1021" t="s">
        <v>3</v>
      </c>
      <c r="K1021" t="s">
        <v>4</v>
      </c>
      <c r="L1021" t="s">
        <v>26</v>
      </c>
      <c r="M1021">
        <v>2</v>
      </c>
      <c r="N1021">
        <v>41.25</v>
      </c>
      <c r="O1021">
        <v>0</v>
      </c>
      <c r="P1021">
        <v>17.13</v>
      </c>
      <c r="Q1021">
        <v>82.5</v>
      </c>
      <c r="R1021">
        <v>34.26</v>
      </c>
      <c r="S1021">
        <v>48.24</v>
      </c>
      <c r="T1021">
        <v>0.58472727272727276</v>
      </c>
      <c r="U1021">
        <v>2026</v>
      </c>
      <c r="V1021" t="s">
        <v>89</v>
      </c>
      <c r="W1021">
        <v>6</v>
      </c>
      <c r="X1021" t="s">
        <v>91</v>
      </c>
    </row>
    <row r="1022" spans="1:24">
      <c r="A1022">
        <v>3989</v>
      </c>
      <c r="B1022" s="21">
        <v>46180</v>
      </c>
      <c r="C1022">
        <v>2026</v>
      </c>
      <c r="D1022">
        <v>6</v>
      </c>
      <c r="E1022" t="s">
        <v>91</v>
      </c>
      <c r="F1022" t="s">
        <v>89</v>
      </c>
      <c r="G1022" t="s">
        <v>6</v>
      </c>
      <c r="H1022" t="s">
        <v>43</v>
      </c>
      <c r="I1022" t="s">
        <v>2</v>
      </c>
      <c r="J1022" t="s">
        <v>3</v>
      </c>
      <c r="K1022" t="s">
        <v>9</v>
      </c>
      <c r="L1022" t="s">
        <v>10</v>
      </c>
      <c r="M1022">
        <v>2</v>
      </c>
      <c r="N1022">
        <v>92</v>
      </c>
      <c r="O1022">
        <v>0</v>
      </c>
      <c r="P1022">
        <v>44.27</v>
      </c>
      <c r="Q1022">
        <v>184</v>
      </c>
      <c r="R1022">
        <v>88.54</v>
      </c>
      <c r="S1022">
        <v>95.46</v>
      </c>
      <c r="T1022">
        <v>0.51880434782608698</v>
      </c>
      <c r="U1022">
        <v>2026</v>
      </c>
      <c r="V1022" t="s">
        <v>89</v>
      </c>
      <c r="W1022">
        <v>6</v>
      </c>
      <c r="X1022" t="s">
        <v>91</v>
      </c>
    </row>
    <row r="1023" spans="1:24">
      <c r="A1023">
        <v>4193</v>
      </c>
      <c r="B1023" s="21">
        <v>46180</v>
      </c>
      <c r="C1023">
        <v>2026</v>
      </c>
      <c r="D1023">
        <v>6</v>
      </c>
      <c r="E1023" t="s">
        <v>91</v>
      </c>
      <c r="F1023" t="s">
        <v>89</v>
      </c>
      <c r="G1023" t="s">
        <v>6</v>
      </c>
      <c r="H1023" t="s">
        <v>27</v>
      </c>
      <c r="I1023" t="s">
        <v>2</v>
      </c>
      <c r="J1023" t="s">
        <v>13</v>
      </c>
      <c r="K1023" t="s">
        <v>23</v>
      </c>
      <c r="L1023" t="s">
        <v>40</v>
      </c>
      <c r="M1023">
        <v>1</v>
      </c>
      <c r="N1023">
        <v>80.89</v>
      </c>
      <c r="O1023">
        <v>0.1</v>
      </c>
      <c r="P1023">
        <v>40.32</v>
      </c>
      <c r="Q1023">
        <v>72.801000000000002</v>
      </c>
      <c r="R1023">
        <v>40.32</v>
      </c>
      <c r="S1023">
        <v>32.481000000000002</v>
      </c>
      <c r="T1023">
        <v>0.44616145382618372</v>
      </c>
      <c r="U1023">
        <v>2026</v>
      </c>
      <c r="V1023" t="s">
        <v>89</v>
      </c>
      <c r="W1023">
        <v>6</v>
      </c>
      <c r="X1023" t="s">
        <v>91</v>
      </c>
    </row>
    <row r="1024" spans="1:24">
      <c r="A1024">
        <v>4413</v>
      </c>
      <c r="B1024" s="21">
        <v>46180</v>
      </c>
      <c r="C1024">
        <v>2026</v>
      </c>
      <c r="D1024">
        <v>6</v>
      </c>
      <c r="E1024" t="s">
        <v>91</v>
      </c>
      <c r="F1024" t="s">
        <v>89</v>
      </c>
      <c r="G1024" t="s">
        <v>0</v>
      </c>
      <c r="H1024" t="s">
        <v>1</v>
      </c>
      <c r="I1024" t="s">
        <v>19</v>
      </c>
      <c r="J1024" t="s">
        <v>13</v>
      </c>
      <c r="K1024" t="s">
        <v>23</v>
      </c>
      <c r="L1024" t="s">
        <v>29</v>
      </c>
      <c r="M1024">
        <v>1</v>
      </c>
      <c r="N1024">
        <v>194.73</v>
      </c>
      <c r="O1024">
        <v>0</v>
      </c>
      <c r="P1024">
        <v>101.91</v>
      </c>
      <c r="Q1024">
        <v>194.73</v>
      </c>
      <c r="R1024">
        <v>101.91</v>
      </c>
      <c r="S1024">
        <v>92.82</v>
      </c>
      <c r="T1024">
        <v>0.47665999075643195</v>
      </c>
      <c r="U1024">
        <v>2026</v>
      </c>
      <c r="V1024" t="s">
        <v>89</v>
      </c>
      <c r="W1024">
        <v>6</v>
      </c>
      <c r="X1024" t="s">
        <v>91</v>
      </c>
    </row>
    <row r="1025" spans="1:24">
      <c r="A1025">
        <v>4598</v>
      </c>
      <c r="B1025" s="21">
        <v>46180</v>
      </c>
      <c r="C1025">
        <v>2026</v>
      </c>
      <c r="D1025">
        <v>6</v>
      </c>
      <c r="E1025" t="s">
        <v>91</v>
      </c>
      <c r="F1025" t="s">
        <v>89</v>
      </c>
      <c r="G1025" t="s">
        <v>20</v>
      </c>
      <c r="H1025" t="s">
        <v>21</v>
      </c>
      <c r="I1025" t="s">
        <v>8</v>
      </c>
      <c r="J1025" t="s">
        <v>16</v>
      </c>
      <c r="K1025" t="s">
        <v>9</v>
      </c>
      <c r="L1025" t="s">
        <v>10</v>
      </c>
      <c r="M1025">
        <v>5</v>
      </c>
      <c r="N1025">
        <v>93.82</v>
      </c>
      <c r="O1025">
        <v>0.15</v>
      </c>
      <c r="P1025">
        <v>46.06</v>
      </c>
      <c r="Q1025">
        <v>398.73499999999996</v>
      </c>
      <c r="R1025">
        <v>230.3</v>
      </c>
      <c r="S1025">
        <v>168.43499999999995</v>
      </c>
      <c r="T1025">
        <v>0.4224234140469233</v>
      </c>
      <c r="U1025">
        <v>2026</v>
      </c>
      <c r="V1025" t="s">
        <v>89</v>
      </c>
      <c r="W1025">
        <v>6</v>
      </c>
      <c r="X1025" t="s">
        <v>91</v>
      </c>
    </row>
    <row r="1026" spans="1:24">
      <c r="A1026">
        <v>72</v>
      </c>
      <c r="B1026" s="21">
        <v>46181</v>
      </c>
      <c r="C1026">
        <v>2026</v>
      </c>
      <c r="D1026">
        <v>6</v>
      </c>
      <c r="E1026" t="s">
        <v>91</v>
      </c>
      <c r="F1026" t="s">
        <v>89</v>
      </c>
      <c r="G1026" t="s">
        <v>11</v>
      </c>
      <c r="H1026" t="s">
        <v>39</v>
      </c>
      <c r="I1026" t="s">
        <v>19</v>
      </c>
      <c r="J1026" t="s">
        <v>13</v>
      </c>
      <c r="K1026" t="s">
        <v>9</v>
      </c>
      <c r="L1026" t="s">
        <v>17</v>
      </c>
      <c r="M1026">
        <v>3</v>
      </c>
      <c r="N1026">
        <v>142.53</v>
      </c>
      <c r="O1026">
        <v>0</v>
      </c>
      <c r="P1026">
        <v>80.67</v>
      </c>
      <c r="Q1026">
        <v>427.59000000000003</v>
      </c>
      <c r="R1026">
        <v>242.01</v>
      </c>
      <c r="S1026">
        <v>185.58000000000004</v>
      </c>
      <c r="T1026">
        <v>0.43401389181225014</v>
      </c>
      <c r="U1026">
        <v>2026</v>
      </c>
      <c r="V1026" t="s">
        <v>89</v>
      </c>
      <c r="W1026">
        <v>6</v>
      </c>
      <c r="X1026" t="s">
        <v>91</v>
      </c>
    </row>
    <row r="1027" spans="1:24">
      <c r="A1027">
        <v>176</v>
      </c>
      <c r="B1027" s="21">
        <v>46181</v>
      </c>
      <c r="C1027">
        <v>2026</v>
      </c>
      <c r="D1027">
        <v>6</v>
      </c>
      <c r="E1027" t="s">
        <v>91</v>
      </c>
      <c r="F1027" t="s">
        <v>89</v>
      </c>
      <c r="G1027" t="s">
        <v>6</v>
      </c>
      <c r="H1027" t="s">
        <v>49</v>
      </c>
      <c r="I1027" t="s">
        <v>2</v>
      </c>
      <c r="J1027" t="s">
        <v>3</v>
      </c>
      <c r="K1027" t="s">
        <v>23</v>
      </c>
      <c r="L1027" t="s">
        <v>29</v>
      </c>
      <c r="M1027">
        <v>1</v>
      </c>
      <c r="N1027">
        <v>196.33</v>
      </c>
      <c r="O1027">
        <v>0</v>
      </c>
      <c r="P1027">
        <v>103.27</v>
      </c>
      <c r="Q1027">
        <v>196.33</v>
      </c>
      <c r="R1027">
        <v>103.27</v>
      </c>
      <c r="S1027">
        <v>93.060000000000016</v>
      </c>
      <c r="T1027">
        <v>0.47399786074466466</v>
      </c>
      <c r="U1027">
        <v>2026</v>
      </c>
      <c r="V1027" t="s">
        <v>89</v>
      </c>
      <c r="W1027">
        <v>6</v>
      </c>
      <c r="X1027" t="s">
        <v>91</v>
      </c>
    </row>
    <row r="1028" spans="1:24">
      <c r="A1028">
        <v>205</v>
      </c>
      <c r="B1028" s="21">
        <v>46181</v>
      </c>
      <c r="C1028">
        <v>2026</v>
      </c>
      <c r="D1028">
        <v>6</v>
      </c>
      <c r="E1028" t="s">
        <v>91</v>
      </c>
      <c r="F1028" t="s">
        <v>89</v>
      </c>
      <c r="G1028" t="s">
        <v>20</v>
      </c>
      <c r="H1028" t="s">
        <v>31</v>
      </c>
      <c r="I1028" t="s">
        <v>2</v>
      </c>
      <c r="J1028" t="s">
        <v>13</v>
      </c>
      <c r="K1028" t="s">
        <v>4</v>
      </c>
      <c r="L1028" t="s">
        <v>26</v>
      </c>
      <c r="M1028">
        <v>2</v>
      </c>
      <c r="N1028">
        <v>41.05</v>
      </c>
      <c r="O1028">
        <v>0</v>
      </c>
      <c r="P1028">
        <v>16.690000000000001</v>
      </c>
      <c r="Q1028">
        <v>82.1</v>
      </c>
      <c r="R1028">
        <v>33.380000000000003</v>
      </c>
      <c r="S1028">
        <v>48.719999999999992</v>
      </c>
      <c r="T1028">
        <v>0.59342265529841653</v>
      </c>
      <c r="U1028">
        <v>2026</v>
      </c>
      <c r="V1028" t="s">
        <v>89</v>
      </c>
      <c r="W1028">
        <v>6</v>
      </c>
      <c r="X1028" t="s">
        <v>91</v>
      </c>
    </row>
    <row r="1029" spans="1:24">
      <c r="A1029">
        <v>896</v>
      </c>
      <c r="B1029" s="21">
        <v>46181</v>
      </c>
      <c r="C1029">
        <v>2026</v>
      </c>
      <c r="D1029">
        <v>6</v>
      </c>
      <c r="E1029" t="s">
        <v>91</v>
      </c>
      <c r="F1029" t="s">
        <v>89</v>
      </c>
      <c r="G1029" t="s">
        <v>20</v>
      </c>
      <c r="H1029" t="s">
        <v>33</v>
      </c>
      <c r="I1029" t="s">
        <v>2</v>
      </c>
      <c r="J1029" t="s">
        <v>13</v>
      </c>
      <c r="K1029" t="s">
        <v>34</v>
      </c>
      <c r="L1029" t="s">
        <v>38</v>
      </c>
      <c r="M1029">
        <v>1</v>
      </c>
      <c r="N1029">
        <v>123.09</v>
      </c>
      <c r="O1029">
        <v>0</v>
      </c>
      <c r="P1029">
        <v>68.03</v>
      </c>
      <c r="Q1029">
        <v>123.09</v>
      </c>
      <c r="R1029">
        <v>68.03</v>
      </c>
      <c r="S1029">
        <v>55.06</v>
      </c>
      <c r="T1029">
        <v>0.44731497278414167</v>
      </c>
      <c r="U1029">
        <v>2026</v>
      </c>
      <c r="V1029" t="s">
        <v>89</v>
      </c>
      <c r="W1029">
        <v>6</v>
      </c>
      <c r="X1029" t="s">
        <v>91</v>
      </c>
    </row>
    <row r="1030" spans="1:24">
      <c r="A1030">
        <v>1697</v>
      </c>
      <c r="B1030" s="21">
        <v>46181</v>
      </c>
      <c r="C1030">
        <v>2026</v>
      </c>
      <c r="D1030">
        <v>6</v>
      </c>
      <c r="E1030" t="s">
        <v>91</v>
      </c>
      <c r="F1030" t="s">
        <v>89</v>
      </c>
      <c r="G1030" t="s">
        <v>6</v>
      </c>
      <c r="H1030" t="s">
        <v>43</v>
      </c>
      <c r="I1030" t="s">
        <v>2</v>
      </c>
      <c r="J1030" t="s">
        <v>16</v>
      </c>
      <c r="K1030" t="s">
        <v>9</v>
      </c>
      <c r="L1030" t="s">
        <v>17</v>
      </c>
      <c r="M1030">
        <v>2</v>
      </c>
      <c r="N1030">
        <v>141.09</v>
      </c>
      <c r="O1030">
        <v>0</v>
      </c>
      <c r="P1030">
        <v>81.69</v>
      </c>
      <c r="Q1030">
        <v>282.18</v>
      </c>
      <c r="R1030">
        <v>163.38</v>
      </c>
      <c r="S1030">
        <v>118.80000000000001</v>
      </c>
      <c r="T1030">
        <v>0.42100786731873274</v>
      </c>
      <c r="U1030">
        <v>2026</v>
      </c>
      <c r="V1030" t="s">
        <v>89</v>
      </c>
      <c r="W1030">
        <v>6</v>
      </c>
      <c r="X1030" t="s">
        <v>91</v>
      </c>
    </row>
    <row r="1031" spans="1:24">
      <c r="A1031">
        <v>2159</v>
      </c>
      <c r="B1031" s="21">
        <v>46181</v>
      </c>
      <c r="C1031">
        <v>2026</v>
      </c>
      <c r="D1031">
        <v>6</v>
      </c>
      <c r="E1031" t="s">
        <v>91</v>
      </c>
      <c r="F1031" t="s">
        <v>89</v>
      </c>
      <c r="G1031" t="s">
        <v>11</v>
      </c>
      <c r="H1031" t="s">
        <v>39</v>
      </c>
      <c r="I1031" t="s">
        <v>19</v>
      </c>
      <c r="J1031" t="s">
        <v>13</v>
      </c>
      <c r="K1031" t="s">
        <v>9</v>
      </c>
      <c r="L1031" t="s">
        <v>37</v>
      </c>
      <c r="M1031">
        <v>1</v>
      </c>
      <c r="N1031">
        <v>157.04</v>
      </c>
      <c r="O1031">
        <v>0</v>
      </c>
      <c r="P1031">
        <v>77.540000000000006</v>
      </c>
      <c r="Q1031">
        <v>157.04</v>
      </c>
      <c r="R1031">
        <v>77.540000000000006</v>
      </c>
      <c r="S1031">
        <v>79.499999999999986</v>
      </c>
      <c r="T1031">
        <v>0.5062404482934284</v>
      </c>
      <c r="U1031">
        <v>2026</v>
      </c>
      <c r="V1031" t="s">
        <v>89</v>
      </c>
      <c r="W1031">
        <v>6</v>
      </c>
      <c r="X1031" t="s">
        <v>91</v>
      </c>
    </row>
    <row r="1032" spans="1:24">
      <c r="A1032">
        <v>2772</v>
      </c>
      <c r="B1032" s="21">
        <v>46181</v>
      </c>
      <c r="C1032">
        <v>2026</v>
      </c>
      <c r="D1032">
        <v>6</v>
      </c>
      <c r="E1032" t="s">
        <v>91</v>
      </c>
      <c r="F1032" t="s">
        <v>89</v>
      </c>
      <c r="G1032" t="s">
        <v>20</v>
      </c>
      <c r="H1032" t="s">
        <v>31</v>
      </c>
      <c r="I1032" t="s">
        <v>19</v>
      </c>
      <c r="J1032" t="s">
        <v>13</v>
      </c>
      <c r="K1032" t="s">
        <v>14</v>
      </c>
      <c r="L1032" t="s">
        <v>44</v>
      </c>
      <c r="M1032">
        <v>6</v>
      </c>
      <c r="N1032">
        <v>136.46</v>
      </c>
      <c r="O1032">
        <v>0</v>
      </c>
      <c r="P1032">
        <v>68.61</v>
      </c>
      <c r="Q1032">
        <v>818.76</v>
      </c>
      <c r="R1032">
        <v>411.65999999999997</v>
      </c>
      <c r="S1032">
        <v>407.1</v>
      </c>
      <c r="T1032">
        <v>0.49721530118716112</v>
      </c>
      <c r="U1032">
        <v>2026</v>
      </c>
      <c r="V1032" t="s">
        <v>89</v>
      </c>
      <c r="W1032">
        <v>6</v>
      </c>
      <c r="X1032" t="s">
        <v>91</v>
      </c>
    </row>
    <row r="1033" spans="1:24">
      <c r="A1033">
        <v>3091</v>
      </c>
      <c r="B1033" s="21">
        <v>46181</v>
      </c>
      <c r="C1033">
        <v>2026</v>
      </c>
      <c r="D1033">
        <v>6</v>
      </c>
      <c r="E1033" t="s">
        <v>91</v>
      </c>
      <c r="F1033" t="s">
        <v>89</v>
      </c>
      <c r="G1033" t="s">
        <v>0</v>
      </c>
      <c r="H1033" t="s">
        <v>1</v>
      </c>
      <c r="I1033" t="s">
        <v>2</v>
      </c>
      <c r="J1033" t="s">
        <v>13</v>
      </c>
      <c r="K1033" t="s">
        <v>34</v>
      </c>
      <c r="L1033" t="s">
        <v>42</v>
      </c>
      <c r="M1033">
        <v>1</v>
      </c>
      <c r="N1033">
        <v>36.1</v>
      </c>
      <c r="O1033">
        <v>0</v>
      </c>
      <c r="P1033">
        <v>13.65</v>
      </c>
      <c r="Q1033">
        <v>36.1</v>
      </c>
      <c r="R1033">
        <v>13.65</v>
      </c>
      <c r="S1033">
        <v>22.450000000000003</v>
      </c>
      <c r="T1033">
        <v>0.62188365650969535</v>
      </c>
      <c r="U1033">
        <v>2026</v>
      </c>
      <c r="V1033" t="s">
        <v>89</v>
      </c>
      <c r="W1033">
        <v>6</v>
      </c>
      <c r="X1033" t="s">
        <v>91</v>
      </c>
    </row>
    <row r="1034" spans="1:24">
      <c r="A1034">
        <v>4241</v>
      </c>
      <c r="B1034" s="21">
        <v>46181</v>
      </c>
      <c r="C1034">
        <v>2026</v>
      </c>
      <c r="D1034">
        <v>6</v>
      </c>
      <c r="E1034" t="s">
        <v>91</v>
      </c>
      <c r="F1034" t="s">
        <v>89</v>
      </c>
      <c r="G1034" t="s">
        <v>20</v>
      </c>
      <c r="H1034" t="s">
        <v>47</v>
      </c>
      <c r="I1034" t="s">
        <v>2</v>
      </c>
      <c r="J1034" t="s">
        <v>13</v>
      </c>
      <c r="K1034" t="s">
        <v>9</v>
      </c>
      <c r="L1034" t="s">
        <v>10</v>
      </c>
      <c r="M1034">
        <v>3</v>
      </c>
      <c r="N1034">
        <v>92.73</v>
      </c>
      <c r="O1034">
        <v>0</v>
      </c>
      <c r="P1034">
        <v>44.68</v>
      </c>
      <c r="Q1034">
        <v>278.19</v>
      </c>
      <c r="R1034">
        <v>134.04</v>
      </c>
      <c r="S1034">
        <v>144.15</v>
      </c>
      <c r="T1034">
        <v>0.51817103418526911</v>
      </c>
      <c r="U1034">
        <v>2026</v>
      </c>
      <c r="V1034" t="s">
        <v>89</v>
      </c>
      <c r="W1034">
        <v>6</v>
      </c>
      <c r="X1034" t="s">
        <v>91</v>
      </c>
    </row>
    <row r="1035" spans="1:24">
      <c r="A1035">
        <v>5185</v>
      </c>
      <c r="B1035" s="21">
        <v>46181</v>
      </c>
      <c r="C1035">
        <v>2026</v>
      </c>
      <c r="D1035">
        <v>6</v>
      </c>
      <c r="E1035" t="s">
        <v>91</v>
      </c>
      <c r="F1035" t="s">
        <v>89</v>
      </c>
      <c r="G1035" t="s">
        <v>6</v>
      </c>
      <c r="H1035" t="s">
        <v>43</v>
      </c>
      <c r="I1035" t="s">
        <v>2</v>
      </c>
      <c r="J1035" t="s">
        <v>13</v>
      </c>
      <c r="K1035" t="s">
        <v>14</v>
      </c>
      <c r="L1035" t="s">
        <v>48</v>
      </c>
      <c r="M1035">
        <v>3</v>
      </c>
      <c r="N1035">
        <v>164.31</v>
      </c>
      <c r="O1035">
        <v>0.05</v>
      </c>
      <c r="P1035">
        <v>86</v>
      </c>
      <c r="Q1035">
        <v>468.2835</v>
      </c>
      <c r="R1035">
        <v>258</v>
      </c>
      <c r="S1035">
        <v>210.2835</v>
      </c>
      <c r="T1035">
        <v>0.44905169624810615</v>
      </c>
      <c r="U1035">
        <v>2026</v>
      </c>
      <c r="V1035" t="s">
        <v>89</v>
      </c>
      <c r="W1035">
        <v>6</v>
      </c>
      <c r="X1035" t="s">
        <v>91</v>
      </c>
    </row>
    <row r="1036" spans="1:24">
      <c r="A1036">
        <v>1437</v>
      </c>
      <c r="B1036" s="21">
        <v>46182</v>
      </c>
      <c r="C1036">
        <v>2026</v>
      </c>
      <c r="D1036">
        <v>6</v>
      </c>
      <c r="E1036" t="s">
        <v>91</v>
      </c>
      <c r="F1036" t="s">
        <v>89</v>
      </c>
      <c r="G1036" t="s">
        <v>20</v>
      </c>
      <c r="H1036" t="s">
        <v>33</v>
      </c>
      <c r="I1036" t="s">
        <v>28</v>
      </c>
      <c r="J1036" t="s">
        <v>13</v>
      </c>
      <c r="K1036" t="s">
        <v>14</v>
      </c>
      <c r="L1036" t="s">
        <v>15</v>
      </c>
      <c r="M1036">
        <v>2</v>
      </c>
      <c r="N1036">
        <v>36.85</v>
      </c>
      <c r="O1036">
        <v>0.1</v>
      </c>
      <c r="P1036">
        <v>13.92</v>
      </c>
      <c r="Q1036">
        <v>66.33</v>
      </c>
      <c r="R1036">
        <v>27.84</v>
      </c>
      <c r="S1036">
        <v>38.489999999999995</v>
      </c>
      <c r="T1036">
        <v>0.58028041610131154</v>
      </c>
      <c r="U1036">
        <v>2026</v>
      </c>
      <c r="V1036" t="s">
        <v>89</v>
      </c>
      <c r="W1036">
        <v>6</v>
      </c>
      <c r="X1036" t="s">
        <v>91</v>
      </c>
    </row>
    <row r="1037" spans="1:24">
      <c r="A1037">
        <v>2316</v>
      </c>
      <c r="B1037" s="21">
        <v>46182</v>
      </c>
      <c r="C1037">
        <v>2026</v>
      </c>
      <c r="D1037">
        <v>6</v>
      </c>
      <c r="E1037" t="s">
        <v>91</v>
      </c>
      <c r="F1037" t="s">
        <v>89</v>
      </c>
      <c r="G1037" t="s">
        <v>6</v>
      </c>
      <c r="H1037" t="s">
        <v>41</v>
      </c>
      <c r="I1037" t="s">
        <v>28</v>
      </c>
      <c r="J1037" t="s">
        <v>13</v>
      </c>
      <c r="K1037" t="s">
        <v>34</v>
      </c>
      <c r="L1037" t="s">
        <v>42</v>
      </c>
      <c r="M1037">
        <v>1</v>
      </c>
      <c r="N1037">
        <v>35.619999999999997</v>
      </c>
      <c r="O1037">
        <v>0</v>
      </c>
      <c r="P1037">
        <v>14.05</v>
      </c>
      <c r="Q1037">
        <v>35.619999999999997</v>
      </c>
      <c r="R1037">
        <v>14.05</v>
      </c>
      <c r="S1037">
        <v>21.569999999999997</v>
      </c>
      <c r="T1037">
        <v>0.60555867490174053</v>
      </c>
      <c r="U1037">
        <v>2026</v>
      </c>
      <c r="V1037" t="s">
        <v>89</v>
      </c>
      <c r="W1037">
        <v>6</v>
      </c>
      <c r="X1037" t="s">
        <v>91</v>
      </c>
    </row>
    <row r="1038" spans="1:24">
      <c r="A1038">
        <v>2329</v>
      </c>
      <c r="B1038" s="21">
        <v>46182</v>
      </c>
      <c r="C1038">
        <v>2026</v>
      </c>
      <c r="D1038">
        <v>6</v>
      </c>
      <c r="E1038" t="s">
        <v>91</v>
      </c>
      <c r="F1038" t="s">
        <v>89</v>
      </c>
      <c r="G1038" t="s">
        <v>20</v>
      </c>
      <c r="H1038" t="s">
        <v>33</v>
      </c>
      <c r="I1038" t="s">
        <v>2</v>
      </c>
      <c r="J1038" t="s">
        <v>13</v>
      </c>
      <c r="K1038" t="s">
        <v>9</v>
      </c>
      <c r="L1038" t="s">
        <v>37</v>
      </c>
      <c r="M1038">
        <v>3</v>
      </c>
      <c r="N1038">
        <v>157.43</v>
      </c>
      <c r="O1038">
        <v>0.15</v>
      </c>
      <c r="P1038">
        <v>77.56</v>
      </c>
      <c r="Q1038">
        <v>401.44650000000001</v>
      </c>
      <c r="R1038">
        <v>232.68</v>
      </c>
      <c r="S1038">
        <v>168.76650000000001</v>
      </c>
      <c r="T1038">
        <v>0.42039599299034863</v>
      </c>
      <c r="U1038">
        <v>2026</v>
      </c>
      <c r="V1038" t="s">
        <v>89</v>
      </c>
      <c r="W1038">
        <v>6</v>
      </c>
      <c r="X1038" t="s">
        <v>91</v>
      </c>
    </row>
    <row r="1039" spans="1:24">
      <c r="A1039">
        <v>3036</v>
      </c>
      <c r="B1039" s="21">
        <v>46182</v>
      </c>
      <c r="C1039">
        <v>2026</v>
      </c>
      <c r="D1039">
        <v>6</v>
      </c>
      <c r="E1039" t="s">
        <v>91</v>
      </c>
      <c r="F1039" t="s">
        <v>89</v>
      </c>
      <c r="G1039" t="s">
        <v>6</v>
      </c>
      <c r="H1039" t="s">
        <v>43</v>
      </c>
      <c r="I1039" t="s">
        <v>19</v>
      </c>
      <c r="J1039" t="s">
        <v>13</v>
      </c>
      <c r="K1039" t="s">
        <v>4</v>
      </c>
      <c r="L1039" t="s">
        <v>5</v>
      </c>
      <c r="M1039">
        <v>1</v>
      </c>
      <c r="N1039">
        <v>81.2</v>
      </c>
      <c r="O1039">
        <v>0.1</v>
      </c>
      <c r="P1039">
        <v>41.64</v>
      </c>
      <c r="Q1039">
        <v>73.08</v>
      </c>
      <c r="R1039">
        <v>41.64</v>
      </c>
      <c r="S1039">
        <v>31.439999999999998</v>
      </c>
      <c r="T1039">
        <v>0.43021346469622329</v>
      </c>
      <c r="U1039">
        <v>2026</v>
      </c>
      <c r="V1039" t="s">
        <v>89</v>
      </c>
      <c r="W1039">
        <v>6</v>
      </c>
      <c r="X1039" t="s">
        <v>91</v>
      </c>
    </row>
    <row r="1040" spans="1:24">
      <c r="A1040">
        <v>3429</v>
      </c>
      <c r="B1040" s="21">
        <v>46182</v>
      </c>
      <c r="C1040">
        <v>2026</v>
      </c>
      <c r="D1040">
        <v>6</v>
      </c>
      <c r="E1040" t="s">
        <v>91</v>
      </c>
      <c r="F1040" t="s">
        <v>89</v>
      </c>
      <c r="G1040" t="s">
        <v>20</v>
      </c>
      <c r="H1040" t="s">
        <v>47</v>
      </c>
      <c r="I1040" t="s">
        <v>2</v>
      </c>
      <c r="J1040" t="s">
        <v>3</v>
      </c>
      <c r="K1040" t="s">
        <v>9</v>
      </c>
      <c r="L1040" t="s">
        <v>10</v>
      </c>
      <c r="M1040">
        <v>4</v>
      </c>
      <c r="N1040">
        <v>93.58</v>
      </c>
      <c r="O1040">
        <v>0.1</v>
      </c>
      <c r="P1040">
        <v>44.56</v>
      </c>
      <c r="Q1040">
        <v>336.88799999999998</v>
      </c>
      <c r="R1040">
        <v>178.24</v>
      </c>
      <c r="S1040">
        <v>158.64799999999997</v>
      </c>
      <c r="T1040">
        <v>0.4709220868656645</v>
      </c>
      <c r="U1040">
        <v>2026</v>
      </c>
      <c r="V1040" t="s">
        <v>89</v>
      </c>
      <c r="W1040">
        <v>6</v>
      </c>
      <c r="X1040" t="s">
        <v>91</v>
      </c>
    </row>
    <row r="1041" spans="1:24">
      <c r="A1041">
        <v>3615</v>
      </c>
      <c r="B1041" s="21">
        <v>46182</v>
      </c>
      <c r="C1041">
        <v>2026</v>
      </c>
      <c r="D1041">
        <v>6</v>
      </c>
      <c r="E1041" t="s">
        <v>91</v>
      </c>
      <c r="F1041" t="s">
        <v>89</v>
      </c>
      <c r="G1041" t="s">
        <v>6</v>
      </c>
      <c r="H1041" t="s">
        <v>49</v>
      </c>
      <c r="I1041" t="s">
        <v>2</v>
      </c>
      <c r="J1041" t="s">
        <v>13</v>
      </c>
      <c r="K1041" t="s">
        <v>9</v>
      </c>
      <c r="L1041" t="s">
        <v>37</v>
      </c>
      <c r="M1041">
        <v>4</v>
      </c>
      <c r="N1041">
        <v>155.22</v>
      </c>
      <c r="O1041">
        <v>0</v>
      </c>
      <c r="P1041">
        <v>77.209999999999994</v>
      </c>
      <c r="Q1041">
        <v>620.88</v>
      </c>
      <c r="R1041">
        <v>308.83999999999997</v>
      </c>
      <c r="S1041">
        <v>312.04000000000002</v>
      </c>
      <c r="T1041">
        <v>0.50257698750161062</v>
      </c>
      <c r="U1041">
        <v>2026</v>
      </c>
      <c r="V1041" t="s">
        <v>89</v>
      </c>
      <c r="W1041">
        <v>6</v>
      </c>
      <c r="X1041" t="s">
        <v>91</v>
      </c>
    </row>
    <row r="1042" spans="1:24">
      <c r="A1042">
        <v>3661</v>
      </c>
      <c r="B1042" s="21">
        <v>46182</v>
      </c>
      <c r="C1042">
        <v>2026</v>
      </c>
      <c r="D1042">
        <v>6</v>
      </c>
      <c r="E1042" t="s">
        <v>91</v>
      </c>
      <c r="F1042" t="s">
        <v>89</v>
      </c>
      <c r="G1042" t="s">
        <v>20</v>
      </c>
      <c r="H1042" t="s">
        <v>33</v>
      </c>
      <c r="I1042" t="s">
        <v>2</v>
      </c>
      <c r="J1042" t="s">
        <v>13</v>
      </c>
      <c r="K1042" t="s">
        <v>4</v>
      </c>
      <c r="L1042" t="s">
        <v>30</v>
      </c>
      <c r="M1042">
        <v>4</v>
      </c>
      <c r="N1042">
        <v>100.33</v>
      </c>
      <c r="O1042">
        <v>0</v>
      </c>
      <c r="P1042">
        <v>49.99</v>
      </c>
      <c r="Q1042">
        <v>401.32</v>
      </c>
      <c r="R1042">
        <v>199.96</v>
      </c>
      <c r="S1042">
        <v>201.35999999999999</v>
      </c>
      <c r="T1042">
        <v>0.5017442439948171</v>
      </c>
      <c r="U1042">
        <v>2026</v>
      </c>
      <c r="V1042" t="s">
        <v>89</v>
      </c>
      <c r="W1042">
        <v>6</v>
      </c>
      <c r="X1042" t="s">
        <v>91</v>
      </c>
    </row>
    <row r="1043" spans="1:24">
      <c r="A1043">
        <v>3831</v>
      </c>
      <c r="B1043" s="21">
        <v>46182</v>
      </c>
      <c r="C1043">
        <v>2026</v>
      </c>
      <c r="D1043">
        <v>6</v>
      </c>
      <c r="E1043" t="s">
        <v>91</v>
      </c>
      <c r="F1043" t="s">
        <v>89</v>
      </c>
      <c r="G1043" t="s">
        <v>11</v>
      </c>
      <c r="H1043" t="s">
        <v>18</v>
      </c>
      <c r="I1043" t="s">
        <v>2</v>
      </c>
      <c r="J1043" t="s">
        <v>16</v>
      </c>
      <c r="K1043" t="s">
        <v>14</v>
      </c>
      <c r="L1043" t="s">
        <v>44</v>
      </c>
      <c r="M1043">
        <v>2</v>
      </c>
      <c r="N1043">
        <v>134.28</v>
      </c>
      <c r="O1043">
        <v>0</v>
      </c>
      <c r="P1043">
        <v>69.12</v>
      </c>
      <c r="Q1043">
        <v>268.56</v>
      </c>
      <c r="R1043">
        <v>138.24</v>
      </c>
      <c r="S1043">
        <v>130.32</v>
      </c>
      <c r="T1043">
        <v>0.48525469168900803</v>
      </c>
      <c r="U1043">
        <v>2026</v>
      </c>
      <c r="V1043" t="s">
        <v>89</v>
      </c>
      <c r="W1043">
        <v>6</v>
      </c>
      <c r="X1043" t="s">
        <v>91</v>
      </c>
    </row>
    <row r="1044" spans="1:24">
      <c r="A1044">
        <v>4394</v>
      </c>
      <c r="B1044" s="21">
        <v>46182</v>
      </c>
      <c r="C1044">
        <v>2026</v>
      </c>
      <c r="D1044">
        <v>6</v>
      </c>
      <c r="E1044" t="s">
        <v>91</v>
      </c>
      <c r="F1044" t="s">
        <v>89</v>
      </c>
      <c r="G1044" t="s">
        <v>11</v>
      </c>
      <c r="H1044" t="s">
        <v>12</v>
      </c>
      <c r="I1044" t="s">
        <v>2</v>
      </c>
      <c r="J1044" t="s">
        <v>13</v>
      </c>
      <c r="K1044" t="s">
        <v>34</v>
      </c>
      <c r="L1044" t="s">
        <v>45</v>
      </c>
      <c r="M1044">
        <v>2</v>
      </c>
      <c r="N1044">
        <v>51.16</v>
      </c>
      <c r="O1044">
        <v>0</v>
      </c>
      <c r="P1044">
        <v>21.57</v>
      </c>
      <c r="Q1044">
        <v>102.32</v>
      </c>
      <c r="R1044">
        <v>43.14</v>
      </c>
      <c r="S1044">
        <v>59.179999999999993</v>
      </c>
      <c r="T1044">
        <v>0.57838154808444098</v>
      </c>
      <c r="U1044">
        <v>2026</v>
      </c>
      <c r="V1044" t="s">
        <v>89</v>
      </c>
      <c r="W1044">
        <v>6</v>
      </c>
      <c r="X1044" t="s">
        <v>91</v>
      </c>
    </row>
    <row r="1045" spans="1:24">
      <c r="A1045">
        <v>372</v>
      </c>
      <c r="B1045" s="21">
        <v>46183</v>
      </c>
      <c r="C1045">
        <v>2026</v>
      </c>
      <c r="D1045">
        <v>6</v>
      </c>
      <c r="E1045" t="s">
        <v>91</v>
      </c>
      <c r="F1045" t="s">
        <v>89</v>
      </c>
      <c r="G1045" t="s">
        <v>6</v>
      </c>
      <c r="H1045" t="s">
        <v>43</v>
      </c>
      <c r="I1045" t="s">
        <v>2</v>
      </c>
      <c r="J1045" t="s">
        <v>3</v>
      </c>
      <c r="K1045" t="s">
        <v>34</v>
      </c>
      <c r="L1045" t="s">
        <v>42</v>
      </c>
      <c r="M1045">
        <v>3</v>
      </c>
      <c r="N1045">
        <v>35.94</v>
      </c>
      <c r="O1045">
        <v>0.1</v>
      </c>
      <c r="P1045">
        <v>14.04</v>
      </c>
      <c r="Q1045">
        <v>97.037999999999997</v>
      </c>
      <c r="R1045">
        <v>42.12</v>
      </c>
      <c r="S1045">
        <v>54.917999999999999</v>
      </c>
      <c r="T1045">
        <v>0.56594323873121866</v>
      </c>
      <c r="U1045">
        <v>2026</v>
      </c>
      <c r="V1045" t="s">
        <v>89</v>
      </c>
      <c r="W1045">
        <v>6</v>
      </c>
      <c r="X1045" t="s">
        <v>91</v>
      </c>
    </row>
    <row r="1046" spans="1:24">
      <c r="A1046">
        <v>532</v>
      </c>
      <c r="B1046" s="21">
        <v>46183</v>
      </c>
      <c r="C1046">
        <v>2026</v>
      </c>
      <c r="D1046">
        <v>6</v>
      </c>
      <c r="E1046" t="s">
        <v>91</v>
      </c>
      <c r="F1046" t="s">
        <v>89</v>
      </c>
      <c r="G1046" t="s">
        <v>11</v>
      </c>
      <c r="H1046" t="s">
        <v>39</v>
      </c>
      <c r="I1046" t="s">
        <v>19</v>
      </c>
      <c r="J1046" t="s">
        <v>3</v>
      </c>
      <c r="K1046" t="s">
        <v>9</v>
      </c>
      <c r="L1046" t="s">
        <v>17</v>
      </c>
      <c r="M1046">
        <v>1</v>
      </c>
      <c r="N1046">
        <v>145.34</v>
      </c>
      <c r="O1046">
        <v>0.05</v>
      </c>
      <c r="P1046">
        <v>77.89</v>
      </c>
      <c r="Q1046">
        <v>138.07300000000001</v>
      </c>
      <c r="R1046">
        <v>77.89</v>
      </c>
      <c r="S1046">
        <v>60.183000000000007</v>
      </c>
      <c r="T1046">
        <v>0.43587812244247609</v>
      </c>
      <c r="U1046">
        <v>2026</v>
      </c>
      <c r="V1046" t="s">
        <v>89</v>
      </c>
      <c r="W1046">
        <v>6</v>
      </c>
      <c r="X1046" t="s">
        <v>91</v>
      </c>
    </row>
    <row r="1047" spans="1:24">
      <c r="A1047">
        <v>910</v>
      </c>
      <c r="B1047" s="21">
        <v>46183</v>
      </c>
      <c r="C1047">
        <v>2026</v>
      </c>
      <c r="D1047">
        <v>6</v>
      </c>
      <c r="E1047" t="s">
        <v>91</v>
      </c>
      <c r="F1047" t="s">
        <v>89</v>
      </c>
      <c r="G1047" t="s">
        <v>11</v>
      </c>
      <c r="H1047" t="s">
        <v>52</v>
      </c>
      <c r="I1047" t="s">
        <v>2</v>
      </c>
      <c r="J1047" t="s">
        <v>16</v>
      </c>
      <c r="K1047" t="s">
        <v>14</v>
      </c>
      <c r="L1047" t="s">
        <v>15</v>
      </c>
      <c r="M1047">
        <v>1</v>
      </c>
      <c r="N1047">
        <v>35.950000000000003</v>
      </c>
      <c r="O1047">
        <v>0.1</v>
      </c>
      <c r="P1047">
        <v>13.63</v>
      </c>
      <c r="Q1047">
        <v>32.355000000000004</v>
      </c>
      <c r="R1047">
        <v>13.63</v>
      </c>
      <c r="S1047">
        <v>18.725000000000001</v>
      </c>
      <c r="T1047">
        <v>0.57873589862463293</v>
      </c>
      <c r="U1047">
        <v>2026</v>
      </c>
      <c r="V1047" t="s">
        <v>89</v>
      </c>
      <c r="W1047">
        <v>6</v>
      </c>
      <c r="X1047" t="s">
        <v>91</v>
      </c>
    </row>
    <row r="1048" spans="1:24">
      <c r="A1048">
        <v>938</v>
      </c>
      <c r="B1048" s="21">
        <v>46183</v>
      </c>
      <c r="C1048">
        <v>2026</v>
      </c>
      <c r="D1048">
        <v>6</v>
      </c>
      <c r="E1048" t="s">
        <v>91</v>
      </c>
      <c r="F1048" t="s">
        <v>89</v>
      </c>
      <c r="G1048" t="s">
        <v>20</v>
      </c>
      <c r="H1048" t="s">
        <v>47</v>
      </c>
      <c r="I1048" t="s">
        <v>19</v>
      </c>
      <c r="J1048" t="s">
        <v>16</v>
      </c>
      <c r="K1048" t="s">
        <v>34</v>
      </c>
      <c r="L1048" t="s">
        <v>45</v>
      </c>
      <c r="M1048">
        <v>1</v>
      </c>
      <c r="N1048">
        <v>51.09</v>
      </c>
      <c r="O1048">
        <v>0</v>
      </c>
      <c r="P1048">
        <v>22.4</v>
      </c>
      <c r="Q1048">
        <v>51.09</v>
      </c>
      <c r="R1048">
        <v>22.4</v>
      </c>
      <c r="S1048">
        <v>28.690000000000005</v>
      </c>
      <c r="T1048">
        <v>0.56155803484047762</v>
      </c>
      <c r="U1048">
        <v>2026</v>
      </c>
      <c r="V1048" t="s">
        <v>89</v>
      </c>
      <c r="W1048">
        <v>6</v>
      </c>
      <c r="X1048" t="s">
        <v>91</v>
      </c>
    </row>
    <row r="1049" spans="1:24">
      <c r="A1049">
        <v>1079</v>
      </c>
      <c r="B1049" s="21">
        <v>46183</v>
      </c>
      <c r="C1049">
        <v>2026</v>
      </c>
      <c r="D1049">
        <v>6</v>
      </c>
      <c r="E1049" t="s">
        <v>91</v>
      </c>
      <c r="F1049" t="s">
        <v>89</v>
      </c>
      <c r="G1049" t="s">
        <v>6</v>
      </c>
      <c r="H1049" t="s">
        <v>49</v>
      </c>
      <c r="I1049" t="s">
        <v>19</v>
      </c>
      <c r="J1049" t="s">
        <v>3</v>
      </c>
      <c r="K1049" t="s">
        <v>23</v>
      </c>
      <c r="L1049" t="s">
        <v>29</v>
      </c>
      <c r="M1049">
        <v>2</v>
      </c>
      <c r="N1049">
        <v>198.69</v>
      </c>
      <c r="O1049">
        <v>0.15</v>
      </c>
      <c r="P1049">
        <v>104.25</v>
      </c>
      <c r="Q1049">
        <v>337.77299999999997</v>
      </c>
      <c r="R1049">
        <v>208.5</v>
      </c>
      <c r="S1049">
        <v>129.27299999999997</v>
      </c>
      <c r="T1049">
        <v>0.38272153191640534</v>
      </c>
      <c r="U1049">
        <v>2026</v>
      </c>
      <c r="V1049" t="s">
        <v>89</v>
      </c>
      <c r="W1049">
        <v>6</v>
      </c>
      <c r="X1049" t="s">
        <v>91</v>
      </c>
    </row>
    <row r="1050" spans="1:24">
      <c r="A1050">
        <v>1662</v>
      </c>
      <c r="B1050" s="21">
        <v>46183</v>
      </c>
      <c r="C1050">
        <v>2026</v>
      </c>
      <c r="D1050">
        <v>6</v>
      </c>
      <c r="E1050" t="s">
        <v>91</v>
      </c>
      <c r="F1050" t="s">
        <v>89</v>
      </c>
      <c r="G1050" t="s">
        <v>6</v>
      </c>
      <c r="H1050" t="s">
        <v>27</v>
      </c>
      <c r="I1050" t="s">
        <v>19</v>
      </c>
      <c r="J1050" t="s">
        <v>13</v>
      </c>
      <c r="K1050" t="s">
        <v>4</v>
      </c>
      <c r="L1050" t="s">
        <v>5</v>
      </c>
      <c r="M1050">
        <v>3</v>
      </c>
      <c r="N1050">
        <v>83.45</v>
      </c>
      <c r="O1050">
        <v>0</v>
      </c>
      <c r="P1050">
        <v>43.73</v>
      </c>
      <c r="Q1050">
        <v>250.35000000000002</v>
      </c>
      <c r="R1050">
        <v>131.19</v>
      </c>
      <c r="S1050">
        <v>119.16000000000003</v>
      </c>
      <c r="T1050">
        <v>0.47597363690832839</v>
      </c>
      <c r="U1050">
        <v>2026</v>
      </c>
      <c r="V1050" t="s">
        <v>89</v>
      </c>
      <c r="W1050">
        <v>6</v>
      </c>
      <c r="X1050" t="s">
        <v>91</v>
      </c>
    </row>
    <row r="1051" spans="1:24">
      <c r="A1051">
        <v>2748</v>
      </c>
      <c r="B1051" s="21">
        <v>46183</v>
      </c>
      <c r="C1051">
        <v>2026</v>
      </c>
      <c r="D1051">
        <v>6</v>
      </c>
      <c r="E1051" t="s">
        <v>91</v>
      </c>
      <c r="F1051" t="s">
        <v>89</v>
      </c>
      <c r="G1051" t="s">
        <v>11</v>
      </c>
      <c r="H1051" t="s">
        <v>12</v>
      </c>
      <c r="I1051" t="s">
        <v>2</v>
      </c>
      <c r="J1051" t="s">
        <v>13</v>
      </c>
      <c r="K1051" t="s">
        <v>34</v>
      </c>
      <c r="L1051" t="s">
        <v>35</v>
      </c>
      <c r="M1051">
        <v>2</v>
      </c>
      <c r="N1051">
        <v>40.86</v>
      </c>
      <c r="O1051">
        <v>0</v>
      </c>
      <c r="P1051">
        <v>14.59</v>
      </c>
      <c r="Q1051">
        <v>81.72</v>
      </c>
      <c r="R1051">
        <v>29.18</v>
      </c>
      <c r="S1051">
        <v>52.54</v>
      </c>
      <c r="T1051">
        <v>0.64292706803720023</v>
      </c>
      <c r="U1051">
        <v>2026</v>
      </c>
      <c r="V1051" t="s">
        <v>89</v>
      </c>
      <c r="W1051">
        <v>6</v>
      </c>
      <c r="X1051" t="s">
        <v>91</v>
      </c>
    </row>
    <row r="1052" spans="1:24">
      <c r="A1052">
        <v>3354</v>
      </c>
      <c r="B1052" s="21">
        <v>46183</v>
      </c>
      <c r="C1052">
        <v>2026</v>
      </c>
      <c r="D1052">
        <v>6</v>
      </c>
      <c r="E1052" t="s">
        <v>91</v>
      </c>
      <c r="F1052" t="s">
        <v>89</v>
      </c>
      <c r="G1052" t="s">
        <v>6</v>
      </c>
      <c r="H1052" t="s">
        <v>27</v>
      </c>
      <c r="I1052" t="s">
        <v>19</v>
      </c>
      <c r="J1052" t="s">
        <v>13</v>
      </c>
      <c r="K1052" t="s">
        <v>23</v>
      </c>
      <c r="L1052" t="s">
        <v>40</v>
      </c>
      <c r="M1052">
        <v>1</v>
      </c>
      <c r="N1052">
        <v>82.21</v>
      </c>
      <c r="O1052">
        <v>0.05</v>
      </c>
      <c r="P1052">
        <v>39.04</v>
      </c>
      <c r="Q1052">
        <v>78.099499999999992</v>
      </c>
      <c r="R1052">
        <v>39.04</v>
      </c>
      <c r="S1052">
        <v>39.059499999999993</v>
      </c>
      <c r="T1052">
        <v>0.50012484074802011</v>
      </c>
      <c r="U1052">
        <v>2026</v>
      </c>
      <c r="V1052" t="s">
        <v>89</v>
      </c>
      <c r="W1052">
        <v>6</v>
      </c>
      <c r="X1052" t="s">
        <v>91</v>
      </c>
    </row>
    <row r="1053" spans="1:24">
      <c r="A1053">
        <v>3532</v>
      </c>
      <c r="B1053" s="21">
        <v>46183</v>
      </c>
      <c r="C1053">
        <v>2026</v>
      </c>
      <c r="D1053">
        <v>6</v>
      </c>
      <c r="E1053" t="s">
        <v>91</v>
      </c>
      <c r="F1053" t="s">
        <v>89</v>
      </c>
      <c r="G1053" t="s">
        <v>11</v>
      </c>
      <c r="H1053" t="s">
        <v>39</v>
      </c>
      <c r="I1053" t="s">
        <v>28</v>
      </c>
      <c r="J1053" t="s">
        <v>16</v>
      </c>
      <c r="K1053" t="s">
        <v>34</v>
      </c>
      <c r="L1053" t="s">
        <v>42</v>
      </c>
      <c r="M1053">
        <v>1</v>
      </c>
      <c r="N1053">
        <v>35.93</v>
      </c>
      <c r="O1053">
        <v>0.1</v>
      </c>
      <c r="P1053">
        <v>13.52</v>
      </c>
      <c r="Q1053">
        <v>32.337000000000003</v>
      </c>
      <c r="R1053">
        <v>13.52</v>
      </c>
      <c r="S1053">
        <v>18.817000000000004</v>
      </c>
      <c r="T1053">
        <v>0.58190308315551853</v>
      </c>
      <c r="U1053">
        <v>2026</v>
      </c>
      <c r="V1053" t="s">
        <v>89</v>
      </c>
      <c r="W1053">
        <v>6</v>
      </c>
      <c r="X1053" t="s">
        <v>91</v>
      </c>
    </row>
    <row r="1054" spans="1:24">
      <c r="A1054">
        <v>3636</v>
      </c>
      <c r="B1054" s="21">
        <v>46183</v>
      </c>
      <c r="C1054">
        <v>2026</v>
      </c>
      <c r="D1054">
        <v>6</v>
      </c>
      <c r="E1054" t="s">
        <v>91</v>
      </c>
      <c r="F1054" t="s">
        <v>89</v>
      </c>
      <c r="G1054" t="s">
        <v>0</v>
      </c>
      <c r="H1054" t="s">
        <v>1</v>
      </c>
      <c r="I1054" t="s">
        <v>28</v>
      </c>
      <c r="J1054" t="s">
        <v>13</v>
      </c>
      <c r="K1054" t="s">
        <v>14</v>
      </c>
      <c r="L1054" t="s">
        <v>48</v>
      </c>
      <c r="M1054">
        <v>2</v>
      </c>
      <c r="N1054">
        <v>164.77</v>
      </c>
      <c r="O1054">
        <v>0</v>
      </c>
      <c r="P1054">
        <v>89.07</v>
      </c>
      <c r="Q1054">
        <v>329.54</v>
      </c>
      <c r="R1054">
        <v>178.14</v>
      </c>
      <c r="S1054">
        <v>151.40000000000003</v>
      </c>
      <c r="T1054">
        <v>0.45942829398555568</v>
      </c>
      <c r="U1054">
        <v>2026</v>
      </c>
      <c r="V1054" t="s">
        <v>89</v>
      </c>
      <c r="W1054">
        <v>6</v>
      </c>
      <c r="X1054" t="s">
        <v>91</v>
      </c>
    </row>
    <row r="1055" spans="1:24">
      <c r="A1055">
        <v>3810</v>
      </c>
      <c r="B1055" s="21">
        <v>46183</v>
      </c>
      <c r="C1055">
        <v>2026</v>
      </c>
      <c r="D1055">
        <v>6</v>
      </c>
      <c r="E1055" t="s">
        <v>91</v>
      </c>
      <c r="F1055" t="s">
        <v>89</v>
      </c>
      <c r="G1055" t="s">
        <v>11</v>
      </c>
      <c r="H1055" t="s">
        <v>12</v>
      </c>
      <c r="I1055" t="s">
        <v>8</v>
      </c>
      <c r="J1055" t="s">
        <v>16</v>
      </c>
      <c r="K1055" t="s">
        <v>14</v>
      </c>
      <c r="L1055" t="s">
        <v>32</v>
      </c>
      <c r="M1055">
        <v>4</v>
      </c>
      <c r="N1055">
        <v>47.36</v>
      </c>
      <c r="O1055">
        <v>0.1</v>
      </c>
      <c r="P1055">
        <v>18.87</v>
      </c>
      <c r="Q1055">
        <v>170.49600000000001</v>
      </c>
      <c r="R1055">
        <v>75.48</v>
      </c>
      <c r="S1055">
        <v>95.016000000000005</v>
      </c>
      <c r="T1055">
        <v>0.55729166666666663</v>
      </c>
      <c r="U1055">
        <v>2026</v>
      </c>
      <c r="V1055" t="s">
        <v>89</v>
      </c>
      <c r="W1055">
        <v>6</v>
      </c>
      <c r="X1055" t="s">
        <v>91</v>
      </c>
    </row>
    <row r="1056" spans="1:24">
      <c r="A1056">
        <v>4137</v>
      </c>
      <c r="B1056" s="21">
        <v>46183</v>
      </c>
      <c r="C1056">
        <v>2026</v>
      </c>
      <c r="D1056">
        <v>6</v>
      </c>
      <c r="E1056" t="s">
        <v>91</v>
      </c>
      <c r="F1056" t="s">
        <v>89</v>
      </c>
      <c r="G1056" t="s">
        <v>20</v>
      </c>
      <c r="H1056" t="s">
        <v>33</v>
      </c>
      <c r="I1056" t="s">
        <v>2</v>
      </c>
      <c r="J1056" t="s">
        <v>3</v>
      </c>
      <c r="K1056" t="s">
        <v>9</v>
      </c>
      <c r="L1056" t="s">
        <v>10</v>
      </c>
      <c r="M1056">
        <v>1</v>
      </c>
      <c r="N1056">
        <v>90.7</v>
      </c>
      <c r="O1056">
        <v>0</v>
      </c>
      <c r="P1056">
        <v>44.18</v>
      </c>
      <c r="Q1056">
        <v>90.7</v>
      </c>
      <c r="R1056">
        <v>44.18</v>
      </c>
      <c r="S1056">
        <v>46.52</v>
      </c>
      <c r="T1056">
        <v>0.51289966923925034</v>
      </c>
      <c r="U1056">
        <v>2026</v>
      </c>
      <c r="V1056" t="s">
        <v>89</v>
      </c>
      <c r="W1056">
        <v>6</v>
      </c>
      <c r="X1056" t="s">
        <v>91</v>
      </c>
    </row>
    <row r="1057" spans="1:24">
      <c r="A1057">
        <v>4303</v>
      </c>
      <c r="B1057" s="21">
        <v>46183</v>
      </c>
      <c r="C1057">
        <v>2026</v>
      </c>
      <c r="D1057">
        <v>6</v>
      </c>
      <c r="E1057" t="s">
        <v>91</v>
      </c>
      <c r="F1057" t="s">
        <v>89</v>
      </c>
      <c r="G1057" t="s">
        <v>11</v>
      </c>
      <c r="H1057" t="s">
        <v>39</v>
      </c>
      <c r="I1057" t="s">
        <v>28</v>
      </c>
      <c r="J1057" t="s">
        <v>3</v>
      </c>
      <c r="K1057" t="s">
        <v>14</v>
      </c>
      <c r="L1057" t="s">
        <v>32</v>
      </c>
      <c r="M1057">
        <v>1</v>
      </c>
      <c r="N1057">
        <v>45.59</v>
      </c>
      <c r="O1057">
        <v>0</v>
      </c>
      <c r="P1057">
        <v>18.57</v>
      </c>
      <c r="Q1057">
        <v>45.59</v>
      </c>
      <c r="R1057">
        <v>18.57</v>
      </c>
      <c r="S1057">
        <v>27.020000000000003</v>
      </c>
      <c r="T1057">
        <v>0.59267383198069756</v>
      </c>
      <c r="U1057">
        <v>2026</v>
      </c>
      <c r="V1057" t="s">
        <v>89</v>
      </c>
      <c r="W1057">
        <v>6</v>
      </c>
      <c r="X1057" t="s">
        <v>91</v>
      </c>
    </row>
    <row r="1058" spans="1:24">
      <c r="A1058">
        <v>4991</v>
      </c>
      <c r="B1058" s="21">
        <v>46183</v>
      </c>
      <c r="C1058">
        <v>2026</v>
      </c>
      <c r="D1058">
        <v>6</v>
      </c>
      <c r="E1058" t="s">
        <v>91</v>
      </c>
      <c r="F1058" t="s">
        <v>89</v>
      </c>
      <c r="G1058" t="s">
        <v>20</v>
      </c>
      <c r="H1058" t="s">
        <v>21</v>
      </c>
      <c r="I1058" t="s">
        <v>2</v>
      </c>
      <c r="J1058" t="s">
        <v>13</v>
      </c>
      <c r="K1058" t="s">
        <v>9</v>
      </c>
      <c r="L1058" t="s">
        <v>17</v>
      </c>
      <c r="M1058">
        <v>3</v>
      </c>
      <c r="N1058">
        <v>146.55000000000001</v>
      </c>
      <c r="O1058">
        <v>0.1</v>
      </c>
      <c r="P1058">
        <v>79.59</v>
      </c>
      <c r="Q1058">
        <v>395.68500000000006</v>
      </c>
      <c r="R1058">
        <v>238.77</v>
      </c>
      <c r="S1058">
        <v>156.91500000000005</v>
      </c>
      <c r="T1058">
        <v>0.39656544978960545</v>
      </c>
      <c r="U1058">
        <v>2026</v>
      </c>
      <c r="V1058" t="s">
        <v>89</v>
      </c>
      <c r="W1058">
        <v>6</v>
      </c>
      <c r="X1058" t="s">
        <v>91</v>
      </c>
    </row>
    <row r="1059" spans="1:24">
      <c r="A1059">
        <v>39</v>
      </c>
      <c r="B1059" s="21">
        <v>46184</v>
      </c>
      <c r="C1059">
        <v>2026</v>
      </c>
      <c r="D1059">
        <v>6</v>
      </c>
      <c r="E1059" t="s">
        <v>91</v>
      </c>
      <c r="F1059" t="s">
        <v>89</v>
      </c>
      <c r="G1059" t="s">
        <v>20</v>
      </c>
      <c r="H1059" t="s">
        <v>33</v>
      </c>
      <c r="I1059" t="s">
        <v>28</v>
      </c>
      <c r="J1059" t="s">
        <v>16</v>
      </c>
      <c r="K1059" t="s">
        <v>4</v>
      </c>
      <c r="L1059" t="s">
        <v>26</v>
      </c>
      <c r="M1059">
        <v>4</v>
      </c>
      <c r="N1059">
        <v>40.33</v>
      </c>
      <c r="O1059">
        <v>0.1</v>
      </c>
      <c r="P1059">
        <v>17.170000000000002</v>
      </c>
      <c r="Q1059">
        <v>145.18799999999999</v>
      </c>
      <c r="R1059">
        <v>68.680000000000007</v>
      </c>
      <c r="S1059">
        <v>76.507999999999981</v>
      </c>
      <c r="T1059">
        <v>0.52695815081136177</v>
      </c>
      <c r="U1059">
        <v>2026</v>
      </c>
      <c r="V1059" t="s">
        <v>89</v>
      </c>
      <c r="W1059">
        <v>6</v>
      </c>
      <c r="X1059" t="s">
        <v>91</v>
      </c>
    </row>
    <row r="1060" spans="1:24">
      <c r="A1060">
        <v>206</v>
      </c>
      <c r="B1060" s="21">
        <v>46184</v>
      </c>
      <c r="C1060">
        <v>2026</v>
      </c>
      <c r="D1060">
        <v>6</v>
      </c>
      <c r="E1060" t="s">
        <v>91</v>
      </c>
      <c r="F1060" t="s">
        <v>89</v>
      </c>
      <c r="G1060" t="s">
        <v>0</v>
      </c>
      <c r="H1060" t="s">
        <v>1</v>
      </c>
      <c r="I1060" t="s">
        <v>19</v>
      </c>
      <c r="J1060" t="s">
        <v>13</v>
      </c>
      <c r="K1060" t="s">
        <v>4</v>
      </c>
      <c r="L1060" t="s">
        <v>22</v>
      </c>
      <c r="M1060">
        <v>2</v>
      </c>
      <c r="N1060">
        <v>51.83</v>
      </c>
      <c r="O1060">
        <v>0.1</v>
      </c>
      <c r="P1060">
        <v>23.1</v>
      </c>
      <c r="Q1060">
        <v>93.293999999999997</v>
      </c>
      <c r="R1060">
        <v>46.2</v>
      </c>
      <c r="S1060">
        <v>47.093999999999994</v>
      </c>
      <c r="T1060">
        <v>0.50479130490706792</v>
      </c>
      <c r="U1060">
        <v>2026</v>
      </c>
      <c r="V1060" t="s">
        <v>89</v>
      </c>
      <c r="W1060">
        <v>6</v>
      </c>
      <c r="X1060" t="s">
        <v>91</v>
      </c>
    </row>
    <row r="1061" spans="1:24">
      <c r="A1061">
        <v>397</v>
      </c>
      <c r="B1061" s="21">
        <v>46184</v>
      </c>
      <c r="C1061">
        <v>2026</v>
      </c>
      <c r="D1061">
        <v>6</v>
      </c>
      <c r="E1061" t="s">
        <v>91</v>
      </c>
      <c r="F1061" t="s">
        <v>89</v>
      </c>
      <c r="G1061" t="s">
        <v>20</v>
      </c>
      <c r="H1061" t="s">
        <v>33</v>
      </c>
      <c r="I1061" t="s">
        <v>2</v>
      </c>
      <c r="J1061" t="s">
        <v>16</v>
      </c>
      <c r="K1061" t="s">
        <v>23</v>
      </c>
      <c r="L1061" t="s">
        <v>51</v>
      </c>
      <c r="M1061">
        <v>2</v>
      </c>
      <c r="N1061">
        <v>121.19</v>
      </c>
      <c r="O1061">
        <v>0.05</v>
      </c>
      <c r="P1061">
        <v>58.91</v>
      </c>
      <c r="Q1061">
        <v>230.261</v>
      </c>
      <c r="R1061">
        <v>117.82</v>
      </c>
      <c r="S1061">
        <v>112.441</v>
      </c>
      <c r="T1061">
        <v>0.48831977625390321</v>
      </c>
      <c r="U1061">
        <v>2026</v>
      </c>
      <c r="V1061" t="s">
        <v>89</v>
      </c>
      <c r="W1061">
        <v>6</v>
      </c>
      <c r="X1061" t="s">
        <v>91</v>
      </c>
    </row>
    <row r="1062" spans="1:24">
      <c r="A1062">
        <v>763</v>
      </c>
      <c r="B1062" s="21">
        <v>46184</v>
      </c>
      <c r="C1062">
        <v>2026</v>
      </c>
      <c r="D1062">
        <v>6</v>
      </c>
      <c r="E1062" t="s">
        <v>91</v>
      </c>
      <c r="F1062" t="s">
        <v>89</v>
      </c>
      <c r="G1062" t="s">
        <v>20</v>
      </c>
      <c r="H1062" t="s">
        <v>47</v>
      </c>
      <c r="I1062" t="s">
        <v>19</v>
      </c>
      <c r="J1062" t="s">
        <v>13</v>
      </c>
      <c r="K1062" t="s">
        <v>9</v>
      </c>
      <c r="L1062" t="s">
        <v>37</v>
      </c>
      <c r="M1062">
        <v>1</v>
      </c>
      <c r="N1062">
        <v>154.09</v>
      </c>
      <c r="O1062">
        <v>0</v>
      </c>
      <c r="P1062">
        <v>77.37</v>
      </c>
      <c r="Q1062">
        <v>154.09</v>
      </c>
      <c r="R1062">
        <v>77.37</v>
      </c>
      <c r="S1062">
        <v>76.72</v>
      </c>
      <c r="T1062">
        <v>0.49789084301382308</v>
      </c>
      <c r="U1062">
        <v>2026</v>
      </c>
      <c r="V1062" t="s">
        <v>89</v>
      </c>
      <c r="W1062">
        <v>6</v>
      </c>
      <c r="X1062" t="s">
        <v>91</v>
      </c>
    </row>
    <row r="1063" spans="1:24">
      <c r="A1063">
        <v>1059</v>
      </c>
      <c r="B1063" s="21">
        <v>46184</v>
      </c>
      <c r="C1063">
        <v>2026</v>
      </c>
      <c r="D1063">
        <v>6</v>
      </c>
      <c r="E1063" t="s">
        <v>91</v>
      </c>
      <c r="F1063" t="s">
        <v>89</v>
      </c>
      <c r="G1063" t="s">
        <v>0</v>
      </c>
      <c r="H1063" t="s">
        <v>1</v>
      </c>
      <c r="I1063" t="s">
        <v>2</v>
      </c>
      <c r="J1063" t="s">
        <v>13</v>
      </c>
      <c r="K1063" t="s">
        <v>4</v>
      </c>
      <c r="L1063" t="s">
        <v>5</v>
      </c>
      <c r="M1063">
        <v>1</v>
      </c>
      <c r="N1063">
        <v>80.64</v>
      </c>
      <c r="O1063">
        <v>0.05</v>
      </c>
      <c r="P1063">
        <v>43.85</v>
      </c>
      <c r="Q1063">
        <v>76.60799999999999</v>
      </c>
      <c r="R1063">
        <v>43.85</v>
      </c>
      <c r="S1063">
        <v>32.757999999999988</v>
      </c>
      <c r="T1063">
        <v>0.42760547201336668</v>
      </c>
      <c r="U1063">
        <v>2026</v>
      </c>
      <c r="V1063" t="s">
        <v>89</v>
      </c>
      <c r="W1063">
        <v>6</v>
      </c>
      <c r="X1063" t="s">
        <v>91</v>
      </c>
    </row>
    <row r="1064" spans="1:24">
      <c r="A1064">
        <v>1332</v>
      </c>
      <c r="B1064" s="21">
        <v>46184</v>
      </c>
      <c r="C1064">
        <v>2026</v>
      </c>
      <c r="D1064">
        <v>6</v>
      </c>
      <c r="E1064" t="s">
        <v>91</v>
      </c>
      <c r="F1064" t="s">
        <v>89</v>
      </c>
      <c r="G1064" t="s">
        <v>6</v>
      </c>
      <c r="H1064" t="s">
        <v>43</v>
      </c>
      <c r="I1064" t="s">
        <v>28</v>
      </c>
      <c r="J1064" t="s">
        <v>3</v>
      </c>
      <c r="K1064" t="s">
        <v>9</v>
      </c>
      <c r="L1064" t="s">
        <v>10</v>
      </c>
      <c r="M1064">
        <v>1</v>
      </c>
      <c r="N1064">
        <v>94.01</v>
      </c>
      <c r="O1064">
        <v>0.15</v>
      </c>
      <c r="P1064">
        <v>46.12</v>
      </c>
      <c r="Q1064">
        <v>79.908500000000004</v>
      </c>
      <c r="R1064">
        <v>46.12</v>
      </c>
      <c r="S1064">
        <v>33.788500000000006</v>
      </c>
      <c r="T1064">
        <v>0.42283987310486376</v>
      </c>
      <c r="U1064">
        <v>2026</v>
      </c>
      <c r="V1064" t="s">
        <v>89</v>
      </c>
      <c r="W1064">
        <v>6</v>
      </c>
      <c r="X1064" t="s">
        <v>91</v>
      </c>
    </row>
    <row r="1065" spans="1:24">
      <c r="A1065">
        <v>1447</v>
      </c>
      <c r="B1065" s="21">
        <v>46184</v>
      </c>
      <c r="C1065">
        <v>2026</v>
      </c>
      <c r="D1065">
        <v>6</v>
      </c>
      <c r="E1065" t="s">
        <v>91</v>
      </c>
      <c r="F1065" t="s">
        <v>89</v>
      </c>
      <c r="G1065" t="s">
        <v>6</v>
      </c>
      <c r="H1065" t="s">
        <v>27</v>
      </c>
      <c r="I1065" t="s">
        <v>2</v>
      </c>
      <c r="J1065" t="s">
        <v>3</v>
      </c>
      <c r="K1065" t="s">
        <v>4</v>
      </c>
      <c r="L1065" t="s">
        <v>22</v>
      </c>
      <c r="M1065">
        <v>1</v>
      </c>
      <c r="N1065">
        <v>51.09</v>
      </c>
      <c r="O1065">
        <v>0</v>
      </c>
      <c r="P1065">
        <v>22.78</v>
      </c>
      <c r="Q1065">
        <v>51.09</v>
      </c>
      <c r="R1065">
        <v>22.78</v>
      </c>
      <c r="S1065">
        <v>28.310000000000002</v>
      </c>
      <c r="T1065">
        <v>0.55412018007437858</v>
      </c>
      <c r="U1065">
        <v>2026</v>
      </c>
      <c r="V1065" t="s">
        <v>89</v>
      </c>
      <c r="W1065">
        <v>6</v>
      </c>
      <c r="X1065" t="s">
        <v>91</v>
      </c>
    </row>
    <row r="1066" spans="1:24">
      <c r="A1066">
        <v>2990</v>
      </c>
      <c r="B1066" s="21">
        <v>46184</v>
      </c>
      <c r="C1066">
        <v>2026</v>
      </c>
      <c r="D1066">
        <v>6</v>
      </c>
      <c r="E1066" t="s">
        <v>91</v>
      </c>
      <c r="F1066" t="s">
        <v>89</v>
      </c>
      <c r="G1066" t="s">
        <v>6</v>
      </c>
      <c r="H1066" t="s">
        <v>27</v>
      </c>
      <c r="I1066" t="s">
        <v>28</v>
      </c>
      <c r="J1066" t="s">
        <v>3</v>
      </c>
      <c r="K1066" t="s">
        <v>9</v>
      </c>
      <c r="L1066" t="s">
        <v>17</v>
      </c>
      <c r="M1066">
        <v>1</v>
      </c>
      <c r="N1066">
        <v>146.66</v>
      </c>
      <c r="O1066">
        <v>0</v>
      </c>
      <c r="P1066">
        <v>78.709999999999994</v>
      </c>
      <c r="Q1066">
        <v>146.66</v>
      </c>
      <c r="R1066">
        <v>78.709999999999994</v>
      </c>
      <c r="S1066">
        <v>67.95</v>
      </c>
      <c r="T1066">
        <v>0.4633165143870176</v>
      </c>
      <c r="U1066">
        <v>2026</v>
      </c>
      <c r="V1066" t="s">
        <v>89</v>
      </c>
      <c r="W1066">
        <v>6</v>
      </c>
      <c r="X1066" t="s">
        <v>91</v>
      </c>
    </row>
    <row r="1067" spans="1:24">
      <c r="A1067">
        <v>3769</v>
      </c>
      <c r="B1067" s="21">
        <v>46184</v>
      </c>
      <c r="C1067">
        <v>2026</v>
      </c>
      <c r="D1067">
        <v>6</v>
      </c>
      <c r="E1067" t="s">
        <v>91</v>
      </c>
      <c r="F1067" t="s">
        <v>89</v>
      </c>
      <c r="G1067" t="s">
        <v>6</v>
      </c>
      <c r="H1067" t="s">
        <v>43</v>
      </c>
      <c r="I1067" t="s">
        <v>19</v>
      </c>
      <c r="J1067" t="s">
        <v>13</v>
      </c>
      <c r="K1067" t="s">
        <v>23</v>
      </c>
      <c r="L1067" t="s">
        <v>29</v>
      </c>
      <c r="M1067">
        <v>2</v>
      </c>
      <c r="N1067">
        <v>199.03</v>
      </c>
      <c r="O1067">
        <v>0</v>
      </c>
      <c r="P1067">
        <v>104.7</v>
      </c>
      <c r="Q1067">
        <v>398.06</v>
      </c>
      <c r="R1067">
        <v>209.4</v>
      </c>
      <c r="S1067">
        <v>188.66</v>
      </c>
      <c r="T1067">
        <v>0.47394865095714211</v>
      </c>
      <c r="U1067">
        <v>2026</v>
      </c>
      <c r="V1067" t="s">
        <v>89</v>
      </c>
      <c r="W1067">
        <v>6</v>
      </c>
      <c r="X1067" t="s">
        <v>91</v>
      </c>
    </row>
    <row r="1068" spans="1:24">
      <c r="A1068">
        <v>4152</v>
      </c>
      <c r="B1068" s="21">
        <v>46184</v>
      </c>
      <c r="C1068">
        <v>2026</v>
      </c>
      <c r="D1068">
        <v>6</v>
      </c>
      <c r="E1068" t="s">
        <v>91</v>
      </c>
      <c r="F1068" t="s">
        <v>89</v>
      </c>
      <c r="G1068" t="s">
        <v>11</v>
      </c>
      <c r="H1068" t="s">
        <v>12</v>
      </c>
      <c r="I1068" t="s">
        <v>2</v>
      </c>
      <c r="J1068" t="s">
        <v>3</v>
      </c>
      <c r="K1068" t="s">
        <v>4</v>
      </c>
      <c r="L1068" t="s">
        <v>26</v>
      </c>
      <c r="M1068">
        <v>5</v>
      </c>
      <c r="N1068">
        <v>41.18</v>
      </c>
      <c r="O1068">
        <v>0.05</v>
      </c>
      <c r="P1068">
        <v>16.87</v>
      </c>
      <c r="Q1068">
        <v>195.60499999999999</v>
      </c>
      <c r="R1068">
        <v>84.350000000000009</v>
      </c>
      <c r="S1068">
        <v>111.25499999999998</v>
      </c>
      <c r="T1068">
        <v>0.56877380435060443</v>
      </c>
      <c r="U1068">
        <v>2026</v>
      </c>
      <c r="V1068" t="s">
        <v>89</v>
      </c>
      <c r="W1068">
        <v>6</v>
      </c>
      <c r="X1068" t="s">
        <v>91</v>
      </c>
    </row>
    <row r="1069" spans="1:24">
      <c r="A1069">
        <v>4242</v>
      </c>
      <c r="B1069" s="21">
        <v>46184</v>
      </c>
      <c r="C1069">
        <v>2026</v>
      </c>
      <c r="D1069">
        <v>6</v>
      </c>
      <c r="E1069" t="s">
        <v>91</v>
      </c>
      <c r="F1069" t="s">
        <v>89</v>
      </c>
      <c r="G1069" t="s">
        <v>6</v>
      </c>
      <c r="H1069" t="s">
        <v>43</v>
      </c>
      <c r="I1069" t="s">
        <v>19</v>
      </c>
      <c r="J1069" t="s">
        <v>16</v>
      </c>
      <c r="K1069" t="s">
        <v>9</v>
      </c>
      <c r="L1069" t="s">
        <v>17</v>
      </c>
      <c r="M1069">
        <v>2</v>
      </c>
      <c r="N1069">
        <v>141.18</v>
      </c>
      <c r="O1069">
        <v>0</v>
      </c>
      <c r="P1069">
        <v>78.66</v>
      </c>
      <c r="Q1069">
        <v>282.36</v>
      </c>
      <c r="R1069">
        <v>157.32</v>
      </c>
      <c r="S1069">
        <v>125.04000000000002</v>
      </c>
      <c r="T1069">
        <v>0.44283892902677441</v>
      </c>
      <c r="U1069">
        <v>2026</v>
      </c>
      <c r="V1069" t="s">
        <v>89</v>
      </c>
      <c r="W1069">
        <v>6</v>
      </c>
      <c r="X1069" t="s">
        <v>91</v>
      </c>
    </row>
    <row r="1070" spans="1:24">
      <c r="A1070">
        <v>4780</v>
      </c>
      <c r="B1070" s="21">
        <v>46184</v>
      </c>
      <c r="C1070">
        <v>2026</v>
      </c>
      <c r="D1070">
        <v>6</v>
      </c>
      <c r="E1070" t="s">
        <v>91</v>
      </c>
      <c r="F1070" t="s">
        <v>89</v>
      </c>
      <c r="G1070" t="s">
        <v>6</v>
      </c>
      <c r="H1070" t="s">
        <v>43</v>
      </c>
      <c r="I1070" t="s">
        <v>19</v>
      </c>
      <c r="J1070" t="s">
        <v>3</v>
      </c>
      <c r="K1070" t="s">
        <v>4</v>
      </c>
      <c r="L1070" t="s">
        <v>5</v>
      </c>
      <c r="M1070">
        <v>1</v>
      </c>
      <c r="N1070">
        <v>82.47</v>
      </c>
      <c r="O1070">
        <v>0.1</v>
      </c>
      <c r="P1070">
        <v>42.73</v>
      </c>
      <c r="Q1070">
        <v>74.222999999999999</v>
      </c>
      <c r="R1070">
        <v>42.73</v>
      </c>
      <c r="S1070">
        <v>31.493000000000002</v>
      </c>
      <c r="T1070">
        <v>0.42430243994449163</v>
      </c>
      <c r="U1070">
        <v>2026</v>
      </c>
      <c r="V1070" t="s">
        <v>89</v>
      </c>
      <c r="W1070">
        <v>6</v>
      </c>
      <c r="X1070" t="s">
        <v>91</v>
      </c>
    </row>
    <row r="1071" spans="1:24">
      <c r="A1071">
        <v>63</v>
      </c>
      <c r="B1071" s="21">
        <v>46185</v>
      </c>
      <c r="C1071">
        <v>2026</v>
      </c>
      <c r="D1071">
        <v>6</v>
      </c>
      <c r="E1071" t="s">
        <v>91</v>
      </c>
      <c r="F1071" t="s">
        <v>89</v>
      </c>
      <c r="G1071" t="s">
        <v>6</v>
      </c>
      <c r="H1071" t="s">
        <v>7</v>
      </c>
      <c r="I1071" t="s">
        <v>28</v>
      </c>
      <c r="J1071" t="s">
        <v>3</v>
      </c>
      <c r="K1071" t="s">
        <v>14</v>
      </c>
      <c r="L1071" t="s">
        <v>48</v>
      </c>
      <c r="M1071">
        <v>1</v>
      </c>
      <c r="N1071">
        <v>166.91</v>
      </c>
      <c r="O1071">
        <v>0</v>
      </c>
      <c r="P1071">
        <v>85.58</v>
      </c>
      <c r="Q1071">
        <v>166.91</v>
      </c>
      <c r="R1071">
        <v>85.58</v>
      </c>
      <c r="S1071">
        <v>81.33</v>
      </c>
      <c r="T1071">
        <v>0.48726858786172189</v>
      </c>
      <c r="U1071">
        <v>2026</v>
      </c>
      <c r="V1071" t="s">
        <v>89</v>
      </c>
      <c r="W1071">
        <v>6</v>
      </c>
      <c r="X1071" t="s">
        <v>91</v>
      </c>
    </row>
    <row r="1072" spans="1:24">
      <c r="A1072">
        <v>190</v>
      </c>
      <c r="B1072" s="21">
        <v>46185</v>
      </c>
      <c r="C1072">
        <v>2026</v>
      </c>
      <c r="D1072">
        <v>6</v>
      </c>
      <c r="E1072" t="s">
        <v>91</v>
      </c>
      <c r="F1072" t="s">
        <v>89</v>
      </c>
      <c r="G1072" t="s">
        <v>0</v>
      </c>
      <c r="H1072" t="s">
        <v>1</v>
      </c>
      <c r="I1072" t="s">
        <v>19</v>
      </c>
      <c r="J1072" t="s">
        <v>16</v>
      </c>
      <c r="K1072" t="s">
        <v>14</v>
      </c>
      <c r="L1072" t="s">
        <v>32</v>
      </c>
      <c r="M1072">
        <v>1</v>
      </c>
      <c r="N1072">
        <v>45.99</v>
      </c>
      <c r="O1072">
        <v>0</v>
      </c>
      <c r="P1072">
        <v>18.579999999999998</v>
      </c>
      <c r="Q1072">
        <v>45.99</v>
      </c>
      <c r="R1072">
        <v>18.579999999999998</v>
      </c>
      <c r="S1072">
        <v>27.410000000000004</v>
      </c>
      <c r="T1072">
        <v>0.59599913024570561</v>
      </c>
      <c r="U1072">
        <v>2026</v>
      </c>
      <c r="V1072" t="s">
        <v>89</v>
      </c>
      <c r="W1072">
        <v>6</v>
      </c>
      <c r="X1072" t="s">
        <v>91</v>
      </c>
    </row>
    <row r="1073" spans="1:24">
      <c r="A1073">
        <v>268</v>
      </c>
      <c r="B1073" s="21">
        <v>46185</v>
      </c>
      <c r="C1073">
        <v>2026</v>
      </c>
      <c r="D1073">
        <v>6</v>
      </c>
      <c r="E1073" t="s">
        <v>91</v>
      </c>
      <c r="F1073" t="s">
        <v>89</v>
      </c>
      <c r="G1073" t="s">
        <v>20</v>
      </c>
      <c r="H1073" t="s">
        <v>47</v>
      </c>
      <c r="I1073" t="s">
        <v>19</v>
      </c>
      <c r="J1073" t="s">
        <v>16</v>
      </c>
      <c r="K1073" t="s">
        <v>34</v>
      </c>
      <c r="L1073" t="s">
        <v>42</v>
      </c>
      <c r="M1073">
        <v>1</v>
      </c>
      <c r="N1073">
        <v>37.01</v>
      </c>
      <c r="O1073">
        <v>0.05</v>
      </c>
      <c r="P1073">
        <v>14.18</v>
      </c>
      <c r="Q1073">
        <v>35.159499999999994</v>
      </c>
      <c r="R1073">
        <v>14.18</v>
      </c>
      <c r="S1073">
        <v>20.979499999999994</v>
      </c>
      <c r="T1073">
        <v>0.59669506107879799</v>
      </c>
      <c r="U1073">
        <v>2026</v>
      </c>
      <c r="V1073" t="s">
        <v>89</v>
      </c>
      <c r="W1073">
        <v>6</v>
      </c>
      <c r="X1073" t="s">
        <v>91</v>
      </c>
    </row>
    <row r="1074" spans="1:24">
      <c r="A1074">
        <v>691</v>
      </c>
      <c r="B1074" s="21">
        <v>46185</v>
      </c>
      <c r="C1074">
        <v>2026</v>
      </c>
      <c r="D1074">
        <v>6</v>
      </c>
      <c r="E1074" t="s">
        <v>91</v>
      </c>
      <c r="F1074" t="s">
        <v>89</v>
      </c>
      <c r="G1074" t="s">
        <v>20</v>
      </c>
      <c r="H1074" t="s">
        <v>33</v>
      </c>
      <c r="I1074" t="s">
        <v>28</v>
      </c>
      <c r="J1074" t="s">
        <v>16</v>
      </c>
      <c r="K1074" t="s">
        <v>9</v>
      </c>
      <c r="L1074" t="s">
        <v>17</v>
      </c>
      <c r="M1074">
        <v>5</v>
      </c>
      <c r="N1074">
        <v>140.9</v>
      </c>
      <c r="O1074">
        <v>0</v>
      </c>
      <c r="P1074">
        <v>80.16</v>
      </c>
      <c r="Q1074">
        <v>704.5</v>
      </c>
      <c r="R1074">
        <v>400.79999999999995</v>
      </c>
      <c r="S1074">
        <v>303.70000000000005</v>
      </c>
      <c r="T1074">
        <v>0.43108587650816188</v>
      </c>
      <c r="U1074">
        <v>2026</v>
      </c>
      <c r="V1074" t="s">
        <v>89</v>
      </c>
      <c r="W1074">
        <v>6</v>
      </c>
      <c r="X1074" t="s">
        <v>91</v>
      </c>
    </row>
    <row r="1075" spans="1:24">
      <c r="A1075">
        <v>810</v>
      </c>
      <c r="B1075" s="21">
        <v>46185</v>
      </c>
      <c r="C1075">
        <v>2026</v>
      </c>
      <c r="D1075">
        <v>6</v>
      </c>
      <c r="E1075" t="s">
        <v>91</v>
      </c>
      <c r="F1075" t="s">
        <v>89</v>
      </c>
      <c r="G1075" t="s">
        <v>6</v>
      </c>
      <c r="H1075" t="s">
        <v>43</v>
      </c>
      <c r="I1075" t="s">
        <v>19</v>
      </c>
      <c r="J1075" t="s">
        <v>13</v>
      </c>
      <c r="K1075" t="s">
        <v>34</v>
      </c>
      <c r="L1075" t="s">
        <v>42</v>
      </c>
      <c r="M1075">
        <v>3</v>
      </c>
      <c r="N1075">
        <v>36.659999999999997</v>
      </c>
      <c r="O1075">
        <v>0</v>
      </c>
      <c r="P1075">
        <v>13.55</v>
      </c>
      <c r="Q1075">
        <v>109.97999999999999</v>
      </c>
      <c r="R1075">
        <v>40.650000000000006</v>
      </c>
      <c r="S1075">
        <v>69.329999999999984</v>
      </c>
      <c r="T1075">
        <v>0.63038734315330047</v>
      </c>
      <c r="U1075">
        <v>2026</v>
      </c>
      <c r="V1075" t="s">
        <v>89</v>
      </c>
      <c r="W1075">
        <v>6</v>
      </c>
      <c r="X1075" t="s">
        <v>91</v>
      </c>
    </row>
    <row r="1076" spans="1:24">
      <c r="A1076">
        <v>855</v>
      </c>
      <c r="B1076" s="21">
        <v>46185</v>
      </c>
      <c r="C1076">
        <v>2026</v>
      </c>
      <c r="D1076">
        <v>6</v>
      </c>
      <c r="E1076" t="s">
        <v>91</v>
      </c>
      <c r="F1076" t="s">
        <v>89</v>
      </c>
      <c r="G1076" t="s">
        <v>6</v>
      </c>
      <c r="H1076" t="s">
        <v>27</v>
      </c>
      <c r="I1076" t="s">
        <v>2</v>
      </c>
      <c r="J1076" t="s">
        <v>16</v>
      </c>
      <c r="K1076" t="s">
        <v>14</v>
      </c>
      <c r="L1076" t="s">
        <v>15</v>
      </c>
      <c r="M1076">
        <v>1</v>
      </c>
      <c r="N1076">
        <v>36.299999999999997</v>
      </c>
      <c r="O1076">
        <v>0.1</v>
      </c>
      <c r="P1076">
        <v>13.69</v>
      </c>
      <c r="Q1076">
        <v>32.67</v>
      </c>
      <c r="R1076">
        <v>13.69</v>
      </c>
      <c r="S1076">
        <v>18.980000000000004</v>
      </c>
      <c r="T1076">
        <v>0.58096112641567199</v>
      </c>
      <c r="U1076">
        <v>2026</v>
      </c>
      <c r="V1076" t="s">
        <v>89</v>
      </c>
      <c r="W1076">
        <v>6</v>
      </c>
      <c r="X1076" t="s">
        <v>91</v>
      </c>
    </row>
    <row r="1077" spans="1:24">
      <c r="A1077">
        <v>1612</v>
      </c>
      <c r="B1077" s="21">
        <v>46185</v>
      </c>
      <c r="C1077">
        <v>2026</v>
      </c>
      <c r="D1077">
        <v>6</v>
      </c>
      <c r="E1077" t="s">
        <v>91</v>
      </c>
      <c r="F1077" t="s">
        <v>89</v>
      </c>
      <c r="G1077" t="s">
        <v>11</v>
      </c>
      <c r="H1077" t="s">
        <v>52</v>
      </c>
      <c r="I1077" t="s">
        <v>2</v>
      </c>
      <c r="J1077" t="s">
        <v>13</v>
      </c>
      <c r="K1077" t="s">
        <v>23</v>
      </c>
      <c r="L1077" t="s">
        <v>51</v>
      </c>
      <c r="M1077">
        <v>2</v>
      </c>
      <c r="N1077">
        <v>120.64</v>
      </c>
      <c r="O1077">
        <v>0</v>
      </c>
      <c r="P1077">
        <v>61.66</v>
      </c>
      <c r="Q1077">
        <v>241.28</v>
      </c>
      <c r="R1077">
        <v>123.32</v>
      </c>
      <c r="S1077">
        <v>117.96000000000001</v>
      </c>
      <c r="T1077">
        <v>0.48889257294429711</v>
      </c>
      <c r="U1077">
        <v>2026</v>
      </c>
      <c r="V1077" t="s">
        <v>89</v>
      </c>
      <c r="W1077">
        <v>6</v>
      </c>
      <c r="X1077" t="s">
        <v>91</v>
      </c>
    </row>
    <row r="1078" spans="1:24">
      <c r="A1078">
        <v>1704</v>
      </c>
      <c r="B1078" s="21">
        <v>46185</v>
      </c>
      <c r="C1078">
        <v>2026</v>
      </c>
      <c r="D1078">
        <v>6</v>
      </c>
      <c r="E1078" t="s">
        <v>91</v>
      </c>
      <c r="F1078" t="s">
        <v>89</v>
      </c>
      <c r="G1078" t="s">
        <v>11</v>
      </c>
      <c r="H1078" t="s">
        <v>52</v>
      </c>
      <c r="I1078" t="s">
        <v>2</v>
      </c>
      <c r="J1078" t="s">
        <v>3</v>
      </c>
      <c r="K1078" t="s">
        <v>14</v>
      </c>
      <c r="L1078" t="s">
        <v>32</v>
      </c>
      <c r="M1078">
        <v>1</v>
      </c>
      <c r="N1078">
        <v>47.07</v>
      </c>
      <c r="O1078">
        <v>0</v>
      </c>
      <c r="P1078">
        <v>18.7</v>
      </c>
      <c r="Q1078">
        <v>47.07</v>
      </c>
      <c r="R1078">
        <v>18.7</v>
      </c>
      <c r="S1078">
        <v>28.37</v>
      </c>
      <c r="T1078">
        <v>0.60271935415338862</v>
      </c>
      <c r="U1078">
        <v>2026</v>
      </c>
      <c r="V1078" t="s">
        <v>89</v>
      </c>
      <c r="W1078">
        <v>6</v>
      </c>
      <c r="X1078" t="s">
        <v>91</v>
      </c>
    </row>
    <row r="1079" spans="1:24">
      <c r="A1079">
        <v>1857</v>
      </c>
      <c r="B1079" s="21">
        <v>46185</v>
      </c>
      <c r="C1079">
        <v>2026</v>
      </c>
      <c r="D1079">
        <v>6</v>
      </c>
      <c r="E1079" t="s">
        <v>91</v>
      </c>
      <c r="F1079" t="s">
        <v>89</v>
      </c>
      <c r="G1079" t="s">
        <v>11</v>
      </c>
      <c r="H1079" t="s">
        <v>18</v>
      </c>
      <c r="I1079" t="s">
        <v>28</v>
      </c>
      <c r="J1079" t="s">
        <v>16</v>
      </c>
      <c r="K1079" t="s">
        <v>9</v>
      </c>
      <c r="L1079" t="s">
        <v>37</v>
      </c>
      <c r="M1079">
        <v>2</v>
      </c>
      <c r="N1079">
        <v>154.94</v>
      </c>
      <c r="O1079">
        <v>0.05</v>
      </c>
      <c r="P1079">
        <v>77.260000000000005</v>
      </c>
      <c r="Q1079">
        <v>294.38599999999997</v>
      </c>
      <c r="R1079">
        <v>154.52000000000001</v>
      </c>
      <c r="S1079">
        <v>139.86599999999996</v>
      </c>
      <c r="T1079">
        <v>0.47511090880680457</v>
      </c>
      <c r="U1079">
        <v>2026</v>
      </c>
      <c r="V1079" t="s">
        <v>89</v>
      </c>
      <c r="W1079">
        <v>6</v>
      </c>
      <c r="X1079" t="s">
        <v>91</v>
      </c>
    </row>
    <row r="1080" spans="1:24">
      <c r="A1080">
        <v>1888</v>
      </c>
      <c r="B1080" s="21">
        <v>46185</v>
      </c>
      <c r="C1080">
        <v>2026</v>
      </c>
      <c r="D1080">
        <v>6</v>
      </c>
      <c r="E1080" t="s">
        <v>91</v>
      </c>
      <c r="F1080" t="s">
        <v>89</v>
      </c>
      <c r="G1080" t="s">
        <v>6</v>
      </c>
      <c r="H1080" t="s">
        <v>43</v>
      </c>
      <c r="I1080" t="s">
        <v>2</v>
      </c>
      <c r="J1080" t="s">
        <v>3</v>
      </c>
      <c r="K1080" t="s">
        <v>14</v>
      </c>
      <c r="L1080" t="s">
        <v>32</v>
      </c>
      <c r="M1080">
        <v>1</v>
      </c>
      <c r="N1080">
        <v>45.97</v>
      </c>
      <c r="O1080">
        <v>0.05</v>
      </c>
      <c r="P1080">
        <v>18.41</v>
      </c>
      <c r="Q1080">
        <v>43.671499999999995</v>
      </c>
      <c r="R1080">
        <v>18.41</v>
      </c>
      <c r="S1080">
        <v>25.261499999999995</v>
      </c>
      <c r="T1080">
        <v>0.57844360738696854</v>
      </c>
      <c r="U1080">
        <v>2026</v>
      </c>
      <c r="V1080" t="s">
        <v>89</v>
      </c>
      <c r="W1080">
        <v>6</v>
      </c>
      <c r="X1080" t="s">
        <v>91</v>
      </c>
    </row>
    <row r="1081" spans="1:24">
      <c r="A1081">
        <v>2683</v>
      </c>
      <c r="B1081" s="21">
        <v>46185</v>
      </c>
      <c r="C1081">
        <v>2026</v>
      </c>
      <c r="D1081">
        <v>6</v>
      </c>
      <c r="E1081" t="s">
        <v>91</v>
      </c>
      <c r="F1081" t="s">
        <v>89</v>
      </c>
      <c r="G1081" t="s">
        <v>20</v>
      </c>
      <c r="H1081" t="s">
        <v>33</v>
      </c>
      <c r="I1081" t="s">
        <v>2</v>
      </c>
      <c r="J1081" t="s">
        <v>3</v>
      </c>
      <c r="K1081" t="s">
        <v>23</v>
      </c>
      <c r="L1081" t="s">
        <v>29</v>
      </c>
      <c r="M1081">
        <v>1</v>
      </c>
      <c r="N1081">
        <v>198.64</v>
      </c>
      <c r="O1081">
        <v>0.05</v>
      </c>
      <c r="P1081">
        <v>101.89</v>
      </c>
      <c r="Q1081">
        <v>188.70799999999997</v>
      </c>
      <c r="R1081">
        <v>101.89</v>
      </c>
      <c r="S1081">
        <v>86.817999999999969</v>
      </c>
      <c r="T1081">
        <v>0.46006528605040581</v>
      </c>
      <c r="U1081">
        <v>2026</v>
      </c>
      <c r="V1081" t="s">
        <v>89</v>
      </c>
      <c r="W1081">
        <v>6</v>
      </c>
      <c r="X1081" t="s">
        <v>91</v>
      </c>
    </row>
    <row r="1082" spans="1:24">
      <c r="A1082">
        <v>4211</v>
      </c>
      <c r="B1082" s="21">
        <v>46185</v>
      </c>
      <c r="C1082">
        <v>2026</v>
      </c>
      <c r="D1082">
        <v>6</v>
      </c>
      <c r="E1082" t="s">
        <v>91</v>
      </c>
      <c r="F1082" t="s">
        <v>89</v>
      </c>
      <c r="G1082" t="s">
        <v>11</v>
      </c>
      <c r="H1082" t="s">
        <v>18</v>
      </c>
      <c r="I1082" t="s">
        <v>2</v>
      </c>
      <c r="J1082" t="s">
        <v>13</v>
      </c>
      <c r="K1082" t="s">
        <v>14</v>
      </c>
      <c r="L1082" t="s">
        <v>48</v>
      </c>
      <c r="M1082">
        <v>5</v>
      </c>
      <c r="N1082">
        <v>168.57</v>
      </c>
      <c r="O1082">
        <v>0</v>
      </c>
      <c r="P1082">
        <v>88.65</v>
      </c>
      <c r="Q1082">
        <v>842.84999999999991</v>
      </c>
      <c r="R1082">
        <v>443.25</v>
      </c>
      <c r="S1082">
        <v>399.59999999999991</v>
      </c>
      <c r="T1082">
        <v>0.47410571276027758</v>
      </c>
      <c r="U1082">
        <v>2026</v>
      </c>
      <c r="V1082" t="s">
        <v>89</v>
      </c>
      <c r="W1082">
        <v>6</v>
      </c>
      <c r="X1082" t="s">
        <v>91</v>
      </c>
    </row>
    <row r="1083" spans="1:24">
      <c r="A1083">
        <v>4353</v>
      </c>
      <c r="B1083" s="21">
        <v>46185</v>
      </c>
      <c r="C1083">
        <v>2026</v>
      </c>
      <c r="D1083">
        <v>6</v>
      </c>
      <c r="E1083" t="s">
        <v>91</v>
      </c>
      <c r="F1083" t="s">
        <v>89</v>
      </c>
      <c r="G1083" t="s">
        <v>6</v>
      </c>
      <c r="H1083" t="s">
        <v>27</v>
      </c>
      <c r="I1083" t="s">
        <v>19</v>
      </c>
      <c r="J1083" t="s">
        <v>13</v>
      </c>
      <c r="K1083" t="s">
        <v>14</v>
      </c>
      <c r="L1083" t="s">
        <v>15</v>
      </c>
      <c r="M1083">
        <v>1</v>
      </c>
      <c r="N1083">
        <v>36.65</v>
      </c>
      <c r="O1083">
        <v>0</v>
      </c>
      <c r="P1083">
        <v>13.97</v>
      </c>
      <c r="Q1083">
        <v>36.65</v>
      </c>
      <c r="R1083">
        <v>13.97</v>
      </c>
      <c r="S1083">
        <v>22.68</v>
      </c>
      <c r="T1083">
        <v>0.61882673942701227</v>
      </c>
      <c r="U1083">
        <v>2026</v>
      </c>
      <c r="V1083" t="s">
        <v>89</v>
      </c>
      <c r="W1083">
        <v>6</v>
      </c>
      <c r="X1083" t="s">
        <v>91</v>
      </c>
    </row>
    <row r="1084" spans="1:24">
      <c r="A1084">
        <v>5020</v>
      </c>
      <c r="B1084" s="21">
        <v>46185</v>
      </c>
      <c r="C1084">
        <v>2026</v>
      </c>
      <c r="D1084">
        <v>6</v>
      </c>
      <c r="E1084" t="s">
        <v>91</v>
      </c>
      <c r="F1084" t="s">
        <v>89</v>
      </c>
      <c r="G1084" t="s">
        <v>11</v>
      </c>
      <c r="H1084" t="s">
        <v>25</v>
      </c>
      <c r="I1084" t="s">
        <v>19</v>
      </c>
      <c r="J1084" t="s">
        <v>3</v>
      </c>
      <c r="K1084" t="s">
        <v>14</v>
      </c>
      <c r="L1084" t="s">
        <v>15</v>
      </c>
      <c r="M1084">
        <v>2</v>
      </c>
      <c r="N1084">
        <v>35.450000000000003</v>
      </c>
      <c r="O1084">
        <v>0.05</v>
      </c>
      <c r="P1084">
        <v>13.39</v>
      </c>
      <c r="Q1084">
        <v>67.355000000000004</v>
      </c>
      <c r="R1084">
        <v>26.78</v>
      </c>
      <c r="S1084">
        <v>40.575000000000003</v>
      </c>
      <c r="T1084">
        <v>0.60240516665429444</v>
      </c>
      <c r="U1084">
        <v>2026</v>
      </c>
      <c r="V1084" t="s">
        <v>89</v>
      </c>
      <c r="W1084">
        <v>6</v>
      </c>
      <c r="X1084" t="s">
        <v>91</v>
      </c>
    </row>
    <row r="1085" spans="1:24">
      <c r="A1085">
        <v>564</v>
      </c>
      <c r="B1085" s="21">
        <v>46186</v>
      </c>
      <c r="C1085">
        <v>2026</v>
      </c>
      <c r="D1085">
        <v>6</v>
      </c>
      <c r="E1085" t="s">
        <v>91</v>
      </c>
      <c r="F1085" t="s">
        <v>89</v>
      </c>
      <c r="G1085" t="s">
        <v>11</v>
      </c>
      <c r="H1085" t="s">
        <v>25</v>
      </c>
      <c r="I1085" t="s">
        <v>19</v>
      </c>
      <c r="J1085" t="s">
        <v>13</v>
      </c>
      <c r="K1085" t="s">
        <v>14</v>
      </c>
      <c r="L1085" t="s">
        <v>32</v>
      </c>
      <c r="M1085">
        <v>3</v>
      </c>
      <c r="N1085">
        <v>45.82</v>
      </c>
      <c r="O1085">
        <v>0.1</v>
      </c>
      <c r="P1085">
        <v>18.61</v>
      </c>
      <c r="Q1085">
        <v>123.71400000000001</v>
      </c>
      <c r="R1085">
        <v>55.83</v>
      </c>
      <c r="S1085">
        <v>67.884000000000015</v>
      </c>
      <c r="T1085">
        <v>0.54871720258014456</v>
      </c>
      <c r="U1085">
        <v>2026</v>
      </c>
      <c r="V1085" t="s">
        <v>89</v>
      </c>
      <c r="W1085">
        <v>6</v>
      </c>
      <c r="X1085" t="s">
        <v>91</v>
      </c>
    </row>
    <row r="1086" spans="1:24">
      <c r="A1086">
        <v>736</v>
      </c>
      <c r="B1086" s="21">
        <v>46186</v>
      </c>
      <c r="C1086">
        <v>2026</v>
      </c>
      <c r="D1086">
        <v>6</v>
      </c>
      <c r="E1086" t="s">
        <v>91</v>
      </c>
      <c r="F1086" t="s">
        <v>89</v>
      </c>
      <c r="G1086" t="s">
        <v>20</v>
      </c>
      <c r="H1086" t="s">
        <v>47</v>
      </c>
      <c r="I1086" t="s">
        <v>19</v>
      </c>
      <c r="J1086" t="s">
        <v>16</v>
      </c>
      <c r="K1086" t="s">
        <v>9</v>
      </c>
      <c r="L1086" t="s">
        <v>37</v>
      </c>
      <c r="M1086">
        <v>1</v>
      </c>
      <c r="N1086">
        <v>152.78</v>
      </c>
      <c r="O1086">
        <v>0</v>
      </c>
      <c r="P1086">
        <v>78.540000000000006</v>
      </c>
      <c r="Q1086">
        <v>152.78</v>
      </c>
      <c r="R1086">
        <v>78.540000000000006</v>
      </c>
      <c r="S1086">
        <v>74.239999999999995</v>
      </c>
      <c r="T1086">
        <v>0.48592747741851022</v>
      </c>
      <c r="U1086">
        <v>2026</v>
      </c>
      <c r="V1086" t="s">
        <v>89</v>
      </c>
      <c r="W1086">
        <v>6</v>
      </c>
      <c r="X1086" t="s">
        <v>91</v>
      </c>
    </row>
    <row r="1087" spans="1:24">
      <c r="A1087">
        <v>1300</v>
      </c>
      <c r="B1087" s="21">
        <v>46186</v>
      </c>
      <c r="C1087">
        <v>2026</v>
      </c>
      <c r="D1087">
        <v>6</v>
      </c>
      <c r="E1087" t="s">
        <v>91</v>
      </c>
      <c r="F1087" t="s">
        <v>89</v>
      </c>
      <c r="G1087" t="s">
        <v>6</v>
      </c>
      <c r="H1087" t="s">
        <v>27</v>
      </c>
      <c r="I1087" t="s">
        <v>2</v>
      </c>
      <c r="J1087" t="s">
        <v>13</v>
      </c>
      <c r="K1087" t="s">
        <v>4</v>
      </c>
      <c r="L1087" t="s">
        <v>22</v>
      </c>
      <c r="M1087">
        <v>1</v>
      </c>
      <c r="N1087">
        <v>49.76</v>
      </c>
      <c r="O1087">
        <v>0.05</v>
      </c>
      <c r="P1087">
        <v>22.58</v>
      </c>
      <c r="Q1087">
        <v>47.271999999999998</v>
      </c>
      <c r="R1087">
        <v>22.58</v>
      </c>
      <c r="S1087">
        <v>24.692</v>
      </c>
      <c r="T1087">
        <v>0.52233880521238796</v>
      </c>
      <c r="U1087">
        <v>2026</v>
      </c>
      <c r="V1087" t="s">
        <v>89</v>
      </c>
      <c r="W1087">
        <v>6</v>
      </c>
      <c r="X1087" t="s">
        <v>91</v>
      </c>
    </row>
    <row r="1088" spans="1:24">
      <c r="A1088">
        <v>1948</v>
      </c>
      <c r="B1088" s="21">
        <v>46186</v>
      </c>
      <c r="C1088">
        <v>2026</v>
      </c>
      <c r="D1088">
        <v>6</v>
      </c>
      <c r="E1088" t="s">
        <v>91</v>
      </c>
      <c r="F1088" t="s">
        <v>89</v>
      </c>
      <c r="G1088" t="s">
        <v>20</v>
      </c>
      <c r="H1088" t="s">
        <v>33</v>
      </c>
      <c r="I1088" t="s">
        <v>19</v>
      </c>
      <c r="J1088" t="s">
        <v>13</v>
      </c>
      <c r="K1088" t="s">
        <v>9</v>
      </c>
      <c r="L1088" t="s">
        <v>37</v>
      </c>
      <c r="M1088">
        <v>1</v>
      </c>
      <c r="N1088">
        <v>157.6</v>
      </c>
      <c r="O1088">
        <v>0.05</v>
      </c>
      <c r="P1088">
        <v>79.34</v>
      </c>
      <c r="Q1088">
        <v>149.72</v>
      </c>
      <c r="R1088">
        <v>79.34</v>
      </c>
      <c r="S1088">
        <v>70.38</v>
      </c>
      <c r="T1088">
        <v>0.47007747795885652</v>
      </c>
      <c r="U1088">
        <v>2026</v>
      </c>
      <c r="V1088" t="s">
        <v>89</v>
      </c>
      <c r="W1088">
        <v>6</v>
      </c>
      <c r="X1088" t="s">
        <v>91</v>
      </c>
    </row>
    <row r="1089" spans="1:24">
      <c r="A1089">
        <v>2272</v>
      </c>
      <c r="B1089" s="21">
        <v>46186</v>
      </c>
      <c r="C1089">
        <v>2026</v>
      </c>
      <c r="D1089">
        <v>6</v>
      </c>
      <c r="E1089" t="s">
        <v>91</v>
      </c>
      <c r="F1089" t="s">
        <v>89</v>
      </c>
      <c r="G1089" t="s">
        <v>20</v>
      </c>
      <c r="H1089" t="s">
        <v>33</v>
      </c>
      <c r="I1089" t="s">
        <v>2</v>
      </c>
      <c r="J1089" t="s">
        <v>3</v>
      </c>
      <c r="K1089" t="s">
        <v>34</v>
      </c>
      <c r="L1089" t="s">
        <v>38</v>
      </c>
      <c r="M1089">
        <v>1</v>
      </c>
      <c r="N1089">
        <v>125.01</v>
      </c>
      <c r="O1089">
        <v>0.15</v>
      </c>
      <c r="P1089">
        <v>70.39</v>
      </c>
      <c r="Q1089">
        <v>106.2585</v>
      </c>
      <c r="R1089">
        <v>70.39</v>
      </c>
      <c r="S1089">
        <v>35.868499999999997</v>
      </c>
      <c r="T1089">
        <v>0.33755887764272974</v>
      </c>
      <c r="U1089">
        <v>2026</v>
      </c>
      <c r="V1089" t="s">
        <v>89</v>
      </c>
      <c r="W1089">
        <v>6</v>
      </c>
      <c r="X1089" t="s">
        <v>91</v>
      </c>
    </row>
    <row r="1090" spans="1:24">
      <c r="A1090">
        <v>2680</v>
      </c>
      <c r="B1090" s="21">
        <v>46186</v>
      </c>
      <c r="C1090">
        <v>2026</v>
      </c>
      <c r="D1090">
        <v>6</v>
      </c>
      <c r="E1090" t="s">
        <v>91</v>
      </c>
      <c r="F1090" t="s">
        <v>89</v>
      </c>
      <c r="G1090" t="s">
        <v>6</v>
      </c>
      <c r="H1090" t="s">
        <v>49</v>
      </c>
      <c r="I1090" t="s">
        <v>2</v>
      </c>
      <c r="J1090" t="s">
        <v>3</v>
      </c>
      <c r="K1090" t="s">
        <v>9</v>
      </c>
      <c r="L1090" t="s">
        <v>10</v>
      </c>
      <c r="M1090">
        <v>1</v>
      </c>
      <c r="N1090">
        <v>93.59</v>
      </c>
      <c r="O1090">
        <v>0.15</v>
      </c>
      <c r="P1090">
        <v>46.48</v>
      </c>
      <c r="Q1090">
        <v>79.551500000000004</v>
      </c>
      <c r="R1090">
        <v>46.48</v>
      </c>
      <c r="S1090">
        <v>33.071500000000007</v>
      </c>
      <c r="T1090">
        <v>0.41572440494522422</v>
      </c>
      <c r="U1090">
        <v>2026</v>
      </c>
      <c r="V1090" t="s">
        <v>89</v>
      </c>
      <c r="W1090">
        <v>6</v>
      </c>
      <c r="X1090" t="s">
        <v>91</v>
      </c>
    </row>
    <row r="1091" spans="1:24">
      <c r="A1091">
        <v>4178</v>
      </c>
      <c r="B1091" s="21">
        <v>46186</v>
      </c>
      <c r="C1091">
        <v>2026</v>
      </c>
      <c r="D1091">
        <v>6</v>
      </c>
      <c r="E1091" t="s">
        <v>91</v>
      </c>
      <c r="F1091" t="s">
        <v>89</v>
      </c>
      <c r="G1091" t="s">
        <v>11</v>
      </c>
      <c r="H1091" t="s">
        <v>12</v>
      </c>
      <c r="I1091" t="s">
        <v>19</v>
      </c>
      <c r="J1091" t="s">
        <v>3</v>
      </c>
      <c r="K1091" t="s">
        <v>9</v>
      </c>
      <c r="L1091" t="s">
        <v>17</v>
      </c>
      <c r="M1091">
        <v>4</v>
      </c>
      <c r="N1091">
        <v>143.9</v>
      </c>
      <c r="O1091">
        <v>0.05</v>
      </c>
      <c r="P1091">
        <v>79.709999999999994</v>
      </c>
      <c r="Q1091">
        <v>546.82000000000005</v>
      </c>
      <c r="R1091">
        <v>318.83999999999997</v>
      </c>
      <c r="S1091">
        <v>227.98000000000008</v>
      </c>
      <c r="T1091">
        <v>0.41691964448996022</v>
      </c>
      <c r="U1091">
        <v>2026</v>
      </c>
      <c r="V1091" t="s">
        <v>89</v>
      </c>
      <c r="W1091">
        <v>6</v>
      </c>
      <c r="X1091" t="s">
        <v>91</v>
      </c>
    </row>
    <row r="1092" spans="1:24">
      <c r="A1092">
        <v>4272</v>
      </c>
      <c r="B1092" s="21">
        <v>46186</v>
      </c>
      <c r="C1092">
        <v>2026</v>
      </c>
      <c r="D1092">
        <v>6</v>
      </c>
      <c r="E1092" t="s">
        <v>91</v>
      </c>
      <c r="F1092" t="s">
        <v>89</v>
      </c>
      <c r="G1092" t="s">
        <v>20</v>
      </c>
      <c r="H1092" t="s">
        <v>31</v>
      </c>
      <c r="I1092" t="s">
        <v>28</v>
      </c>
      <c r="J1092" t="s">
        <v>3</v>
      </c>
      <c r="K1092" t="s">
        <v>23</v>
      </c>
      <c r="L1092" t="s">
        <v>29</v>
      </c>
      <c r="M1092">
        <v>4</v>
      </c>
      <c r="N1092">
        <v>190.97</v>
      </c>
      <c r="O1092">
        <v>0</v>
      </c>
      <c r="P1092">
        <v>103.36</v>
      </c>
      <c r="Q1092">
        <v>763.88</v>
      </c>
      <c r="R1092">
        <v>413.44</v>
      </c>
      <c r="S1092">
        <v>350.44</v>
      </c>
      <c r="T1092">
        <v>0.45876315651673039</v>
      </c>
      <c r="U1092">
        <v>2026</v>
      </c>
      <c r="V1092" t="s">
        <v>89</v>
      </c>
      <c r="W1092">
        <v>6</v>
      </c>
      <c r="X1092" t="s">
        <v>91</v>
      </c>
    </row>
    <row r="1093" spans="1:24">
      <c r="A1093">
        <v>4713</v>
      </c>
      <c r="B1093" s="21">
        <v>46186</v>
      </c>
      <c r="C1093">
        <v>2026</v>
      </c>
      <c r="D1093">
        <v>6</v>
      </c>
      <c r="E1093" t="s">
        <v>91</v>
      </c>
      <c r="F1093" t="s">
        <v>89</v>
      </c>
      <c r="G1093" t="s">
        <v>20</v>
      </c>
      <c r="H1093" t="s">
        <v>47</v>
      </c>
      <c r="I1093" t="s">
        <v>19</v>
      </c>
      <c r="J1093" t="s">
        <v>16</v>
      </c>
      <c r="K1093" t="s">
        <v>34</v>
      </c>
      <c r="L1093" t="s">
        <v>42</v>
      </c>
      <c r="M1093">
        <v>1</v>
      </c>
      <c r="N1093">
        <v>35.78</v>
      </c>
      <c r="O1093">
        <v>0</v>
      </c>
      <c r="P1093">
        <v>14</v>
      </c>
      <c r="Q1093">
        <v>35.78</v>
      </c>
      <c r="R1093">
        <v>14</v>
      </c>
      <c r="S1093">
        <v>21.78</v>
      </c>
      <c r="T1093">
        <v>0.60871995528228062</v>
      </c>
      <c r="U1093">
        <v>2026</v>
      </c>
      <c r="V1093" t="s">
        <v>89</v>
      </c>
      <c r="W1093">
        <v>6</v>
      </c>
      <c r="X1093" t="s">
        <v>91</v>
      </c>
    </row>
    <row r="1094" spans="1:24">
      <c r="A1094">
        <v>5166</v>
      </c>
      <c r="B1094" s="21">
        <v>46186</v>
      </c>
      <c r="C1094">
        <v>2026</v>
      </c>
      <c r="D1094">
        <v>6</v>
      </c>
      <c r="E1094" t="s">
        <v>91</v>
      </c>
      <c r="F1094" t="s">
        <v>89</v>
      </c>
      <c r="G1094" t="s">
        <v>20</v>
      </c>
      <c r="H1094" t="s">
        <v>31</v>
      </c>
      <c r="I1094" t="s">
        <v>28</v>
      </c>
      <c r="J1094" t="s">
        <v>13</v>
      </c>
      <c r="K1094" t="s">
        <v>23</v>
      </c>
      <c r="L1094" t="s">
        <v>51</v>
      </c>
      <c r="M1094">
        <v>3</v>
      </c>
      <c r="N1094">
        <v>125.25</v>
      </c>
      <c r="O1094">
        <v>0.05</v>
      </c>
      <c r="P1094">
        <v>58.95</v>
      </c>
      <c r="Q1094">
        <v>356.96249999999998</v>
      </c>
      <c r="R1094">
        <v>176.85000000000002</v>
      </c>
      <c r="S1094">
        <v>180.11249999999995</v>
      </c>
      <c r="T1094">
        <v>0.50456980775291516</v>
      </c>
      <c r="U1094">
        <v>2026</v>
      </c>
      <c r="V1094" t="s">
        <v>89</v>
      </c>
      <c r="W1094">
        <v>6</v>
      </c>
      <c r="X1094" t="s">
        <v>91</v>
      </c>
    </row>
    <row r="1095" spans="1:24">
      <c r="A1095">
        <v>486</v>
      </c>
      <c r="B1095" s="21">
        <v>46187</v>
      </c>
      <c r="C1095">
        <v>2026</v>
      </c>
      <c r="D1095">
        <v>6</v>
      </c>
      <c r="E1095" t="s">
        <v>91</v>
      </c>
      <c r="F1095" t="s">
        <v>89</v>
      </c>
      <c r="G1095" t="s">
        <v>0</v>
      </c>
      <c r="H1095" t="s">
        <v>36</v>
      </c>
      <c r="I1095" t="s">
        <v>8</v>
      </c>
      <c r="J1095" t="s">
        <v>16</v>
      </c>
      <c r="K1095" t="s">
        <v>9</v>
      </c>
      <c r="L1095" t="s">
        <v>46</v>
      </c>
      <c r="M1095">
        <v>8</v>
      </c>
      <c r="N1095">
        <v>72.36</v>
      </c>
      <c r="O1095">
        <v>0.1</v>
      </c>
      <c r="P1095">
        <v>32.229999999999997</v>
      </c>
      <c r="Q1095">
        <v>520.99199999999996</v>
      </c>
      <c r="R1095">
        <v>257.83999999999997</v>
      </c>
      <c r="S1095">
        <v>263.15199999999999</v>
      </c>
      <c r="T1095">
        <v>0.5050979669553467</v>
      </c>
      <c r="U1095">
        <v>2026</v>
      </c>
      <c r="V1095" t="s">
        <v>89</v>
      </c>
      <c r="W1095">
        <v>6</v>
      </c>
      <c r="X1095" t="s">
        <v>91</v>
      </c>
    </row>
    <row r="1096" spans="1:24">
      <c r="A1096">
        <v>1507</v>
      </c>
      <c r="B1096" s="21">
        <v>46187</v>
      </c>
      <c r="C1096">
        <v>2026</v>
      </c>
      <c r="D1096">
        <v>6</v>
      </c>
      <c r="E1096" t="s">
        <v>91</v>
      </c>
      <c r="F1096" t="s">
        <v>89</v>
      </c>
      <c r="G1096" t="s">
        <v>0</v>
      </c>
      <c r="H1096" t="s">
        <v>50</v>
      </c>
      <c r="I1096" t="s">
        <v>19</v>
      </c>
      <c r="J1096" t="s">
        <v>3</v>
      </c>
      <c r="K1096" t="s">
        <v>14</v>
      </c>
      <c r="L1096" t="s">
        <v>48</v>
      </c>
      <c r="M1096">
        <v>1</v>
      </c>
      <c r="N1096">
        <v>162.51</v>
      </c>
      <c r="O1096">
        <v>0</v>
      </c>
      <c r="P1096">
        <v>88.29</v>
      </c>
      <c r="Q1096">
        <v>162.51</v>
      </c>
      <c r="R1096">
        <v>88.29</v>
      </c>
      <c r="S1096">
        <v>74.219999999999985</v>
      </c>
      <c r="T1096">
        <v>0.45671035628576695</v>
      </c>
      <c r="U1096">
        <v>2026</v>
      </c>
      <c r="V1096" t="s">
        <v>89</v>
      </c>
      <c r="W1096">
        <v>6</v>
      </c>
      <c r="X1096" t="s">
        <v>91</v>
      </c>
    </row>
    <row r="1097" spans="1:24">
      <c r="A1097">
        <v>1821</v>
      </c>
      <c r="B1097" s="21">
        <v>46187</v>
      </c>
      <c r="C1097">
        <v>2026</v>
      </c>
      <c r="D1097">
        <v>6</v>
      </c>
      <c r="E1097" t="s">
        <v>91</v>
      </c>
      <c r="F1097" t="s">
        <v>89</v>
      </c>
      <c r="G1097" t="s">
        <v>0</v>
      </c>
      <c r="H1097" t="s">
        <v>50</v>
      </c>
      <c r="I1097" t="s">
        <v>19</v>
      </c>
      <c r="J1097" t="s">
        <v>16</v>
      </c>
      <c r="K1097" t="s">
        <v>9</v>
      </c>
      <c r="L1097" t="s">
        <v>46</v>
      </c>
      <c r="M1097">
        <v>3</v>
      </c>
      <c r="N1097">
        <v>70.52</v>
      </c>
      <c r="O1097">
        <v>0</v>
      </c>
      <c r="P1097">
        <v>33.119999999999997</v>
      </c>
      <c r="Q1097">
        <v>211.56</v>
      </c>
      <c r="R1097">
        <v>99.359999999999985</v>
      </c>
      <c r="S1097">
        <v>112.20000000000002</v>
      </c>
      <c r="T1097">
        <v>0.53034600113442998</v>
      </c>
      <c r="U1097">
        <v>2026</v>
      </c>
      <c r="V1097" t="s">
        <v>89</v>
      </c>
      <c r="W1097">
        <v>6</v>
      </c>
      <c r="X1097" t="s">
        <v>91</v>
      </c>
    </row>
    <row r="1098" spans="1:24">
      <c r="A1098">
        <v>2588</v>
      </c>
      <c r="B1098" s="21">
        <v>46187</v>
      </c>
      <c r="C1098">
        <v>2026</v>
      </c>
      <c r="D1098">
        <v>6</v>
      </c>
      <c r="E1098" t="s">
        <v>91</v>
      </c>
      <c r="F1098" t="s">
        <v>89</v>
      </c>
      <c r="G1098" t="s">
        <v>20</v>
      </c>
      <c r="H1098" t="s">
        <v>33</v>
      </c>
      <c r="I1098" t="s">
        <v>28</v>
      </c>
      <c r="J1098" t="s">
        <v>3</v>
      </c>
      <c r="K1098" t="s">
        <v>9</v>
      </c>
      <c r="L1098" t="s">
        <v>10</v>
      </c>
      <c r="M1098">
        <v>1</v>
      </c>
      <c r="N1098">
        <v>90.28</v>
      </c>
      <c r="O1098">
        <v>0</v>
      </c>
      <c r="P1098">
        <v>46.04</v>
      </c>
      <c r="Q1098">
        <v>90.28</v>
      </c>
      <c r="R1098">
        <v>46.04</v>
      </c>
      <c r="S1098">
        <v>44.24</v>
      </c>
      <c r="T1098">
        <v>0.4900310146211786</v>
      </c>
      <c r="U1098">
        <v>2026</v>
      </c>
      <c r="V1098" t="s">
        <v>89</v>
      </c>
      <c r="W1098">
        <v>6</v>
      </c>
      <c r="X1098" t="s">
        <v>91</v>
      </c>
    </row>
    <row r="1099" spans="1:24">
      <c r="A1099">
        <v>2815</v>
      </c>
      <c r="B1099" s="21">
        <v>46187</v>
      </c>
      <c r="C1099">
        <v>2026</v>
      </c>
      <c r="D1099">
        <v>6</v>
      </c>
      <c r="E1099" t="s">
        <v>91</v>
      </c>
      <c r="F1099" t="s">
        <v>89</v>
      </c>
      <c r="G1099" t="s">
        <v>20</v>
      </c>
      <c r="H1099" t="s">
        <v>47</v>
      </c>
      <c r="I1099" t="s">
        <v>28</v>
      </c>
      <c r="J1099" t="s">
        <v>13</v>
      </c>
      <c r="K1099" t="s">
        <v>23</v>
      </c>
      <c r="L1099" t="s">
        <v>24</v>
      </c>
      <c r="M1099">
        <v>2</v>
      </c>
      <c r="N1099">
        <v>342.25</v>
      </c>
      <c r="O1099">
        <v>0</v>
      </c>
      <c r="P1099">
        <v>196.86</v>
      </c>
      <c r="Q1099">
        <v>684.5</v>
      </c>
      <c r="R1099">
        <v>393.72</v>
      </c>
      <c r="S1099">
        <v>290.77999999999997</v>
      </c>
      <c r="T1099">
        <v>0.42480642804967128</v>
      </c>
      <c r="U1099">
        <v>2026</v>
      </c>
      <c r="V1099" t="s">
        <v>89</v>
      </c>
      <c r="W1099">
        <v>6</v>
      </c>
      <c r="X1099" t="s">
        <v>91</v>
      </c>
    </row>
    <row r="1100" spans="1:24">
      <c r="A1100">
        <v>3258</v>
      </c>
      <c r="B1100" s="21">
        <v>46187</v>
      </c>
      <c r="C1100">
        <v>2026</v>
      </c>
      <c r="D1100">
        <v>6</v>
      </c>
      <c r="E1100" t="s">
        <v>91</v>
      </c>
      <c r="F1100" t="s">
        <v>89</v>
      </c>
      <c r="G1100" t="s">
        <v>6</v>
      </c>
      <c r="H1100" t="s">
        <v>7</v>
      </c>
      <c r="I1100" t="s">
        <v>2</v>
      </c>
      <c r="J1100" t="s">
        <v>16</v>
      </c>
      <c r="K1100" t="s">
        <v>4</v>
      </c>
      <c r="L1100" t="s">
        <v>22</v>
      </c>
      <c r="M1100">
        <v>6</v>
      </c>
      <c r="N1100">
        <v>50.92</v>
      </c>
      <c r="O1100">
        <v>0.05</v>
      </c>
      <c r="P1100">
        <v>22.87</v>
      </c>
      <c r="Q1100">
        <v>290.24399999999997</v>
      </c>
      <c r="R1100">
        <v>137.22</v>
      </c>
      <c r="S1100">
        <v>153.02399999999997</v>
      </c>
      <c r="T1100">
        <v>0.52722536899987593</v>
      </c>
      <c r="U1100">
        <v>2026</v>
      </c>
      <c r="V1100" t="s">
        <v>89</v>
      </c>
      <c r="W1100">
        <v>6</v>
      </c>
      <c r="X1100" t="s">
        <v>91</v>
      </c>
    </row>
    <row r="1101" spans="1:24">
      <c r="A1101">
        <v>3361</v>
      </c>
      <c r="B1101" s="21">
        <v>46187</v>
      </c>
      <c r="C1101">
        <v>2026</v>
      </c>
      <c r="D1101">
        <v>6</v>
      </c>
      <c r="E1101" t="s">
        <v>91</v>
      </c>
      <c r="F1101" t="s">
        <v>89</v>
      </c>
      <c r="G1101" t="s">
        <v>0</v>
      </c>
      <c r="H1101" t="s">
        <v>1</v>
      </c>
      <c r="I1101" t="s">
        <v>19</v>
      </c>
      <c r="J1101" t="s">
        <v>3</v>
      </c>
      <c r="K1101" t="s">
        <v>14</v>
      </c>
      <c r="L1101" t="s">
        <v>15</v>
      </c>
      <c r="M1101">
        <v>5</v>
      </c>
      <c r="N1101">
        <v>36.72</v>
      </c>
      <c r="O1101">
        <v>0.15</v>
      </c>
      <c r="P1101">
        <v>13.2</v>
      </c>
      <c r="Q1101">
        <v>156.06</v>
      </c>
      <c r="R1101">
        <v>66</v>
      </c>
      <c r="S1101">
        <v>90.06</v>
      </c>
      <c r="T1101">
        <v>0.57708573625528647</v>
      </c>
      <c r="U1101">
        <v>2026</v>
      </c>
      <c r="V1101" t="s">
        <v>89</v>
      </c>
      <c r="W1101">
        <v>6</v>
      </c>
      <c r="X1101" t="s">
        <v>91</v>
      </c>
    </row>
    <row r="1102" spans="1:24">
      <c r="A1102">
        <v>3629</v>
      </c>
      <c r="B1102" s="21">
        <v>46187</v>
      </c>
      <c r="C1102">
        <v>2026</v>
      </c>
      <c r="D1102">
        <v>6</v>
      </c>
      <c r="E1102" t="s">
        <v>91</v>
      </c>
      <c r="F1102" t="s">
        <v>89</v>
      </c>
      <c r="G1102" t="s">
        <v>0</v>
      </c>
      <c r="H1102" t="s">
        <v>50</v>
      </c>
      <c r="I1102" t="s">
        <v>2</v>
      </c>
      <c r="J1102" t="s">
        <v>13</v>
      </c>
      <c r="K1102" t="s">
        <v>23</v>
      </c>
      <c r="L1102" t="s">
        <v>24</v>
      </c>
      <c r="M1102">
        <v>4</v>
      </c>
      <c r="N1102">
        <v>348.96</v>
      </c>
      <c r="O1102">
        <v>0.15</v>
      </c>
      <c r="P1102">
        <v>197.02</v>
      </c>
      <c r="Q1102">
        <v>1186.4639999999999</v>
      </c>
      <c r="R1102">
        <v>788.08</v>
      </c>
      <c r="S1102">
        <v>398.3839999999999</v>
      </c>
      <c r="T1102">
        <v>0.3357741996385899</v>
      </c>
      <c r="U1102">
        <v>2026</v>
      </c>
      <c r="V1102" t="s">
        <v>89</v>
      </c>
      <c r="W1102">
        <v>6</v>
      </c>
      <c r="X1102" t="s">
        <v>91</v>
      </c>
    </row>
    <row r="1103" spans="1:24">
      <c r="A1103">
        <v>3750</v>
      </c>
      <c r="B1103" s="21">
        <v>46187</v>
      </c>
      <c r="C1103">
        <v>2026</v>
      </c>
      <c r="D1103">
        <v>6</v>
      </c>
      <c r="E1103" t="s">
        <v>91</v>
      </c>
      <c r="F1103" t="s">
        <v>89</v>
      </c>
      <c r="G1103" t="s">
        <v>0</v>
      </c>
      <c r="H1103" t="s">
        <v>1</v>
      </c>
      <c r="I1103" t="s">
        <v>2</v>
      </c>
      <c r="J1103" t="s">
        <v>3</v>
      </c>
      <c r="K1103" t="s">
        <v>9</v>
      </c>
      <c r="L1103" t="s">
        <v>46</v>
      </c>
      <c r="M1103">
        <v>1</v>
      </c>
      <c r="N1103">
        <v>71.28</v>
      </c>
      <c r="O1103">
        <v>0</v>
      </c>
      <c r="P1103">
        <v>31.92</v>
      </c>
      <c r="Q1103">
        <v>71.28</v>
      </c>
      <c r="R1103">
        <v>31.92</v>
      </c>
      <c r="S1103">
        <v>39.36</v>
      </c>
      <c r="T1103">
        <v>0.55218855218855212</v>
      </c>
      <c r="U1103">
        <v>2026</v>
      </c>
      <c r="V1103" t="s">
        <v>89</v>
      </c>
      <c r="W1103">
        <v>6</v>
      </c>
      <c r="X1103" t="s">
        <v>91</v>
      </c>
    </row>
    <row r="1104" spans="1:24">
      <c r="A1104">
        <v>5088</v>
      </c>
      <c r="B1104" s="21">
        <v>46187</v>
      </c>
      <c r="C1104">
        <v>2026</v>
      </c>
      <c r="D1104">
        <v>6</v>
      </c>
      <c r="E1104" t="s">
        <v>91</v>
      </c>
      <c r="F1104" t="s">
        <v>89</v>
      </c>
      <c r="G1104" t="s">
        <v>6</v>
      </c>
      <c r="H1104" t="s">
        <v>43</v>
      </c>
      <c r="I1104" t="s">
        <v>2</v>
      </c>
      <c r="J1104" t="s">
        <v>13</v>
      </c>
      <c r="K1104" t="s">
        <v>14</v>
      </c>
      <c r="L1104" t="s">
        <v>48</v>
      </c>
      <c r="M1104">
        <v>1</v>
      </c>
      <c r="N1104">
        <v>160.99</v>
      </c>
      <c r="O1104">
        <v>0.05</v>
      </c>
      <c r="P1104">
        <v>89.15</v>
      </c>
      <c r="Q1104">
        <v>152.94050000000001</v>
      </c>
      <c r="R1104">
        <v>89.15</v>
      </c>
      <c r="S1104">
        <v>63.790500000000009</v>
      </c>
      <c r="T1104">
        <v>0.41709357560619981</v>
      </c>
      <c r="U1104">
        <v>2026</v>
      </c>
      <c r="V1104" t="s">
        <v>89</v>
      </c>
      <c r="W1104">
        <v>6</v>
      </c>
      <c r="X1104" t="s">
        <v>91</v>
      </c>
    </row>
    <row r="1105" spans="1:24">
      <c r="A1105">
        <v>1450</v>
      </c>
      <c r="B1105" s="21">
        <v>46188</v>
      </c>
      <c r="C1105">
        <v>2026</v>
      </c>
      <c r="D1105">
        <v>6</v>
      </c>
      <c r="E1105" t="s">
        <v>91</v>
      </c>
      <c r="F1105" t="s">
        <v>89</v>
      </c>
      <c r="G1105" t="s">
        <v>6</v>
      </c>
      <c r="H1105" t="s">
        <v>49</v>
      </c>
      <c r="I1105" t="s">
        <v>2</v>
      </c>
      <c r="J1105" t="s">
        <v>3</v>
      </c>
      <c r="K1105" t="s">
        <v>34</v>
      </c>
      <c r="L1105" t="s">
        <v>38</v>
      </c>
      <c r="M1105">
        <v>1</v>
      </c>
      <c r="N1105">
        <v>124.19</v>
      </c>
      <c r="O1105">
        <v>0.05</v>
      </c>
      <c r="P1105">
        <v>67.209999999999994</v>
      </c>
      <c r="Q1105">
        <v>117.98049999999999</v>
      </c>
      <c r="R1105">
        <v>67.209999999999994</v>
      </c>
      <c r="S1105">
        <v>50.770499999999998</v>
      </c>
      <c r="T1105">
        <v>0.43032958836417884</v>
      </c>
      <c r="U1105">
        <v>2026</v>
      </c>
      <c r="V1105" t="s">
        <v>89</v>
      </c>
      <c r="W1105">
        <v>6</v>
      </c>
      <c r="X1105" t="s">
        <v>91</v>
      </c>
    </row>
    <row r="1106" spans="1:24">
      <c r="A1106">
        <v>2330</v>
      </c>
      <c r="B1106" s="21">
        <v>46188</v>
      </c>
      <c r="C1106">
        <v>2026</v>
      </c>
      <c r="D1106">
        <v>6</v>
      </c>
      <c r="E1106" t="s">
        <v>91</v>
      </c>
      <c r="F1106" t="s">
        <v>89</v>
      </c>
      <c r="G1106" t="s">
        <v>6</v>
      </c>
      <c r="H1106" t="s">
        <v>7</v>
      </c>
      <c r="I1106" t="s">
        <v>2</v>
      </c>
      <c r="J1106" t="s">
        <v>13</v>
      </c>
      <c r="K1106" t="s">
        <v>14</v>
      </c>
      <c r="L1106" t="s">
        <v>15</v>
      </c>
      <c r="M1106">
        <v>2</v>
      </c>
      <c r="N1106">
        <v>36.11</v>
      </c>
      <c r="O1106">
        <v>0.05</v>
      </c>
      <c r="P1106">
        <v>13.29</v>
      </c>
      <c r="Q1106">
        <v>68.608999999999995</v>
      </c>
      <c r="R1106">
        <v>26.58</v>
      </c>
      <c r="S1106">
        <v>42.028999999999996</v>
      </c>
      <c r="T1106">
        <v>0.6125872698917052</v>
      </c>
      <c r="U1106">
        <v>2026</v>
      </c>
      <c r="V1106" t="s">
        <v>89</v>
      </c>
      <c r="W1106">
        <v>6</v>
      </c>
      <c r="X1106" t="s">
        <v>91</v>
      </c>
    </row>
    <row r="1107" spans="1:24">
      <c r="A1107">
        <v>4655</v>
      </c>
      <c r="B1107" s="21">
        <v>46188</v>
      </c>
      <c r="C1107">
        <v>2026</v>
      </c>
      <c r="D1107">
        <v>6</v>
      </c>
      <c r="E1107" t="s">
        <v>91</v>
      </c>
      <c r="F1107" t="s">
        <v>89</v>
      </c>
      <c r="G1107" t="s">
        <v>0</v>
      </c>
      <c r="H1107" t="s">
        <v>1</v>
      </c>
      <c r="I1107" t="s">
        <v>8</v>
      </c>
      <c r="J1107" t="s">
        <v>16</v>
      </c>
      <c r="K1107" t="s">
        <v>34</v>
      </c>
      <c r="L1107" t="s">
        <v>35</v>
      </c>
      <c r="M1107">
        <v>4</v>
      </c>
      <c r="N1107">
        <v>40.909999999999997</v>
      </c>
      <c r="O1107">
        <v>0.05</v>
      </c>
      <c r="P1107">
        <v>14.42</v>
      </c>
      <c r="Q1107">
        <v>155.45799999999997</v>
      </c>
      <c r="R1107">
        <v>57.68</v>
      </c>
      <c r="S1107">
        <v>97.777999999999963</v>
      </c>
      <c r="T1107">
        <v>0.62896730949838531</v>
      </c>
      <c r="U1107">
        <v>2026</v>
      </c>
      <c r="V1107" t="s">
        <v>89</v>
      </c>
      <c r="W1107">
        <v>6</v>
      </c>
      <c r="X1107" t="s">
        <v>91</v>
      </c>
    </row>
    <row r="1108" spans="1:24">
      <c r="A1108">
        <v>137</v>
      </c>
      <c r="B1108" s="21">
        <v>46189</v>
      </c>
      <c r="C1108">
        <v>2026</v>
      </c>
      <c r="D1108">
        <v>6</v>
      </c>
      <c r="E1108" t="s">
        <v>91</v>
      </c>
      <c r="F1108" t="s">
        <v>89</v>
      </c>
      <c r="G1108" t="s">
        <v>6</v>
      </c>
      <c r="H1108" t="s">
        <v>27</v>
      </c>
      <c r="I1108" t="s">
        <v>2</v>
      </c>
      <c r="J1108" t="s">
        <v>3</v>
      </c>
      <c r="K1108" t="s">
        <v>9</v>
      </c>
      <c r="L1108" t="s">
        <v>17</v>
      </c>
      <c r="M1108">
        <v>5</v>
      </c>
      <c r="N1108">
        <v>141.66999999999999</v>
      </c>
      <c r="O1108">
        <v>0.1</v>
      </c>
      <c r="P1108">
        <v>80.59</v>
      </c>
      <c r="Q1108">
        <v>637.51499999999999</v>
      </c>
      <c r="R1108">
        <v>402.95000000000005</v>
      </c>
      <c r="S1108">
        <v>234.56499999999994</v>
      </c>
      <c r="T1108">
        <v>0.36793644071119885</v>
      </c>
      <c r="U1108">
        <v>2026</v>
      </c>
      <c r="V1108" t="s">
        <v>89</v>
      </c>
      <c r="W1108">
        <v>6</v>
      </c>
      <c r="X1108" t="s">
        <v>91</v>
      </c>
    </row>
    <row r="1109" spans="1:24">
      <c r="A1109">
        <v>141</v>
      </c>
      <c r="B1109" s="21">
        <v>46189</v>
      </c>
      <c r="C1109">
        <v>2026</v>
      </c>
      <c r="D1109">
        <v>6</v>
      </c>
      <c r="E1109" t="s">
        <v>91</v>
      </c>
      <c r="F1109" t="s">
        <v>89</v>
      </c>
      <c r="G1109" t="s">
        <v>20</v>
      </c>
      <c r="H1109" t="s">
        <v>31</v>
      </c>
      <c r="I1109" t="s">
        <v>2</v>
      </c>
      <c r="J1109" t="s">
        <v>3</v>
      </c>
      <c r="K1109" t="s">
        <v>14</v>
      </c>
      <c r="L1109" t="s">
        <v>32</v>
      </c>
      <c r="M1109">
        <v>1</v>
      </c>
      <c r="N1109">
        <v>47.53</v>
      </c>
      <c r="O1109">
        <v>0.05</v>
      </c>
      <c r="P1109">
        <v>18.5</v>
      </c>
      <c r="Q1109">
        <v>45.153500000000001</v>
      </c>
      <c r="R1109">
        <v>18.5</v>
      </c>
      <c r="S1109">
        <v>26.653500000000001</v>
      </c>
      <c r="T1109">
        <v>0.59028646727274736</v>
      </c>
      <c r="U1109">
        <v>2026</v>
      </c>
      <c r="V1109" t="s">
        <v>89</v>
      </c>
      <c r="W1109">
        <v>6</v>
      </c>
      <c r="X1109" t="s">
        <v>91</v>
      </c>
    </row>
    <row r="1110" spans="1:24">
      <c r="A1110">
        <v>335</v>
      </c>
      <c r="B1110" s="21">
        <v>46189</v>
      </c>
      <c r="C1110">
        <v>2026</v>
      </c>
      <c r="D1110">
        <v>6</v>
      </c>
      <c r="E1110" t="s">
        <v>91</v>
      </c>
      <c r="F1110" t="s">
        <v>89</v>
      </c>
      <c r="G1110" t="s">
        <v>20</v>
      </c>
      <c r="H1110" t="s">
        <v>33</v>
      </c>
      <c r="I1110" t="s">
        <v>2</v>
      </c>
      <c r="J1110" t="s">
        <v>3</v>
      </c>
      <c r="K1110" t="s">
        <v>14</v>
      </c>
      <c r="L1110" t="s">
        <v>48</v>
      </c>
      <c r="M1110">
        <v>3</v>
      </c>
      <c r="N1110">
        <v>163.65</v>
      </c>
      <c r="O1110">
        <v>0.15</v>
      </c>
      <c r="P1110">
        <v>85.8</v>
      </c>
      <c r="Q1110">
        <v>417.3075</v>
      </c>
      <c r="R1110">
        <v>257.39999999999998</v>
      </c>
      <c r="S1110">
        <v>159.90750000000003</v>
      </c>
      <c r="T1110">
        <v>0.38318865584730688</v>
      </c>
      <c r="U1110">
        <v>2026</v>
      </c>
      <c r="V1110" t="s">
        <v>89</v>
      </c>
      <c r="W1110">
        <v>6</v>
      </c>
      <c r="X1110" t="s">
        <v>91</v>
      </c>
    </row>
    <row r="1111" spans="1:24">
      <c r="A1111">
        <v>498</v>
      </c>
      <c r="B1111" s="21">
        <v>46189</v>
      </c>
      <c r="C1111">
        <v>2026</v>
      </c>
      <c r="D1111">
        <v>6</v>
      </c>
      <c r="E1111" t="s">
        <v>91</v>
      </c>
      <c r="F1111" t="s">
        <v>89</v>
      </c>
      <c r="G1111" t="s">
        <v>0</v>
      </c>
      <c r="H1111" t="s">
        <v>50</v>
      </c>
      <c r="I1111" t="s">
        <v>8</v>
      </c>
      <c r="J1111" t="s">
        <v>16</v>
      </c>
      <c r="K1111" t="s">
        <v>14</v>
      </c>
      <c r="L1111" t="s">
        <v>44</v>
      </c>
      <c r="M1111">
        <v>5</v>
      </c>
      <c r="N1111">
        <v>130.94999999999999</v>
      </c>
      <c r="O1111">
        <v>0.15</v>
      </c>
      <c r="P1111">
        <v>68.47</v>
      </c>
      <c r="Q1111">
        <v>556.53750000000002</v>
      </c>
      <c r="R1111">
        <v>342.35</v>
      </c>
      <c r="S1111">
        <v>214.1875</v>
      </c>
      <c r="T1111">
        <v>0.38485726478449339</v>
      </c>
      <c r="U1111">
        <v>2026</v>
      </c>
      <c r="V1111" t="s">
        <v>89</v>
      </c>
      <c r="W1111">
        <v>6</v>
      </c>
      <c r="X1111" t="s">
        <v>91</v>
      </c>
    </row>
    <row r="1112" spans="1:24">
      <c r="A1112">
        <v>2611</v>
      </c>
      <c r="B1112" s="21">
        <v>46189</v>
      </c>
      <c r="C1112">
        <v>2026</v>
      </c>
      <c r="D1112">
        <v>6</v>
      </c>
      <c r="E1112" t="s">
        <v>91</v>
      </c>
      <c r="F1112" t="s">
        <v>89</v>
      </c>
      <c r="G1112" t="s">
        <v>20</v>
      </c>
      <c r="H1112" t="s">
        <v>47</v>
      </c>
      <c r="I1112" t="s">
        <v>2</v>
      </c>
      <c r="J1112" t="s">
        <v>3</v>
      </c>
      <c r="K1112" t="s">
        <v>14</v>
      </c>
      <c r="L1112" t="s">
        <v>48</v>
      </c>
      <c r="M1112">
        <v>5</v>
      </c>
      <c r="N1112">
        <v>160.82</v>
      </c>
      <c r="O1112">
        <v>0</v>
      </c>
      <c r="P1112">
        <v>90.14</v>
      </c>
      <c r="Q1112">
        <v>804.09999999999991</v>
      </c>
      <c r="R1112">
        <v>450.7</v>
      </c>
      <c r="S1112">
        <v>353.39999999999992</v>
      </c>
      <c r="T1112">
        <v>0.43949757492849145</v>
      </c>
      <c r="U1112">
        <v>2026</v>
      </c>
      <c r="V1112" t="s">
        <v>89</v>
      </c>
      <c r="W1112">
        <v>6</v>
      </c>
      <c r="X1112" t="s">
        <v>91</v>
      </c>
    </row>
    <row r="1113" spans="1:24">
      <c r="A1113">
        <v>3197</v>
      </c>
      <c r="B1113" s="21">
        <v>46189</v>
      </c>
      <c r="C1113">
        <v>2026</v>
      </c>
      <c r="D1113">
        <v>6</v>
      </c>
      <c r="E1113" t="s">
        <v>91</v>
      </c>
      <c r="F1113" t="s">
        <v>89</v>
      </c>
      <c r="G1113" t="s">
        <v>6</v>
      </c>
      <c r="H1113" t="s">
        <v>43</v>
      </c>
      <c r="I1113" t="s">
        <v>19</v>
      </c>
      <c r="J1113" t="s">
        <v>13</v>
      </c>
      <c r="K1113" t="s">
        <v>4</v>
      </c>
      <c r="L1113" t="s">
        <v>26</v>
      </c>
      <c r="M1113">
        <v>3</v>
      </c>
      <c r="N1113">
        <v>40.51</v>
      </c>
      <c r="O1113">
        <v>0</v>
      </c>
      <c r="P1113">
        <v>16.940000000000001</v>
      </c>
      <c r="Q1113">
        <v>121.53</v>
      </c>
      <c r="R1113">
        <v>50.820000000000007</v>
      </c>
      <c r="S1113">
        <v>70.709999999999994</v>
      </c>
      <c r="T1113">
        <v>0.58183164650703523</v>
      </c>
      <c r="U1113">
        <v>2026</v>
      </c>
      <c r="V1113" t="s">
        <v>89</v>
      </c>
      <c r="W1113">
        <v>6</v>
      </c>
      <c r="X1113" t="s">
        <v>91</v>
      </c>
    </row>
    <row r="1114" spans="1:24">
      <c r="A1114">
        <v>4668</v>
      </c>
      <c r="B1114" s="21">
        <v>46189</v>
      </c>
      <c r="C1114">
        <v>2026</v>
      </c>
      <c r="D1114">
        <v>6</v>
      </c>
      <c r="E1114" t="s">
        <v>91</v>
      </c>
      <c r="F1114" t="s">
        <v>89</v>
      </c>
      <c r="G1114" t="s">
        <v>6</v>
      </c>
      <c r="H1114" t="s">
        <v>41</v>
      </c>
      <c r="I1114" t="s">
        <v>2</v>
      </c>
      <c r="J1114" t="s">
        <v>16</v>
      </c>
      <c r="K1114" t="s">
        <v>4</v>
      </c>
      <c r="L1114" t="s">
        <v>5</v>
      </c>
      <c r="M1114">
        <v>1</v>
      </c>
      <c r="N1114">
        <v>81.08</v>
      </c>
      <c r="O1114">
        <v>0</v>
      </c>
      <c r="P1114">
        <v>41.52</v>
      </c>
      <c r="Q1114">
        <v>81.08</v>
      </c>
      <c r="R1114">
        <v>41.52</v>
      </c>
      <c r="S1114">
        <v>39.559999999999995</v>
      </c>
      <c r="T1114">
        <v>0.48791317217562896</v>
      </c>
      <c r="U1114">
        <v>2026</v>
      </c>
      <c r="V1114" t="s">
        <v>89</v>
      </c>
      <c r="W1114">
        <v>6</v>
      </c>
      <c r="X1114" t="s">
        <v>91</v>
      </c>
    </row>
    <row r="1115" spans="1:24">
      <c r="A1115">
        <v>4994</v>
      </c>
      <c r="B1115" s="21">
        <v>46189</v>
      </c>
      <c r="C1115">
        <v>2026</v>
      </c>
      <c r="D1115">
        <v>6</v>
      </c>
      <c r="E1115" t="s">
        <v>91</v>
      </c>
      <c r="F1115" t="s">
        <v>89</v>
      </c>
      <c r="G1115" t="s">
        <v>11</v>
      </c>
      <c r="H1115" t="s">
        <v>39</v>
      </c>
      <c r="I1115" t="s">
        <v>8</v>
      </c>
      <c r="J1115" t="s">
        <v>16</v>
      </c>
      <c r="K1115" t="s">
        <v>9</v>
      </c>
      <c r="L1115" t="s">
        <v>37</v>
      </c>
      <c r="M1115">
        <v>4</v>
      </c>
      <c r="N1115">
        <v>150.43</v>
      </c>
      <c r="O1115">
        <v>0.1</v>
      </c>
      <c r="P1115">
        <v>77.650000000000006</v>
      </c>
      <c r="Q1115">
        <v>541.548</v>
      </c>
      <c r="R1115">
        <v>310.60000000000002</v>
      </c>
      <c r="S1115">
        <v>230.94799999999998</v>
      </c>
      <c r="T1115">
        <v>0.42645896577957998</v>
      </c>
      <c r="U1115">
        <v>2026</v>
      </c>
      <c r="V1115" t="s">
        <v>89</v>
      </c>
      <c r="W1115">
        <v>6</v>
      </c>
      <c r="X1115" t="s">
        <v>91</v>
      </c>
    </row>
    <row r="1116" spans="1:24">
      <c r="A1116">
        <v>512</v>
      </c>
      <c r="B1116" s="21">
        <v>46190</v>
      </c>
      <c r="C1116">
        <v>2026</v>
      </c>
      <c r="D1116">
        <v>6</v>
      </c>
      <c r="E1116" t="s">
        <v>91</v>
      </c>
      <c r="F1116" t="s">
        <v>89</v>
      </c>
      <c r="G1116" t="s">
        <v>6</v>
      </c>
      <c r="H1116" t="s">
        <v>43</v>
      </c>
      <c r="I1116" t="s">
        <v>28</v>
      </c>
      <c r="J1116" t="s">
        <v>3</v>
      </c>
      <c r="K1116" t="s">
        <v>23</v>
      </c>
      <c r="L1116" t="s">
        <v>29</v>
      </c>
      <c r="M1116">
        <v>1</v>
      </c>
      <c r="N1116">
        <v>192.42</v>
      </c>
      <c r="O1116">
        <v>0</v>
      </c>
      <c r="P1116">
        <v>103.31</v>
      </c>
      <c r="Q1116">
        <v>192.42</v>
      </c>
      <c r="R1116">
        <v>103.31</v>
      </c>
      <c r="S1116">
        <v>89.109999999999985</v>
      </c>
      <c r="T1116">
        <v>0.46310154869556175</v>
      </c>
      <c r="U1116">
        <v>2026</v>
      </c>
      <c r="V1116" t="s">
        <v>89</v>
      </c>
      <c r="W1116">
        <v>6</v>
      </c>
      <c r="X1116" t="s">
        <v>91</v>
      </c>
    </row>
    <row r="1117" spans="1:24">
      <c r="A1117">
        <v>717</v>
      </c>
      <c r="B1117" s="21">
        <v>46190</v>
      </c>
      <c r="C1117">
        <v>2026</v>
      </c>
      <c r="D1117">
        <v>6</v>
      </c>
      <c r="E1117" t="s">
        <v>91</v>
      </c>
      <c r="F1117" t="s">
        <v>89</v>
      </c>
      <c r="G1117" t="s">
        <v>20</v>
      </c>
      <c r="H1117" t="s">
        <v>31</v>
      </c>
      <c r="I1117" t="s">
        <v>8</v>
      </c>
      <c r="J1117" t="s">
        <v>16</v>
      </c>
      <c r="K1117" t="s">
        <v>23</v>
      </c>
      <c r="L1117" t="s">
        <v>24</v>
      </c>
      <c r="M1117">
        <v>10</v>
      </c>
      <c r="N1117">
        <v>333.14</v>
      </c>
      <c r="O1117">
        <v>0.15</v>
      </c>
      <c r="P1117">
        <v>194.52</v>
      </c>
      <c r="Q1117">
        <v>2831.6899999999996</v>
      </c>
      <c r="R1117">
        <v>1945.2</v>
      </c>
      <c r="S1117">
        <v>886.48999999999955</v>
      </c>
      <c r="T1117">
        <v>0.31306039856057677</v>
      </c>
      <c r="U1117">
        <v>2026</v>
      </c>
      <c r="V1117" t="s">
        <v>89</v>
      </c>
      <c r="W1117">
        <v>6</v>
      </c>
      <c r="X1117" t="s">
        <v>91</v>
      </c>
    </row>
    <row r="1118" spans="1:24">
      <c r="A1118">
        <v>952</v>
      </c>
      <c r="B1118" s="21">
        <v>46190</v>
      </c>
      <c r="C1118">
        <v>2026</v>
      </c>
      <c r="D1118">
        <v>6</v>
      </c>
      <c r="E1118" t="s">
        <v>91</v>
      </c>
      <c r="F1118" t="s">
        <v>89</v>
      </c>
      <c r="G1118" t="s">
        <v>0</v>
      </c>
      <c r="H1118" t="s">
        <v>1</v>
      </c>
      <c r="I1118" t="s">
        <v>2</v>
      </c>
      <c r="J1118" t="s">
        <v>16</v>
      </c>
      <c r="K1118" t="s">
        <v>23</v>
      </c>
      <c r="L1118" t="s">
        <v>40</v>
      </c>
      <c r="M1118">
        <v>1</v>
      </c>
      <c r="N1118">
        <v>79.900000000000006</v>
      </c>
      <c r="O1118">
        <v>0.05</v>
      </c>
      <c r="P1118">
        <v>40.19</v>
      </c>
      <c r="Q1118">
        <v>75.905000000000001</v>
      </c>
      <c r="R1118">
        <v>40.19</v>
      </c>
      <c r="S1118">
        <v>35.715000000000003</v>
      </c>
      <c r="T1118">
        <v>0.47052236348066667</v>
      </c>
      <c r="U1118">
        <v>2026</v>
      </c>
      <c r="V1118" t="s">
        <v>89</v>
      </c>
      <c r="W1118">
        <v>6</v>
      </c>
      <c r="X1118" t="s">
        <v>91</v>
      </c>
    </row>
    <row r="1119" spans="1:24">
      <c r="A1119">
        <v>1081</v>
      </c>
      <c r="B1119" s="21">
        <v>46190</v>
      </c>
      <c r="C1119">
        <v>2026</v>
      </c>
      <c r="D1119">
        <v>6</v>
      </c>
      <c r="E1119" t="s">
        <v>91</v>
      </c>
      <c r="F1119" t="s">
        <v>89</v>
      </c>
      <c r="G1119" t="s">
        <v>20</v>
      </c>
      <c r="H1119" t="s">
        <v>47</v>
      </c>
      <c r="I1119" t="s">
        <v>2</v>
      </c>
      <c r="J1119" t="s">
        <v>3</v>
      </c>
      <c r="K1119" t="s">
        <v>4</v>
      </c>
      <c r="L1119" t="s">
        <v>22</v>
      </c>
      <c r="M1119">
        <v>1</v>
      </c>
      <c r="N1119">
        <v>51.12</v>
      </c>
      <c r="O1119">
        <v>0</v>
      </c>
      <c r="P1119">
        <v>22.43</v>
      </c>
      <c r="Q1119">
        <v>51.12</v>
      </c>
      <c r="R1119">
        <v>22.43</v>
      </c>
      <c r="S1119">
        <v>28.689999999999998</v>
      </c>
      <c r="T1119">
        <v>0.56122848200312991</v>
      </c>
      <c r="U1119">
        <v>2026</v>
      </c>
      <c r="V1119" t="s">
        <v>89</v>
      </c>
      <c r="W1119">
        <v>6</v>
      </c>
      <c r="X1119" t="s">
        <v>91</v>
      </c>
    </row>
    <row r="1120" spans="1:24">
      <c r="A1120">
        <v>2043</v>
      </c>
      <c r="B1120" s="21">
        <v>46190</v>
      </c>
      <c r="C1120">
        <v>2026</v>
      </c>
      <c r="D1120">
        <v>6</v>
      </c>
      <c r="E1120" t="s">
        <v>91</v>
      </c>
      <c r="F1120" t="s">
        <v>89</v>
      </c>
      <c r="G1120" t="s">
        <v>6</v>
      </c>
      <c r="H1120" t="s">
        <v>27</v>
      </c>
      <c r="I1120" t="s">
        <v>2</v>
      </c>
      <c r="J1120" t="s">
        <v>13</v>
      </c>
      <c r="K1120" t="s">
        <v>9</v>
      </c>
      <c r="L1120" t="s">
        <v>10</v>
      </c>
      <c r="M1120">
        <v>2</v>
      </c>
      <c r="N1120">
        <v>90.33</v>
      </c>
      <c r="O1120">
        <v>0</v>
      </c>
      <c r="P1120">
        <v>46.3</v>
      </c>
      <c r="Q1120">
        <v>180.66</v>
      </c>
      <c r="R1120">
        <v>92.6</v>
      </c>
      <c r="S1120">
        <v>88.06</v>
      </c>
      <c r="T1120">
        <v>0.48743496069965686</v>
      </c>
      <c r="U1120">
        <v>2026</v>
      </c>
      <c r="V1120" t="s">
        <v>89</v>
      </c>
      <c r="W1120">
        <v>6</v>
      </c>
      <c r="X1120" t="s">
        <v>91</v>
      </c>
    </row>
    <row r="1121" spans="1:24">
      <c r="A1121">
        <v>4040</v>
      </c>
      <c r="B1121" s="21">
        <v>46190</v>
      </c>
      <c r="C1121">
        <v>2026</v>
      </c>
      <c r="D1121">
        <v>6</v>
      </c>
      <c r="E1121" t="s">
        <v>91</v>
      </c>
      <c r="F1121" t="s">
        <v>89</v>
      </c>
      <c r="G1121" t="s">
        <v>20</v>
      </c>
      <c r="H1121" t="s">
        <v>31</v>
      </c>
      <c r="I1121" t="s">
        <v>2</v>
      </c>
      <c r="J1121" t="s">
        <v>16</v>
      </c>
      <c r="K1121" t="s">
        <v>14</v>
      </c>
      <c r="L1121" t="s">
        <v>15</v>
      </c>
      <c r="M1121">
        <v>2</v>
      </c>
      <c r="N1121">
        <v>36.799999999999997</v>
      </c>
      <c r="O1121">
        <v>0.05</v>
      </c>
      <c r="P1121">
        <v>13.94</v>
      </c>
      <c r="Q1121">
        <v>69.919999999999987</v>
      </c>
      <c r="R1121">
        <v>27.88</v>
      </c>
      <c r="S1121">
        <v>42.039999999999992</v>
      </c>
      <c r="T1121">
        <v>0.60125858123569798</v>
      </c>
      <c r="U1121">
        <v>2026</v>
      </c>
      <c r="V1121" t="s">
        <v>89</v>
      </c>
      <c r="W1121">
        <v>6</v>
      </c>
      <c r="X1121" t="s">
        <v>91</v>
      </c>
    </row>
    <row r="1122" spans="1:24">
      <c r="A1122">
        <v>2295</v>
      </c>
      <c r="B1122" s="21">
        <v>46191</v>
      </c>
      <c r="C1122">
        <v>2026</v>
      </c>
      <c r="D1122">
        <v>6</v>
      </c>
      <c r="E1122" t="s">
        <v>91</v>
      </c>
      <c r="F1122" t="s">
        <v>89</v>
      </c>
      <c r="G1122" t="s">
        <v>6</v>
      </c>
      <c r="H1122" t="s">
        <v>41</v>
      </c>
      <c r="I1122" t="s">
        <v>28</v>
      </c>
      <c r="J1122" t="s">
        <v>13</v>
      </c>
      <c r="K1122" t="s">
        <v>14</v>
      </c>
      <c r="L1122" t="s">
        <v>32</v>
      </c>
      <c r="M1122">
        <v>1</v>
      </c>
      <c r="N1122">
        <v>45.7</v>
      </c>
      <c r="O1122">
        <v>0.1</v>
      </c>
      <c r="P1122">
        <v>18.600000000000001</v>
      </c>
      <c r="Q1122">
        <v>41.13</v>
      </c>
      <c r="R1122">
        <v>18.600000000000001</v>
      </c>
      <c r="S1122">
        <v>22.53</v>
      </c>
      <c r="T1122">
        <v>0.5477753464624362</v>
      </c>
      <c r="U1122">
        <v>2026</v>
      </c>
      <c r="V1122" t="s">
        <v>89</v>
      </c>
      <c r="W1122">
        <v>6</v>
      </c>
      <c r="X1122" t="s">
        <v>91</v>
      </c>
    </row>
    <row r="1123" spans="1:24">
      <c r="A1123">
        <v>2670</v>
      </c>
      <c r="B1123" s="21">
        <v>46191</v>
      </c>
      <c r="C1123">
        <v>2026</v>
      </c>
      <c r="D1123">
        <v>6</v>
      </c>
      <c r="E1123" t="s">
        <v>91</v>
      </c>
      <c r="F1123" t="s">
        <v>89</v>
      </c>
      <c r="G1123" t="s">
        <v>11</v>
      </c>
      <c r="H1123" t="s">
        <v>25</v>
      </c>
      <c r="I1123" t="s">
        <v>28</v>
      </c>
      <c r="J1123" t="s">
        <v>3</v>
      </c>
      <c r="K1123" t="s">
        <v>14</v>
      </c>
      <c r="L1123" t="s">
        <v>48</v>
      </c>
      <c r="M1123">
        <v>3</v>
      </c>
      <c r="N1123">
        <v>162.30000000000001</v>
      </c>
      <c r="O1123">
        <v>0.1</v>
      </c>
      <c r="P1123">
        <v>86.43</v>
      </c>
      <c r="Q1123">
        <v>438.21000000000004</v>
      </c>
      <c r="R1123">
        <v>259.29000000000002</v>
      </c>
      <c r="S1123">
        <v>178.92000000000002</v>
      </c>
      <c r="T1123">
        <v>0.40829739166153217</v>
      </c>
      <c r="U1123">
        <v>2026</v>
      </c>
      <c r="V1123" t="s">
        <v>89</v>
      </c>
      <c r="W1123">
        <v>6</v>
      </c>
      <c r="X1123" t="s">
        <v>91</v>
      </c>
    </row>
    <row r="1124" spans="1:24">
      <c r="A1124">
        <v>2777</v>
      </c>
      <c r="B1124" s="21">
        <v>46191</v>
      </c>
      <c r="C1124">
        <v>2026</v>
      </c>
      <c r="D1124">
        <v>6</v>
      </c>
      <c r="E1124" t="s">
        <v>91</v>
      </c>
      <c r="F1124" t="s">
        <v>89</v>
      </c>
      <c r="G1124" t="s">
        <v>6</v>
      </c>
      <c r="H1124" t="s">
        <v>49</v>
      </c>
      <c r="I1124" t="s">
        <v>8</v>
      </c>
      <c r="J1124" t="s">
        <v>16</v>
      </c>
      <c r="K1124" t="s">
        <v>9</v>
      </c>
      <c r="L1124" t="s">
        <v>46</v>
      </c>
      <c r="M1124">
        <v>5</v>
      </c>
      <c r="N1124">
        <v>72.37</v>
      </c>
      <c r="O1124">
        <v>0.2</v>
      </c>
      <c r="P1124">
        <v>32.840000000000003</v>
      </c>
      <c r="Q1124">
        <v>289.48</v>
      </c>
      <c r="R1124">
        <v>164.20000000000002</v>
      </c>
      <c r="S1124">
        <v>125.28</v>
      </c>
      <c r="T1124">
        <v>0.43277601215973466</v>
      </c>
      <c r="U1124">
        <v>2026</v>
      </c>
      <c r="V1124" t="s">
        <v>89</v>
      </c>
      <c r="W1124">
        <v>6</v>
      </c>
      <c r="X1124" t="s">
        <v>91</v>
      </c>
    </row>
    <row r="1125" spans="1:24">
      <c r="A1125">
        <v>2780</v>
      </c>
      <c r="B1125" s="21">
        <v>46191</v>
      </c>
      <c r="C1125">
        <v>2026</v>
      </c>
      <c r="D1125">
        <v>6</v>
      </c>
      <c r="E1125" t="s">
        <v>91</v>
      </c>
      <c r="F1125" t="s">
        <v>89</v>
      </c>
      <c r="G1125" t="s">
        <v>11</v>
      </c>
      <c r="H1125" t="s">
        <v>18</v>
      </c>
      <c r="I1125" t="s">
        <v>2</v>
      </c>
      <c r="J1125" t="s">
        <v>13</v>
      </c>
      <c r="K1125" t="s">
        <v>34</v>
      </c>
      <c r="L1125" t="s">
        <v>42</v>
      </c>
      <c r="M1125">
        <v>2</v>
      </c>
      <c r="N1125">
        <v>35.61</v>
      </c>
      <c r="O1125">
        <v>0.15</v>
      </c>
      <c r="P1125">
        <v>13.96</v>
      </c>
      <c r="Q1125">
        <v>60.536999999999999</v>
      </c>
      <c r="R1125">
        <v>27.92</v>
      </c>
      <c r="S1125">
        <v>32.616999999999997</v>
      </c>
      <c r="T1125">
        <v>0.53879445628293432</v>
      </c>
      <c r="U1125">
        <v>2026</v>
      </c>
      <c r="V1125" t="s">
        <v>89</v>
      </c>
      <c r="W1125">
        <v>6</v>
      </c>
      <c r="X1125" t="s">
        <v>91</v>
      </c>
    </row>
    <row r="1126" spans="1:24">
      <c r="A1126">
        <v>3209</v>
      </c>
      <c r="B1126" s="21">
        <v>46191</v>
      </c>
      <c r="C1126">
        <v>2026</v>
      </c>
      <c r="D1126">
        <v>6</v>
      </c>
      <c r="E1126" t="s">
        <v>91</v>
      </c>
      <c r="F1126" t="s">
        <v>89</v>
      </c>
      <c r="G1126" t="s">
        <v>20</v>
      </c>
      <c r="H1126" t="s">
        <v>47</v>
      </c>
      <c r="I1126" t="s">
        <v>2</v>
      </c>
      <c r="J1126" t="s">
        <v>3</v>
      </c>
      <c r="K1126" t="s">
        <v>14</v>
      </c>
      <c r="L1126" t="s">
        <v>44</v>
      </c>
      <c r="M1126">
        <v>2</v>
      </c>
      <c r="N1126">
        <v>133.12</v>
      </c>
      <c r="O1126">
        <v>0</v>
      </c>
      <c r="P1126">
        <v>67.02</v>
      </c>
      <c r="Q1126">
        <v>266.24</v>
      </c>
      <c r="R1126">
        <v>134.04</v>
      </c>
      <c r="S1126">
        <v>132.20000000000002</v>
      </c>
      <c r="T1126">
        <v>0.4965444711538462</v>
      </c>
      <c r="U1126">
        <v>2026</v>
      </c>
      <c r="V1126" t="s">
        <v>89</v>
      </c>
      <c r="W1126">
        <v>6</v>
      </c>
      <c r="X1126" t="s">
        <v>91</v>
      </c>
    </row>
    <row r="1127" spans="1:24">
      <c r="A1127">
        <v>3414</v>
      </c>
      <c r="B1127" s="21">
        <v>46191</v>
      </c>
      <c r="C1127">
        <v>2026</v>
      </c>
      <c r="D1127">
        <v>6</v>
      </c>
      <c r="E1127" t="s">
        <v>91</v>
      </c>
      <c r="F1127" t="s">
        <v>89</v>
      </c>
      <c r="G1127" t="s">
        <v>0</v>
      </c>
      <c r="H1127" t="s">
        <v>50</v>
      </c>
      <c r="I1127" t="s">
        <v>28</v>
      </c>
      <c r="J1127" t="s">
        <v>3</v>
      </c>
      <c r="K1127" t="s">
        <v>4</v>
      </c>
      <c r="L1127" t="s">
        <v>22</v>
      </c>
      <c r="M1127">
        <v>1</v>
      </c>
      <c r="N1127">
        <v>51.23</v>
      </c>
      <c r="O1127">
        <v>0.05</v>
      </c>
      <c r="P1127">
        <v>23.12</v>
      </c>
      <c r="Q1127">
        <v>48.668499999999995</v>
      </c>
      <c r="R1127">
        <v>23.12</v>
      </c>
      <c r="S1127">
        <v>25.548499999999994</v>
      </c>
      <c r="T1127">
        <v>0.5249494025909982</v>
      </c>
      <c r="U1127">
        <v>2026</v>
      </c>
      <c r="V1127" t="s">
        <v>89</v>
      </c>
      <c r="W1127">
        <v>6</v>
      </c>
      <c r="X1127" t="s">
        <v>91</v>
      </c>
    </row>
    <row r="1128" spans="1:24">
      <c r="A1128">
        <v>3846</v>
      </c>
      <c r="B1128" s="21">
        <v>46191</v>
      </c>
      <c r="C1128">
        <v>2026</v>
      </c>
      <c r="D1128">
        <v>6</v>
      </c>
      <c r="E1128" t="s">
        <v>91</v>
      </c>
      <c r="F1128" t="s">
        <v>89</v>
      </c>
      <c r="G1128" t="s">
        <v>6</v>
      </c>
      <c r="H1128" t="s">
        <v>43</v>
      </c>
      <c r="I1128" t="s">
        <v>2</v>
      </c>
      <c r="J1128" t="s">
        <v>16</v>
      </c>
      <c r="K1128" t="s">
        <v>9</v>
      </c>
      <c r="L1128" t="s">
        <v>10</v>
      </c>
      <c r="M1128">
        <v>1</v>
      </c>
      <c r="N1128">
        <v>93.5</v>
      </c>
      <c r="O1128">
        <v>0</v>
      </c>
      <c r="P1128">
        <v>46.63</v>
      </c>
      <c r="Q1128">
        <v>93.5</v>
      </c>
      <c r="R1128">
        <v>46.63</v>
      </c>
      <c r="S1128">
        <v>46.87</v>
      </c>
      <c r="T1128">
        <v>0.50128342245989299</v>
      </c>
      <c r="U1128">
        <v>2026</v>
      </c>
      <c r="V1128" t="s">
        <v>89</v>
      </c>
      <c r="W1128">
        <v>6</v>
      </c>
      <c r="X1128" t="s">
        <v>91</v>
      </c>
    </row>
    <row r="1129" spans="1:24">
      <c r="A1129">
        <v>4120</v>
      </c>
      <c r="B1129" s="21">
        <v>46191</v>
      </c>
      <c r="C1129">
        <v>2026</v>
      </c>
      <c r="D1129">
        <v>6</v>
      </c>
      <c r="E1129" t="s">
        <v>91</v>
      </c>
      <c r="F1129" t="s">
        <v>89</v>
      </c>
      <c r="G1129" t="s">
        <v>20</v>
      </c>
      <c r="H1129" t="s">
        <v>21</v>
      </c>
      <c r="I1129" t="s">
        <v>19</v>
      </c>
      <c r="J1129" t="s">
        <v>3</v>
      </c>
      <c r="K1129" t="s">
        <v>34</v>
      </c>
      <c r="L1129" t="s">
        <v>35</v>
      </c>
      <c r="M1129">
        <v>3</v>
      </c>
      <c r="N1129">
        <v>41.16</v>
      </c>
      <c r="O1129">
        <v>0</v>
      </c>
      <c r="P1129">
        <v>14.79</v>
      </c>
      <c r="Q1129">
        <v>123.47999999999999</v>
      </c>
      <c r="R1129">
        <v>44.37</v>
      </c>
      <c r="S1129">
        <v>79.109999999999985</v>
      </c>
      <c r="T1129">
        <v>0.64067055393586003</v>
      </c>
      <c r="U1129">
        <v>2026</v>
      </c>
      <c r="V1129" t="s">
        <v>89</v>
      </c>
      <c r="W1129">
        <v>6</v>
      </c>
      <c r="X1129" t="s">
        <v>91</v>
      </c>
    </row>
    <row r="1130" spans="1:24">
      <c r="A1130">
        <v>4217</v>
      </c>
      <c r="B1130" s="21">
        <v>46191</v>
      </c>
      <c r="C1130">
        <v>2026</v>
      </c>
      <c r="D1130">
        <v>6</v>
      </c>
      <c r="E1130" t="s">
        <v>91</v>
      </c>
      <c r="F1130" t="s">
        <v>89</v>
      </c>
      <c r="G1130" t="s">
        <v>6</v>
      </c>
      <c r="H1130" t="s">
        <v>43</v>
      </c>
      <c r="I1130" t="s">
        <v>28</v>
      </c>
      <c r="J1130" t="s">
        <v>13</v>
      </c>
      <c r="K1130" t="s">
        <v>34</v>
      </c>
      <c r="L1130" t="s">
        <v>35</v>
      </c>
      <c r="M1130">
        <v>1</v>
      </c>
      <c r="N1130">
        <v>39.74</v>
      </c>
      <c r="O1130">
        <v>0.05</v>
      </c>
      <c r="P1130">
        <v>14.39</v>
      </c>
      <c r="Q1130">
        <v>37.753</v>
      </c>
      <c r="R1130">
        <v>14.39</v>
      </c>
      <c r="S1130">
        <v>23.363</v>
      </c>
      <c r="T1130">
        <v>0.6188382380208195</v>
      </c>
      <c r="U1130">
        <v>2026</v>
      </c>
      <c r="V1130" t="s">
        <v>89</v>
      </c>
      <c r="W1130">
        <v>6</v>
      </c>
      <c r="X1130" t="s">
        <v>91</v>
      </c>
    </row>
    <row r="1131" spans="1:24">
      <c r="A1131">
        <v>4786</v>
      </c>
      <c r="B1131" s="21">
        <v>46191</v>
      </c>
      <c r="C1131">
        <v>2026</v>
      </c>
      <c r="D1131">
        <v>6</v>
      </c>
      <c r="E1131" t="s">
        <v>91</v>
      </c>
      <c r="F1131" t="s">
        <v>89</v>
      </c>
      <c r="G1131" t="s">
        <v>20</v>
      </c>
      <c r="H1131" t="s">
        <v>31</v>
      </c>
      <c r="I1131" t="s">
        <v>2</v>
      </c>
      <c r="J1131" t="s">
        <v>3</v>
      </c>
      <c r="K1131" t="s">
        <v>14</v>
      </c>
      <c r="L1131" t="s">
        <v>32</v>
      </c>
      <c r="M1131">
        <v>3</v>
      </c>
      <c r="N1131">
        <v>46.79</v>
      </c>
      <c r="O1131">
        <v>0.1</v>
      </c>
      <c r="P1131">
        <v>18.25</v>
      </c>
      <c r="Q1131">
        <v>126.33300000000001</v>
      </c>
      <c r="R1131">
        <v>54.75</v>
      </c>
      <c r="S1131">
        <v>71.583000000000013</v>
      </c>
      <c r="T1131">
        <v>0.56662154781411034</v>
      </c>
      <c r="U1131">
        <v>2026</v>
      </c>
      <c r="V1131" t="s">
        <v>89</v>
      </c>
      <c r="W1131">
        <v>6</v>
      </c>
      <c r="X1131" t="s">
        <v>91</v>
      </c>
    </row>
    <row r="1132" spans="1:24">
      <c r="A1132">
        <v>23</v>
      </c>
      <c r="B1132" s="21">
        <v>46192</v>
      </c>
      <c r="C1132">
        <v>2026</v>
      </c>
      <c r="D1132">
        <v>6</v>
      </c>
      <c r="E1132" t="s">
        <v>91</v>
      </c>
      <c r="F1132" t="s">
        <v>89</v>
      </c>
      <c r="G1132" t="s">
        <v>20</v>
      </c>
      <c r="H1132" t="s">
        <v>47</v>
      </c>
      <c r="I1132" t="s">
        <v>8</v>
      </c>
      <c r="J1132" t="s">
        <v>16</v>
      </c>
      <c r="K1132" t="s">
        <v>9</v>
      </c>
      <c r="L1132" t="s">
        <v>10</v>
      </c>
      <c r="M1132">
        <v>4</v>
      </c>
      <c r="N1132">
        <v>91.74</v>
      </c>
      <c r="O1132">
        <v>0.2</v>
      </c>
      <c r="P1132">
        <v>44.74</v>
      </c>
      <c r="Q1132">
        <v>293.56799999999998</v>
      </c>
      <c r="R1132">
        <v>178.96</v>
      </c>
      <c r="S1132">
        <v>114.60799999999998</v>
      </c>
      <c r="T1132">
        <v>0.39039677349029861</v>
      </c>
      <c r="U1132">
        <v>2026</v>
      </c>
      <c r="V1132" t="s">
        <v>89</v>
      </c>
      <c r="W1132">
        <v>6</v>
      </c>
      <c r="X1132" t="s">
        <v>91</v>
      </c>
    </row>
    <row r="1133" spans="1:24">
      <c r="A1133">
        <v>99</v>
      </c>
      <c r="B1133" s="21">
        <v>46192</v>
      </c>
      <c r="C1133">
        <v>2026</v>
      </c>
      <c r="D1133">
        <v>6</v>
      </c>
      <c r="E1133" t="s">
        <v>91</v>
      </c>
      <c r="F1133" t="s">
        <v>89</v>
      </c>
      <c r="G1133" t="s">
        <v>20</v>
      </c>
      <c r="H1133" t="s">
        <v>47</v>
      </c>
      <c r="I1133" t="s">
        <v>2</v>
      </c>
      <c r="J1133" t="s">
        <v>13</v>
      </c>
      <c r="K1133" t="s">
        <v>34</v>
      </c>
      <c r="L1133" t="s">
        <v>42</v>
      </c>
      <c r="M1133">
        <v>1</v>
      </c>
      <c r="N1133">
        <v>36.28</v>
      </c>
      <c r="O1133">
        <v>0.1</v>
      </c>
      <c r="P1133">
        <v>13.8</v>
      </c>
      <c r="Q1133">
        <v>32.652000000000001</v>
      </c>
      <c r="R1133">
        <v>13.8</v>
      </c>
      <c r="S1133">
        <v>18.852</v>
      </c>
      <c r="T1133">
        <v>0.5773612642410878</v>
      </c>
      <c r="U1133">
        <v>2026</v>
      </c>
      <c r="V1133" t="s">
        <v>89</v>
      </c>
      <c r="W1133">
        <v>6</v>
      </c>
      <c r="X1133" t="s">
        <v>91</v>
      </c>
    </row>
    <row r="1134" spans="1:24">
      <c r="A1134">
        <v>269</v>
      </c>
      <c r="B1134" s="21">
        <v>46192</v>
      </c>
      <c r="C1134">
        <v>2026</v>
      </c>
      <c r="D1134">
        <v>6</v>
      </c>
      <c r="E1134" t="s">
        <v>91</v>
      </c>
      <c r="F1134" t="s">
        <v>89</v>
      </c>
      <c r="G1134" t="s">
        <v>20</v>
      </c>
      <c r="H1134" t="s">
        <v>47</v>
      </c>
      <c r="I1134" t="s">
        <v>8</v>
      </c>
      <c r="J1134" t="s">
        <v>3</v>
      </c>
      <c r="K1134" t="s">
        <v>9</v>
      </c>
      <c r="L1134" t="s">
        <v>46</v>
      </c>
      <c r="M1134">
        <v>3</v>
      </c>
      <c r="N1134">
        <v>73.02</v>
      </c>
      <c r="O1134">
        <v>0.1</v>
      </c>
      <c r="P1134">
        <v>32.69</v>
      </c>
      <c r="Q1134">
        <v>197.154</v>
      </c>
      <c r="R1134">
        <v>98.07</v>
      </c>
      <c r="S1134">
        <v>99.084000000000003</v>
      </c>
      <c r="T1134">
        <v>0.50257159377948202</v>
      </c>
      <c r="U1134">
        <v>2026</v>
      </c>
      <c r="V1134" t="s">
        <v>89</v>
      </c>
      <c r="W1134">
        <v>6</v>
      </c>
      <c r="X1134" t="s">
        <v>91</v>
      </c>
    </row>
    <row r="1135" spans="1:24">
      <c r="A1135">
        <v>1772</v>
      </c>
      <c r="B1135" s="21">
        <v>46192</v>
      </c>
      <c r="C1135">
        <v>2026</v>
      </c>
      <c r="D1135">
        <v>6</v>
      </c>
      <c r="E1135" t="s">
        <v>91</v>
      </c>
      <c r="F1135" t="s">
        <v>89</v>
      </c>
      <c r="G1135" t="s">
        <v>20</v>
      </c>
      <c r="H1135" t="s">
        <v>21</v>
      </c>
      <c r="I1135" t="s">
        <v>2</v>
      </c>
      <c r="J1135" t="s">
        <v>13</v>
      </c>
      <c r="K1135" t="s">
        <v>9</v>
      </c>
      <c r="L1135" t="s">
        <v>37</v>
      </c>
      <c r="M1135">
        <v>4</v>
      </c>
      <c r="N1135">
        <v>153.38</v>
      </c>
      <c r="O1135">
        <v>0</v>
      </c>
      <c r="P1135">
        <v>76.92</v>
      </c>
      <c r="Q1135">
        <v>613.52</v>
      </c>
      <c r="R1135">
        <v>307.68</v>
      </c>
      <c r="S1135">
        <v>305.83999999999997</v>
      </c>
      <c r="T1135">
        <v>0.49850045638283996</v>
      </c>
      <c r="U1135">
        <v>2026</v>
      </c>
      <c r="V1135" t="s">
        <v>89</v>
      </c>
      <c r="W1135">
        <v>6</v>
      </c>
      <c r="X1135" t="s">
        <v>91</v>
      </c>
    </row>
    <row r="1136" spans="1:24">
      <c r="A1136">
        <v>1906</v>
      </c>
      <c r="B1136" s="21">
        <v>46192</v>
      </c>
      <c r="C1136">
        <v>2026</v>
      </c>
      <c r="D1136">
        <v>6</v>
      </c>
      <c r="E1136" t="s">
        <v>91</v>
      </c>
      <c r="F1136" t="s">
        <v>89</v>
      </c>
      <c r="G1136" t="s">
        <v>20</v>
      </c>
      <c r="H1136" t="s">
        <v>33</v>
      </c>
      <c r="I1136" t="s">
        <v>28</v>
      </c>
      <c r="J1136" t="s">
        <v>3</v>
      </c>
      <c r="K1136" t="s">
        <v>23</v>
      </c>
      <c r="L1136" t="s">
        <v>51</v>
      </c>
      <c r="M1136">
        <v>2</v>
      </c>
      <c r="N1136">
        <v>125.5</v>
      </c>
      <c r="O1136">
        <v>0</v>
      </c>
      <c r="P1136">
        <v>61.67</v>
      </c>
      <c r="Q1136">
        <v>251</v>
      </c>
      <c r="R1136">
        <v>123.34</v>
      </c>
      <c r="S1136">
        <v>127.66</v>
      </c>
      <c r="T1136">
        <v>0.50860557768924297</v>
      </c>
      <c r="U1136">
        <v>2026</v>
      </c>
      <c r="V1136" t="s">
        <v>89</v>
      </c>
      <c r="W1136">
        <v>6</v>
      </c>
      <c r="X1136" t="s">
        <v>91</v>
      </c>
    </row>
    <row r="1137" spans="1:24">
      <c r="A1137">
        <v>2473</v>
      </c>
      <c r="B1137" s="21">
        <v>46192</v>
      </c>
      <c r="C1137">
        <v>2026</v>
      </c>
      <c r="D1137">
        <v>6</v>
      </c>
      <c r="E1137" t="s">
        <v>91</v>
      </c>
      <c r="F1137" t="s">
        <v>89</v>
      </c>
      <c r="G1137" t="s">
        <v>0</v>
      </c>
      <c r="H1137" t="s">
        <v>1</v>
      </c>
      <c r="I1137" t="s">
        <v>8</v>
      </c>
      <c r="J1137" t="s">
        <v>3</v>
      </c>
      <c r="K1137" t="s">
        <v>4</v>
      </c>
      <c r="L1137" t="s">
        <v>5</v>
      </c>
      <c r="M1137">
        <v>3</v>
      </c>
      <c r="N1137">
        <v>80.75</v>
      </c>
      <c r="O1137">
        <v>0.15</v>
      </c>
      <c r="P1137">
        <v>42.81</v>
      </c>
      <c r="Q1137">
        <v>205.91249999999999</v>
      </c>
      <c r="R1137">
        <v>128.43</v>
      </c>
      <c r="S1137">
        <v>77.482499999999987</v>
      </c>
      <c r="T1137">
        <v>0.37628847204516475</v>
      </c>
      <c r="U1137">
        <v>2026</v>
      </c>
      <c r="V1137" t="s">
        <v>89</v>
      </c>
      <c r="W1137">
        <v>6</v>
      </c>
      <c r="X1137" t="s">
        <v>91</v>
      </c>
    </row>
    <row r="1138" spans="1:24">
      <c r="A1138">
        <v>2549</v>
      </c>
      <c r="B1138" s="21">
        <v>46192</v>
      </c>
      <c r="C1138">
        <v>2026</v>
      </c>
      <c r="D1138">
        <v>6</v>
      </c>
      <c r="E1138" t="s">
        <v>91</v>
      </c>
      <c r="F1138" t="s">
        <v>89</v>
      </c>
      <c r="G1138" t="s">
        <v>20</v>
      </c>
      <c r="H1138" t="s">
        <v>47</v>
      </c>
      <c r="I1138" t="s">
        <v>8</v>
      </c>
      <c r="J1138" t="s">
        <v>3</v>
      </c>
      <c r="K1138" t="s">
        <v>34</v>
      </c>
      <c r="L1138" t="s">
        <v>42</v>
      </c>
      <c r="M1138">
        <v>8</v>
      </c>
      <c r="N1138">
        <v>36.15</v>
      </c>
      <c r="O1138">
        <v>0.05</v>
      </c>
      <c r="P1138">
        <v>13.55</v>
      </c>
      <c r="Q1138">
        <v>274.73999999999995</v>
      </c>
      <c r="R1138">
        <v>108.4</v>
      </c>
      <c r="S1138">
        <v>166.33999999999995</v>
      </c>
      <c r="T1138">
        <v>0.60544514814005956</v>
      </c>
      <c r="U1138">
        <v>2026</v>
      </c>
      <c r="V1138" t="s">
        <v>89</v>
      </c>
      <c r="W1138">
        <v>6</v>
      </c>
      <c r="X1138" t="s">
        <v>91</v>
      </c>
    </row>
    <row r="1139" spans="1:24">
      <c r="A1139">
        <v>3341</v>
      </c>
      <c r="B1139" s="21">
        <v>46192</v>
      </c>
      <c r="C1139">
        <v>2026</v>
      </c>
      <c r="D1139">
        <v>6</v>
      </c>
      <c r="E1139" t="s">
        <v>91</v>
      </c>
      <c r="F1139" t="s">
        <v>89</v>
      </c>
      <c r="G1139" t="s">
        <v>0</v>
      </c>
      <c r="H1139" t="s">
        <v>50</v>
      </c>
      <c r="I1139" t="s">
        <v>2</v>
      </c>
      <c r="J1139" t="s">
        <v>13</v>
      </c>
      <c r="K1139" t="s">
        <v>9</v>
      </c>
      <c r="L1139" t="s">
        <v>17</v>
      </c>
      <c r="M1139">
        <v>2</v>
      </c>
      <c r="N1139">
        <v>143.1</v>
      </c>
      <c r="O1139">
        <v>0</v>
      </c>
      <c r="P1139">
        <v>78.11</v>
      </c>
      <c r="Q1139">
        <v>286.2</v>
      </c>
      <c r="R1139">
        <v>156.22</v>
      </c>
      <c r="S1139">
        <v>129.97999999999999</v>
      </c>
      <c r="T1139">
        <v>0.45415793151642209</v>
      </c>
      <c r="U1139">
        <v>2026</v>
      </c>
      <c r="V1139" t="s">
        <v>89</v>
      </c>
      <c r="W1139">
        <v>6</v>
      </c>
      <c r="X1139" t="s">
        <v>91</v>
      </c>
    </row>
    <row r="1140" spans="1:24">
      <c r="A1140">
        <v>3351</v>
      </c>
      <c r="B1140" s="21">
        <v>46192</v>
      </c>
      <c r="C1140">
        <v>2026</v>
      </c>
      <c r="D1140">
        <v>6</v>
      </c>
      <c r="E1140" t="s">
        <v>91</v>
      </c>
      <c r="F1140" t="s">
        <v>89</v>
      </c>
      <c r="G1140" t="s">
        <v>6</v>
      </c>
      <c r="H1140" t="s">
        <v>7</v>
      </c>
      <c r="I1140" t="s">
        <v>28</v>
      </c>
      <c r="J1140" t="s">
        <v>13</v>
      </c>
      <c r="K1140" t="s">
        <v>23</v>
      </c>
      <c r="L1140" t="s">
        <v>51</v>
      </c>
      <c r="M1140">
        <v>4</v>
      </c>
      <c r="N1140">
        <v>123.89</v>
      </c>
      <c r="O1140">
        <v>0</v>
      </c>
      <c r="P1140">
        <v>59.42</v>
      </c>
      <c r="Q1140">
        <v>495.56</v>
      </c>
      <c r="R1140">
        <v>237.68</v>
      </c>
      <c r="S1140">
        <v>257.88</v>
      </c>
      <c r="T1140">
        <v>0.5203809831301961</v>
      </c>
      <c r="U1140">
        <v>2026</v>
      </c>
      <c r="V1140" t="s">
        <v>89</v>
      </c>
      <c r="W1140">
        <v>6</v>
      </c>
      <c r="X1140" t="s">
        <v>91</v>
      </c>
    </row>
    <row r="1141" spans="1:24">
      <c r="A1141">
        <v>3366</v>
      </c>
      <c r="B1141" s="21">
        <v>46192</v>
      </c>
      <c r="C1141">
        <v>2026</v>
      </c>
      <c r="D1141">
        <v>6</v>
      </c>
      <c r="E1141" t="s">
        <v>91</v>
      </c>
      <c r="F1141" t="s">
        <v>89</v>
      </c>
      <c r="G1141" t="s">
        <v>6</v>
      </c>
      <c r="H1141" t="s">
        <v>41</v>
      </c>
      <c r="I1141" t="s">
        <v>2</v>
      </c>
      <c r="J1141" t="s">
        <v>16</v>
      </c>
      <c r="K1141" t="s">
        <v>14</v>
      </c>
      <c r="L1141" t="s">
        <v>44</v>
      </c>
      <c r="M1141">
        <v>1</v>
      </c>
      <c r="N1141">
        <v>135.41999999999999</v>
      </c>
      <c r="O1141">
        <v>0.05</v>
      </c>
      <c r="P1141">
        <v>68.180000000000007</v>
      </c>
      <c r="Q1141">
        <v>128.64899999999997</v>
      </c>
      <c r="R1141">
        <v>68.180000000000007</v>
      </c>
      <c r="S1141">
        <v>60.468999999999966</v>
      </c>
      <c r="T1141">
        <v>0.47003085915941811</v>
      </c>
      <c r="U1141">
        <v>2026</v>
      </c>
      <c r="V1141" t="s">
        <v>89</v>
      </c>
      <c r="W1141">
        <v>6</v>
      </c>
      <c r="X1141" t="s">
        <v>91</v>
      </c>
    </row>
    <row r="1142" spans="1:24">
      <c r="A1142">
        <v>3691</v>
      </c>
      <c r="B1142" s="21">
        <v>46192</v>
      </c>
      <c r="C1142">
        <v>2026</v>
      </c>
      <c r="D1142">
        <v>6</v>
      </c>
      <c r="E1142" t="s">
        <v>91</v>
      </c>
      <c r="F1142" t="s">
        <v>89</v>
      </c>
      <c r="G1142" t="s">
        <v>6</v>
      </c>
      <c r="H1142" t="s">
        <v>27</v>
      </c>
      <c r="I1142" t="s">
        <v>19</v>
      </c>
      <c r="J1142" t="s">
        <v>3</v>
      </c>
      <c r="K1142" t="s">
        <v>9</v>
      </c>
      <c r="L1142" t="s">
        <v>10</v>
      </c>
      <c r="M1142">
        <v>1</v>
      </c>
      <c r="N1142">
        <v>93.48</v>
      </c>
      <c r="O1142">
        <v>0.05</v>
      </c>
      <c r="P1142">
        <v>44.31</v>
      </c>
      <c r="Q1142">
        <v>88.805999999999997</v>
      </c>
      <c r="R1142">
        <v>44.31</v>
      </c>
      <c r="S1142">
        <v>44.495999999999995</v>
      </c>
      <c r="T1142">
        <v>0.50104722653874734</v>
      </c>
      <c r="U1142">
        <v>2026</v>
      </c>
      <c r="V1142" t="s">
        <v>89</v>
      </c>
      <c r="W1142">
        <v>6</v>
      </c>
      <c r="X1142" t="s">
        <v>91</v>
      </c>
    </row>
    <row r="1143" spans="1:24">
      <c r="A1143">
        <v>3909</v>
      </c>
      <c r="B1143" s="21">
        <v>46192</v>
      </c>
      <c r="C1143">
        <v>2026</v>
      </c>
      <c r="D1143">
        <v>6</v>
      </c>
      <c r="E1143" t="s">
        <v>91</v>
      </c>
      <c r="F1143" t="s">
        <v>89</v>
      </c>
      <c r="G1143" t="s">
        <v>6</v>
      </c>
      <c r="H1143" t="s">
        <v>7</v>
      </c>
      <c r="I1143" t="s">
        <v>28</v>
      </c>
      <c r="J1143" t="s">
        <v>3</v>
      </c>
      <c r="K1143" t="s">
        <v>9</v>
      </c>
      <c r="L1143" t="s">
        <v>37</v>
      </c>
      <c r="M1143">
        <v>1</v>
      </c>
      <c r="N1143">
        <v>156.05000000000001</v>
      </c>
      <c r="O1143">
        <v>0.05</v>
      </c>
      <c r="P1143">
        <v>81.28</v>
      </c>
      <c r="Q1143">
        <v>148.2475</v>
      </c>
      <c r="R1143">
        <v>81.28</v>
      </c>
      <c r="S1143">
        <v>66.967500000000001</v>
      </c>
      <c r="T1143">
        <v>0.45172768512116562</v>
      </c>
      <c r="U1143">
        <v>2026</v>
      </c>
      <c r="V1143" t="s">
        <v>89</v>
      </c>
      <c r="W1143">
        <v>6</v>
      </c>
      <c r="X1143" t="s">
        <v>91</v>
      </c>
    </row>
    <row r="1144" spans="1:24">
      <c r="A1144">
        <v>4862</v>
      </c>
      <c r="B1144" s="21">
        <v>46192</v>
      </c>
      <c r="C1144">
        <v>2026</v>
      </c>
      <c r="D1144">
        <v>6</v>
      </c>
      <c r="E1144" t="s">
        <v>91</v>
      </c>
      <c r="F1144" t="s">
        <v>89</v>
      </c>
      <c r="G1144" t="s">
        <v>6</v>
      </c>
      <c r="H1144" t="s">
        <v>27</v>
      </c>
      <c r="I1144" t="s">
        <v>2</v>
      </c>
      <c r="J1144" t="s">
        <v>3</v>
      </c>
      <c r="K1144" t="s">
        <v>34</v>
      </c>
      <c r="L1144" t="s">
        <v>42</v>
      </c>
      <c r="M1144">
        <v>1</v>
      </c>
      <c r="N1144">
        <v>36.74</v>
      </c>
      <c r="O1144">
        <v>0</v>
      </c>
      <c r="P1144">
        <v>14.15</v>
      </c>
      <c r="Q1144">
        <v>36.74</v>
      </c>
      <c r="R1144">
        <v>14.15</v>
      </c>
      <c r="S1144">
        <v>22.590000000000003</v>
      </c>
      <c r="T1144">
        <v>0.61486118671747425</v>
      </c>
      <c r="U1144">
        <v>2026</v>
      </c>
      <c r="V1144" t="s">
        <v>89</v>
      </c>
      <c r="W1144">
        <v>6</v>
      </c>
      <c r="X1144" t="s">
        <v>91</v>
      </c>
    </row>
    <row r="1145" spans="1:24">
      <c r="A1145">
        <v>5096</v>
      </c>
      <c r="B1145" s="21">
        <v>46192</v>
      </c>
      <c r="C1145">
        <v>2026</v>
      </c>
      <c r="D1145">
        <v>6</v>
      </c>
      <c r="E1145" t="s">
        <v>91</v>
      </c>
      <c r="F1145" t="s">
        <v>89</v>
      </c>
      <c r="G1145" t="s">
        <v>0</v>
      </c>
      <c r="H1145" t="s">
        <v>50</v>
      </c>
      <c r="I1145" t="s">
        <v>2</v>
      </c>
      <c r="J1145" t="s">
        <v>3</v>
      </c>
      <c r="K1145" t="s">
        <v>23</v>
      </c>
      <c r="L1145" t="s">
        <v>29</v>
      </c>
      <c r="M1145">
        <v>2</v>
      </c>
      <c r="N1145">
        <v>199.28</v>
      </c>
      <c r="O1145">
        <v>0</v>
      </c>
      <c r="P1145">
        <v>102.85</v>
      </c>
      <c r="Q1145">
        <v>398.56</v>
      </c>
      <c r="R1145">
        <v>205.7</v>
      </c>
      <c r="S1145">
        <v>192.86</v>
      </c>
      <c r="T1145">
        <v>0.48389201124046571</v>
      </c>
      <c r="U1145">
        <v>2026</v>
      </c>
      <c r="V1145" t="s">
        <v>89</v>
      </c>
      <c r="W1145">
        <v>6</v>
      </c>
      <c r="X1145" t="s">
        <v>91</v>
      </c>
    </row>
    <row r="1146" spans="1:24">
      <c r="A1146">
        <v>5112</v>
      </c>
      <c r="B1146" s="21">
        <v>46192</v>
      </c>
      <c r="C1146">
        <v>2026</v>
      </c>
      <c r="D1146">
        <v>6</v>
      </c>
      <c r="E1146" t="s">
        <v>91</v>
      </c>
      <c r="F1146" t="s">
        <v>89</v>
      </c>
      <c r="G1146" t="s">
        <v>0</v>
      </c>
      <c r="H1146" t="s">
        <v>1</v>
      </c>
      <c r="I1146" t="s">
        <v>28</v>
      </c>
      <c r="J1146" t="s">
        <v>3</v>
      </c>
      <c r="K1146" t="s">
        <v>34</v>
      </c>
      <c r="L1146" t="s">
        <v>42</v>
      </c>
      <c r="M1146">
        <v>2</v>
      </c>
      <c r="N1146">
        <v>37.04</v>
      </c>
      <c r="O1146">
        <v>0.05</v>
      </c>
      <c r="P1146">
        <v>13.76</v>
      </c>
      <c r="Q1146">
        <v>70.375999999999991</v>
      </c>
      <c r="R1146">
        <v>27.52</v>
      </c>
      <c r="S1146">
        <v>42.855999999999995</v>
      </c>
      <c r="T1146">
        <v>0.60895759918153913</v>
      </c>
      <c r="U1146">
        <v>2026</v>
      </c>
      <c r="V1146" t="s">
        <v>89</v>
      </c>
      <c r="W1146">
        <v>6</v>
      </c>
      <c r="X1146" t="s">
        <v>91</v>
      </c>
    </row>
    <row r="1147" spans="1:24">
      <c r="A1147">
        <v>501</v>
      </c>
      <c r="B1147" s="21">
        <v>46193</v>
      </c>
      <c r="C1147">
        <v>2026</v>
      </c>
      <c r="D1147">
        <v>6</v>
      </c>
      <c r="E1147" t="s">
        <v>91</v>
      </c>
      <c r="F1147" t="s">
        <v>89</v>
      </c>
      <c r="G1147" t="s">
        <v>20</v>
      </c>
      <c r="H1147" t="s">
        <v>21</v>
      </c>
      <c r="I1147" t="s">
        <v>2</v>
      </c>
      <c r="J1147" t="s">
        <v>13</v>
      </c>
      <c r="K1147" t="s">
        <v>23</v>
      </c>
      <c r="L1147" t="s">
        <v>40</v>
      </c>
      <c r="M1147">
        <v>2</v>
      </c>
      <c r="N1147">
        <v>80.95</v>
      </c>
      <c r="O1147">
        <v>0.1</v>
      </c>
      <c r="P1147">
        <v>39.44</v>
      </c>
      <c r="Q1147">
        <v>145.71</v>
      </c>
      <c r="R1147">
        <v>78.88</v>
      </c>
      <c r="S1147">
        <v>66.830000000000013</v>
      </c>
      <c r="T1147">
        <v>0.45865074462974409</v>
      </c>
      <c r="U1147">
        <v>2026</v>
      </c>
      <c r="V1147" t="s">
        <v>89</v>
      </c>
      <c r="W1147">
        <v>6</v>
      </c>
      <c r="X1147" t="s">
        <v>91</v>
      </c>
    </row>
    <row r="1148" spans="1:24">
      <c r="A1148">
        <v>540</v>
      </c>
      <c r="B1148" s="21">
        <v>46193</v>
      </c>
      <c r="C1148">
        <v>2026</v>
      </c>
      <c r="D1148">
        <v>6</v>
      </c>
      <c r="E1148" t="s">
        <v>91</v>
      </c>
      <c r="F1148" t="s">
        <v>89</v>
      </c>
      <c r="G1148" t="s">
        <v>0</v>
      </c>
      <c r="H1148" t="s">
        <v>36</v>
      </c>
      <c r="I1148" t="s">
        <v>28</v>
      </c>
      <c r="J1148" t="s">
        <v>3</v>
      </c>
      <c r="K1148" t="s">
        <v>9</v>
      </c>
      <c r="L1148" t="s">
        <v>37</v>
      </c>
      <c r="M1148">
        <v>1</v>
      </c>
      <c r="N1148">
        <v>151.46</v>
      </c>
      <c r="O1148">
        <v>0.05</v>
      </c>
      <c r="P1148">
        <v>77.98</v>
      </c>
      <c r="Q1148">
        <v>143.887</v>
      </c>
      <c r="R1148">
        <v>77.98</v>
      </c>
      <c r="S1148">
        <v>65.906999999999996</v>
      </c>
      <c r="T1148">
        <v>0.45804693961233467</v>
      </c>
      <c r="U1148">
        <v>2026</v>
      </c>
      <c r="V1148" t="s">
        <v>89</v>
      </c>
      <c r="W1148">
        <v>6</v>
      </c>
      <c r="X1148" t="s">
        <v>91</v>
      </c>
    </row>
    <row r="1149" spans="1:24">
      <c r="A1149">
        <v>2255</v>
      </c>
      <c r="B1149" s="21">
        <v>46193</v>
      </c>
      <c r="C1149">
        <v>2026</v>
      </c>
      <c r="D1149">
        <v>6</v>
      </c>
      <c r="E1149" t="s">
        <v>91</v>
      </c>
      <c r="F1149" t="s">
        <v>89</v>
      </c>
      <c r="G1149" t="s">
        <v>0</v>
      </c>
      <c r="H1149" t="s">
        <v>36</v>
      </c>
      <c r="I1149" t="s">
        <v>2</v>
      </c>
      <c r="J1149" t="s">
        <v>16</v>
      </c>
      <c r="K1149" t="s">
        <v>9</v>
      </c>
      <c r="L1149" t="s">
        <v>10</v>
      </c>
      <c r="M1149">
        <v>5</v>
      </c>
      <c r="N1149">
        <v>90.1</v>
      </c>
      <c r="O1149">
        <v>0</v>
      </c>
      <c r="P1149">
        <v>44.32</v>
      </c>
      <c r="Q1149">
        <v>450.5</v>
      </c>
      <c r="R1149">
        <v>221.6</v>
      </c>
      <c r="S1149">
        <v>228.9</v>
      </c>
      <c r="T1149">
        <v>0.50810210876803552</v>
      </c>
      <c r="U1149">
        <v>2026</v>
      </c>
      <c r="V1149" t="s">
        <v>89</v>
      </c>
      <c r="W1149">
        <v>6</v>
      </c>
      <c r="X1149" t="s">
        <v>91</v>
      </c>
    </row>
    <row r="1150" spans="1:24">
      <c r="A1150">
        <v>3126</v>
      </c>
      <c r="B1150" s="21">
        <v>46193</v>
      </c>
      <c r="C1150">
        <v>2026</v>
      </c>
      <c r="D1150">
        <v>6</v>
      </c>
      <c r="E1150" t="s">
        <v>91</v>
      </c>
      <c r="F1150" t="s">
        <v>89</v>
      </c>
      <c r="G1150" t="s">
        <v>0</v>
      </c>
      <c r="H1150" t="s">
        <v>1</v>
      </c>
      <c r="I1150" t="s">
        <v>28</v>
      </c>
      <c r="J1150" t="s">
        <v>16</v>
      </c>
      <c r="K1150" t="s">
        <v>9</v>
      </c>
      <c r="L1150" t="s">
        <v>37</v>
      </c>
      <c r="M1150">
        <v>1</v>
      </c>
      <c r="N1150">
        <v>155.69</v>
      </c>
      <c r="O1150">
        <v>0.1</v>
      </c>
      <c r="P1150">
        <v>79.42</v>
      </c>
      <c r="Q1150">
        <v>140.12100000000001</v>
      </c>
      <c r="R1150">
        <v>79.42</v>
      </c>
      <c r="S1150">
        <v>60.701000000000008</v>
      </c>
      <c r="T1150">
        <v>0.43320415926235184</v>
      </c>
      <c r="U1150">
        <v>2026</v>
      </c>
      <c r="V1150" t="s">
        <v>89</v>
      </c>
      <c r="W1150">
        <v>6</v>
      </c>
      <c r="X1150" t="s">
        <v>91</v>
      </c>
    </row>
    <row r="1151" spans="1:24">
      <c r="A1151">
        <v>3223</v>
      </c>
      <c r="B1151" s="21">
        <v>46193</v>
      </c>
      <c r="C1151">
        <v>2026</v>
      </c>
      <c r="D1151">
        <v>6</v>
      </c>
      <c r="E1151" t="s">
        <v>91</v>
      </c>
      <c r="F1151" t="s">
        <v>89</v>
      </c>
      <c r="G1151" t="s">
        <v>6</v>
      </c>
      <c r="H1151" t="s">
        <v>49</v>
      </c>
      <c r="I1151" t="s">
        <v>19</v>
      </c>
      <c r="J1151" t="s">
        <v>3</v>
      </c>
      <c r="K1151" t="s">
        <v>34</v>
      </c>
      <c r="L1151" t="s">
        <v>45</v>
      </c>
      <c r="M1151">
        <v>1</v>
      </c>
      <c r="N1151">
        <v>50.11</v>
      </c>
      <c r="O1151">
        <v>0.05</v>
      </c>
      <c r="P1151">
        <v>21.38</v>
      </c>
      <c r="Q1151">
        <v>47.604499999999994</v>
      </c>
      <c r="R1151">
        <v>21.38</v>
      </c>
      <c r="S1151">
        <v>26.224499999999995</v>
      </c>
      <c r="T1151">
        <v>0.55088279469377888</v>
      </c>
      <c r="U1151">
        <v>2026</v>
      </c>
      <c r="V1151" t="s">
        <v>89</v>
      </c>
      <c r="W1151">
        <v>6</v>
      </c>
      <c r="X1151" t="s">
        <v>91</v>
      </c>
    </row>
    <row r="1152" spans="1:24">
      <c r="A1152">
        <v>3260</v>
      </c>
      <c r="B1152" s="21">
        <v>46193</v>
      </c>
      <c r="C1152">
        <v>2026</v>
      </c>
      <c r="D1152">
        <v>6</v>
      </c>
      <c r="E1152" t="s">
        <v>91</v>
      </c>
      <c r="F1152" t="s">
        <v>89</v>
      </c>
      <c r="G1152" t="s">
        <v>11</v>
      </c>
      <c r="H1152" t="s">
        <v>12</v>
      </c>
      <c r="I1152" t="s">
        <v>19</v>
      </c>
      <c r="J1152" t="s">
        <v>3</v>
      </c>
      <c r="K1152" t="s">
        <v>9</v>
      </c>
      <c r="L1152" t="s">
        <v>17</v>
      </c>
      <c r="M1152">
        <v>1</v>
      </c>
      <c r="N1152">
        <v>142.55000000000001</v>
      </c>
      <c r="O1152">
        <v>0.1</v>
      </c>
      <c r="P1152">
        <v>79.709999999999994</v>
      </c>
      <c r="Q1152">
        <v>128.29500000000002</v>
      </c>
      <c r="R1152">
        <v>79.709999999999994</v>
      </c>
      <c r="S1152">
        <v>48.585000000000022</v>
      </c>
      <c r="T1152">
        <v>0.37869753302934656</v>
      </c>
      <c r="U1152">
        <v>2026</v>
      </c>
      <c r="V1152" t="s">
        <v>89</v>
      </c>
      <c r="W1152">
        <v>6</v>
      </c>
      <c r="X1152" t="s">
        <v>91</v>
      </c>
    </row>
    <row r="1153" spans="1:24">
      <c r="A1153">
        <v>3404</v>
      </c>
      <c r="B1153" s="21">
        <v>46193</v>
      </c>
      <c r="C1153">
        <v>2026</v>
      </c>
      <c r="D1153">
        <v>6</v>
      </c>
      <c r="E1153" t="s">
        <v>91</v>
      </c>
      <c r="F1153" t="s">
        <v>89</v>
      </c>
      <c r="G1153" t="s">
        <v>20</v>
      </c>
      <c r="H1153" t="s">
        <v>33</v>
      </c>
      <c r="I1153" t="s">
        <v>2</v>
      </c>
      <c r="J1153" t="s">
        <v>13</v>
      </c>
      <c r="K1153" t="s">
        <v>23</v>
      </c>
      <c r="L1153" t="s">
        <v>29</v>
      </c>
      <c r="M1153">
        <v>3</v>
      </c>
      <c r="N1153">
        <v>191.11</v>
      </c>
      <c r="O1153">
        <v>0.05</v>
      </c>
      <c r="P1153">
        <v>102.82</v>
      </c>
      <c r="Q1153">
        <v>544.6635</v>
      </c>
      <c r="R1153">
        <v>308.45999999999998</v>
      </c>
      <c r="S1153">
        <v>236.20350000000002</v>
      </c>
      <c r="T1153">
        <v>0.43366867800026992</v>
      </c>
      <c r="U1153">
        <v>2026</v>
      </c>
      <c r="V1153" t="s">
        <v>89</v>
      </c>
      <c r="W1153">
        <v>6</v>
      </c>
      <c r="X1153" t="s">
        <v>91</v>
      </c>
    </row>
    <row r="1154" spans="1:24">
      <c r="A1154">
        <v>4267</v>
      </c>
      <c r="B1154" s="21">
        <v>46193</v>
      </c>
      <c r="C1154">
        <v>2026</v>
      </c>
      <c r="D1154">
        <v>6</v>
      </c>
      <c r="E1154" t="s">
        <v>91</v>
      </c>
      <c r="F1154" t="s">
        <v>89</v>
      </c>
      <c r="G1154" t="s">
        <v>20</v>
      </c>
      <c r="H1154" t="s">
        <v>47</v>
      </c>
      <c r="I1154" t="s">
        <v>8</v>
      </c>
      <c r="J1154" t="s">
        <v>16</v>
      </c>
      <c r="K1154" t="s">
        <v>4</v>
      </c>
      <c r="L1154" t="s">
        <v>26</v>
      </c>
      <c r="M1154">
        <v>6</v>
      </c>
      <c r="N1154">
        <v>40.229999999999997</v>
      </c>
      <c r="O1154">
        <v>0.15</v>
      </c>
      <c r="P1154">
        <v>17.079999999999998</v>
      </c>
      <c r="Q1154">
        <v>205.173</v>
      </c>
      <c r="R1154">
        <v>102.47999999999999</v>
      </c>
      <c r="S1154">
        <v>102.69300000000001</v>
      </c>
      <c r="T1154">
        <v>0.50051907414718322</v>
      </c>
      <c r="U1154">
        <v>2026</v>
      </c>
      <c r="V1154" t="s">
        <v>89</v>
      </c>
      <c r="W1154">
        <v>6</v>
      </c>
      <c r="X1154" t="s">
        <v>91</v>
      </c>
    </row>
    <row r="1155" spans="1:24">
      <c r="A1155">
        <v>5082</v>
      </c>
      <c r="B1155" s="21">
        <v>46193</v>
      </c>
      <c r="C1155">
        <v>2026</v>
      </c>
      <c r="D1155">
        <v>6</v>
      </c>
      <c r="E1155" t="s">
        <v>91</v>
      </c>
      <c r="F1155" t="s">
        <v>89</v>
      </c>
      <c r="G1155" t="s">
        <v>6</v>
      </c>
      <c r="H1155" t="s">
        <v>41</v>
      </c>
      <c r="I1155" t="s">
        <v>2</v>
      </c>
      <c r="J1155" t="s">
        <v>16</v>
      </c>
      <c r="K1155" t="s">
        <v>4</v>
      </c>
      <c r="L1155" t="s">
        <v>5</v>
      </c>
      <c r="M1155">
        <v>2</v>
      </c>
      <c r="N1155">
        <v>81.489999999999995</v>
      </c>
      <c r="O1155">
        <v>0</v>
      </c>
      <c r="P1155">
        <v>42.15</v>
      </c>
      <c r="Q1155">
        <v>162.97999999999999</v>
      </c>
      <c r="R1155">
        <v>84.3</v>
      </c>
      <c r="S1155">
        <v>78.679999999999993</v>
      </c>
      <c r="T1155">
        <v>0.48275862068965514</v>
      </c>
      <c r="U1155">
        <v>2026</v>
      </c>
      <c r="V1155" t="s">
        <v>89</v>
      </c>
      <c r="W1155">
        <v>6</v>
      </c>
      <c r="X1155" t="s">
        <v>91</v>
      </c>
    </row>
    <row r="1156" spans="1:24">
      <c r="A1156">
        <v>5108</v>
      </c>
      <c r="B1156" s="21">
        <v>46193</v>
      </c>
      <c r="C1156">
        <v>2026</v>
      </c>
      <c r="D1156">
        <v>6</v>
      </c>
      <c r="E1156" t="s">
        <v>91</v>
      </c>
      <c r="F1156" t="s">
        <v>89</v>
      </c>
      <c r="G1156" t="s">
        <v>6</v>
      </c>
      <c r="H1156" t="s">
        <v>27</v>
      </c>
      <c r="I1156" t="s">
        <v>8</v>
      </c>
      <c r="J1156" t="s">
        <v>16</v>
      </c>
      <c r="K1156" t="s">
        <v>14</v>
      </c>
      <c r="L1156" t="s">
        <v>48</v>
      </c>
      <c r="M1156">
        <v>8</v>
      </c>
      <c r="N1156">
        <v>162.71</v>
      </c>
      <c r="O1156">
        <v>0.2</v>
      </c>
      <c r="P1156">
        <v>85.27</v>
      </c>
      <c r="Q1156">
        <v>1041.3440000000001</v>
      </c>
      <c r="R1156">
        <v>682.16</v>
      </c>
      <c r="S1156">
        <v>359.18400000000008</v>
      </c>
      <c r="T1156">
        <v>0.34492348349824847</v>
      </c>
      <c r="U1156">
        <v>2026</v>
      </c>
      <c r="V1156" t="s">
        <v>89</v>
      </c>
      <c r="W1156">
        <v>6</v>
      </c>
      <c r="X1156" t="s">
        <v>91</v>
      </c>
    </row>
    <row r="1157" spans="1:24">
      <c r="A1157">
        <v>1105</v>
      </c>
      <c r="B1157" s="21">
        <v>46194</v>
      </c>
      <c r="C1157">
        <v>2026</v>
      </c>
      <c r="D1157">
        <v>6</v>
      </c>
      <c r="E1157" t="s">
        <v>91</v>
      </c>
      <c r="F1157" t="s">
        <v>89</v>
      </c>
      <c r="G1157" t="s">
        <v>11</v>
      </c>
      <c r="H1157" t="s">
        <v>25</v>
      </c>
      <c r="I1157" t="s">
        <v>28</v>
      </c>
      <c r="J1157" t="s">
        <v>3</v>
      </c>
      <c r="K1157" t="s">
        <v>14</v>
      </c>
      <c r="L1157" t="s">
        <v>15</v>
      </c>
      <c r="M1157">
        <v>1</v>
      </c>
      <c r="N1157">
        <v>36.479999999999997</v>
      </c>
      <c r="O1157">
        <v>0.1</v>
      </c>
      <c r="P1157">
        <v>13.9</v>
      </c>
      <c r="Q1157">
        <v>32.832000000000001</v>
      </c>
      <c r="R1157">
        <v>13.9</v>
      </c>
      <c r="S1157">
        <v>18.932000000000002</v>
      </c>
      <c r="T1157">
        <v>0.57663255360623789</v>
      </c>
      <c r="U1157">
        <v>2026</v>
      </c>
      <c r="V1157" t="s">
        <v>89</v>
      </c>
      <c r="W1157">
        <v>6</v>
      </c>
      <c r="X1157" t="s">
        <v>91</v>
      </c>
    </row>
    <row r="1158" spans="1:24">
      <c r="A1158">
        <v>2757</v>
      </c>
      <c r="B1158" s="21">
        <v>46194</v>
      </c>
      <c r="C1158">
        <v>2026</v>
      </c>
      <c r="D1158">
        <v>6</v>
      </c>
      <c r="E1158" t="s">
        <v>91</v>
      </c>
      <c r="F1158" t="s">
        <v>89</v>
      </c>
      <c r="G1158" t="s">
        <v>6</v>
      </c>
      <c r="H1158" t="s">
        <v>27</v>
      </c>
      <c r="I1158" t="s">
        <v>8</v>
      </c>
      <c r="J1158" t="s">
        <v>16</v>
      </c>
      <c r="K1158" t="s">
        <v>14</v>
      </c>
      <c r="L1158" t="s">
        <v>44</v>
      </c>
      <c r="M1158">
        <v>6</v>
      </c>
      <c r="N1158">
        <v>136.65</v>
      </c>
      <c r="O1158">
        <v>0.15</v>
      </c>
      <c r="P1158">
        <v>68.56</v>
      </c>
      <c r="Q1158">
        <v>696.91500000000008</v>
      </c>
      <c r="R1158">
        <v>411.36</v>
      </c>
      <c r="S1158">
        <v>285.55500000000006</v>
      </c>
      <c r="T1158">
        <v>0.4097415036266977</v>
      </c>
      <c r="U1158">
        <v>2026</v>
      </c>
      <c r="V1158" t="s">
        <v>89</v>
      </c>
      <c r="W1158">
        <v>6</v>
      </c>
      <c r="X1158" t="s">
        <v>91</v>
      </c>
    </row>
    <row r="1159" spans="1:24">
      <c r="A1159">
        <v>3325</v>
      </c>
      <c r="B1159" s="21">
        <v>46194</v>
      </c>
      <c r="C1159">
        <v>2026</v>
      </c>
      <c r="D1159">
        <v>6</v>
      </c>
      <c r="E1159" t="s">
        <v>91</v>
      </c>
      <c r="F1159" t="s">
        <v>89</v>
      </c>
      <c r="G1159" t="s">
        <v>11</v>
      </c>
      <c r="H1159" t="s">
        <v>12</v>
      </c>
      <c r="I1159" t="s">
        <v>2</v>
      </c>
      <c r="J1159" t="s">
        <v>13</v>
      </c>
      <c r="K1159" t="s">
        <v>4</v>
      </c>
      <c r="L1159" t="s">
        <v>22</v>
      </c>
      <c r="M1159">
        <v>4</v>
      </c>
      <c r="N1159">
        <v>50.57</v>
      </c>
      <c r="O1159">
        <v>0</v>
      </c>
      <c r="P1159">
        <v>21.85</v>
      </c>
      <c r="Q1159">
        <v>202.28</v>
      </c>
      <c r="R1159">
        <v>87.4</v>
      </c>
      <c r="S1159">
        <v>114.88</v>
      </c>
      <c r="T1159">
        <v>0.56792564761716435</v>
      </c>
      <c r="U1159">
        <v>2026</v>
      </c>
      <c r="V1159" t="s">
        <v>89</v>
      </c>
      <c r="W1159">
        <v>6</v>
      </c>
      <c r="X1159" t="s">
        <v>91</v>
      </c>
    </row>
    <row r="1160" spans="1:24">
      <c r="A1160">
        <v>4070</v>
      </c>
      <c r="B1160" s="21">
        <v>46194</v>
      </c>
      <c r="C1160">
        <v>2026</v>
      </c>
      <c r="D1160">
        <v>6</v>
      </c>
      <c r="E1160" t="s">
        <v>91</v>
      </c>
      <c r="F1160" t="s">
        <v>89</v>
      </c>
      <c r="G1160" t="s">
        <v>20</v>
      </c>
      <c r="H1160" t="s">
        <v>33</v>
      </c>
      <c r="I1160" t="s">
        <v>2</v>
      </c>
      <c r="J1160" t="s">
        <v>13</v>
      </c>
      <c r="K1160" t="s">
        <v>4</v>
      </c>
      <c r="L1160" t="s">
        <v>30</v>
      </c>
      <c r="M1160">
        <v>3</v>
      </c>
      <c r="N1160">
        <v>103.72</v>
      </c>
      <c r="O1160">
        <v>0</v>
      </c>
      <c r="P1160">
        <v>50.34</v>
      </c>
      <c r="Q1160">
        <v>311.15999999999997</v>
      </c>
      <c r="R1160">
        <v>151.02000000000001</v>
      </c>
      <c r="S1160">
        <v>160.13999999999996</v>
      </c>
      <c r="T1160">
        <v>0.51465483995372152</v>
      </c>
      <c r="U1160">
        <v>2026</v>
      </c>
      <c r="V1160" t="s">
        <v>89</v>
      </c>
      <c r="W1160">
        <v>6</v>
      </c>
      <c r="X1160" t="s">
        <v>91</v>
      </c>
    </row>
    <row r="1161" spans="1:24">
      <c r="A1161">
        <v>4339</v>
      </c>
      <c r="B1161" s="21">
        <v>46194</v>
      </c>
      <c r="C1161">
        <v>2026</v>
      </c>
      <c r="D1161">
        <v>6</v>
      </c>
      <c r="E1161" t="s">
        <v>91</v>
      </c>
      <c r="F1161" t="s">
        <v>89</v>
      </c>
      <c r="G1161" t="s">
        <v>11</v>
      </c>
      <c r="H1161" t="s">
        <v>52</v>
      </c>
      <c r="I1161" t="s">
        <v>28</v>
      </c>
      <c r="J1161" t="s">
        <v>3</v>
      </c>
      <c r="K1161" t="s">
        <v>14</v>
      </c>
      <c r="L1161" t="s">
        <v>44</v>
      </c>
      <c r="M1161">
        <v>1</v>
      </c>
      <c r="N1161">
        <v>132.49</v>
      </c>
      <c r="O1161">
        <v>0</v>
      </c>
      <c r="P1161">
        <v>67.09</v>
      </c>
      <c r="Q1161">
        <v>132.49</v>
      </c>
      <c r="R1161">
        <v>67.09</v>
      </c>
      <c r="S1161">
        <v>65.400000000000006</v>
      </c>
      <c r="T1161">
        <v>0.49362216016303118</v>
      </c>
      <c r="U1161">
        <v>2026</v>
      </c>
      <c r="V1161" t="s">
        <v>89</v>
      </c>
      <c r="W1161">
        <v>6</v>
      </c>
      <c r="X1161" t="s">
        <v>91</v>
      </c>
    </row>
    <row r="1162" spans="1:24">
      <c r="A1162">
        <v>731</v>
      </c>
      <c r="B1162" s="21">
        <v>46195</v>
      </c>
      <c r="C1162">
        <v>2026</v>
      </c>
      <c r="D1162">
        <v>6</v>
      </c>
      <c r="E1162" t="s">
        <v>91</v>
      </c>
      <c r="F1162" t="s">
        <v>89</v>
      </c>
      <c r="G1162" t="s">
        <v>11</v>
      </c>
      <c r="H1162" t="s">
        <v>18</v>
      </c>
      <c r="I1162" t="s">
        <v>2</v>
      </c>
      <c r="J1162" t="s">
        <v>13</v>
      </c>
      <c r="K1162" t="s">
        <v>23</v>
      </c>
      <c r="L1162" t="s">
        <v>40</v>
      </c>
      <c r="M1162">
        <v>2</v>
      </c>
      <c r="N1162">
        <v>80.650000000000006</v>
      </c>
      <c r="O1162">
        <v>0</v>
      </c>
      <c r="P1162">
        <v>39.18</v>
      </c>
      <c r="Q1162">
        <v>161.30000000000001</v>
      </c>
      <c r="R1162">
        <v>78.36</v>
      </c>
      <c r="S1162">
        <v>82.940000000000012</v>
      </c>
      <c r="T1162">
        <v>0.51419714817110973</v>
      </c>
      <c r="U1162">
        <v>2026</v>
      </c>
      <c r="V1162" t="s">
        <v>89</v>
      </c>
      <c r="W1162">
        <v>6</v>
      </c>
      <c r="X1162" t="s">
        <v>91</v>
      </c>
    </row>
    <row r="1163" spans="1:24">
      <c r="A1163">
        <v>1362</v>
      </c>
      <c r="B1163" s="21">
        <v>46195</v>
      </c>
      <c r="C1163">
        <v>2026</v>
      </c>
      <c r="D1163">
        <v>6</v>
      </c>
      <c r="E1163" t="s">
        <v>91</v>
      </c>
      <c r="F1163" t="s">
        <v>89</v>
      </c>
      <c r="G1163" t="s">
        <v>6</v>
      </c>
      <c r="H1163" t="s">
        <v>7</v>
      </c>
      <c r="I1163" t="s">
        <v>19</v>
      </c>
      <c r="J1163" t="s">
        <v>13</v>
      </c>
      <c r="K1163" t="s">
        <v>34</v>
      </c>
      <c r="L1163" t="s">
        <v>42</v>
      </c>
      <c r="M1163">
        <v>1</v>
      </c>
      <c r="N1163">
        <v>35.409999999999997</v>
      </c>
      <c r="O1163">
        <v>0.05</v>
      </c>
      <c r="P1163">
        <v>13.9</v>
      </c>
      <c r="Q1163">
        <v>33.639499999999998</v>
      </c>
      <c r="R1163">
        <v>13.9</v>
      </c>
      <c r="S1163">
        <v>19.7395</v>
      </c>
      <c r="T1163">
        <v>0.58679528530447833</v>
      </c>
      <c r="U1163">
        <v>2026</v>
      </c>
      <c r="V1163" t="s">
        <v>89</v>
      </c>
      <c r="W1163">
        <v>6</v>
      </c>
      <c r="X1163" t="s">
        <v>91</v>
      </c>
    </row>
    <row r="1164" spans="1:24">
      <c r="A1164">
        <v>1512</v>
      </c>
      <c r="B1164" s="21">
        <v>46195</v>
      </c>
      <c r="C1164">
        <v>2026</v>
      </c>
      <c r="D1164">
        <v>6</v>
      </c>
      <c r="E1164" t="s">
        <v>91</v>
      </c>
      <c r="F1164" t="s">
        <v>89</v>
      </c>
      <c r="G1164" t="s">
        <v>0</v>
      </c>
      <c r="H1164" t="s">
        <v>1</v>
      </c>
      <c r="I1164" t="s">
        <v>28</v>
      </c>
      <c r="J1164" t="s">
        <v>3</v>
      </c>
      <c r="K1164" t="s">
        <v>34</v>
      </c>
      <c r="L1164" t="s">
        <v>35</v>
      </c>
      <c r="M1164">
        <v>3</v>
      </c>
      <c r="N1164">
        <v>41.01</v>
      </c>
      <c r="O1164">
        <v>0</v>
      </c>
      <c r="P1164">
        <v>14.33</v>
      </c>
      <c r="Q1164">
        <v>123.03</v>
      </c>
      <c r="R1164">
        <v>42.99</v>
      </c>
      <c r="S1164">
        <v>80.039999999999992</v>
      </c>
      <c r="T1164">
        <v>0.65057303096805652</v>
      </c>
      <c r="U1164">
        <v>2026</v>
      </c>
      <c r="V1164" t="s">
        <v>89</v>
      </c>
      <c r="W1164">
        <v>6</v>
      </c>
      <c r="X1164" t="s">
        <v>91</v>
      </c>
    </row>
    <row r="1165" spans="1:24">
      <c r="A1165">
        <v>1647</v>
      </c>
      <c r="B1165" s="21">
        <v>46195</v>
      </c>
      <c r="C1165">
        <v>2026</v>
      </c>
      <c r="D1165">
        <v>6</v>
      </c>
      <c r="E1165" t="s">
        <v>91</v>
      </c>
      <c r="F1165" t="s">
        <v>89</v>
      </c>
      <c r="G1165" t="s">
        <v>20</v>
      </c>
      <c r="H1165" t="s">
        <v>33</v>
      </c>
      <c r="I1165" t="s">
        <v>2</v>
      </c>
      <c r="J1165" t="s">
        <v>16</v>
      </c>
      <c r="K1165" t="s">
        <v>14</v>
      </c>
      <c r="L1165" t="s">
        <v>15</v>
      </c>
      <c r="M1165">
        <v>1</v>
      </c>
      <c r="N1165">
        <v>36.01</v>
      </c>
      <c r="O1165">
        <v>0</v>
      </c>
      <c r="P1165">
        <v>13.23</v>
      </c>
      <c r="Q1165">
        <v>36.01</v>
      </c>
      <c r="R1165">
        <v>13.23</v>
      </c>
      <c r="S1165">
        <v>22.779999999999998</v>
      </c>
      <c r="T1165">
        <v>0.63260205498472644</v>
      </c>
      <c r="U1165">
        <v>2026</v>
      </c>
      <c r="V1165" t="s">
        <v>89</v>
      </c>
      <c r="W1165">
        <v>6</v>
      </c>
      <c r="X1165" t="s">
        <v>91</v>
      </c>
    </row>
    <row r="1166" spans="1:24">
      <c r="A1166">
        <v>2358</v>
      </c>
      <c r="B1166" s="21">
        <v>46195</v>
      </c>
      <c r="C1166">
        <v>2026</v>
      </c>
      <c r="D1166">
        <v>6</v>
      </c>
      <c r="E1166" t="s">
        <v>91</v>
      </c>
      <c r="F1166" t="s">
        <v>89</v>
      </c>
      <c r="G1166" t="s">
        <v>0</v>
      </c>
      <c r="H1166" t="s">
        <v>1</v>
      </c>
      <c r="I1166" t="s">
        <v>28</v>
      </c>
      <c r="J1166" t="s">
        <v>3</v>
      </c>
      <c r="K1166" t="s">
        <v>34</v>
      </c>
      <c r="L1166" t="s">
        <v>45</v>
      </c>
      <c r="M1166">
        <v>2</v>
      </c>
      <c r="N1166">
        <v>50.21</v>
      </c>
      <c r="O1166">
        <v>0.05</v>
      </c>
      <c r="P1166">
        <v>21.74</v>
      </c>
      <c r="Q1166">
        <v>95.399000000000001</v>
      </c>
      <c r="R1166">
        <v>43.48</v>
      </c>
      <c r="S1166">
        <v>51.919000000000004</v>
      </c>
      <c r="T1166">
        <v>0.54423002337550708</v>
      </c>
      <c r="U1166">
        <v>2026</v>
      </c>
      <c r="V1166" t="s">
        <v>89</v>
      </c>
      <c r="W1166">
        <v>6</v>
      </c>
      <c r="X1166" t="s">
        <v>91</v>
      </c>
    </row>
    <row r="1167" spans="1:24">
      <c r="A1167">
        <v>2366</v>
      </c>
      <c r="B1167" s="21">
        <v>46195</v>
      </c>
      <c r="C1167">
        <v>2026</v>
      </c>
      <c r="D1167">
        <v>6</v>
      </c>
      <c r="E1167" t="s">
        <v>91</v>
      </c>
      <c r="F1167" t="s">
        <v>89</v>
      </c>
      <c r="G1167" t="s">
        <v>11</v>
      </c>
      <c r="H1167" t="s">
        <v>39</v>
      </c>
      <c r="I1167" t="s">
        <v>28</v>
      </c>
      <c r="J1167" t="s">
        <v>3</v>
      </c>
      <c r="K1167" t="s">
        <v>4</v>
      </c>
      <c r="L1167" t="s">
        <v>30</v>
      </c>
      <c r="M1167">
        <v>3</v>
      </c>
      <c r="N1167">
        <v>100.3</v>
      </c>
      <c r="O1167">
        <v>0</v>
      </c>
      <c r="P1167">
        <v>49.26</v>
      </c>
      <c r="Q1167">
        <v>300.89999999999998</v>
      </c>
      <c r="R1167">
        <v>147.78</v>
      </c>
      <c r="S1167">
        <v>153.11999999999998</v>
      </c>
      <c r="T1167">
        <v>0.5088733798604187</v>
      </c>
      <c r="U1167">
        <v>2026</v>
      </c>
      <c r="V1167" t="s">
        <v>89</v>
      </c>
      <c r="W1167">
        <v>6</v>
      </c>
      <c r="X1167" t="s">
        <v>91</v>
      </c>
    </row>
    <row r="1168" spans="1:24">
      <c r="A1168">
        <v>3481</v>
      </c>
      <c r="B1168" s="21">
        <v>46195</v>
      </c>
      <c r="C1168">
        <v>2026</v>
      </c>
      <c r="D1168">
        <v>6</v>
      </c>
      <c r="E1168" t="s">
        <v>91</v>
      </c>
      <c r="F1168" t="s">
        <v>89</v>
      </c>
      <c r="G1168" t="s">
        <v>20</v>
      </c>
      <c r="H1168" t="s">
        <v>33</v>
      </c>
      <c r="I1168" t="s">
        <v>19</v>
      </c>
      <c r="J1168" t="s">
        <v>13</v>
      </c>
      <c r="K1168" t="s">
        <v>14</v>
      </c>
      <c r="L1168" t="s">
        <v>32</v>
      </c>
      <c r="M1168">
        <v>1</v>
      </c>
      <c r="N1168">
        <v>47.7</v>
      </c>
      <c r="O1168">
        <v>0.1</v>
      </c>
      <c r="P1168">
        <v>18.760000000000002</v>
      </c>
      <c r="Q1168">
        <v>42.930000000000007</v>
      </c>
      <c r="R1168">
        <v>18.760000000000002</v>
      </c>
      <c r="S1168">
        <v>24.170000000000005</v>
      </c>
      <c r="T1168">
        <v>0.56300955043093415</v>
      </c>
      <c r="U1168">
        <v>2026</v>
      </c>
      <c r="V1168" t="s">
        <v>89</v>
      </c>
      <c r="W1168">
        <v>6</v>
      </c>
      <c r="X1168" t="s">
        <v>91</v>
      </c>
    </row>
    <row r="1169" spans="1:24">
      <c r="A1169">
        <v>3595</v>
      </c>
      <c r="B1169" s="21">
        <v>46195</v>
      </c>
      <c r="C1169">
        <v>2026</v>
      </c>
      <c r="D1169">
        <v>6</v>
      </c>
      <c r="E1169" t="s">
        <v>91</v>
      </c>
      <c r="F1169" t="s">
        <v>89</v>
      </c>
      <c r="G1169" t="s">
        <v>6</v>
      </c>
      <c r="H1169" t="s">
        <v>49</v>
      </c>
      <c r="I1169" t="s">
        <v>2</v>
      </c>
      <c r="J1169" t="s">
        <v>13</v>
      </c>
      <c r="K1169" t="s">
        <v>4</v>
      </c>
      <c r="L1169" t="s">
        <v>26</v>
      </c>
      <c r="M1169">
        <v>2</v>
      </c>
      <c r="N1169">
        <v>40.94</v>
      </c>
      <c r="O1169">
        <v>0.1</v>
      </c>
      <c r="P1169">
        <v>16.88</v>
      </c>
      <c r="Q1169">
        <v>73.691999999999993</v>
      </c>
      <c r="R1169">
        <v>33.76</v>
      </c>
      <c r="S1169">
        <v>39.931999999999995</v>
      </c>
      <c r="T1169">
        <v>0.54187700157411933</v>
      </c>
      <c r="U1169">
        <v>2026</v>
      </c>
      <c r="V1169" t="s">
        <v>89</v>
      </c>
      <c r="W1169">
        <v>6</v>
      </c>
      <c r="X1169" t="s">
        <v>91</v>
      </c>
    </row>
    <row r="1170" spans="1:24">
      <c r="A1170">
        <v>3766</v>
      </c>
      <c r="B1170" s="21">
        <v>46195</v>
      </c>
      <c r="C1170">
        <v>2026</v>
      </c>
      <c r="D1170">
        <v>6</v>
      </c>
      <c r="E1170" t="s">
        <v>91</v>
      </c>
      <c r="F1170" t="s">
        <v>89</v>
      </c>
      <c r="G1170" t="s">
        <v>20</v>
      </c>
      <c r="H1170" t="s">
        <v>33</v>
      </c>
      <c r="I1170" t="s">
        <v>19</v>
      </c>
      <c r="J1170" t="s">
        <v>3</v>
      </c>
      <c r="K1170" t="s">
        <v>9</v>
      </c>
      <c r="L1170" t="s">
        <v>10</v>
      </c>
      <c r="M1170">
        <v>1</v>
      </c>
      <c r="N1170">
        <v>93.78</v>
      </c>
      <c r="O1170">
        <v>0</v>
      </c>
      <c r="P1170">
        <v>46.62</v>
      </c>
      <c r="Q1170">
        <v>93.78</v>
      </c>
      <c r="R1170">
        <v>46.62</v>
      </c>
      <c r="S1170">
        <v>47.160000000000004</v>
      </c>
      <c r="T1170">
        <v>0.50287907869481774</v>
      </c>
      <c r="U1170">
        <v>2026</v>
      </c>
      <c r="V1170" t="s">
        <v>89</v>
      </c>
      <c r="W1170">
        <v>6</v>
      </c>
      <c r="X1170" t="s">
        <v>91</v>
      </c>
    </row>
    <row r="1171" spans="1:24">
      <c r="A1171">
        <v>3933</v>
      </c>
      <c r="B1171" s="21">
        <v>46195</v>
      </c>
      <c r="C1171">
        <v>2026</v>
      </c>
      <c r="D1171">
        <v>6</v>
      </c>
      <c r="E1171" t="s">
        <v>91</v>
      </c>
      <c r="F1171" t="s">
        <v>89</v>
      </c>
      <c r="G1171" t="s">
        <v>20</v>
      </c>
      <c r="H1171" t="s">
        <v>21</v>
      </c>
      <c r="I1171" t="s">
        <v>19</v>
      </c>
      <c r="J1171" t="s">
        <v>13</v>
      </c>
      <c r="K1171" t="s">
        <v>34</v>
      </c>
      <c r="L1171" t="s">
        <v>45</v>
      </c>
      <c r="M1171">
        <v>2</v>
      </c>
      <c r="N1171">
        <v>51.42</v>
      </c>
      <c r="O1171">
        <v>0</v>
      </c>
      <c r="P1171">
        <v>22.19</v>
      </c>
      <c r="Q1171">
        <v>102.84</v>
      </c>
      <c r="R1171">
        <v>44.38</v>
      </c>
      <c r="S1171">
        <v>58.46</v>
      </c>
      <c r="T1171">
        <v>0.56845585375340335</v>
      </c>
      <c r="U1171">
        <v>2026</v>
      </c>
      <c r="V1171" t="s">
        <v>89</v>
      </c>
      <c r="W1171">
        <v>6</v>
      </c>
      <c r="X1171" t="s">
        <v>91</v>
      </c>
    </row>
    <row r="1172" spans="1:24">
      <c r="A1172">
        <v>3951</v>
      </c>
      <c r="B1172" s="21">
        <v>46195</v>
      </c>
      <c r="C1172">
        <v>2026</v>
      </c>
      <c r="D1172">
        <v>6</v>
      </c>
      <c r="E1172" t="s">
        <v>91</v>
      </c>
      <c r="F1172" t="s">
        <v>89</v>
      </c>
      <c r="G1172" t="s">
        <v>11</v>
      </c>
      <c r="H1172" t="s">
        <v>12</v>
      </c>
      <c r="I1172" t="s">
        <v>19</v>
      </c>
      <c r="J1172" t="s">
        <v>13</v>
      </c>
      <c r="K1172" t="s">
        <v>14</v>
      </c>
      <c r="L1172" t="s">
        <v>48</v>
      </c>
      <c r="M1172">
        <v>1</v>
      </c>
      <c r="N1172">
        <v>164.99</v>
      </c>
      <c r="O1172">
        <v>0.1</v>
      </c>
      <c r="P1172">
        <v>86.6</v>
      </c>
      <c r="Q1172">
        <v>148.49100000000001</v>
      </c>
      <c r="R1172">
        <v>86.6</v>
      </c>
      <c r="S1172">
        <v>61.89100000000002</v>
      </c>
      <c r="T1172">
        <v>0.41679967136055396</v>
      </c>
      <c r="U1172">
        <v>2026</v>
      </c>
      <c r="V1172" t="s">
        <v>89</v>
      </c>
      <c r="W1172">
        <v>6</v>
      </c>
      <c r="X1172" t="s">
        <v>91</v>
      </c>
    </row>
    <row r="1173" spans="1:24">
      <c r="A1173">
        <v>4078</v>
      </c>
      <c r="B1173" s="21">
        <v>46195</v>
      </c>
      <c r="C1173">
        <v>2026</v>
      </c>
      <c r="D1173">
        <v>6</v>
      </c>
      <c r="E1173" t="s">
        <v>91</v>
      </c>
      <c r="F1173" t="s">
        <v>89</v>
      </c>
      <c r="G1173" t="s">
        <v>11</v>
      </c>
      <c r="H1173" t="s">
        <v>25</v>
      </c>
      <c r="I1173" t="s">
        <v>28</v>
      </c>
      <c r="J1173" t="s">
        <v>3</v>
      </c>
      <c r="K1173" t="s">
        <v>9</v>
      </c>
      <c r="L1173" t="s">
        <v>17</v>
      </c>
      <c r="M1173">
        <v>1</v>
      </c>
      <c r="N1173">
        <v>145.65</v>
      </c>
      <c r="O1173">
        <v>0</v>
      </c>
      <c r="P1173">
        <v>79.87</v>
      </c>
      <c r="Q1173">
        <v>145.65</v>
      </c>
      <c r="R1173">
        <v>79.87</v>
      </c>
      <c r="S1173">
        <v>65.78</v>
      </c>
      <c r="T1173">
        <v>0.45163062135255749</v>
      </c>
      <c r="U1173">
        <v>2026</v>
      </c>
      <c r="V1173" t="s">
        <v>89</v>
      </c>
      <c r="W1173">
        <v>6</v>
      </c>
      <c r="X1173" t="s">
        <v>91</v>
      </c>
    </row>
    <row r="1174" spans="1:24">
      <c r="A1174">
        <v>4182</v>
      </c>
      <c r="B1174" s="21">
        <v>46195</v>
      </c>
      <c r="C1174">
        <v>2026</v>
      </c>
      <c r="D1174">
        <v>6</v>
      </c>
      <c r="E1174" t="s">
        <v>91</v>
      </c>
      <c r="F1174" t="s">
        <v>89</v>
      </c>
      <c r="G1174" t="s">
        <v>6</v>
      </c>
      <c r="H1174" t="s">
        <v>41</v>
      </c>
      <c r="I1174" t="s">
        <v>2</v>
      </c>
      <c r="J1174" t="s">
        <v>13</v>
      </c>
      <c r="K1174" t="s">
        <v>34</v>
      </c>
      <c r="L1174" t="s">
        <v>38</v>
      </c>
      <c r="M1174">
        <v>4</v>
      </c>
      <c r="N1174">
        <v>120.94</v>
      </c>
      <c r="O1174">
        <v>0.05</v>
      </c>
      <c r="P1174">
        <v>70.84</v>
      </c>
      <c r="Q1174">
        <v>459.57199999999995</v>
      </c>
      <c r="R1174">
        <v>283.36</v>
      </c>
      <c r="S1174">
        <v>176.21199999999993</v>
      </c>
      <c r="T1174">
        <v>0.38342631840059871</v>
      </c>
      <c r="U1174">
        <v>2026</v>
      </c>
      <c r="V1174" t="s">
        <v>89</v>
      </c>
      <c r="W1174">
        <v>6</v>
      </c>
      <c r="X1174" t="s">
        <v>91</v>
      </c>
    </row>
    <row r="1175" spans="1:24">
      <c r="A1175">
        <v>323</v>
      </c>
      <c r="B1175" s="21">
        <v>46196</v>
      </c>
      <c r="C1175">
        <v>2026</v>
      </c>
      <c r="D1175">
        <v>6</v>
      </c>
      <c r="E1175" t="s">
        <v>91</v>
      </c>
      <c r="F1175" t="s">
        <v>89</v>
      </c>
      <c r="G1175" t="s">
        <v>20</v>
      </c>
      <c r="H1175" t="s">
        <v>47</v>
      </c>
      <c r="I1175" t="s">
        <v>2</v>
      </c>
      <c r="J1175" t="s">
        <v>3</v>
      </c>
      <c r="K1175" t="s">
        <v>14</v>
      </c>
      <c r="L1175" t="s">
        <v>15</v>
      </c>
      <c r="M1175">
        <v>1</v>
      </c>
      <c r="N1175">
        <v>36.94</v>
      </c>
      <c r="O1175">
        <v>0</v>
      </c>
      <c r="P1175">
        <v>13.25</v>
      </c>
      <c r="Q1175">
        <v>36.94</v>
      </c>
      <c r="R1175">
        <v>13.25</v>
      </c>
      <c r="S1175">
        <v>23.689999999999998</v>
      </c>
      <c r="T1175">
        <v>0.64131023280996213</v>
      </c>
      <c r="U1175">
        <v>2026</v>
      </c>
      <c r="V1175" t="s">
        <v>89</v>
      </c>
      <c r="W1175">
        <v>6</v>
      </c>
      <c r="X1175" t="s">
        <v>91</v>
      </c>
    </row>
    <row r="1176" spans="1:24">
      <c r="A1176">
        <v>544</v>
      </c>
      <c r="B1176" s="21">
        <v>46196</v>
      </c>
      <c r="C1176">
        <v>2026</v>
      </c>
      <c r="D1176">
        <v>6</v>
      </c>
      <c r="E1176" t="s">
        <v>91</v>
      </c>
      <c r="F1176" t="s">
        <v>89</v>
      </c>
      <c r="G1176" t="s">
        <v>0</v>
      </c>
      <c r="H1176" t="s">
        <v>50</v>
      </c>
      <c r="I1176" t="s">
        <v>2</v>
      </c>
      <c r="J1176" t="s">
        <v>16</v>
      </c>
      <c r="K1176" t="s">
        <v>9</v>
      </c>
      <c r="L1176" t="s">
        <v>10</v>
      </c>
      <c r="M1176">
        <v>1</v>
      </c>
      <c r="N1176">
        <v>90.3</v>
      </c>
      <c r="O1176">
        <v>0.05</v>
      </c>
      <c r="P1176">
        <v>45.07</v>
      </c>
      <c r="Q1176">
        <v>85.784999999999997</v>
      </c>
      <c r="R1176">
        <v>45.07</v>
      </c>
      <c r="S1176">
        <v>40.714999999999996</v>
      </c>
      <c r="T1176">
        <v>0.47461677449437545</v>
      </c>
      <c r="U1176">
        <v>2026</v>
      </c>
      <c r="V1176" t="s">
        <v>89</v>
      </c>
      <c r="W1176">
        <v>6</v>
      </c>
      <c r="X1176" t="s">
        <v>91</v>
      </c>
    </row>
    <row r="1177" spans="1:24">
      <c r="A1177">
        <v>1570</v>
      </c>
      <c r="B1177" s="21">
        <v>46196</v>
      </c>
      <c r="C1177">
        <v>2026</v>
      </c>
      <c r="D1177">
        <v>6</v>
      </c>
      <c r="E1177" t="s">
        <v>91</v>
      </c>
      <c r="F1177" t="s">
        <v>89</v>
      </c>
      <c r="G1177" t="s">
        <v>20</v>
      </c>
      <c r="H1177" t="s">
        <v>47</v>
      </c>
      <c r="I1177" t="s">
        <v>28</v>
      </c>
      <c r="J1177" t="s">
        <v>3</v>
      </c>
      <c r="K1177" t="s">
        <v>23</v>
      </c>
      <c r="L1177" t="s">
        <v>24</v>
      </c>
      <c r="M1177">
        <v>1</v>
      </c>
      <c r="N1177">
        <v>335.05</v>
      </c>
      <c r="O1177">
        <v>0</v>
      </c>
      <c r="P1177">
        <v>191.67</v>
      </c>
      <c r="Q1177">
        <v>335.05</v>
      </c>
      <c r="R1177">
        <v>191.67</v>
      </c>
      <c r="S1177">
        <v>143.38000000000002</v>
      </c>
      <c r="T1177">
        <v>0.42793612893597976</v>
      </c>
      <c r="U1177">
        <v>2026</v>
      </c>
      <c r="V1177" t="s">
        <v>89</v>
      </c>
      <c r="W1177">
        <v>6</v>
      </c>
      <c r="X1177" t="s">
        <v>91</v>
      </c>
    </row>
    <row r="1178" spans="1:24">
      <c r="A1178">
        <v>1932</v>
      </c>
      <c r="B1178" s="21">
        <v>46196</v>
      </c>
      <c r="C1178">
        <v>2026</v>
      </c>
      <c r="D1178">
        <v>6</v>
      </c>
      <c r="E1178" t="s">
        <v>91</v>
      </c>
      <c r="F1178" t="s">
        <v>89</v>
      </c>
      <c r="G1178" t="s">
        <v>20</v>
      </c>
      <c r="H1178" t="s">
        <v>33</v>
      </c>
      <c r="I1178" t="s">
        <v>2</v>
      </c>
      <c r="J1178" t="s">
        <v>13</v>
      </c>
      <c r="K1178" t="s">
        <v>14</v>
      </c>
      <c r="L1178" t="s">
        <v>15</v>
      </c>
      <c r="M1178">
        <v>1</v>
      </c>
      <c r="N1178">
        <v>35.9</v>
      </c>
      <c r="O1178">
        <v>0.05</v>
      </c>
      <c r="P1178">
        <v>13.81</v>
      </c>
      <c r="Q1178">
        <v>34.104999999999997</v>
      </c>
      <c r="R1178">
        <v>13.81</v>
      </c>
      <c r="S1178">
        <v>20.294999999999995</v>
      </c>
      <c r="T1178">
        <v>0.59507403606509301</v>
      </c>
      <c r="U1178">
        <v>2026</v>
      </c>
      <c r="V1178" t="s">
        <v>89</v>
      </c>
      <c r="W1178">
        <v>6</v>
      </c>
      <c r="X1178" t="s">
        <v>91</v>
      </c>
    </row>
    <row r="1179" spans="1:24">
      <c r="A1179">
        <v>4352</v>
      </c>
      <c r="B1179" s="21">
        <v>46196</v>
      </c>
      <c r="C1179">
        <v>2026</v>
      </c>
      <c r="D1179">
        <v>6</v>
      </c>
      <c r="E1179" t="s">
        <v>91</v>
      </c>
      <c r="F1179" t="s">
        <v>89</v>
      </c>
      <c r="G1179" t="s">
        <v>20</v>
      </c>
      <c r="H1179" t="s">
        <v>47</v>
      </c>
      <c r="I1179" t="s">
        <v>2</v>
      </c>
      <c r="J1179" t="s">
        <v>3</v>
      </c>
      <c r="K1179" t="s">
        <v>4</v>
      </c>
      <c r="L1179" t="s">
        <v>22</v>
      </c>
      <c r="M1179">
        <v>6</v>
      </c>
      <c r="N1179">
        <v>51.34</v>
      </c>
      <c r="O1179">
        <v>0.1</v>
      </c>
      <c r="P1179">
        <v>22.47</v>
      </c>
      <c r="Q1179">
        <v>277.23600000000005</v>
      </c>
      <c r="R1179">
        <v>134.82</v>
      </c>
      <c r="S1179">
        <v>142.41600000000005</v>
      </c>
      <c r="T1179">
        <v>0.51369951954291659</v>
      </c>
      <c r="U1179">
        <v>2026</v>
      </c>
      <c r="V1179" t="s">
        <v>89</v>
      </c>
      <c r="W1179">
        <v>6</v>
      </c>
      <c r="X1179" t="s">
        <v>91</v>
      </c>
    </row>
    <row r="1180" spans="1:24">
      <c r="A1180">
        <v>4561</v>
      </c>
      <c r="B1180" s="21">
        <v>46196</v>
      </c>
      <c r="C1180">
        <v>2026</v>
      </c>
      <c r="D1180">
        <v>6</v>
      </c>
      <c r="E1180" t="s">
        <v>91</v>
      </c>
      <c r="F1180" t="s">
        <v>89</v>
      </c>
      <c r="G1180" t="s">
        <v>0</v>
      </c>
      <c r="H1180" t="s">
        <v>1</v>
      </c>
      <c r="I1180" t="s">
        <v>19</v>
      </c>
      <c r="J1180" t="s">
        <v>3</v>
      </c>
      <c r="K1180" t="s">
        <v>9</v>
      </c>
      <c r="L1180" t="s">
        <v>37</v>
      </c>
      <c r="M1180">
        <v>1</v>
      </c>
      <c r="N1180">
        <v>157.91</v>
      </c>
      <c r="O1180">
        <v>0</v>
      </c>
      <c r="P1180">
        <v>77.12</v>
      </c>
      <c r="Q1180">
        <v>157.91</v>
      </c>
      <c r="R1180">
        <v>77.12</v>
      </c>
      <c r="S1180">
        <v>80.789999999999992</v>
      </c>
      <c r="T1180">
        <v>0.51162054334747642</v>
      </c>
      <c r="U1180">
        <v>2026</v>
      </c>
      <c r="V1180" t="s">
        <v>89</v>
      </c>
      <c r="W1180">
        <v>6</v>
      </c>
      <c r="X1180" t="s">
        <v>91</v>
      </c>
    </row>
    <row r="1181" spans="1:24">
      <c r="A1181">
        <v>4741</v>
      </c>
      <c r="B1181" s="21">
        <v>46196</v>
      </c>
      <c r="C1181">
        <v>2026</v>
      </c>
      <c r="D1181">
        <v>6</v>
      </c>
      <c r="E1181" t="s">
        <v>91</v>
      </c>
      <c r="F1181" t="s">
        <v>89</v>
      </c>
      <c r="G1181" t="s">
        <v>20</v>
      </c>
      <c r="H1181" t="s">
        <v>47</v>
      </c>
      <c r="I1181" t="s">
        <v>2</v>
      </c>
      <c r="J1181" t="s">
        <v>13</v>
      </c>
      <c r="K1181" t="s">
        <v>4</v>
      </c>
      <c r="L1181" t="s">
        <v>26</v>
      </c>
      <c r="M1181">
        <v>3</v>
      </c>
      <c r="N1181">
        <v>41.09</v>
      </c>
      <c r="O1181">
        <v>0.05</v>
      </c>
      <c r="P1181">
        <v>16.809999999999999</v>
      </c>
      <c r="Q1181">
        <v>117.10650000000001</v>
      </c>
      <c r="R1181">
        <v>50.429999999999993</v>
      </c>
      <c r="S1181">
        <v>66.676500000000019</v>
      </c>
      <c r="T1181">
        <v>0.569366346018368</v>
      </c>
      <c r="U1181">
        <v>2026</v>
      </c>
      <c r="V1181" t="s">
        <v>89</v>
      </c>
      <c r="W1181">
        <v>6</v>
      </c>
      <c r="X1181" t="s">
        <v>91</v>
      </c>
    </row>
    <row r="1182" spans="1:24">
      <c r="A1182">
        <v>4882</v>
      </c>
      <c r="B1182" s="21">
        <v>46196</v>
      </c>
      <c r="C1182">
        <v>2026</v>
      </c>
      <c r="D1182">
        <v>6</v>
      </c>
      <c r="E1182" t="s">
        <v>91</v>
      </c>
      <c r="F1182" t="s">
        <v>89</v>
      </c>
      <c r="G1182" t="s">
        <v>6</v>
      </c>
      <c r="H1182" t="s">
        <v>43</v>
      </c>
      <c r="I1182" t="s">
        <v>2</v>
      </c>
      <c r="J1182" t="s">
        <v>3</v>
      </c>
      <c r="K1182" t="s">
        <v>23</v>
      </c>
      <c r="L1182" t="s">
        <v>51</v>
      </c>
      <c r="M1182">
        <v>2</v>
      </c>
      <c r="N1182">
        <v>120.18</v>
      </c>
      <c r="O1182">
        <v>0.05</v>
      </c>
      <c r="P1182">
        <v>59.4</v>
      </c>
      <c r="Q1182">
        <v>228.34200000000001</v>
      </c>
      <c r="R1182">
        <v>118.8</v>
      </c>
      <c r="S1182">
        <v>109.54200000000002</v>
      </c>
      <c r="T1182">
        <v>0.47972777675591882</v>
      </c>
      <c r="U1182">
        <v>2026</v>
      </c>
      <c r="V1182" t="s">
        <v>89</v>
      </c>
      <c r="W1182">
        <v>6</v>
      </c>
      <c r="X1182" t="s">
        <v>91</v>
      </c>
    </row>
    <row r="1183" spans="1:24">
      <c r="A1183">
        <v>4885</v>
      </c>
      <c r="B1183" s="21">
        <v>46196</v>
      </c>
      <c r="C1183">
        <v>2026</v>
      </c>
      <c r="D1183">
        <v>6</v>
      </c>
      <c r="E1183" t="s">
        <v>91</v>
      </c>
      <c r="F1183" t="s">
        <v>89</v>
      </c>
      <c r="G1183" t="s">
        <v>20</v>
      </c>
      <c r="H1183" t="s">
        <v>47</v>
      </c>
      <c r="I1183" t="s">
        <v>28</v>
      </c>
      <c r="J1183" t="s">
        <v>13</v>
      </c>
      <c r="K1183" t="s">
        <v>23</v>
      </c>
      <c r="L1183" t="s">
        <v>29</v>
      </c>
      <c r="M1183">
        <v>1</v>
      </c>
      <c r="N1183">
        <v>198.1</v>
      </c>
      <c r="O1183">
        <v>0.1</v>
      </c>
      <c r="P1183">
        <v>103.46</v>
      </c>
      <c r="Q1183">
        <v>178.29</v>
      </c>
      <c r="R1183">
        <v>103.46</v>
      </c>
      <c r="S1183">
        <v>74.83</v>
      </c>
      <c r="T1183">
        <v>0.41970946211228899</v>
      </c>
      <c r="U1183">
        <v>2026</v>
      </c>
      <c r="V1183" t="s">
        <v>89</v>
      </c>
      <c r="W1183">
        <v>6</v>
      </c>
      <c r="X1183" t="s">
        <v>91</v>
      </c>
    </row>
    <row r="1184" spans="1:24">
      <c r="A1184">
        <v>4982</v>
      </c>
      <c r="B1184" s="21">
        <v>46196</v>
      </c>
      <c r="C1184">
        <v>2026</v>
      </c>
      <c r="D1184">
        <v>6</v>
      </c>
      <c r="E1184" t="s">
        <v>91</v>
      </c>
      <c r="F1184" t="s">
        <v>89</v>
      </c>
      <c r="G1184" t="s">
        <v>11</v>
      </c>
      <c r="H1184" t="s">
        <v>39</v>
      </c>
      <c r="I1184" t="s">
        <v>2</v>
      </c>
      <c r="J1184" t="s">
        <v>3</v>
      </c>
      <c r="K1184" t="s">
        <v>14</v>
      </c>
      <c r="L1184" t="s">
        <v>15</v>
      </c>
      <c r="M1184">
        <v>1</v>
      </c>
      <c r="N1184">
        <v>36.700000000000003</v>
      </c>
      <c r="O1184">
        <v>0.15</v>
      </c>
      <c r="P1184">
        <v>13.59</v>
      </c>
      <c r="Q1184">
        <v>31.195</v>
      </c>
      <c r="R1184">
        <v>13.59</v>
      </c>
      <c r="S1184">
        <v>17.605</v>
      </c>
      <c r="T1184">
        <v>0.56435326174066358</v>
      </c>
      <c r="U1184">
        <v>2026</v>
      </c>
      <c r="V1184" t="s">
        <v>89</v>
      </c>
      <c r="W1184">
        <v>6</v>
      </c>
      <c r="X1184" t="s">
        <v>91</v>
      </c>
    </row>
    <row r="1185" spans="1:24">
      <c r="A1185">
        <v>40</v>
      </c>
      <c r="B1185" s="21">
        <v>46197</v>
      </c>
      <c r="C1185">
        <v>2026</v>
      </c>
      <c r="D1185">
        <v>6</v>
      </c>
      <c r="E1185" t="s">
        <v>91</v>
      </c>
      <c r="F1185" t="s">
        <v>89</v>
      </c>
      <c r="G1185" t="s">
        <v>20</v>
      </c>
      <c r="H1185" t="s">
        <v>31</v>
      </c>
      <c r="I1185" t="s">
        <v>19</v>
      </c>
      <c r="J1185" t="s">
        <v>13</v>
      </c>
      <c r="K1185" t="s">
        <v>14</v>
      </c>
      <c r="L1185" t="s">
        <v>48</v>
      </c>
      <c r="M1185">
        <v>1</v>
      </c>
      <c r="N1185">
        <v>167.23</v>
      </c>
      <c r="O1185">
        <v>0.05</v>
      </c>
      <c r="P1185">
        <v>85.14</v>
      </c>
      <c r="Q1185">
        <v>158.86849999999998</v>
      </c>
      <c r="R1185">
        <v>85.14</v>
      </c>
      <c r="S1185">
        <v>73.728499999999983</v>
      </c>
      <c r="T1185">
        <v>0.46408507665144438</v>
      </c>
      <c r="U1185">
        <v>2026</v>
      </c>
      <c r="V1185" t="s">
        <v>89</v>
      </c>
      <c r="W1185">
        <v>6</v>
      </c>
      <c r="X1185" t="s">
        <v>91</v>
      </c>
    </row>
    <row r="1186" spans="1:24">
      <c r="A1186">
        <v>110</v>
      </c>
      <c r="B1186" s="21">
        <v>46197</v>
      </c>
      <c r="C1186">
        <v>2026</v>
      </c>
      <c r="D1186">
        <v>6</v>
      </c>
      <c r="E1186" t="s">
        <v>91</v>
      </c>
      <c r="F1186" t="s">
        <v>89</v>
      </c>
      <c r="G1186" t="s">
        <v>6</v>
      </c>
      <c r="H1186" t="s">
        <v>43</v>
      </c>
      <c r="I1186" t="s">
        <v>19</v>
      </c>
      <c r="J1186" t="s">
        <v>16</v>
      </c>
      <c r="K1186" t="s">
        <v>9</v>
      </c>
      <c r="L1186" t="s">
        <v>46</v>
      </c>
      <c r="M1186">
        <v>2</v>
      </c>
      <c r="N1186">
        <v>72.97</v>
      </c>
      <c r="O1186">
        <v>0</v>
      </c>
      <c r="P1186">
        <v>31.57</v>
      </c>
      <c r="Q1186">
        <v>145.94</v>
      </c>
      <c r="R1186">
        <v>63.14</v>
      </c>
      <c r="S1186">
        <v>82.8</v>
      </c>
      <c r="T1186">
        <v>0.56735644785528294</v>
      </c>
      <c r="U1186">
        <v>2026</v>
      </c>
      <c r="V1186" t="s">
        <v>89</v>
      </c>
      <c r="W1186">
        <v>6</v>
      </c>
      <c r="X1186" t="s">
        <v>91</v>
      </c>
    </row>
    <row r="1187" spans="1:24">
      <c r="A1187">
        <v>1169</v>
      </c>
      <c r="B1187" s="21">
        <v>46197</v>
      </c>
      <c r="C1187">
        <v>2026</v>
      </c>
      <c r="D1187">
        <v>6</v>
      </c>
      <c r="E1187" t="s">
        <v>91</v>
      </c>
      <c r="F1187" t="s">
        <v>89</v>
      </c>
      <c r="G1187" t="s">
        <v>6</v>
      </c>
      <c r="H1187" t="s">
        <v>41</v>
      </c>
      <c r="I1187" t="s">
        <v>19</v>
      </c>
      <c r="J1187" t="s">
        <v>13</v>
      </c>
      <c r="K1187" t="s">
        <v>4</v>
      </c>
      <c r="L1187" t="s">
        <v>5</v>
      </c>
      <c r="M1187">
        <v>3</v>
      </c>
      <c r="N1187">
        <v>82.91</v>
      </c>
      <c r="O1187">
        <v>0</v>
      </c>
      <c r="P1187">
        <v>42.29</v>
      </c>
      <c r="Q1187">
        <v>248.73</v>
      </c>
      <c r="R1187">
        <v>126.87</v>
      </c>
      <c r="S1187">
        <v>121.85999999999999</v>
      </c>
      <c r="T1187">
        <v>0.4899288384995778</v>
      </c>
      <c r="U1187">
        <v>2026</v>
      </c>
      <c r="V1187" t="s">
        <v>89</v>
      </c>
      <c r="W1187">
        <v>6</v>
      </c>
      <c r="X1187" t="s">
        <v>91</v>
      </c>
    </row>
    <row r="1188" spans="1:24">
      <c r="A1188">
        <v>2211</v>
      </c>
      <c r="B1188" s="21">
        <v>46197</v>
      </c>
      <c r="C1188">
        <v>2026</v>
      </c>
      <c r="D1188">
        <v>6</v>
      </c>
      <c r="E1188" t="s">
        <v>91</v>
      </c>
      <c r="F1188" t="s">
        <v>89</v>
      </c>
      <c r="G1188" t="s">
        <v>11</v>
      </c>
      <c r="H1188" t="s">
        <v>39</v>
      </c>
      <c r="I1188" t="s">
        <v>28</v>
      </c>
      <c r="J1188" t="s">
        <v>13</v>
      </c>
      <c r="K1188" t="s">
        <v>34</v>
      </c>
      <c r="L1188" t="s">
        <v>35</v>
      </c>
      <c r="M1188">
        <v>2</v>
      </c>
      <c r="N1188">
        <v>41.25</v>
      </c>
      <c r="O1188">
        <v>0</v>
      </c>
      <c r="P1188">
        <v>14.72</v>
      </c>
      <c r="Q1188">
        <v>82.5</v>
      </c>
      <c r="R1188">
        <v>29.44</v>
      </c>
      <c r="S1188">
        <v>53.06</v>
      </c>
      <c r="T1188">
        <v>0.64315151515151514</v>
      </c>
      <c r="U1188">
        <v>2026</v>
      </c>
      <c r="V1188" t="s">
        <v>89</v>
      </c>
      <c r="W1188">
        <v>6</v>
      </c>
      <c r="X1188" t="s">
        <v>91</v>
      </c>
    </row>
    <row r="1189" spans="1:24">
      <c r="A1189">
        <v>3494</v>
      </c>
      <c r="B1189" s="21">
        <v>46197</v>
      </c>
      <c r="C1189">
        <v>2026</v>
      </c>
      <c r="D1189">
        <v>6</v>
      </c>
      <c r="E1189" t="s">
        <v>91</v>
      </c>
      <c r="F1189" t="s">
        <v>89</v>
      </c>
      <c r="G1189" t="s">
        <v>20</v>
      </c>
      <c r="H1189" t="s">
        <v>33</v>
      </c>
      <c r="I1189" t="s">
        <v>8</v>
      </c>
      <c r="J1189" t="s">
        <v>16</v>
      </c>
      <c r="K1189" t="s">
        <v>23</v>
      </c>
      <c r="L1189" t="s">
        <v>29</v>
      </c>
      <c r="M1189">
        <v>6</v>
      </c>
      <c r="N1189">
        <v>194.79</v>
      </c>
      <c r="O1189">
        <v>0.15</v>
      </c>
      <c r="P1189">
        <v>106.78</v>
      </c>
      <c r="Q1189">
        <v>993.42899999999997</v>
      </c>
      <c r="R1189">
        <v>640.68000000000006</v>
      </c>
      <c r="S1189">
        <v>352.74899999999991</v>
      </c>
      <c r="T1189">
        <v>0.3550822454347517</v>
      </c>
      <c r="U1189">
        <v>2026</v>
      </c>
      <c r="V1189" t="s">
        <v>89</v>
      </c>
      <c r="W1189">
        <v>6</v>
      </c>
      <c r="X1189" t="s">
        <v>91</v>
      </c>
    </row>
    <row r="1190" spans="1:24">
      <c r="A1190">
        <v>3586</v>
      </c>
      <c r="B1190" s="21">
        <v>46197</v>
      </c>
      <c r="C1190">
        <v>2026</v>
      </c>
      <c r="D1190">
        <v>6</v>
      </c>
      <c r="E1190" t="s">
        <v>91</v>
      </c>
      <c r="F1190" t="s">
        <v>89</v>
      </c>
      <c r="G1190" t="s">
        <v>0</v>
      </c>
      <c r="H1190" t="s">
        <v>50</v>
      </c>
      <c r="I1190" t="s">
        <v>8</v>
      </c>
      <c r="J1190" t="s">
        <v>16</v>
      </c>
      <c r="K1190" t="s">
        <v>23</v>
      </c>
      <c r="L1190" t="s">
        <v>29</v>
      </c>
      <c r="M1190">
        <v>6</v>
      </c>
      <c r="N1190">
        <v>193.13</v>
      </c>
      <c r="O1190">
        <v>0.15</v>
      </c>
      <c r="P1190">
        <v>106.49</v>
      </c>
      <c r="Q1190">
        <v>984.96299999999997</v>
      </c>
      <c r="R1190">
        <v>638.93999999999994</v>
      </c>
      <c r="S1190">
        <v>346.02300000000002</v>
      </c>
      <c r="T1190">
        <v>0.35130558203709178</v>
      </c>
      <c r="U1190">
        <v>2026</v>
      </c>
      <c r="V1190" t="s">
        <v>89</v>
      </c>
      <c r="W1190">
        <v>6</v>
      </c>
      <c r="X1190" t="s">
        <v>91</v>
      </c>
    </row>
    <row r="1191" spans="1:24">
      <c r="A1191">
        <v>3660</v>
      </c>
      <c r="B1191" s="21">
        <v>46197</v>
      </c>
      <c r="C1191">
        <v>2026</v>
      </c>
      <c r="D1191">
        <v>6</v>
      </c>
      <c r="E1191" t="s">
        <v>91</v>
      </c>
      <c r="F1191" t="s">
        <v>89</v>
      </c>
      <c r="G1191" t="s">
        <v>11</v>
      </c>
      <c r="H1191" t="s">
        <v>18</v>
      </c>
      <c r="I1191" t="s">
        <v>2</v>
      </c>
      <c r="J1191" t="s">
        <v>13</v>
      </c>
      <c r="K1191" t="s">
        <v>4</v>
      </c>
      <c r="L1191" t="s">
        <v>5</v>
      </c>
      <c r="M1191">
        <v>1</v>
      </c>
      <c r="N1191">
        <v>82.7</v>
      </c>
      <c r="O1191">
        <v>0.05</v>
      </c>
      <c r="P1191">
        <v>42.16</v>
      </c>
      <c r="Q1191">
        <v>78.564999999999998</v>
      </c>
      <c r="R1191">
        <v>42.16</v>
      </c>
      <c r="S1191">
        <v>36.405000000000001</v>
      </c>
      <c r="T1191">
        <v>0.46337427607713361</v>
      </c>
      <c r="U1191">
        <v>2026</v>
      </c>
      <c r="V1191" t="s">
        <v>89</v>
      </c>
      <c r="W1191">
        <v>6</v>
      </c>
      <c r="X1191" t="s">
        <v>91</v>
      </c>
    </row>
    <row r="1192" spans="1:24">
      <c r="A1192">
        <v>4307</v>
      </c>
      <c r="B1192" s="21">
        <v>46197</v>
      </c>
      <c r="C1192">
        <v>2026</v>
      </c>
      <c r="D1192">
        <v>6</v>
      </c>
      <c r="E1192" t="s">
        <v>91</v>
      </c>
      <c r="F1192" t="s">
        <v>89</v>
      </c>
      <c r="G1192" t="s">
        <v>20</v>
      </c>
      <c r="H1192" t="s">
        <v>33</v>
      </c>
      <c r="I1192" t="s">
        <v>2</v>
      </c>
      <c r="J1192" t="s">
        <v>16</v>
      </c>
      <c r="K1192" t="s">
        <v>4</v>
      </c>
      <c r="L1192" t="s">
        <v>26</v>
      </c>
      <c r="M1192">
        <v>1</v>
      </c>
      <c r="N1192">
        <v>40.33</v>
      </c>
      <c r="O1192">
        <v>0</v>
      </c>
      <c r="P1192">
        <v>16.48</v>
      </c>
      <c r="Q1192">
        <v>40.33</v>
      </c>
      <c r="R1192">
        <v>16.48</v>
      </c>
      <c r="S1192">
        <v>23.849999999999998</v>
      </c>
      <c r="T1192">
        <v>0.59137118770146291</v>
      </c>
      <c r="U1192">
        <v>2026</v>
      </c>
      <c r="V1192" t="s">
        <v>89</v>
      </c>
      <c r="W1192">
        <v>6</v>
      </c>
      <c r="X1192" t="s">
        <v>91</v>
      </c>
    </row>
    <row r="1193" spans="1:24">
      <c r="A1193">
        <v>5133</v>
      </c>
      <c r="B1193" s="21">
        <v>46197</v>
      </c>
      <c r="C1193">
        <v>2026</v>
      </c>
      <c r="D1193">
        <v>6</v>
      </c>
      <c r="E1193" t="s">
        <v>91</v>
      </c>
      <c r="F1193" t="s">
        <v>89</v>
      </c>
      <c r="G1193" t="s">
        <v>0</v>
      </c>
      <c r="H1193" t="s">
        <v>1</v>
      </c>
      <c r="I1193" t="s">
        <v>2</v>
      </c>
      <c r="J1193" t="s">
        <v>16</v>
      </c>
      <c r="K1193" t="s">
        <v>23</v>
      </c>
      <c r="L1193" t="s">
        <v>40</v>
      </c>
      <c r="M1193">
        <v>1</v>
      </c>
      <c r="N1193">
        <v>81.99</v>
      </c>
      <c r="O1193">
        <v>0.15</v>
      </c>
      <c r="P1193">
        <v>40.29</v>
      </c>
      <c r="Q1193">
        <v>69.691499999999991</v>
      </c>
      <c r="R1193">
        <v>40.29</v>
      </c>
      <c r="S1193">
        <v>29.401499999999992</v>
      </c>
      <c r="T1193">
        <v>0.4218807171606293</v>
      </c>
      <c r="U1193">
        <v>2026</v>
      </c>
      <c r="V1193" t="s">
        <v>89</v>
      </c>
      <c r="W1193">
        <v>6</v>
      </c>
      <c r="X1193" t="s">
        <v>91</v>
      </c>
    </row>
    <row r="1194" spans="1:24">
      <c r="A1194">
        <v>472</v>
      </c>
      <c r="B1194" s="21">
        <v>46198</v>
      </c>
      <c r="C1194">
        <v>2026</v>
      </c>
      <c r="D1194">
        <v>6</v>
      </c>
      <c r="E1194" t="s">
        <v>91</v>
      </c>
      <c r="F1194" t="s">
        <v>89</v>
      </c>
      <c r="G1194" t="s">
        <v>6</v>
      </c>
      <c r="H1194" t="s">
        <v>27</v>
      </c>
      <c r="I1194" t="s">
        <v>19</v>
      </c>
      <c r="J1194" t="s">
        <v>16</v>
      </c>
      <c r="K1194" t="s">
        <v>14</v>
      </c>
      <c r="L1194" t="s">
        <v>32</v>
      </c>
      <c r="M1194">
        <v>3</v>
      </c>
      <c r="N1194">
        <v>46.29</v>
      </c>
      <c r="O1194">
        <v>0</v>
      </c>
      <c r="P1194">
        <v>18.309999999999999</v>
      </c>
      <c r="Q1194">
        <v>138.87</v>
      </c>
      <c r="R1194">
        <v>54.929999999999993</v>
      </c>
      <c r="S1194">
        <v>83.940000000000012</v>
      </c>
      <c r="T1194">
        <v>0.60445020522791104</v>
      </c>
      <c r="U1194">
        <v>2026</v>
      </c>
      <c r="V1194" t="s">
        <v>89</v>
      </c>
      <c r="W1194">
        <v>6</v>
      </c>
      <c r="X1194" t="s">
        <v>91</v>
      </c>
    </row>
    <row r="1195" spans="1:24">
      <c r="A1195">
        <v>689</v>
      </c>
      <c r="B1195" s="21">
        <v>46198</v>
      </c>
      <c r="C1195">
        <v>2026</v>
      </c>
      <c r="D1195">
        <v>6</v>
      </c>
      <c r="E1195" t="s">
        <v>91</v>
      </c>
      <c r="F1195" t="s">
        <v>89</v>
      </c>
      <c r="G1195" t="s">
        <v>20</v>
      </c>
      <c r="H1195" t="s">
        <v>31</v>
      </c>
      <c r="I1195" t="s">
        <v>2</v>
      </c>
      <c r="J1195" t="s">
        <v>13</v>
      </c>
      <c r="K1195" t="s">
        <v>4</v>
      </c>
      <c r="L1195" t="s">
        <v>26</v>
      </c>
      <c r="M1195">
        <v>1</v>
      </c>
      <c r="N1195">
        <v>39.729999999999997</v>
      </c>
      <c r="O1195">
        <v>0</v>
      </c>
      <c r="P1195">
        <v>16.55</v>
      </c>
      <c r="Q1195">
        <v>39.729999999999997</v>
      </c>
      <c r="R1195">
        <v>16.55</v>
      </c>
      <c r="S1195">
        <v>23.179999999999996</v>
      </c>
      <c r="T1195">
        <v>0.58343820790334755</v>
      </c>
      <c r="U1195">
        <v>2026</v>
      </c>
      <c r="V1195" t="s">
        <v>89</v>
      </c>
      <c r="W1195">
        <v>6</v>
      </c>
      <c r="X1195" t="s">
        <v>91</v>
      </c>
    </row>
    <row r="1196" spans="1:24">
      <c r="A1196">
        <v>864</v>
      </c>
      <c r="B1196" s="21">
        <v>46198</v>
      </c>
      <c r="C1196">
        <v>2026</v>
      </c>
      <c r="D1196">
        <v>6</v>
      </c>
      <c r="E1196" t="s">
        <v>91</v>
      </c>
      <c r="F1196" t="s">
        <v>89</v>
      </c>
      <c r="G1196" t="s">
        <v>20</v>
      </c>
      <c r="H1196" t="s">
        <v>33</v>
      </c>
      <c r="I1196" t="s">
        <v>2</v>
      </c>
      <c r="J1196" t="s">
        <v>13</v>
      </c>
      <c r="K1196" t="s">
        <v>14</v>
      </c>
      <c r="L1196" t="s">
        <v>44</v>
      </c>
      <c r="M1196">
        <v>4</v>
      </c>
      <c r="N1196">
        <v>131.02000000000001</v>
      </c>
      <c r="O1196">
        <v>0.05</v>
      </c>
      <c r="P1196">
        <v>67.42</v>
      </c>
      <c r="Q1196">
        <v>497.87600000000003</v>
      </c>
      <c r="R1196">
        <v>269.68</v>
      </c>
      <c r="S1196">
        <v>228.19600000000003</v>
      </c>
      <c r="T1196">
        <v>0.45833902417469413</v>
      </c>
      <c r="U1196">
        <v>2026</v>
      </c>
      <c r="V1196" t="s">
        <v>89</v>
      </c>
      <c r="W1196">
        <v>6</v>
      </c>
      <c r="X1196" t="s">
        <v>91</v>
      </c>
    </row>
    <row r="1197" spans="1:24">
      <c r="A1197">
        <v>1163</v>
      </c>
      <c r="B1197" s="21">
        <v>46198</v>
      </c>
      <c r="C1197">
        <v>2026</v>
      </c>
      <c r="D1197">
        <v>6</v>
      </c>
      <c r="E1197" t="s">
        <v>91</v>
      </c>
      <c r="F1197" t="s">
        <v>89</v>
      </c>
      <c r="G1197" t="s">
        <v>6</v>
      </c>
      <c r="H1197" t="s">
        <v>43</v>
      </c>
      <c r="I1197" t="s">
        <v>2</v>
      </c>
      <c r="J1197" t="s">
        <v>13</v>
      </c>
      <c r="K1197" t="s">
        <v>14</v>
      </c>
      <c r="L1197" t="s">
        <v>32</v>
      </c>
      <c r="M1197">
        <v>2</v>
      </c>
      <c r="N1197">
        <v>46.69</v>
      </c>
      <c r="O1197">
        <v>0.05</v>
      </c>
      <c r="P1197">
        <v>18.23</v>
      </c>
      <c r="Q1197">
        <v>88.710999999999999</v>
      </c>
      <c r="R1197">
        <v>36.46</v>
      </c>
      <c r="S1197">
        <v>52.250999999999998</v>
      </c>
      <c r="T1197">
        <v>0.58900249123558523</v>
      </c>
      <c r="U1197">
        <v>2026</v>
      </c>
      <c r="V1197" t="s">
        <v>89</v>
      </c>
      <c r="W1197">
        <v>6</v>
      </c>
      <c r="X1197" t="s">
        <v>91</v>
      </c>
    </row>
    <row r="1198" spans="1:24">
      <c r="A1198">
        <v>1323</v>
      </c>
      <c r="B1198" s="21">
        <v>46198</v>
      </c>
      <c r="C1198">
        <v>2026</v>
      </c>
      <c r="D1198">
        <v>6</v>
      </c>
      <c r="E1198" t="s">
        <v>91</v>
      </c>
      <c r="F1198" t="s">
        <v>89</v>
      </c>
      <c r="G1198" t="s">
        <v>6</v>
      </c>
      <c r="H1198" t="s">
        <v>43</v>
      </c>
      <c r="I1198" t="s">
        <v>2</v>
      </c>
      <c r="J1198" t="s">
        <v>3</v>
      </c>
      <c r="K1198" t="s">
        <v>34</v>
      </c>
      <c r="L1198" t="s">
        <v>35</v>
      </c>
      <c r="M1198">
        <v>2</v>
      </c>
      <c r="N1198">
        <v>39.57</v>
      </c>
      <c r="O1198">
        <v>0.1</v>
      </c>
      <c r="P1198">
        <v>14.64</v>
      </c>
      <c r="Q1198">
        <v>71.225999999999999</v>
      </c>
      <c r="R1198">
        <v>29.28</v>
      </c>
      <c r="S1198">
        <v>41.945999999999998</v>
      </c>
      <c r="T1198">
        <v>0.58891416055934631</v>
      </c>
      <c r="U1198">
        <v>2026</v>
      </c>
      <c r="V1198" t="s">
        <v>89</v>
      </c>
      <c r="W1198">
        <v>6</v>
      </c>
      <c r="X1198" t="s">
        <v>91</v>
      </c>
    </row>
    <row r="1199" spans="1:24">
      <c r="A1199">
        <v>2098</v>
      </c>
      <c r="B1199" s="21">
        <v>46198</v>
      </c>
      <c r="C1199">
        <v>2026</v>
      </c>
      <c r="D1199">
        <v>6</v>
      </c>
      <c r="E1199" t="s">
        <v>91</v>
      </c>
      <c r="F1199" t="s">
        <v>89</v>
      </c>
      <c r="G1199" t="s">
        <v>11</v>
      </c>
      <c r="H1199" t="s">
        <v>12</v>
      </c>
      <c r="I1199" t="s">
        <v>2</v>
      </c>
      <c r="J1199" t="s">
        <v>3</v>
      </c>
      <c r="K1199" t="s">
        <v>9</v>
      </c>
      <c r="L1199" t="s">
        <v>17</v>
      </c>
      <c r="M1199">
        <v>1</v>
      </c>
      <c r="N1199">
        <v>146.46</v>
      </c>
      <c r="O1199">
        <v>0.15</v>
      </c>
      <c r="P1199">
        <v>80.760000000000005</v>
      </c>
      <c r="Q1199">
        <v>124.491</v>
      </c>
      <c r="R1199">
        <v>80.760000000000005</v>
      </c>
      <c r="S1199">
        <v>43.730999999999995</v>
      </c>
      <c r="T1199">
        <v>0.35127840566787955</v>
      </c>
      <c r="U1199">
        <v>2026</v>
      </c>
      <c r="V1199" t="s">
        <v>89</v>
      </c>
      <c r="W1199">
        <v>6</v>
      </c>
      <c r="X1199" t="s">
        <v>91</v>
      </c>
    </row>
    <row r="1200" spans="1:24">
      <c r="A1200">
        <v>2190</v>
      </c>
      <c r="B1200" s="21">
        <v>46198</v>
      </c>
      <c r="C1200">
        <v>2026</v>
      </c>
      <c r="D1200">
        <v>6</v>
      </c>
      <c r="E1200" t="s">
        <v>91</v>
      </c>
      <c r="F1200" t="s">
        <v>89</v>
      </c>
      <c r="G1200" t="s">
        <v>6</v>
      </c>
      <c r="H1200" t="s">
        <v>27</v>
      </c>
      <c r="I1200" t="s">
        <v>19</v>
      </c>
      <c r="J1200" t="s">
        <v>16</v>
      </c>
      <c r="K1200" t="s">
        <v>4</v>
      </c>
      <c r="L1200" t="s">
        <v>22</v>
      </c>
      <c r="M1200">
        <v>5</v>
      </c>
      <c r="N1200">
        <v>50.78</v>
      </c>
      <c r="O1200">
        <v>0</v>
      </c>
      <c r="P1200">
        <v>22.68</v>
      </c>
      <c r="Q1200">
        <v>253.9</v>
      </c>
      <c r="R1200">
        <v>113.4</v>
      </c>
      <c r="S1200">
        <v>140.5</v>
      </c>
      <c r="T1200">
        <v>0.55336746750689247</v>
      </c>
      <c r="U1200">
        <v>2026</v>
      </c>
      <c r="V1200" t="s">
        <v>89</v>
      </c>
      <c r="W1200">
        <v>6</v>
      </c>
      <c r="X1200" t="s">
        <v>91</v>
      </c>
    </row>
    <row r="1201" spans="1:24">
      <c r="A1201">
        <v>2664</v>
      </c>
      <c r="B1201" s="21">
        <v>46198</v>
      </c>
      <c r="C1201">
        <v>2026</v>
      </c>
      <c r="D1201">
        <v>6</v>
      </c>
      <c r="E1201" t="s">
        <v>91</v>
      </c>
      <c r="F1201" t="s">
        <v>89</v>
      </c>
      <c r="G1201" t="s">
        <v>11</v>
      </c>
      <c r="H1201" t="s">
        <v>39</v>
      </c>
      <c r="I1201" t="s">
        <v>28</v>
      </c>
      <c r="J1201" t="s">
        <v>3</v>
      </c>
      <c r="K1201" t="s">
        <v>14</v>
      </c>
      <c r="L1201" t="s">
        <v>32</v>
      </c>
      <c r="M1201">
        <v>3</v>
      </c>
      <c r="N1201">
        <v>47.61</v>
      </c>
      <c r="O1201">
        <v>0</v>
      </c>
      <c r="P1201">
        <v>18.21</v>
      </c>
      <c r="Q1201">
        <v>142.82999999999998</v>
      </c>
      <c r="R1201">
        <v>54.63</v>
      </c>
      <c r="S1201">
        <v>88.199999999999989</v>
      </c>
      <c r="T1201">
        <v>0.61751732829237549</v>
      </c>
      <c r="U1201">
        <v>2026</v>
      </c>
      <c r="V1201" t="s">
        <v>89</v>
      </c>
      <c r="W1201">
        <v>6</v>
      </c>
      <c r="X1201" t="s">
        <v>91</v>
      </c>
    </row>
    <row r="1202" spans="1:24">
      <c r="A1202">
        <v>2992</v>
      </c>
      <c r="B1202" s="21">
        <v>46198</v>
      </c>
      <c r="C1202">
        <v>2026</v>
      </c>
      <c r="D1202">
        <v>6</v>
      </c>
      <c r="E1202" t="s">
        <v>91</v>
      </c>
      <c r="F1202" t="s">
        <v>89</v>
      </c>
      <c r="G1202" t="s">
        <v>11</v>
      </c>
      <c r="H1202" t="s">
        <v>52</v>
      </c>
      <c r="I1202" t="s">
        <v>2</v>
      </c>
      <c r="J1202" t="s">
        <v>13</v>
      </c>
      <c r="K1202" t="s">
        <v>4</v>
      </c>
      <c r="L1202" t="s">
        <v>22</v>
      </c>
      <c r="M1202">
        <v>1</v>
      </c>
      <c r="N1202">
        <v>50.75</v>
      </c>
      <c r="O1202">
        <v>0.1</v>
      </c>
      <c r="P1202">
        <v>22.94</v>
      </c>
      <c r="Q1202">
        <v>45.675000000000004</v>
      </c>
      <c r="R1202">
        <v>22.94</v>
      </c>
      <c r="S1202">
        <v>22.735000000000003</v>
      </c>
      <c r="T1202">
        <v>0.49775588396278053</v>
      </c>
      <c r="U1202">
        <v>2026</v>
      </c>
      <c r="V1202" t="s">
        <v>89</v>
      </c>
      <c r="W1202">
        <v>6</v>
      </c>
      <c r="X1202" t="s">
        <v>91</v>
      </c>
    </row>
    <row r="1203" spans="1:24">
      <c r="A1203">
        <v>3120</v>
      </c>
      <c r="B1203" s="21">
        <v>46198</v>
      </c>
      <c r="C1203">
        <v>2026</v>
      </c>
      <c r="D1203">
        <v>6</v>
      </c>
      <c r="E1203" t="s">
        <v>91</v>
      </c>
      <c r="F1203" t="s">
        <v>89</v>
      </c>
      <c r="G1203" t="s">
        <v>11</v>
      </c>
      <c r="H1203" t="s">
        <v>25</v>
      </c>
      <c r="I1203" t="s">
        <v>28</v>
      </c>
      <c r="J1203" t="s">
        <v>3</v>
      </c>
      <c r="K1203" t="s">
        <v>34</v>
      </c>
      <c r="L1203" t="s">
        <v>45</v>
      </c>
      <c r="M1203">
        <v>1</v>
      </c>
      <c r="N1203">
        <v>50.33</v>
      </c>
      <c r="O1203">
        <v>0</v>
      </c>
      <c r="P1203">
        <v>21.66</v>
      </c>
      <c r="Q1203">
        <v>50.33</v>
      </c>
      <c r="R1203">
        <v>21.66</v>
      </c>
      <c r="S1203">
        <v>28.669999999999998</v>
      </c>
      <c r="T1203">
        <v>0.56964037353467112</v>
      </c>
      <c r="U1203">
        <v>2026</v>
      </c>
      <c r="V1203" t="s">
        <v>89</v>
      </c>
      <c r="W1203">
        <v>6</v>
      </c>
      <c r="X1203" t="s">
        <v>91</v>
      </c>
    </row>
    <row r="1204" spans="1:24">
      <c r="A1204">
        <v>189</v>
      </c>
      <c r="B1204" s="21">
        <v>46199</v>
      </c>
      <c r="C1204">
        <v>2026</v>
      </c>
      <c r="D1204">
        <v>6</v>
      </c>
      <c r="E1204" t="s">
        <v>91</v>
      </c>
      <c r="F1204" t="s">
        <v>89</v>
      </c>
      <c r="G1204" t="s">
        <v>11</v>
      </c>
      <c r="H1204" t="s">
        <v>39</v>
      </c>
      <c r="I1204" t="s">
        <v>2</v>
      </c>
      <c r="J1204" t="s">
        <v>16</v>
      </c>
      <c r="K1204" t="s">
        <v>14</v>
      </c>
      <c r="L1204" t="s">
        <v>32</v>
      </c>
      <c r="M1204">
        <v>1</v>
      </c>
      <c r="N1204">
        <v>47.5</v>
      </c>
      <c r="O1204">
        <v>0.1</v>
      </c>
      <c r="P1204">
        <v>18.8</v>
      </c>
      <c r="Q1204">
        <v>42.75</v>
      </c>
      <c r="R1204">
        <v>18.8</v>
      </c>
      <c r="S1204">
        <v>23.95</v>
      </c>
      <c r="T1204">
        <v>0.56023391812865497</v>
      </c>
      <c r="U1204">
        <v>2026</v>
      </c>
      <c r="V1204" t="s">
        <v>89</v>
      </c>
      <c r="W1204">
        <v>6</v>
      </c>
      <c r="X1204" t="s">
        <v>91</v>
      </c>
    </row>
    <row r="1205" spans="1:24">
      <c r="A1205">
        <v>927</v>
      </c>
      <c r="B1205" s="21">
        <v>46199</v>
      </c>
      <c r="C1205">
        <v>2026</v>
      </c>
      <c r="D1205">
        <v>6</v>
      </c>
      <c r="E1205" t="s">
        <v>91</v>
      </c>
      <c r="F1205" t="s">
        <v>89</v>
      </c>
      <c r="G1205" t="s">
        <v>11</v>
      </c>
      <c r="H1205" t="s">
        <v>39</v>
      </c>
      <c r="I1205" t="s">
        <v>28</v>
      </c>
      <c r="J1205" t="s">
        <v>3</v>
      </c>
      <c r="K1205" t="s">
        <v>14</v>
      </c>
      <c r="L1205" t="s">
        <v>44</v>
      </c>
      <c r="M1205">
        <v>2</v>
      </c>
      <c r="N1205">
        <v>130.33000000000001</v>
      </c>
      <c r="O1205">
        <v>0.1</v>
      </c>
      <c r="P1205">
        <v>67.319999999999993</v>
      </c>
      <c r="Q1205">
        <v>234.59400000000002</v>
      </c>
      <c r="R1205">
        <v>134.63999999999999</v>
      </c>
      <c r="S1205">
        <v>99.954000000000036</v>
      </c>
      <c r="T1205">
        <v>0.42607227806337772</v>
      </c>
      <c r="U1205">
        <v>2026</v>
      </c>
      <c r="V1205" t="s">
        <v>89</v>
      </c>
      <c r="W1205">
        <v>6</v>
      </c>
      <c r="X1205" t="s">
        <v>91</v>
      </c>
    </row>
    <row r="1206" spans="1:24">
      <c r="A1206">
        <v>1388</v>
      </c>
      <c r="B1206" s="21">
        <v>46199</v>
      </c>
      <c r="C1206">
        <v>2026</v>
      </c>
      <c r="D1206">
        <v>6</v>
      </c>
      <c r="E1206" t="s">
        <v>91</v>
      </c>
      <c r="F1206" t="s">
        <v>89</v>
      </c>
      <c r="G1206" t="s">
        <v>6</v>
      </c>
      <c r="H1206" t="s">
        <v>49</v>
      </c>
      <c r="I1206" t="s">
        <v>2</v>
      </c>
      <c r="J1206" t="s">
        <v>3</v>
      </c>
      <c r="K1206" t="s">
        <v>9</v>
      </c>
      <c r="L1206" t="s">
        <v>37</v>
      </c>
      <c r="M1206">
        <v>3</v>
      </c>
      <c r="N1206">
        <v>156.76</v>
      </c>
      <c r="O1206">
        <v>0.05</v>
      </c>
      <c r="P1206">
        <v>78.63</v>
      </c>
      <c r="Q1206">
        <v>446.76599999999996</v>
      </c>
      <c r="R1206">
        <v>235.89</v>
      </c>
      <c r="S1206">
        <v>210.87599999999998</v>
      </c>
      <c r="T1206">
        <v>0.47200547937846654</v>
      </c>
      <c r="U1206">
        <v>2026</v>
      </c>
      <c r="V1206" t="s">
        <v>89</v>
      </c>
      <c r="W1206">
        <v>6</v>
      </c>
      <c r="X1206" t="s">
        <v>91</v>
      </c>
    </row>
    <row r="1207" spans="1:24">
      <c r="A1207">
        <v>3932</v>
      </c>
      <c r="B1207" s="21">
        <v>46199</v>
      </c>
      <c r="C1207">
        <v>2026</v>
      </c>
      <c r="D1207">
        <v>6</v>
      </c>
      <c r="E1207" t="s">
        <v>91</v>
      </c>
      <c r="F1207" t="s">
        <v>89</v>
      </c>
      <c r="G1207" t="s">
        <v>11</v>
      </c>
      <c r="H1207" t="s">
        <v>39</v>
      </c>
      <c r="I1207" t="s">
        <v>2</v>
      </c>
      <c r="J1207" t="s">
        <v>13</v>
      </c>
      <c r="K1207" t="s">
        <v>34</v>
      </c>
      <c r="L1207" t="s">
        <v>42</v>
      </c>
      <c r="M1207">
        <v>4</v>
      </c>
      <c r="N1207">
        <v>35.770000000000003</v>
      </c>
      <c r="O1207">
        <v>0</v>
      </c>
      <c r="P1207">
        <v>13.75</v>
      </c>
      <c r="Q1207">
        <v>143.08000000000001</v>
      </c>
      <c r="R1207">
        <v>55</v>
      </c>
      <c r="S1207">
        <v>88.080000000000013</v>
      </c>
      <c r="T1207">
        <v>0.61559966452334358</v>
      </c>
      <c r="U1207">
        <v>2026</v>
      </c>
      <c r="V1207" t="s">
        <v>89</v>
      </c>
      <c r="W1207">
        <v>6</v>
      </c>
      <c r="X1207" t="s">
        <v>91</v>
      </c>
    </row>
    <row r="1208" spans="1:24">
      <c r="A1208">
        <v>4008</v>
      </c>
      <c r="B1208" s="21">
        <v>46199</v>
      </c>
      <c r="C1208">
        <v>2026</v>
      </c>
      <c r="D1208">
        <v>6</v>
      </c>
      <c r="E1208" t="s">
        <v>91</v>
      </c>
      <c r="F1208" t="s">
        <v>89</v>
      </c>
      <c r="G1208" t="s">
        <v>6</v>
      </c>
      <c r="H1208" t="s">
        <v>49</v>
      </c>
      <c r="I1208" t="s">
        <v>2</v>
      </c>
      <c r="J1208" t="s">
        <v>3</v>
      </c>
      <c r="K1208" t="s">
        <v>4</v>
      </c>
      <c r="L1208" t="s">
        <v>30</v>
      </c>
      <c r="M1208">
        <v>2</v>
      </c>
      <c r="N1208">
        <v>102.49</v>
      </c>
      <c r="O1208">
        <v>0</v>
      </c>
      <c r="P1208">
        <v>50.07</v>
      </c>
      <c r="Q1208">
        <v>204.98</v>
      </c>
      <c r="R1208">
        <v>100.14</v>
      </c>
      <c r="S1208">
        <v>104.83999999999999</v>
      </c>
      <c r="T1208">
        <v>0.51146453312518292</v>
      </c>
      <c r="U1208">
        <v>2026</v>
      </c>
      <c r="V1208" t="s">
        <v>89</v>
      </c>
      <c r="W1208">
        <v>6</v>
      </c>
      <c r="X1208" t="s">
        <v>91</v>
      </c>
    </row>
    <row r="1209" spans="1:24">
      <c r="A1209">
        <v>4701</v>
      </c>
      <c r="B1209" s="21">
        <v>46199</v>
      </c>
      <c r="C1209">
        <v>2026</v>
      </c>
      <c r="D1209">
        <v>6</v>
      </c>
      <c r="E1209" t="s">
        <v>91</v>
      </c>
      <c r="F1209" t="s">
        <v>89</v>
      </c>
      <c r="G1209" t="s">
        <v>0</v>
      </c>
      <c r="H1209" t="s">
        <v>1</v>
      </c>
      <c r="I1209" t="s">
        <v>8</v>
      </c>
      <c r="J1209" t="s">
        <v>16</v>
      </c>
      <c r="K1209" t="s">
        <v>4</v>
      </c>
      <c r="L1209" t="s">
        <v>5</v>
      </c>
      <c r="M1209">
        <v>8</v>
      </c>
      <c r="N1209">
        <v>82.47</v>
      </c>
      <c r="O1209">
        <v>0.15</v>
      </c>
      <c r="P1209">
        <v>42.58</v>
      </c>
      <c r="Q1209">
        <v>560.79599999999994</v>
      </c>
      <c r="R1209">
        <v>340.64</v>
      </c>
      <c r="S1209">
        <v>220.15599999999995</v>
      </c>
      <c r="T1209">
        <v>0.39257769313618496</v>
      </c>
      <c r="U1209">
        <v>2026</v>
      </c>
      <c r="V1209" t="s">
        <v>89</v>
      </c>
      <c r="W1209">
        <v>6</v>
      </c>
      <c r="X1209" t="s">
        <v>91</v>
      </c>
    </row>
    <row r="1210" spans="1:24">
      <c r="A1210">
        <v>4805</v>
      </c>
      <c r="B1210" s="21">
        <v>46199</v>
      </c>
      <c r="C1210">
        <v>2026</v>
      </c>
      <c r="D1210">
        <v>6</v>
      </c>
      <c r="E1210" t="s">
        <v>91</v>
      </c>
      <c r="F1210" t="s">
        <v>89</v>
      </c>
      <c r="G1210" t="s">
        <v>11</v>
      </c>
      <c r="H1210" t="s">
        <v>39</v>
      </c>
      <c r="I1210" t="s">
        <v>2</v>
      </c>
      <c r="J1210" t="s">
        <v>3</v>
      </c>
      <c r="K1210" t="s">
        <v>23</v>
      </c>
      <c r="L1210" t="s">
        <v>51</v>
      </c>
      <c r="M1210">
        <v>1</v>
      </c>
      <c r="N1210">
        <v>121.44</v>
      </c>
      <c r="O1210">
        <v>0</v>
      </c>
      <c r="P1210">
        <v>62.34</v>
      </c>
      <c r="Q1210">
        <v>121.44</v>
      </c>
      <c r="R1210">
        <v>62.34</v>
      </c>
      <c r="S1210">
        <v>59.099999999999994</v>
      </c>
      <c r="T1210">
        <v>0.48666007905138337</v>
      </c>
      <c r="U1210">
        <v>2026</v>
      </c>
      <c r="V1210" t="s">
        <v>89</v>
      </c>
      <c r="W1210">
        <v>6</v>
      </c>
      <c r="X1210" t="s">
        <v>91</v>
      </c>
    </row>
    <row r="1211" spans="1:24">
      <c r="A1211">
        <v>912</v>
      </c>
      <c r="B1211" s="21">
        <v>46200</v>
      </c>
      <c r="C1211">
        <v>2026</v>
      </c>
      <c r="D1211">
        <v>6</v>
      </c>
      <c r="E1211" t="s">
        <v>91</v>
      </c>
      <c r="F1211" t="s">
        <v>89</v>
      </c>
      <c r="G1211" t="s">
        <v>0</v>
      </c>
      <c r="H1211" t="s">
        <v>1</v>
      </c>
      <c r="I1211" t="s">
        <v>28</v>
      </c>
      <c r="J1211" t="s">
        <v>13</v>
      </c>
      <c r="K1211" t="s">
        <v>14</v>
      </c>
      <c r="L1211" t="s">
        <v>32</v>
      </c>
      <c r="M1211">
        <v>4</v>
      </c>
      <c r="N1211">
        <v>46.44</v>
      </c>
      <c r="O1211">
        <v>0.05</v>
      </c>
      <c r="P1211">
        <v>18.2</v>
      </c>
      <c r="Q1211">
        <v>176.47199999999998</v>
      </c>
      <c r="R1211">
        <v>72.8</v>
      </c>
      <c r="S1211">
        <v>103.67199999999998</v>
      </c>
      <c r="T1211">
        <v>0.58746996690693143</v>
      </c>
      <c r="U1211">
        <v>2026</v>
      </c>
      <c r="V1211" t="s">
        <v>89</v>
      </c>
      <c r="W1211">
        <v>6</v>
      </c>
      <c r="X1211" t="s">
        <v>91</v>
      </c>
    </row>
    <row r="1212" spans="1:24">
      <c r="A1212">
        <v>1837</v>
      </c>
      <c r="B1212" s="21">
        <v>46200</v>
      </c>
      <c r="C1212">
        <v>2026</v>
      </c>
      <c r="D1212">
        <v>6</v>
      </c>
      <c r="E1212" t="s">
        <v>91</v>
      </c>
      <c r="F1212" t="s">
        <v>89</v>
      </c>
      <c r="G1212" t="s">
        <v>0</v>
      </c>
      <c r="H1212" t="s">
        <v>1</v>
      </c>
      <c r="I1212" t="s">
        <v>28</v>
      </c>
      <c r="J1212" t="s">
        <v>16</v>
      </c>
      <c r="K1212" t="s">
        <v>23</v>
      </c>
      <c r="L1212" t="s">
        <v>29</v>
      </c>
      <c r="M1212">
        <v>2</v>
      </c>
      <c r="N1212">
        <v>194.13</v>
      </c>
      <c r="O1212">
        <v>0.1</v>
      </c>
      <c r="P1212">
        <v>106.51</v>
      </c>
      <c r="Q1212">
        <v>349.43400000000003</v>
      </c>
      <c r="R1212">
        <v>213.02</v>
      </c>
      <c r="S1212">
        <v>136.41400000000002</v>
      </c>
      <c r="T1212">
        <v>0.39038559499075648</v>
      </c>
      <c r="U1212">
        <v>2026</v>
      </c>
      <c r="V1212" t="s">
        <v>89</v>
      </c>
      <c r="W1212">
        <v>6</v>
      </c>
      <c r="X1212" t="s">
        <v>91</v>
      </c>
    </row>
    <row r="1213" spans="1:24">
      <c r="A1213">
        <v>2216</v>
      </c>
      <c r="B1213" s="21">
        <v>46200</v>
      </c>
      <c r="C1213">
        <v>2026</v>
      </c>
      <c r="D1213">
        <v>6</v>
      </c>
      <c r="E1213" t="s">
        <v>91</v>
      </c>
      <c r="F1213" t="s">
        <v>89</v>
      </c>
      <c r="G1213" t="s">
        <v>0</v>
      </c>
      <c r="H1213" t="s">
        <v>36</v>
      </c>
      <c r="I1213" t="s">
        <v>2</v>
      </c>
      <c r="J1213" t="s">
        <v>16</v>
      </c>
      <c r="K1213" t="s">
        <v>4</v>
      </c>
      <c r="L1213" t="s">
        <v>5</v>
      </c>
      <c r="M1213">
        <v>4</v>
      </c>
      <c r="N1213">
        <v>81.86</v>
      </c>
      <c r="O1213">
        <v>0.05</v>
      </c>
      <c r="P1213">
        <v>42.22</v>
      </c>
      <c r="Q1213">
        <v>311.06799999999998</v>
      </c>
      <c r="R1213">
        <v>168.88</v>
      </c>
      <c r="S1213">
        <v>142.18799999999999</v>
      </c>
      <c r="T1213">
        <v>0.45709619761595532</v>
      </c>
      <c r="U1213">
        <v>2026</v>
      </c>
      <c r="V1213" t="s">
        <v>89</v>
      </c>
      <c r="W1213">
        <v>6</v>
      </c>
      <c r="X1213" t="s">
        <v>91</v>
      </c>
    </row>
    <row r="1214" spans="1:24">
      <c r="A1214">
        <v>2451</v>
      </c>
      <c r="B1214" s="21">
        <v>46200</v>
      </c>
      <c r="C1214">
        <v>2026</v>
      </c>
      <c r="D1214">
        <v>6</v>
      </c>
      <c r="E1214" t="s">
        <v>91</v>
      </c>
      <c r="F1214" t="s">
        <v>89</v>
      </c>
      <c r="G1214" t="s">
        <v>0</v>
      </c>
      <c r="H1214" t="s">
        <v>36</v>
      </c>
      <c r="I1214" t="s">
        <v>8</v>
      </c>
      <c r="J1214" t="s">
        <v>16</v>
      </c>
      <c r="K1214" t="s">
        <v>14</v>
      </c>
      <c r="L1214" t="s">
        <v>48</v>
      </c>
      <c r="M1214">
        <v>4</v>
      </c>
      <c r="N1214">
        <v>162.61000000000001</v>
      </c>
      <c r="O1214">
        <v>0.05</v>
      </c>
      <c r="P1214">
        <v>88.64</v>
      </c>
      <c r="Q1214">
        <v>617.91800000000001</v>
      </c>
      <c r="R1214">
        <v>354.56</v>
      </c>
      <c r="S1214">
        <v>263.358</v>
      </c>
      <c r="T1214">
        <v>0.4262021821665658</v>
      </c>
      <c r="U1214">
        <v>2026</v>
      </c>
      <c r="V1214" t="s">
        <v>89</v>
      </c>
      <c r="W1214">
        <v>6</v>
      </c>
      <c r="X1214" t="s">
        <v>91</v>
      </c>
    </row>
    <row r="1215" spans="1:24">
      <c r="A1215">
        <v>2874</v>
      </c>
      <c r="B1215" s="21">
        <v>46200</v>
      </c>
      <c r="C1215">
        <v>2026</v>
      </c>
      <c r="D1215">
        <v>6</v>
      </c>
      <c r="E1215" t="s">
        <v>91</v>
      </c>
      <c r="F1215" t="s">
        <v>89</v>
      </c>
      <c r="G1215" t="s">
        <v>6</v>
      </c>
      <c r="H1215" t="s">
        <v>43</v>
      </c>
      <c r="I1215" t="s">
        <v>19</v>
      </c>
      <c r="J1215" t="s">
        <v>13</v>
      </c>
      <c r="K1215" t="s">
        <v>4</v>
      </c>
      <c r="L1215" t="s">
        <v>26</v>
      </c>
      <c r="M1215">
        <v>1</v>
      </c>
      <c r="N1215">
        <v>40.26</v>
      </c>
      <c r="O1215">
        <v>0</v>
      </c>
      <c r="P1215">
        <v>16.62</v>
      </c>
      <c r="Q1215">
        <v>40.26</v>
      </c>
      <c r="R1215">
        <v>16.62</v>
      </c>
      <c r="S1215">
        <v>23.639999999999997</v>
      </c>
      <c r="T1215">
        <v>0.58718330849478384</v>
      </c>
      <c r="U1215">
        <v>2026</v>
      </c>
      <c r="V1215" t="s">
        <v>89</v>
      </c>
      <c r="W1215">
        <v>6</v>
      </c>
      <c r="X1215" t="s">
        <v>91</v>
      </c>
    </row>
    <row r="1216" spans="1:24">
      <c r="A1216">
        <v>2885</v>
      </c>
      <c r="B1216" s="21">
        <v>46200</v>
      </c>
      <c r="C1216">
        <v>2026</v>
      </c>
      <c r="D1216">
        <v>6</v>
      </c>
      <c r="E1216" t="s">
        <v>91</v>
      </c>
      <c r="F1216" t="s">
        <v>89</v>
      </c>
      <c r="G1216" t="s">
        <v>0</v>
      </c>
      <c r="H1216" t="s">
        <v>1</v>
      </c>
      <c r="I1216" t="s">
        <v>2</v>
      </c>
      <c r="J1216" t="s">
        <v>16</v>
      </c>
      <c r="K1216" t="s">
        <v>14</v>
      </c>
      <c r="L1216" t="s">
        <v>32</v>
      </c>
      <c r="M1216">
        <v>1</v>
      </c>
      <c r="N1216">
        <v>47.23</v>
      </c>
      <c r="O1216">
        <v>0.1</v>
      </c>
      <c r="P1216">
        <v>17.829999999999998</v>
      </c>
      <c r="Q1216">
        <v>42.506999999999998</v>
      </c>
      <c r="R1216">
        <v>17.829999999999998</v>
      </c>
      <c r="S1216">
        <v>24.677</v>
      </c>
      <c r="T1216">
        <v>0.58053967581810062</v>
      </c>
      <c r="U1216">
        <v>2026</v>
      </c>
      <c r="V1216" t="s">
        <v>89</v>
      </c>
      <c r="W1216">
        <v>6</v>
      </c>
      <c r="X1216" t="s">
        <v>91</v>
      </c>
    </row>
    <row r="1217" spans="1:24">
      <c r="A1217">
        <v>3014</v>
      </c>
      <c r="B1217" s="21">
        <v>46200</v>
      </c>
      <c r="C1217">
        <v>2026</v>
      </c>
      <c r="D1217">
        <v>6</v>
      </c>
      <c r="E1217" t="s">
        <v>91</v>
      </c>
      <c r="F1217" t="s">
        <v>89</v>
      </c>
      <c r="G1217" t="s">
        <v>11</v>
      </c>
      <c r="H1217" t="s">
        <v>39</v>
      </c>
      <c r="I1217" t="s">
        <v>2</v>
      </c>
      <c r="J1217" t="s">
        <v>13</v>
      </c>
      <c r="K1217" t="s">
        <v>34</v>
      </c>
      <c r="L1217" t="s">
        <v>45</v>
      </c>
      <c r="M1217">
        <v>1</v>
      </c>
      <c r="N1217">
        <v>50.13</v>
      </c>
      <c r="O1217">
        <v>0.15</v>
      </c>
      <c r="P1217">
        <v>22.22</v>
      </c>
      <c r="Q1217">
        <v>42.610500000000002</v>
      </c>
      <c r="R1217">
        <v>22.22</v>
      </c>
      <c r="S1217">
        <v>20.390500000000003</v>
      </c>
      <c r="T1217">
        <v>0.47853228664296366</v>
      </c>
      <c r="U1217">
        <v>2026</v>
      </c>
      <c r="V1217" t="s">
        <v>89</v>
      </c>
      <c r="W1217">
        <v>6</v>
      </c>
      <c r="X1217" t="s">
        <v>91</v>
      </c>
    </row>
    <row r="1218" spans="1:24">
      <c r="A1218">
        <v>3273</v>
      </c>
      <c r="B1218" s="21">
        <v>46200</v>
      </c>
      <c r="C1218">
        <v>2026</v>
      </c>
      <c r="D1218">
        <v>6</v>
      </c>
      <c r="E1218" t="s">
        <v>91</v>
      </c>
      <c r="F1218" t="s">
        <v>89</v>
      </c>
      <c r="G1218" t="s">
        <v>11</v>
      </c>
      <c r="H1218" t="s">
        <v>18</v>
      </c>
      <c r="I1218" t="s">
        <v>2</v>
      </c>
      <c r="J1218" t="s">
        <v>16</v>
      </c>
      <c r="K1218" t="s">
        <v>23</v>
      </c>
      <c r="L1218" t="s">
        <v>24</v>
      </c>
      <c r="M1218">
        <v>2</v>
      </c>
      <c r="N1218">
        <v>345.82</v>
      </c>
      <c r="O1218">
        <v>0.05</v>
      </c>
      <c r="P1218">
        <v>196.24</v>
      </c>
      <c r="Q1218">
        <v>657.05799999999999</v>
      </c>
      <c r="R1218">
        <v>392.48</v>
      </c>
      <c r="S1218">
        <v>264.57799999999997</v>
      </c>
      <c r="T1218">
        <v>0.40267069269379563</v>
      </c>
      <c r="U1218">
        <v>2026</v>
      </c>
      <c r="V1218" t="s">
        <v>89</v>
      </c>
      <c r="W1218">
        <v>6</v>
      </c>
      <c r="X1218" t="s">
        <v>91</v>
      </c>
    </row>
    <row r="1219" spans="1:24">
      <c r="A1219">
        <v>5041</v>
      </c>
      <c r="B1219" s="21">
        <v>46200</v>
      </c>
      <c r="C1219">
        <v>2026</v>
      </c>
      <c r="D1219">
        <v>6</v>
      </c>
      <c r="E1219" t="s">
        <v>91</v>
      </c>
      <c r="F1219" t="s">
        <v>89</v>
      </c>
      <c r="G1219" t="s">
        <v>0</v>
      </c>
      <c r="H1219" t="s">
        <v>50</v>
      </c>
      <c r="I1219" t="s">
        <v>19</v>
      </c>
      <c r="J1219" t="s">
        <v>13</v>
      </c>
      <c r="K1219" t="s">
        <v>23</v>
      </c>
      <c r="L1219" t="s">
        <v>51</v>
      </c>
      <c r="M1219">
        <v>1</v>
      </c>
      <c r="N1219">
        <v>126.12</v>
      </c>
      <c r="O1219">
        <v>0</v>
      </c>
      <c r="P1219">
        <v>62.18</v>
      </c>
      <c r="Q1219">
        <v>126.12</v>
      </c>
      <c r="R1219">
        <v>62.18</v>
      </c>
      <c r="S1219">
        <v>63.940000000000005</v>
      </c>
      <c r="T1219">
        <v>0.50697748176339996</v>
      </c>
      <c r="U1219">
        <v>2026</v>
      </c>
      <c r="V1219" t="s">
        <v>89</v>
      </c>
      <c r="W1219">
        <v>6</v>
      </c>
      <c r="X1219" t="s">
        <v>91</v>
      </c>
    </row>
    <row r="1220" spans="1:24">
      <c r="A1220">
        <v>312</v>
      </c>
      <c r="B1220" s="21">
        <v>46201</v>
      </c>
      <c r="C1220">
        <v>2026</v>
      </c>
      <c r="D1220">
        <v>6</v>
      </c>
      <c r="E1220" t="s">
        <v>91</v>
      </c>
      <c r="F1220" t="s">
        <v>89</v>
      </c>
      <c r="G1220" t="s">
        <v>20</v>
      </c>
      <c r="H1220" t="s">
        <v>31</v>
      </c>
      <c r="I1220" t="s">
        <v>28</v>
      </c>
      <c r="J1220" t="s">
        <v>3</v>
      </c>
      <c r="K1220" t="s">
        <v>34</v>
      </c>
      <c r="L1220" t="s">
        <v>42</v>
      </c>
      <c r="M1220">
        <v>1</v>
      </c>
      <c r="N1220">
        <v>36</v>
      </c>
      <c r="O1220">
        <v>0</v>
      </c>
      <c r="P1220">
        <v>13.95</v>
      </c>
      <c r="Q1220">
        <v>36</v>
      </c>
      <c r="R1220">
        <v>13.95</v>
      </c>
      <c r="S1220">
        <v>22.05</v>
      </c>
      <c r="T1220">
        <v>0.61250000000000004</v>
      </c>
      <c r="U1220">
        <v>2026</v>
      </c>
      <c r="V1220" t="s">
        <v>89</v>
      </c>
      <c r="W1220">
        <v>6</v>
      </c>
      <c r="X1220" t="s">
        <v>91</v>
      </c>
    </row>
    <row r="1221" spans="1:24">
      <c r="A1221">
        <v>647</v>
      </c>
      <c r="B1221" s="21">
        <v>46201</v>
      </c>
      <c r="C1221">
        <v>2026</v>
      </c>
      <c r="D1221">
        <v>6</v>
      </c>
      <c r="E1221" t="s">
        <v>91</v>
      </c>
      <c r="F1221" t="s">
        <v>89</v>
      </c>
      <c r="G1221" t="s">
        <v>0</v>
      </c>
      <c r="H1221" t="s">
        <v>1</v>
      </c>
      <c r="I1221" t="s">
        <v>2</v>
      </c>
      <c r="J1221" t="s">
        <v>3</v>
      </c>
      <c r="K1221" t="s">
        <v>14</v>
      </c>
      <c r="L1221" t="s">
        <v>48</v>
      </c>
      <c r="M1221">
        <v>1</v>
      </c>
      <c r="N1221">
        <v>162.25</v>
      </c>
      <c r="O1221">
        <v>0.05</v>
      </c>
      <c r="P1221">
        <v>89.28</v>
      </c>
      <c r="Q1221">
        <v>154.13749999999999</v>
      </c>
      <c r="R1221">
        <v>89.28</v>
      </c>
      <c r="S1221">
        <v>64.857499999999987</v>
      </c>
      <c r="T1221">
        <v>0.42077690373854509</v>
      </c>
      <c r="U1221">
        <v>2026</v>
      </c>
      <c r="V1221" t="s">
        <v>89</v>
      </c>
      <c r="W1221">
        <v>6</v>
      </c>
      <c r="X1221" t="s">
        <v>91</v>
      </c>
    </row>
    <row r="1222" spans="1:24">
      <c r="A1222">
        <v>708</v>
      </c>
      <c r="B1222" s="21">
        <v>46201</v>
      </c>
      <c r="C1222">
        <v>2026</v>
      </c>
      <c r="D1222">
        <v>6</v>
      </c>
      <c r="E1222" t="s">
        <v>91</v>
      </c>
      <c r="F1222" t="s">
        <v>89</v>
      </c>
      <c r="G1222" t="s">
        <v>6</v>
      </c>
      <c r="H1222" t="s">
        <v>41</v>
      </c>
      <c r="I1222" t="s">
        <v>2</v>
      </c>
      <c r="J1222" t="s">
        <v>3</v>
      </c>
      <c r="K1222" t="s">
        <v>9</v>
      </c>
      <c r="L1222" t="s">
        <v>37</v>
      </c>
      <c r="M1222">
        <v>1</v>
      </c>
      <c r="N1222">
        <v>150.44</v>
      </c>
      <c r="O1222">
        <v>0</v>
      </c>
      <c r="P1222">
        <v>80.5</v>
      </c>
      <c r="Q1222">
        <v>150.44</v>
      </c>
      <c r="R1222">
        <v>80.5</v>
      </c>
      <c r="S1222">
        <v>69.94</v>
      </c>
      <c r="T1222">
        <v>0.46490295134272797</v>
      </c>
      <c r="U1222">
        <v>2026</v>
      </c>
      <c r="V1222" t="s">
        <v>89</v>
      </c>
      <c r="W1222">
        <v>6</v>
      </c>
      <c r="X1222" t="s">
        <v>91</v>
      </c>
    </row>
    <row r="1223" spans="1:24">
      <c r="A1223">
        <v>886</v>
      </c>
      <c r="B1223" s="21">
        <v>46201</v>
      </c>
      <c r="C1223">
        <v>2026</v>
      </c>
      <c r="D1223">
        <v>6</v>
      </c>
      <c r="E1223" t="s">
        <v>91</v>
      </c>
      <c r="F1223" t="s">
        <v>89</v>
      </c>
      <c r="G1223" t="s">
        <v>0</v>
      </c>
      <c r="H1223" t="s">
        <v>1</v>
      </c>
      <c r="I1223" t="s">
        <v>19</v>
      </c>
      <c r="J1223" t="s">
        <v>16</v>
      </c>
      <c r="K1223" t="s">
        <v>23</v>
      </c>
      <c r="L1223" t="s">
        <v>51</v>
      </c>
      <c r="M1223">
        <v>2</v>
      </c>
      <c r="N1223">
        <v>126.17</v>
      </c>
      <c r="O1223">
        <v>0.05</v>
      </c>
      <c r="P1223">
        <v>61.13</v>
      </c>
      <c r="Q1223">
        <v>239.72299999999998</v>
      </c>
      <c r="R1223">
        <v>122.26</v>
      </c>
      <c r="S1223">
        <v>117.46299999999998</v>
      </c>
      <c r="T1223">
        <v>0.48999470221881081</v>
      </c>
      <c r="U1223">
        <v>2026</v>
      </c>
      <c r="V1223" t="s">
        <v>89</v>
      </c>
      <c r="W1223">
        <v>6</v>
      </c>
      <c r="X1223" t="s">
        <v>91</v>
      </c>
    </row>
    <row r="1224" spans="1:24">
      <c r="A1224">
        <v>944</v>
      </c>
      <c r="B1224" s="21">
        <v>46201</v>
      </c>
      <c r="C1224">
        <v>2026</v>
      </c>
      <c r="D1224">
        <v>6</v>
      </c>
      <c r="E1224" t="s">
        <v>91</v>
      </c>
      <c r="F1224" t="s">
        <v>89</v>
      </c>
      <c r="G1224" t="s">
        <v>20</v>
      </c>
      <c r="H1224" t="s">
        <v>31</v>
      </c>
      <c r="I1224" t="s">
        <v>28</v>
      </c>
      <c r="J1224" t="s">
        <v>3</v>
      </c>
      <c r="K1224" t="s">
        <v>23</v>
      </c>
      <c r="L1224" t="s">
        <v>40</v>
      </c>
      <c r="M1224">
        <v>2</v>
      </c>
      <c r="N1224">
        <v>83.72</v>
      </c>
      <c r="O1224">
        <v>0</v>
      </c>
      <c r="P1224">
        <v>38.96</v>
      </c>
      <c r="Q1224">
        <v>167.44</v>
      </c>
      <c r="R1224">
        <v>77.92</v>
      </c>
      <c r="S1224">
        <v>89.52</v>
      </c>
      <c r="T1224">
        <v>0.53463927376970855</v>
      </c>
      <c r="U1224">
        <v>2026</v>
      </c>
      <c r="V1224" t="s">
        <v>89</v>
      </c>
      <c r="W1224">
        <v>6</v>
      </c>
      <c r="X1224" t="s">
        <v>91</v>
      </c>
    </row>
    <row r="1225" spans="1:24">
      <c r="A1225">
        <v>1050</v>
      </c>
      <c r="B1225" s="21">
        <v>46201</v>
      </c>
      <c r="C1225">
        <v>2026</v>
      </c>
      <c r="D1225">
        <v>6</v>
      </c>
      <c r="E1225" t="s">
        <v>91</v>
      </c>
      <c r="F1225" t="s">
        <v>89</v>
      </c>
      <c r="G1225" t="s">
        <v>20</v>
      </c>
      <c r="H1225" t="s">
        <v>33</v>
      </c>
      <c r="I1225" t="s">
        <v>28</v>
      </c>
      <c r="J1225" t="s">
        <v>13</v>
      </c>
      <c r="K1225" t="s">
        <v>9</v>
      </c>
      <c r="L1225" t="s">
        <v>46</v>
      </c>
      <c r="M1225">
        <v>1</v>
      </c>
      <c r="N1225">
        <v>70.58</v>
      </c>
      <c r="O1225">
        <v>0</v>
      </c>
      <c r="P1225">
        <v>32.78</v>
      </c>
      <c r="Q1225">
        <v>70.58</v>
      </c>
      <c r="R1225">
        <v>32.78</v>
      </c>
      <c r="S1225">
        <v>37.799999999999997</v>
      </c>
      <c r="T1225">
        <v>0.53556248228960046</v>
      </c>
      <c r="U1225">
        <v>2026</v>
      </c>
      <c r="V1225" t="s">
        <v>89</v>
      </c>
      <c r="W1225">
        <v>6</v>
      </c>
      <c r="X1225" t="s">
        <v>91</v>
      </c>
    </row>
    <row r="1226" spans="1:24">
      <c r="A1226">
        <v>1677</v>
      </c>
      <c r="B1226" s="21">
        <v>46201</v>
      </c>
      <c r="C1226">
        <v>2026</v>
      </c>
      <c r="D1226">
        <v>6</v>
      </c>
      <c r="E1226" t="s">
        <v>91</v>
      </c>
      <c r="F1226" t="s">
        <v>89</v>
      </c>
      <c r="G1226" t="s">
        <v>20</v>
      </c>
      <c r="H1226" t="s">
        <v>47</v>
      </c>
      <c r="I1226" t="s">
        <v>8</v>
      </c>
      <c r="J1226" t="s">
        <v>16</v>
      </c>
      <c r="K1226" t="s">
        <v>23</v>
      </c>
      <c r="L1226" t="s">
        <v>40</v>
      </c>
      <c r="M1226">
        <v>5</v>
      </c>
      <c r="N1226">
        <v>81.96</v>
      </c>
      <c r="O1226">
        <v>0.05</v>
      </c>
      <c r="P1226">
        <v>39.130000000000003</v>
      </c>
      <c r="Q1226">
        <v>389.30999999999995</v>
      </c>
      <c r="R1226">
        <v>195.65</v>
      </c>
      <c r="S1226">
        <v>193.65999999999994</v>
      </c>
      <c r="T1226">
        <v>0.497444196141892</v>
      </c>
      <c r="U1226">
        <v>2026</v>
      </c>
      <c r="V1226" t="s">
        <v>89</v>
      </c>
      <c r="W1226">
        <v>6</v>
      </c>
      <c r="X1226" t="s">
        <v>91</v>
      </c>
    </row>
    <row r="1227" spans="1:24">
      <c r="A1227">
        <v>2109</v>
      </c>
      <c r="B1227" s="21">
        <v>46201</v>
      </c>
      <c r="C1227">
        <v>2026</v>
      </c>
      <c r="D1227">
        <v>6</v>
      </c>
      <c r="E1227" t="s">
        <v>91</v>
      </c>
      <c r="F1227" t="s">
        <v>89</v>
      </c>
      <c r="G1227" t="s">
        <v>6</v>
      </c>
      <c r="H1227" t="s">
        <v>49</v>
      </c>
      <c r="I1227" t="s">
        <v>2</v>
      </c>
      <c r="J1227" t="s">
        <v>13</v>
      </c>
      <c r="K1227" t="s">
        <v>4</v>
      </c>
      <c r="L1227" t="s">
        <v>26</v>
      </c>
      <c r="M1227">
        <v>1</v>
      </c>
      <c r="N1227">
        <v>40.67</v>
      </c>
      <c r="O1227">
        <v>0</v>
      </c>
      <c r="P1227">
        <v>16.5</v>
      </c>
      <c r="Q1227">
        <v>40.67</v>
      </c>
      <c r="R1227">
        <v>16.5</v>
      </c>
      <c r="S1227">
        <v>24.17</v>
      </c>
      <c r="T1227">
        <v>0.59429554954511932</v>
      </c>
      <c r="U1227">
        <v>2026</v>
      </c>
      <c r="V1227" t="s">
        <v>89</v>
      </c>
      <c r="W1227">
        <v>6</v>
      </c>
      <c r="X1227" t="s">
        <v>91</v>
      </c>
    </row>
    <row r="1228" spans="1:24">
      <c r="A1228">
        <v>3688</v>
      </c>
      <c r="B1228" s="21">
        <v>46201</v>
      </c>
      <c r="C1228">
        <v>2026</v>
      </c>
      <c r="D1228">
        <v>6</v>
      </c>
      <c r="E1228" t="s">
        <v>91</v>
      </c>
      <c r="F1228" t="s">
        <v>89</v>
      </c>
      <c r="G1228" t="s">
        <v>11</v>
      </c>
      <c r="H1228" t="s">
        <v>52</v>
      </c>
      <c r="I1228" t="s">
        <v>19</v>
      </c>
      <c r="J1228" t="s">
        <v>13</v>
      </c>
      <c r="K1228" t="s">
        <v>34</v>
      </c>
      <c r="L1228" t="s">
        <v>35</v>
      </c>
      <c r="M1228">
        <v>1</v>
      </c>
      <c r="N1228">
        <v>40.94</v>
      </c>
      <c r="O1228">
        <v>0</v>
      </c>
      <c r="P1228">
        <v>14.47</v>
      </c>
      <c r="Q1228">
        <v>40.94</v>
      </c>
      <c r="R1228">
        <v>14.47</v>
      </c>
      <c r="S1228">
        <v>26.47</v>
      </c>
      <c r="T1228">
        <v>0.64655593551538837</v>
      </c>
      <c r="U1228">
        <v>2026</v>
      </c>
      <c r="V1228" t="s">
        <v>89</v>
      </c>
      <c r="W1228">
        <v>6</v>
      </c>
      <c r="X1228" t="s">
        <v>91</v>
      </c>
    </row>
    <row r="1229" spans="1:24">
      <c r="A1229">
        <v>521</v>
      </c>
      <c r="B1229" s="21">
        <v>46202</v>
      </c>
      <c r="C1229">
        <v>2026</v>
      </c>
      <c r="D1229">
        <v>6</v>
      </c>
      <c r="E1229" t="s">
        <v>91</v>
      </c>
      <c r="F1229" t="s">
        <v>89</v>
      </c>
      <c r="G1229" t="s">
        <v>20</v>
      </c>
      <c r="H1229" t="s">
        <v>33</v>
      </c>
      <c r="I1229" t="s">
        <v>8</v>
      </c>
      <c r="J1229" t="s">
        <v>16</v>
      </c>
      <c r="K1229" t="s">
        <v>4</v>
      </c>
      <c r="L1229" t="s">
        <v>30</v>
      </c>
      <c r="M1229">
        <v>3</v>
      </c>
      <c r="N1229">
        <v>100.89</v>
      </c>
      <c r="O1229">
        <v>0.05</v>
      </c>
      <c r="P1229">
        <v>49.08</v>
      </c>
      <c r="Q1229">
        <v>287.53649999999999</v>
      </c>
      <c r="R1229">
        <v>147.24</v>
      </c>
      <c r="S1229">
        <v>140.29649999999998</v>
      </c>
      <c r="T1229">
        <v>0.48792588071427451</v>
      </c>
      <c r="U1229">
        <v>2026</v>
      </c>
      <c r="V1229" t="s">
        <v>89</v>
      </c>
      <c r="W1229">
        <v>6</v>
      </c>
      <c r="X1229" t="s">
        <v>91</v>
      </c>
    </row>
    <row r="1230" spans="1:24">
      <c r="A1230">
        <v>557</v>
      </c>
      <c r="B1230" s="21">
        <v>46202</v>
      </c>
      <c r="C1230">
        <v>2026</v>
      </c>
      <c r="D1230">
        <v>6</v>
      </c>
      <c r="E1230" t="s">
        <v>91</v>
      </c>
      <c r="F1230" t="s">
        <v>89</v>
      </c>
      <c r="G1230" t="s">
        <v>6</v>
      </c>
      <c r="H1230" t="s">
        <v>43</v>
      </c>
      <c r="I1230" t="s">
        <v>8</v>
      </c>
      <c r="J1230" t="s">
        <v>16</v>
      </c>
      <c r="K1230" t="s">
        <v>4</v>
      </c>
      <c r="L1230" t="s">
        <v>26</v>
      </c>
      <c r="M1230">
        <v>3</v>
      </c>
      <c r="N1230">
        <v>39.78</v>
      </c>
      <c r="O1230">
        <v>0.15</v>
      </c>
      <c r="P1230">
        <v>16.850000000000001</v>
      </c>
      <c r="Q1230">
        <v>101.43900000000001</v>
      </c>
      <c r="R1230">
        <v>50.550000000000004</v>
      </c>
      <c r="S1230">
        <v>50.889000000000003</v>
      </c>
      <c r="T1230">
        <v>0.50167095495815217</v>
      </c>
      <c r="U1230">
        <v>2026</v>
      </c>
      <c r="V1230" t="s">
        <v>89</v>
      </c>
      <c r="W1230">
        <v>6</v>
      </c>
      <c r="X1230" t="s">
        <v>91</v>
      </c>
    </row>
    <row r="1231" spans="1:24">
      <c r="A1231">
        <v>929</v>
      </c>
      <c r="B1231" s="21">
        <v>46202</v>
      </c>
      <c r="C1231">
        <v>2026</v>
      </c>
      <c r="D1231">
        <v>6</v>
      </c>
      <c r="E1231" t="s">
        <v>91</v>
      </c>
      <c r="F1231" t="s">
        <v>89</v>
      </c>
      <c r="G1231" t="s">
        <v>0</v>
      </c>
      <c r="H1231" t="s">
        <v>1</v>
      </c>
      <c r="I1231" t="s">
        <v>2</v>
      </c>
      <c r="J1231" t="s">
        <v>3</v>
      </c>
      <c r="K1231" t="s">
        <v>34</v>
      </c>
      <c r="L1231" t="s">
        <v>35</v>
      </c>
      <c r="M1231">
        <v>1</v>
      </c>
      <c r="N1231">
        <v>40.299999999999997</v>
      </c>
      <c r="O1231">
        <v>0.05</v>
      </c>
      <c r="P1231">
        <v>14.79</v>
      </c>
      <c r="Q1231">
        <v>38.284999999999997</v>
      </c>
      <c r="R1231">
        <v>14.79</v>
      </c>
      <c r="S1231">
        <v>23.494999999999997</v>
      </c>
      <c r="T1231">
        <v>0.61368682251534545</v>
      </c>
      <c r="U1231">
        <v>2026</v>
      </c>
      <c r="V1231" t="s">
        <v>89</v>
      </c>
      <c r="W1231">
        <v>6</v>
      </c>
      <c r="X1231" t="s">
        <v>91</v>
      </c>
    </row>
    <row r="1232" spans="1:24">
      <c r="A1232">
        <v>1089</v>
      </c>
      <c r="B1232" s="21">
        <v>46202</v>
      </c>
      <c r="C1232">
        <v>2026</v>
      </c>
      <c r="D1232">
        <v>6</v>
      </c>
      <c r="E1232" t="s">
        <v>91</v>
      </c>
      <c r="F1232" t="s">
        <v>89</v>
      </c>
      <c r="G1232" t="s">
        <v>6</v>
      </c>
      <c r="H1232" t="s">
        <v>41</v>
      </c>
      <c r="I1232" t="s">
        <v>19</v>
      </c>
      <c r="J1232" t="s">
        <v>3</v>
      </c>
      <c r="K1232" t="s">
        <v>9</v>
      </c>
      <c r="L1232" t="s">
        <v>10</v>
      </c>
      <c r="M1232">
        <v>1</v>
      </c>
      <c r="N1232">
        <v>90.91</v>
      </c>
      <c r="O1232">
        <v>0.05</v>
      </c>
      <c r="P1232">
        <v>45.9</v>
      </c>
      <c r="Q1232">
        <v>86.364499999999992</v>
      </c>
      <c r="R1232">
        <v>45.9</v>
      </c>
      <c r="S1232">
        <v>40.464499999999994</v>
      </c>
      <c r="T1232">
        <v>0.46853163047316893</v>
      </c>
      <c r="U1232">
        <v>2026</v>
      </c>
      <c r="V1232" t="s">
        <v>89</v>
      </c>
      <c r="W1232">
        <v>6</v>
      </c>
      <c r="X1232" t="s">
        <v>91</v>
      </c>
    </row>
    <row r="1233" spans="1:24">
      <c r="A1233">
        <v>1655</v>
      </c>
      <c r="B1233" s="21">
        <v>46202</v>
      </c>
      <c r="C1233">
        <v>2026</v>
      </c>
      <c r="D1233">
        <v>6</v>
      </c>
      <c r="E1233" t="s">
        <v>91</v>
      </c>
      <c r="F1233" t="s">
        <v>89</v>
      </c>
      <c r="G1233" t="s">
        <v>0</v>
      </c>
      <c r="H1233" t="s">
        <v>1</v>
      </c>
      <c r="I1233" t="s">
        <v>8</v>
      </c>
      <c r="J1233" t="s">
        <v>16</v>
      </c>
      <c r="K1233" t="s">
        <v>14</v>
      </c>
      <c r="L1233" t="s">
        <v>48</v>
      </c>
      <c r="M1233">
        <v>5</v>
      </c>
      <c r="N1233">
        <v>162.29</v>
      </c>
      <c r="O1233">
        <v>0.15</v>
      </c>
      <c r="P1233">
        <v>86.66</v>
      </c>
      <c r="Q1233">
        <v>689.73249999999996</v>
      </c>
      <c r="R1233">
        <v>433.29999999999995</v>
      </c>
      <c r="S1233">
        <v>256.4325</v>
      </c>
      <c r="T1233">
        <v>0.37178543855770174</v>
      </c>
      <c r="U1233">
        <v>2026</v>
      </c>
      <c r="V1233" t="s">
        <v>89</v>
      </c>
      <c r="W1233">
        <v>6</v>
      </c>
      <c r="X1233" t="s">
        <v>91</v>
      </c>
    </row>
    <row r="1234" spans="1:24">
      <c r="A1234">
        <v>1897</v>
      </c>
      <c r="B1234" s="21">
        <v>46202</v>
      </c>
      <c r="C1234">
        <v>2026</v>
      </c>
      <c r="D1234">
        <v>6</v>
      </c>
      <c r="E1234" t="s">
        <v>91</v>
      </c>
      <c r="F1234" t="s">
        <v>89</v>
      </c>
      <c r="G1234" t="s">
        <v>6</v>
      </c>
      <c r="H1234" t="s">
        <v>41</v>
      </c>
      <c r="I1234" t="s">
        <v>2</v>
      </c>
      <c r="J1234" t="s">
        <v>16</v>
      </c>
      <c r="K1234" t="s">
        <v>4</v>
      </c>
      <c r="L1234" t="s">
        <v>22</v>
      </c>
      <c r="M1234">
        <v>2</v>
      </c>
      <c r="N1234">
        <v>51.03</v>
      </c>
      <c r="O1234">
        <v>0</v>
      </c>
      <c r="P1234">
        <v>22.59</v>
      </c>
      <c r="Q1234">
        <v>102.06</v>
      </c>
      <c r="R1234">
        <v>45.18</v>
      </c>
      <c r="S1234">
        <v>56.88</v>
      </c>
      <c r="T1234">
        <v>0.55731922398589062</v>
      </c>
      <c r="U1234">
        <v>2026</v>
      </c>
      <c r="V1234" t="s">
        <v>89</v>
      </c>
      <c r="W1234">
        <v>6</v>
      </c>
      <c r="X1234" t="s">
        <v>91</v>
      </c>
    </row>
    <row r="1235" spans="1:24">
      <c r="A1235">
        <v>2417</v>
      </c>
      <c r="B1235" s="21">
        <v>46202</v>
      </c>
      <c r="C1235">
        <v>2026</v>
      </c>
      <c r="D1235">
        <v>6</v>
      </c>
      <c r="E1235" t="s">
        <v>91</v>
      </c>
      <c r="F1235" t="s">
        <v>89</v>
      </c>
      <c r="G1235" t="s">
        <v>6</v>
      </c>
      <c r="H1235" t="s">
        <v>43</v>
      </c>
      <c r="I1235" t="s">
        <v>2</v>
      </c>
      <c r="J1235" t="s">
        <v>16</v>
      </c>
      <c r="K1235" t="s">
        <v>34</v>
      </c>
      <c r="L1235" t="s">
        <v>45</v>
      </c>
      <c r="M1235">
        <v>1</v>
      </c>
      <c r="N1235">
        <v>50.67</v>
      </c>
      <c r="O1235">
        <v>0</v>
      </c>
      <c r="P1235">
        <v>22.18</v>
      </c>
      <c r="Q1235">
        <v>50.67</v>
      </c>
      <c r="R1235">
        <v>22.18</v>
      </c>
      <c r="S1235">
        <v>28.490000000000002</v>
      </c>
      <c r="T1235">
        <v>0.56226564041839355</v>
      </c>
      <c r="U1235">
        <v>2026</v>
      </c>
      <c r="V1235" t="s">
        <v>89</v>
      </c>
      <c r="W1235">
        <v>6</v>
      </c>
      <c r="X1235" t="s">
        <v>91</v>
      </c>
    </row>
    <row r="1236" spans="1:24">
      <c r="A1236">
        <v>3474</v>
      </c>
      <c r="B1236" s="21">
        <v>46202</v>
      </c>
      <c r="C1236">
        <v>2026</v>
      </c>
      <c r="D1236">
        <v>6</v>
      </c>
      <c r="E1236" t="s">
        <v>91</v>
      </c>
      <c r="F1236" t="s">
        <v>89</v>
      </c>
      <c r="G1236" t="s">
        <v>20</v>
      </c>
      <c r="H1236" t="s">
        <v>33</v>
      </c>
      <c r="I1236" t="s">
        <v>8</v>
      </c>
      <c r="J1236" t="s">
        <v>3</v>
      </c>
      <c r="K1236" t="s">
        <v>14</v>
      </c>
      <c r="L1236" t="s">
        <v>44</v>
      </c>
      <c r="M1236">
        <v>10</v>
      </c>
      <c r="N1236">
        <v>130.62</v>
      </c>
      <c r="O1236">
        <v>0.05</v>
      </c>
      <c r="P1236">
        <v>67.05</v>
      </c>
      <c r="Q1236">
        <v>1240.8899999999999</v>
      </c>
      <c r="R1236">
        <v>670.5</v>
      </c>
      <c r="S1236">
        <v>570.38999999999987</v>
      </c>
      <c r="T1236">
        <v>0.45966201677828006</v>
      </c>
      <c r="U1236">
        <v>2026</v>
      </c>
      <c r="V1236" t="s">
        <v>89</v>
      </c>
      <c r="W1236">
        <v>6</v>
      </c>
      <c r="X1236" t="s">
        <v>91</v>
      </c>
    </row>
    <row r="1237" spans="1:24">
      <c r="A1237">
        <v>4079</v>
      </c>
      <c r="B1237" s="21">
        <v>46202</v>
      </c>
      <c r="C1237">
        <v>2026</v>
      </c>
      <c r="D1237">
        <v>6</v>
      </c>
      <c r="E1237" t="s">
        <v>91</v>
      </c>
      <c r="F1237" t="s">
        <v>89</v>
      </c>
      <c r="G1237" t="s">
        <v>11</v>
      </c>
      <c r="H1237" t="s">
        <v>25</v>
      </c>
      <c r="I1237" t="s">
        <v>2</v>
      </c>
      <c r="J1237" t="s">
        <v>13</v>
      </c>
      <c r="K1237" t="s">
        <v>23</v>
      </c>
      <c r="L1237" t="s">
        <v>29</v>
      </c>
      <c r="M1237">
        <v>4</v>
      </c>
      <c r="N1237">
        <v>194.6</v>
      </c>
      <c r="O1237">
        <v>0</v>
      </c>
      <c r="P1237">
        <v>104.64</v>
      </c>
      <c r="Q1237">
        <v>778.4</v>
      </c>
      <c r="R1237">
        <v>418.56</v>
      </c>
      <c r="S1237">
        <v>359.84</v>
      </c>
      <c r="T1237">
        <v>0.46228160328879753</v>
      </c>
      <c r="U1237">
        <v>2026</v>
      </c>
      <c r="V1237" t="s">
        <v>89</v>
      </c>
      <c r="W1237">
        <v>6</v>
      </c>
      <c r="X1237" t="s">
        <v>91</v>
      </c>
    </row>
    <row r="1238" spans="1:24">
      <c r="A1238">
        <v>45</v>
      </c>
      <c r="B1238" s="21">
        <v>46203</v>
      </c>
      <c r="C1238">
        <v>2026</v>
      </c>
      <c r="D1238">
        <v>6</v>
      </c>
      <c r="E1238" t="s">
        <v>91</v>
      </c>
      <c r="F1238" t="s">
        <v>89</v>
      </c>
      <c r="G1238" t="s">
        <v>11</v>
      </c>
      <c r="H1238" t="s">
        <v>12</v>
      </c>
      <c r="I1238" t="s">
        <v>19</v>
      </c>
      <c r="J1238" t="s">
        <v>13</v>
      </c>
      <c r="K1238" t="s">
        <v>9</v>
      </c>
      <c r="L1238" t="s">
        <v>10</v>
      </c>
      <c r="M1238">
        <v>1</v>
      </c>
      <c r="N1238">
        <v>94</v>
      </c>
      <c r="O1238">
        <v>0</v>
      </c>
      <c r="P1238">
        <v>45.62</v>
      </c>
      <c r="Q1238">
        <v>94</v>
      </c>
      <c r="R1238">
        <v>45.62</v>
      </c>
      <c r="S1238">
        <v>48.38</v>
      </c>
      <c r="T1238">
        <v>0.51468085106382977</v>
      </c>
      <c r="U1238">
        <v>2026</v>
      </c>
      <c r="V1238" t="s">
        <v>89</v>
      </c>
      <c r="W1238">
        <v>6</v>
      </c>
      <c r="X1238" t="s">
        <v>91</v>
      </c>
    </row>
    <row r="1239" spans="1:24">
      <c r="A1239">
        <v>2895</v>
      </c>
      <c r="B1239" s="21">
        <v>46203</v>
      </c>
      <c r="C1239">
        <v>2026</v>
      </c>
      <c r="D1239">
        <v>6</v>
      </c>
      <c r="E1239" t="s">
        <v>91</v>
      </c>
      <c r="F1239" t="s">
        <v>89</v>
      </c>
      <c r="G1239" t="s">
        <v>20</v>
      </c>
      <c r="H1239" t="s">
        <v>33</v>
      </c>
      <c r="I1239" t="s">
        <v>2</v>
      </c>
      <c r="J1239" t="s">
        <v>3</v>
      </c>
      <c r="K1239" t="s">
        <v>34</v>
      </c>
      <c r="L1239" t="s">
        <v>35</v>
      </c>
      <c r="M1239">
        <v>2</v>
      </c>
      <c r="N1239">
        <v>40.46</v>
      </c>
      <c r="O1239">
        <v>0</v>
      </c>
      <c r="P1239">
        <v>15.15</v>
      </c>
      <c r="Q1239">
        <v>80.92</v>
      </c>
      <c r="R1239">
        <v>30.3</v>
      </c>
      <c r="S1239">
        <v>50.620000000000005</v>
      </c>
      <c r="T1239">
        <v>0.62555610479485912</v>
      </c>
      <c r="U1239">
        <v>2026</v>
      </c>
      <c r="V1239" t="s">
        <v>89</v>
      </c>
      <c r="W1239">
        <v>6</v>
      </c>
      <c r="X1239" t="s">
        <v>91</v>
      </c>
    </row>
    <row r="1240" spans="1:24">
      <c r="A1240">
        <v>5158</v>
      </c>
      <c r="B1240" s="21">
        <v>46203</v>
      </c>
      <c r="C1240">
        <v>2026</v>
      </c>
      <c r="D1240">
        <v>6</v>
      </c>
      <c r="E1240" t="s">
        <v>91</v>
      </c>
      <c r="F1240" t="s">
        <v>89</v>
      </c>
      <c r="G1240" t="s">
        <v>6</v>
      </c>
      <c r="H1240" t="s">
        <v>27</v>
      </c>
      <c r="I1240" t="s">
        <v>19</v>
      </c>
      <c r="J1240" t="s">
        <v>13</v>
      </c>
      <c r="K1240" t="s">
        <v>9</v>
      </c>
      <c r="L1240" t="s">
        <v>37</v>
      </c>
      <c r="M1240">
        <v>1</v>
      </c>
      <c r="N1240">
        <v>156.11000000000001</v>
      </c>
      <c r="O1240">
        <v>0</v>
      </c>
      <c r="P1240">
        <v>79.52</v>
      </c>
      <c r="Q1240">
        <v>156.11000000000001</v>
      </c>
      <c r="R1240">
        <v>79.52</v>
      </c>
      <c r="S1240">
        <v>76.590000000000018</v>
      </c>
      <c r="T1240">
        <v>0.49061559157004681</v>
      </c>
      <c r="U1240">
        <v>2026</v>
      </c>
      <c r="V1240" t="s">
        <v>89</v>
      </c>
      <c r="W1240">
        <v>6</v>
      </c>
      <c r="X1240" t="s">
        <v>91</v>
      </c>
    </row>
    <row r="1241" spans="1:24">
      <c r="A1241">
        <v>1217</v>
      </c>
      <c r="B1241" s="21">
        <v>46204</v>
      </c>
      <c r="C1241">
        <v>2026</v>
      </c>
      <c r="D1241">
        <v>7</v>
      </c>
      <c r="E1241" t="s">
        <v>92</v>
      </c>
      <c r="F1241" t="s">
        <v>93</v>
      </c>
      <c r="G1241" t="s">
        <v>11</v>
      </c>
      <c r="H1241" t="s">
        <v>18</v>
      </c>
      <c r="I1241" t="s">
        <v>2</v>
      </c>
      <c r="J1241" t="s">
        <v>3</v>
      </c>
      <c r="K1241" t="s">
        <v>23</v>
      </c>
      <c r="L1241" t="s">
        <v>51</v>
      </c>
      <c r="M1241">
        <v>2</v>
      </c>
      <c r="N1241">
        <v>121.78</v>
      </c>
      <c r="O1241">
        <v>0.1</v>
      </c>
      <c r="P1241">
        <v>59.62</v>
      </c>
      <c r="Q1241">
        <v>219.20400000000001</v>
      </c>
      <c r="R1241">
        <v>119.24</v>
      </c>
      <c r="S1241">
        <v>99.964000000000013</v>
      </c>
      <c r="T1241">
        <v>0.45603182423678407</v>
      </c>
      <c r="U1241">
        <v>2026</v>
      </c>
      <c r="V1241" t="s">
        <v>93</v>
      </c>
      <c r="W1241">
        <v>7</v>
      </c>
      <c r="X1241" t="s">
        <v>92</v>
      </c>
    </row>
    <row r="1242" spans="1:24">
      <c r="A1242">
        <v>2249</v>
      </c>
      <c r="B1242" s="21">
        <v>46204</v>
      </c>
      <c r="C1242">
        <v>2026</v>
      </c>
      <c r="D1242">
        <v>7</v>
      </c>
      <c r="E1242" t="s">
        <v>92</v>
      </c>
      <c r="F1242" t="s">
        <v>93</v>
      </c>
      <c r="G1242" t="s">
        <v>0</v>
      </c>
      <c r="H1242" t="s">
        <v>50</v>
      </c>
      <c r="I1242" t="s">
        <v>28</v>
      </c>
      <c r="J1242" t="s">
        <v>13</v>
      </c>
      <c r="K1242" t="s">
        <v>34</v>
      </c>
      <c r="L1242" t="s">
        <v>42</v>
      </c>
      <c r="M1242">
        <v>3</v>
      </c>
      <c r="N1242">
        <v>36.22</v>
      </c>
      <c r="O1242">
        <v>0.1</v>
      </c>
      <c r="P1242">
        <v>13.83</v>
      </c>
      <c r="Q1242">
        <v>97.793999999999997</v>
      </c>
      <c r="R1242">
        <v>41.49</v>
      </c>
      <c r="S1242">
        <v>56.303999999999995</v>
      </c>
      <c r="T1242">
        <v>0.57574084299650286</v>
      </c>
      <c r="U1242">
        <v>2026</v>
      </c>
      <c r="V1242" t="s">
        <v>93</v>
      </c>
      <c r="W1242">
        <v>7</v>
      </c>
      <c r="X1242" t="s">
        <v>92</v>
      </c>
    </row>
    <row r="1243" spans="1:24">
      <c r="A1243">
        <v>2650</v>
      </c>
      <c r="B1243" s="21">
        <v>46204</v>
      </c>
      <c r="C1243">
        <v>2026</v>
      </c>
      <c r="D1243">
        <v>7</v>
      </c>
      <c r="E1243" t="s">
        <v>92</v>
      </c>
      <c r="F1243" t="s">
        <v>93</v>
      </c>
      <c r="G1243" t="s">
        <v>20</v>
      </c>
      <c r="H1243" t="s">
        <v>31</v>
      </c>
      <c r="I1243" t="s">
        <v>8</v>
      </c>
      <c r="J1243" t="s">
        <v>16</v>
      </c>
      <c r="K1243" t="s">
        <v>14</v>
      </c>
      <c r="L1243" t="s">
        <v>48</v>
      </c>
      <c r="M1243">
        <v>10</v>
      </c>
      <c r="N1243">
        <v>161.78</v>
      </c>
      <c r="O1243">
        <v>0.1</v>
      </c>
      <c r="P1243">
        <v>85.11</v>
      </c>
      <c r="Q1243">
        <v>1456.02</v>
      </c>
      <c r="R1243">
        <v>851.1</v>
      </c>
      <c r="S1243">
        <v>604.91999999999996</v>
      </c>
      <c r="T1243">
        <v>0.4154613260806857</v>
      </c>
      <c r="U1243">
        <v>2026</v>
      </c>
      <c r="V1243" t="s">
        <v>93</v>
      </c>
      <c r="W1243">
        <v>7</v>
      </c>
      <c r="X1243" t="s">
        <v>92</v>
      </c>
    </row>
    <row r="1244" spans="1:24">
      <c r="A1244">
        <v>3937</v>
      </c>
      <c r="B1244" s="21">
        <v>46204</v>
      </c>
      <c r="C1244">
        <v>2026</v>
      </c>
      <c r="D1244">
        <v>7</v>
      </c>
      <c r="E1244" t="s">
        <v>92</v>
      </c>
      <c r="F1244" t="s">
        <v>93</v>
      </c>
      <c r="G1244" t="s">
        <v>20</v>
      </c>
      <c r="H1244" t="s">
        <v>31</v>
      </c>
      <c r="I1244" t="s">
        <v>2</v>
      </c>
      <c r="J1244" t="s">
        <v>16</v>
      </c>
      <c r="K1244" t="s">
        <v>23</v>
      </c>
      <c r="L1244" t="s">
        <v>51</v>
      </c>
      <c r="M1244">
        <v>3</v>
      </c>
      <c r="N1244">
        <v>126.23</v>
      </c>
      <c r="O1244">
        <v>0.05</v>
      </c>
      <c r="P1244">
        <v>61.81</v>
      </c>
      <c r="Q1244">
        <v>359.75549999999998</v>
      </c>
      <c r="R1244">
        <v>185.43</v>
      </c>
      <c r="S1244">
        <v>174.32549999999998</v>
      </c>
      <c r="T1244">
        <v>0.4845666014835075</v>
      </c>
      <c r="U1244">
        <v>2026</v>
      </c>
      <c r="V1244" t="s">
        <v>93</v>
      </c>
      <c r="W1244">
        <v>7</v>
      </c>
      <c r="X1244" t="s">
        <v>92</v>
      </c>
    </row>
    <row r="1245" spans="1:24">
      <c r="A1245">
        <v>4122</v>
      </c>
      <c r="B1245" s="21">
        <v>46204</v>
      </c>
      <c r="C1245">
        <v>2026</v>
      </c>
      <c r="D1245">
        <v>7</v>
      </c>
      <c r="E1245" t="s">
        <v>92</v>
      </c>
      <c r="F1245" t="s">
        <v>93</v>
      </c>
      <c r="G1245" t="s">
        <v>20</v>
      </c>
      <c r="H1245" t="s">
        <v>33</v>
      </c>
      <c r="I1245" t="s">
        <v>2</v>
      </c>
      <c r="J1245" t="s">
        <v>3</v>
      </c>
      <c r="K1245" t="s">
        <v>4</v>
      </c>
      <c r="L1245" t="s">
        <v>5</v>
      </c>
      <c r="M1245">
        <v>4</v>
      </c>
      <c r="N1245">
        <v>79.97</v>
      </c>
      <c r="O1245">
        <v>0.1</v>
      </c>
      <c r="P1245">
        <v>43.36</v>
      </c>
      <c r="Q1245">
        <v>287.892</v>
      </c>
      <c r="R1245">
        <v>173.44</v>
      </c>
      <c r="S1245">
        <v>114.452</v>
      </c>
      <c r="T1245">
        <v>0.39755185972517471</v>
      </c>
      <c r="U1245">
        <v>2026</v>
      </c>
      <c r="V1245" t="s">
        <v>93</v>
      </c>
      <c r="W1245">
        <v>7</v>
      </c>
      <c r="X1245" t="s">
        <v>92</v>
      </c>
    </row>
    <row r="1246" spans="1:24">
      <c r="A1246">
        <v>4589</v>
      </c>
      <c r="B1246" s="21">
        <v>46204</v>
      </c>
      <c r="C1246">
        <v>2026</v>
      </c>
      <c r="D1246">
        <v>7</v>
      </c>
      <c r="E1246" t="s">
        <v>92</v>
      </c>
      <c r="F1246" t="s">
        <v>93</v>
      </c>
      <c r="G1246" t="s">
        <v>20</v>
      </c>
      <c r="H1246" t="s">
        <v>33</v>
      </c>
      <c r="I1246" t="s">
        <v>19</v>
      </c>
      <c r="J1246" t="s">
        <v>13</v>
      </c>
      <c r="K1246" t="s">
        <v>4</v>
      </c>
      <c r="L1246" t="s">
        <v>30</v>
      </c>
      <c r="M1246">
        <v>2</v>
      </c>
      <c r="N1246">
        <v>102.37</v>
      </c>
      <c r="O1246">
        <v>0</v>
      </c>
      <c r="P1246">
        <v>50.25</v>
      </c>
      <c r="Q1246">
        <v>204.74</v>
      </c>
      <c r="R1246">
        <v>100.5</v>
      </c>
      <c r="S1246">
        <v>104.24000000000001</v>
      </c>
      <c r="T1246">
        <v>0.50913353521539517</v>
      </c>
      <c r="U1246">
        <v>2026</v>
      </c>
      <c r="V1246" t="s">
        <v>93</v>
      </c>
      <c r="W1246">
        <v>7</v>
      </c>
      <c r="X1246" t="s">
        <v>92</v>
      </c>
    </row>
    <row r="1247" spans="1:24">
      <c r="A1247">
        <v>4873</v>
      </c>
      <c r="B1247" s="21">
        <v>46204</v>
      </c>
      <c r="C1247">
        <v>2026</v>
      </c>
      <c r="D1247">
        <v>7</v>
      </c>
      <c r="E1247" t="s">
        <v>92</v>
      </c>
      <c r="F1247" t="s">
        <v>93</v>
      </c>
      <c r="G1247" t="s">
        <v>20</v>
      </c>
      <c r="H1247" t="s">
        <v>47</v>
      </c>
      <c r="I1247" t="s">
        <v>2</v>
      </c>
      <c r="J1247" t="s">
        <v>13</v>
      </c>
      <c r="K1247" t="s">
        <v>4</v>
      </c>
      <c r="L1247" t="s">
        <v>30</v>
      </c>
      <c r="M1247">
        <v>1</v>
      </c>
      <c r="N1247">
        <v>102.13</v>
      </c>
      <c r="O1247">
        <v>0</v>
      </c>
      <c r="P1247">
        <v>49.17</v>
      </c>
      <c r="Q1247">
        <v>102.13</v>
      </c>
      <c r="R1247">
        <v>49.17</v>
      </c>
      <c r="S1247">
        <v>52.959999999999994</v>
      </c>
      <c r="T1247">
        <v>0.5185547831195535</v>
      </c>
      <c r="U1247">
        <v>2026</v>
      </c>
      <c r="V1247" t="s">
        <v>93</v>
      </c>
      <c r="W1247">
        <v>7</v>
      </c>
      <c r="X1247" t="s">
        <v>92</v>
      </c>
    </row>
    <row r="1248" spans="1:24">
      <c r="A1248">
        <v>729</v>
      </c>
      <c r="B1248" s="21">
        <v>46205</v>
      </c>
      <c r="C1248">
        <v>2026</v>
      </c>
      <c r="D1248">
        <v>7</v>
      </c>
      <c r="E1248" t="s">
        <v>92</v>
      </c>
      <c r="F1248" t="s">
        <v>93</v>
      </c>
      <c r="G1248" t="s">
        <v>11</v>
      </c>
      <c r="H1248" t="s">
        <v>12</v>
      </c>
      <c r="I1248" t="s">
        <v>2</v>
      </c>
      <c r="J1248" t="s">
        <v>3</v>
      </c>
      <c r="K1248" t="s">
        <v>14</v>
      </c>
      <c r="L1248" t="s">
        <v>48</v>
      </c>
      <c r="M1248">
        <v>1</v>
      </c>
      <c r="N1248">
        <v>161.82</v>
      </c>
      <c r="O1248">
        <v>0</v>
      </c>
      <c r="P1248">
        <v>87.15</v>
      </c>
      <c r="Q1248">
        <v>161.82</v>
      </c>
      <c r="R1248">
        <v>87.15</v>
      </c>
      <c r="S1248">
        <v>74.669999999999987</v>
      </c>
      <c r="T1248">
        <v>0.46143863552094916</v>
      </c>
      <c r="U1248">
        <v>2026</v>
      </c>
      <c r="V1248" t="s">
        <v>93</v>
      </c>
      <c r="W1248">
        <v>7</v>
      </c>
      <c r="X1248" t="s">
        <v>92</v>
      </c>
    </row>
    <row r="1249" spans="1:24">
      <c r="A1249">
        <v>906</v>
      </c>
      <c r="B1249" s="21">
        <v>46205</v>
      </c>
      <c r="C1249">
        <v>2026</v>
      </c>
      <c r="D1249">
        <v>7</v>
      </c>
      <c r="E1249" t="s">
        <v>92</v>
      </c>
      <c r="F1249" t="s">
        <v>93</v>
      </c>
      <c r="G1249" t="s">
        <v>20</v>
      </c>
      <c r="H1249" t="s">
        <v>33</v>
      </c>
      <c r="I1249" t="s">
        <v>2</v>
      </c>
      <c r="J1249" t="s">
        <v>13</v>
      </c>
      <c r="K1249" t="s">
        <v>4</v>
      </c>
      <c r="L1249" t="s">
        <v>5</v>
      </c>
      <c r="M1249">
        <v>2</v>
      </c>
      <c r="N1249">
        <v>83.29</v>
      </c>
      <c r="O1249">
        <v>0</v>
      </c>
      <c r="P1249">
        <v>42.45</v>
      </c>
      <c r="Q1249">
        <v>166.58</v>
      </c>
      <c r="R1249">
        <v>84.9</v>
      </c>
      <c r="S1249">
        <v>81.680000000000007</v>
      </c>
      <c r="T1249">
        <v>0.49033497418657701</v>
      </c>
      <c r="U1249">
        <v>2026</v>
      </c>
      <c r="V1249" t="s">
        <v>93</v>
      </c>
      <c r="W1249">
        <v>7</v>
      </c>
      <c r="X1249" t="s">
        <v>92</v>
      </c>
    </row>
    <row r="1250" spans="1:24">
      <c r="A1250">
        <v>1531</v>
      </c>
      <c r="B1250" s="21">
        <v>46205</v>
      </c>
      <c r="C1250">
        <v>2026</v>
      </c>
      <c r="D1250">
        <v>7</v>
      </c>
      <c r="E1250" t="s">
        <v>92</v>
      </c>
      <c r="F1250" t="s">
        <v>93</v>
      </c>
      <c r="G1250" t="s">
        <v>11</v>
      </c>
      <c r="H1250" t="s">
        <v>52</v>
      </c>
      <c r="I1250" t="s">
        <v>2</v>
      </c>
      <c r="J1250" t="s">
        <v>13</v>
      </c>
      <c r="K1250" t="s">
        <v>14</v>
      </c>
      <c r="L1250" t="s">
        <v>44</v>
      </c>
      <c r="M1250">
        <v>2</v>
      </c>
      <c r="N1250">
        <v>136.72999999999999</v>
      </c>
      <c r="O1250">
        <v>0</v>
      </c>
      <c r="P1250">
        <v>66.03</v>
      </c>
      <c r="Q1250">
        <v>273.45999999999998</v>
      </c>
      <c r="R1250">
        <v>132.06</v>
      </c>
      <c r="S1250">
        <v>141.39999999999998</v>
      </c>
      <c r="T1250">
        <v>0.5170774519125283</v>
      </c>
      <c r="U1250">
        <v>2026</v>
      </c>
      <c r="V1250" t="s">
        <v>93</v>
      </c>
      <c r="W1250">
        <v>7</v>
      </c>
      <c r="X1250" t="s">
        <v>92</v>
      </c>
    </row>
    <row r="1251" spans="1:24">
      <c r="A1251">
        <v>1683</v>
      </c>
      <c r="B1251" s="21">
        <v>46205</v>
      </c>
      <c r="C1251">
        <v>2026</v>
      </c>
      <c r="D1251">
        <v>7</v>
      </c>
      <c r="E1251" t="s">
        <v>92</v>
      </c>
      <c r="F1251" t="s">
        <v>93</v>
      </c>
      <c r="G1251" t="s">
        <v>11</v>
      </c>
      <c r="H1251" t="s">
        <v>12</v>
      </c>
      <c r="I1251" t="s">
        <v>28</v>
      </c>
      <c r="J1251" t="s">
        <v>3</v>
      </c>
      <c r="K1251" t="s">
        <v>9</v>
      </c>
      <c r="L1251" t="s">
        <v>37</v>
      </c>
      <c r="M1251">
        <v>2</v>
      </c>
      <c r="N1251">
        <v>152.44</v>
      </c>
      <c r="O1251">
        <v>0</v>
      </c>
      <c r="P1251">
        <v>81.23</v>
      </c>
      <c r="Q1251">
        <v>304.88</v>
      </c>
      <c r="R1251">
        <v>162.46</v>
      </c>
      <c r="S1251">
        <v>142.41999999999999</v>
      </c>
      <c r="T1251">
        <v>0.46713461033849379</v>
      </c>
      <c r="U1251">
        <v>2026</v>
      </c>
      <c r="V1251" t="s">
        <v>93</v>
      </c>
      <c r="W1251">
        <v>7</v>
      </c>
      <c r="X1251" t="s">
        <v>92</v>
      </c>
    </row>
    <row r="1252" spans="1:24">
      <c r="A1252">
        <v>2363</v>
      </c>
      <c r="B1252" s="21">
        <v>46205</v>
      </c>
      <c r="C1252">
        <v>2026</v>
      </c>
      <c r="D1252">
        <v>7</v>
      </c>
      <c r="E1252" t="s">
        <v>92</v>
      </c>
      <c r="F1252" t="s">
        <v>93</v>
      </c>
      <c r="G1252" t="s">
        <v>20</v>
      </c>
      <c r="H1252" t="s">
        <v>31</v>
      </c>
      <c r="I1252" t="s">
        <v>2</v>
      </c>
      <c r="J1252" t="s">
        <v>13</v>
      </c>
      <c r="K1252" t="s">
        <v>9</v>
      </c>
      <c r="L1252" t="s">
        <v>46</v>
      </c>
      <c r="M1252">
        <v>2</v>
      </c>
      <c r="N1252">
        <v>71.28</v>
      </c>
      <c r="O1252">
        <v>0.1</v>
      </c>
      <c r="P1252">
        <v>32.67</v>
      </c>
      <c r="Q1252">
        <v>128.304</v>
      </c>
      <c r="R1252">
        <v>65.34</v>
      </c>
      <c r="S1252">
        <v>62.963999999999999</v>
      </c>
      <c r="T1252">
        <v>0.4907407407407407</v>
      </c>
      <c r="U1252">
        <v>2026</v>
      </c>
      <c r="V1252" t="s">
        <v>93</v>
      </c>
      <c r="W1252">
        <v>7</v>
      </c>
      <c r="X1252" t="s">
        <v>92</v>
      </c>
    </row>
    <row r="1253" spans="1:24">
      <c r="A1253">
        <v>3858</v>
      </c>
      <c r="B1253" s="21">
        <v>46205</v>
      </c>
      <c r="C1253">
        <v>2026</v>
      </c>
      <c r="D1253">
        <v>7</v>
      </c>
      <c r="E1253" t="s">
        <v>92</v>
      </c>
      <c r="F1253" t="s">
        <v>93</v>
      </c>
      <c r="G1253" t="s">
        <v>11</v>
      </c>
      <c r="H1253" t="s">
        <v>18</v>
      </c>
      <c r="I1253" t="s">
        <v>28</v>
      </c>
      <c r="J1253" t="s">
        <v>3</v>
      </c>
      <c r="K1253" t="s">
        <v>4</v>
      </c>
      <c r="L1253" t="s">
        <v>5</v>
      </c>
      <c r="M1253">
        <v>1</v>
      </c>
      <c r="N1253">
        <v>80.290000000000006</v>
      </c>
      <c r="O1253">
        <v>0.1</v>
      </c>
      <c r="P1253">
        <v>43.47</v>
      </c>
      <c r="Q1253">
        <v>72.26100000000001</v>
      </c>
      <c r="R1253">
        <v>43.47</v>
      </c>
      <c r="S1253">
        <v>28.791000000000011</v>
      </c>
      <c r="T1253">
        <v>0.39843068875326948</v>
      </c>
      <c r="U1253">
        <v>2026</v>
      </c>
      <c r="V1253" t="s">
        <v>93</v>
      </c>
      <c r="W1253">
        <v>7</v>
      </c>
      <c r="X1253" t="s">
        <v>92</v>
      </c>
    </row>
    <row r="1254" spans="1:24">
      <c r="A1254">
        <v>4233</v>
      </c>
      <c r="B1254" s="21">
        <v>46205</v>
      </c>
      <c r="C1254">
        <v>2026</v>
      </c>
      <c r="D1254">
        <v>7</v>
      </c>
      <c r="E1254" t="s">
        <v>92</v>
      </c>
      <c r="F1254" t="s">
        <v>93</v>
      </c>
      <c r="G1254" t="s">
        <v>6</v>
      </c>
      <c r="H1254" t="s">
        <v>27</v>
      </c>
      <c r="I1254" t="s">
        <v>28</v>
      </c>
      <c r="J1254" t="s">
        <v>13</v>
      </c>
      <c r="K1254" t="s">
        <v>9</v>
      </c>
      <c r="L1254" t="s">
        <v>17</v>
      </c>
      <c r="M1254">
        <v>1</v>
      </c>
      <c r="N1254">
        <v>142.38</v>
      </c>
      <c r="O1254">
        <v>0.05</v>
      </c>
      <c r="P1254">
        <v>77.17</v>
      </c>
      <c r="Q1254">
        <v>135.261</v>
      </c>
      <c r="R1254">
        <v>77.17</v>
      </c>
      <c r="S1254">
        <v>58.090999999999994</v>
      </c>
      <c r="T1254">
        <v>0.42947338848596417</v>
      </c>
      <c r="U1254">
        <v>2026</v>
      </c>
      <c r="V1254" t="s">
        <v>93</v>
      </c>
      <c r="W1254">
        <v>7</v>
      </c>
      <c r="X1254" t="s">
        <v>92</v>
      </c>
    </row>
    <row r="1255" spans="1:24">
      <c r="A1255">
        <v>5071</v>
      </c>
      <c r="B1255" s="21">
        <v>46205</v>
      </c>
      <c r="C1255">
        <v>2026</v>
      </c>
      <c r="D1255">
        <v>7</v>
      </c>
      <c r="E1255" t="s">
        <v>92</v>
      </c>
      <c r="F1255" t="s">
        <v>93</v>
      </c>
      <c r="G1255" t="s">
        <v>20</v>
      </c>
      <c r="H1255" t="s">
        <v>31</v>
      </c>
      <c r="I1255" t="s">
        <v>2</v>
      </c>
      <c r="J1255" t="s">
        <v>13</v>
      </c>
      <c r="K1255" t="s">
        <v>9</v>
      </c>
      <c r="L1255" t="s">
        <v>10</v>
      </c>
      <c r="M1255">
        <v>3</v>
      </c>
      <c r="N1255">
        <v>91.47</v>
      </c>
      <c r="O1255">
        <v>0.05</v>
      </c>
      <c r="P1255">
        <v>45.6</v>
      </c>
      <c r="Q1255">
        <v>260.68949999999995</v>
      </c>
      <c r="R1255">
        <v>136.80000000000001</v>
      </c>
      <c r="S1255">
        <v>123.88949999999994</v>
      </c>
      <c r="T1255">
        <v>0.47523778287963253</v>
      </c>
      <c r="U1255">
        <v>2026</v>
      </c>
      <c r="V1255" t="s">
        <v>93</v>
      </c>
      <c r="W1255">
        <v>7</v>
      </c>
      <c r="X1255" t="s">
        <v>92</v>
      </c>
    </row>
    <row r="1256" spans="1:24">
      <c r="A1256">
        <v>5174</v>
      </c>
      <c r="B1256" s="21">
        <v>46205</v>
      </c>
      <c r="C1256">
        <v>2026</v>
      </c>
      <c r="D1256">
        <v>7</v>
      </c>
      <c r="E1256" t="s">
        <v>92</v>
      </c>
      <c r="F1256" t="s">
        <v>93</v>
      </c>
      <c r="G1256" t="s">
        <v>6</v>
      </c>
      <c r="H1256" t="s">
        <v>41</v>
      </c>
      <c r="I1256" t="s">
        <v>19</v>
      </c>
      <c r="J1256" t="s">
        <v>13</v>
      </c>
      <c r="K1256" t="s">
        <v>14</v>
      </c>
      <c r="L1256" t="s">
        <v>32</v>
      </c>
      <c r="M1256">
        <v>1</v>
      </c>
      <c r="N1256">
        <v>45.92</v>
      </c>
      <c r="O1256">
        <v>0.05</v>
      </c>
      <c r="P1256">
        <v>17.91</v>
      </c>
      <c r="Q1256">
        <v>43.624000000000002</v>
      </c>
      <c r="R1256">
        <v>17.91</v>
      </c>
      <c r="S1256">
        <v>25.714000000000002</v>
      </c>
      <c r="T1256">
        <v>0.58944617641665142</v>
      </c>
      <c r="U1256">
        <v>2026</v>
      </c>
      <c r="V1256" t="s">
        <v>93</v>
      </c>
      <c r="W1256">
        <v>7</v>
      </c>
      <c r="X1256" t="s">
        <v>92</v>
      </c>
    </row>
    <row r="1257" spans="1:24">
      <c r="A1257">
        <v>727</v>
      </c>
      <c r="B1257" s="21">
        <v>46206</v>
      </c>
      <c r="C1257">
        <v>2026</v>
      </c>
      <c r="D1257">
        <v>7</v>
      </c>
      <c r="E1257" t="s">
        <v>92</v>
      </c>
      <c r="F1257" t="s">
        <v>93</v>
      </c>
      <c r="G1257" t="s">
        <v>20</v>
      </c>
      <c r="H1257" t="s">
        <v>21</v>
      </c>
      <c r="I1257" t="s">
        <v>19</v>
      </c>
      <c r="J1257" t="s">
        <v>13</v>
      </c>
      <c r="K1257" t="s">
        <v>34</v>
      </c>
      <c r="L1257" t="s">
        <v>42</v>
      </c>
      <c r="M1257">
        <v>1</v>
      </c>
      <c r="N1257">
        <v>36.01</v>
      </c>
      <c r="O1257">
        <v>0</v>
      </c>
      <c r="P1257">
        <v>14.11</v>
      </c>
      <c r="Q1257">
        <v>36.01</v>
      </c>
      <c r="R1257">
        <v>14.11</v>
      </c>
      <c r="S1257">
        <v>21.9</v>
      </c>
      <c r="T1257">
        <v>0.60816439877811723</v>
      </c>
      <c r="U1257">
        <v>2026</v>
      </c>
      <c r="V1257" t="s">
        <v>93</v>
      </c>
      <c r="W1257">
        <v>7</v>
      </c>
      <c r="X1257" t="s">
        <v>92</v>
      </c>
    </row>
    <row r="1258" spans="1:24">
      <c r="A1258">
        <v>1546</v>
      </c>
      <c r="B1258" s="21">
        <v>46206</v>
      </c>
      <c r="C1258">
        <v>2026</v>
      </c>
      <c r="D1258">
        <v>7</v>
      </c>
      <c r="E1258" t="s">
        <v>92</v>
      </c>
      <c r="F1258" t="s">
        <v>93</v>
      </c>
      <c r="G1258" t="s">
        <v>20</v>
      </c>
      <c r="H1258" t="s">
        <v>47</v>
      </c>
      <c r="I1258" t="s">
        <v>2</v>
      </c>
      <c r="J1258" t="s">
        <v>16</v>
      </c>
      <c r="K1258" t="s">
        <v>14</v>
      </c>
      <c r="L1258" t="s">
        <v>48</v>
      </c>
      <c r="M1258">
        <v>1</v>
      </c>
      <c r="N1258">
        <v>165.8</v>
      </c>
      <c r="O1258">
        <v>0.1</v>
      </c>
      <c r="P1258">
        <v>88.32</v>
      </c>
      <c r="Q1258">
        <v>149.22000000000003</v>
      </c>
      <c r="R1258">
        <v>88.32</v>
      </c>
      <c r="S1258">
        <v>60.900000000000034</v>
      </c>
      <c r="T1258">
        <v>0.40812223562525146</v>
      </c>
      <c r="U1258">
        <v>2026</v>
      </c>
      <c r="V1258" t="s">
        <v>93</v>
      </c>
      <c r="W1258">
        <v>7</v>
      </c>
      <c r="X1258" t="s">
        <v>92</v>
      </c>
    </row>
    <row r="1259" spans="1:24">
      <c r="A1259">
        <v>3610</v>
      </c>
      <c r="B1259" s="21">
        <v>46206</v>
      </c>
      <c r="C1259">
        <v>2026</v>
      </c>
      <c r="D1259">
        <v>7</v>
      </c>
      <c r="E1259" t="s">
        <v>92</v>
      </c>
      <c r="F1259" t="s">
        <v>93</v>
      </c>
      <c r="G1259" t="s">
        <v>11</v>
      </c>
      <c r="H1259" t="s">
        <v>12</v>
      </c>
      <c r="I1259" t="s">
        <v>8</v>
      </c>
      <c r="J1259" t="s">
        <v>16</v>
      </c>
      <c r="K1259" t="s">
        <v>34</v>
      </c>
      <c r="L1259" t="s">
        <v>35</v>
      </c>
      <c r="M1259">
        <v>5</v>
      </c>
      <c r="N1259">
        <v>40.36</v>
      </c>
      <c r="O1259">
        <v>0.15</v>
      </c>
      <c r="P1259">
        <v>14.57</v>
      </c>
      <c r="Q1259">
        <v>171.53</v>
      </c>
      <c r="R1259">
        <v>72.849999999999994</v>
      </c>
      <c r="S1259">
        <v>98.68</v>
      </c>
      <c r="T1259">
        <v>0.57529295167026184</v>
      </c>
      <c r="U1259">
        <v>2026</v>
      </c>
      <c r="V1259" t="s">
        <v>93</v>
      </c>
      <c r="W1259">
        <v>7</v>
      </c>
      <c r="X1259" t="s">
        <v>92</v>
      </c>
    </row>
    <row r="1260" spans="1:24">
      <c r="A1260">
        <v>3931</v>
      </c>
      <c r="B1260" s="21">
        <v>46206</v>
      </c>
      <c r="C1260">
        <v>2026</v>
      </c>
      <c r="D1260">
        <v>7</v>
      </c>
      <c r="E1260" t="s">
        <v>92</v>
      </c>
      <c r="F1260" t="s">
        <v>93</v>
      </c>
      <c r="G1260" t="s">
        <v>11</v>
      </c>
      <c r="H1260" t="s">
        <v>52</v>
      </c>
      <c r="I1260" t="s">
        <v>8</v>
      </c>
      <c r="J1260" t="s">
        <v>16</v>
      </c>
      <c r="K1260" t="s">
        <v>9</v>
      </c>
      <c r="L1260" t="s">
        <v>17</v>
      </c>
      <c r="M1260">
        <v>12</v>
      </c>
      <c r="N1260">
        <v>143.77000000000001</v>
      </c>
      <c r="O1260">
        <v>0.1</v>
      </c>
      <c r="P1260">
        <v>81.680000000000007</v>
      </c>
      <c r="Q1260">
        <v>1552.7160000000003</v>
      </c>
      <c r="R1260">
        <v>980.16000000000008</v>
      </c>
      <c r="S1260">
        <v>572.55600000000027</v>
      </c>
      <c r="T1260">
        <v>0.3687448316369511</v>
      </c>
      <c r="U1260">
        <v>2026</v>
      </c>
      <c r="V1260" t="s">
        <v>93</v>
      </c>
      <c r="W1260">
        <v>7</v>
      </c>
      <c r="X1260" t="s">
        <v>92</v>
      </c>
    </row>
    <row r="1261" spans="1:24">
      <c r="A1261">
        <v>3942</v>
      </c>
      <c r="B1261" s="21">
        <v>46206</v>
      </c>
      <c r="C1261">
        <v>2026</v>
      </c>
      <c r="D1261">
        <v>7</v>
      </c>
      <c r="E1261" t="s">
        <v>92</v>
      </c>
      <c r="F1261" t="s">
        <v>93</v>
      </c>
      <c r="G1261" t="s">
        <v>6</v>
      </c>
      <c r="H1261" t="s">
        <v>43</v>
      </c>
      <c r="I1261" t="s">
        <v>2</v>
      </c>
      <c r="J1261" t="s">
        <v>13</v>
      </c>
      <c r="K1261" t="s">
        <v>9</v>
      </c>
      <c r="L1261" t="s">
        <v>46</v>
      </c>
      <c r="M1261">
        <v>2</v>
      </c>
      <c r="N1261">
        <v>70.5</v>
      </c>
      <c r="O1261">
        <v>0</v>
      </c>
      <c r="P1261">
        <v>32.51</v>
      </c>
      <c r="Q1261">
        <v>141</v>
      </c>
      <c r="R1261">
        <v>65.02</v>
      </c>
      <c r="S1261">
        <v>75.98</v>
      </c>
      <c r="T1261">
        <v>0.53886524822695037</v>
      </c>
      <c r="U1261">
        <v>2026</v>
      </c>
      <c r="V1261" t="s">
        <v>93</v>
      </c>
      <c r="W1261">
        <v>7</v>
      </c>
      <c r="X1261" t="s">
        <v>92</v>
      </c>
    </row>
    <row r="1262" spans="1:24">
      <c r="A1262">
        <v>4165</v>
      </c>
      <c r="B1262" s="21">
        <v>46206</v>
      </c>
      <c r="C1262">
        <v>2026</v>
      </c>
      <c r="D1262">
        <v>7</v>
      </c>
      <c r="E1262" t="s">
        <v>92</v>
      </c>
      <c r="F1262" t="s">
        <v>93</v>
      </c>
      <c r="G1262" t="s">
        <v>6</v>
      </c>
      <c r="H1262" t="s">
        <v>49</v>
      </c>
      <c r="I1262" t="s">
        <v>2</v>
      </c>
      <c r="J1262" t="s">
        <v>13</v>
      </c>
      <c r="K1262" t="s">
        <v>9</v>
      </c>
      <c r="L1262" t="s">
        <v>37</v>
      </c>
      <c r="M1262">
        <v>2</v>
      </c>
      <c r="N1262">
        <v>152.88999999999999</v>
      </c>
      <c r="O1262">
        <v>0</v>
      </c>
      <c r="P1262">
        <v>81.34</v>
      </c>
      <c r="Q1262">
        <v>305.77999999999997</v>
      </c>
      <c r="R1262">
        <v>162.68</v>
      </c>
      <c r="S1262">
        <v>143.09999999999997</v>
      </c>
      <c r="T1262">
        <v>0.46798351756164558</v>
      </c>
      <c r="U1262">
        <v>2026</v>
      </c>
      <c r="V1262" t="s">
        <v>93</v>
      </c>
      <c r="W1262">
        <v>7</v>
      </c>
      <c r="X1262" t="s">
        <v>92</v>
      </c>
    </row>
    <row r="1263" spans="1:24">
      <c r="A1263">
        <v>1149</v>
      </c>
      <c r="B1263" s="21">
        <v>46207</v>
      </c>
      <c r="C1263">
        <v>2026</v>
      </c>
      <c r="D1263">
        <v>7</v>
      </c>
      <c r="E1263" t="s">
        <v>92</v>
      </c>
      <c r="F1263" t="s">
        <v>93</v>
      </c>
      <c r="G1263" t="s">
        <v>0</v>
      </c>
      <c r="H1263" t="s">
        <v>50</v>
      </c>
      <c r="I1263" t="s">
        <v>2</v>
      </c>
      <c r="J1263" t="s">
        <v>13</v>
      </c>
      <c r="K1263" t="s">
        <v>4</v>
      </c>
      <c r="L1263" t="s">
        <v>5</v>
      </c>
      <c r="M1263">
        <v>2</v>
      </c>
      <c r="N1263">
        <v>81.900000000000006</v>
      </c>
      <c r="O1263">
        <v>0</v>
      </c>
      <c r="P1263">
        <v>42.61</v>
      </c>
      <c r="Q1263">
        <v>163.80000000000001</v>
      </c>
      <c r="R1263">
        <v>85.22</v>
      </c>
      <c r="S1263">
        <v>78.580000000000013</v>
      </c>
      <c r="T1263">
        <v>0.47973137973137975</v>
      </c>
      <c r="U1263">
        <v>2026</v>
      </c>
      <c r="V1263" t="s">
        <v>93</v>
      </c>
      <c r="W1263">
        <v>7</v>
      </c>
      <c r="X1263" t="s">
        <v>92</v>
      </c>
    </row>
    <row r="1264" spans="1:24">
      <c r="A1264">
        <v>1310</v>
      </c>
      <c r="B1264" s="21">
        <v>46207</v>
      </c>
      <c r="C1264">
        <v>2026</v>
      </c>
      <c r="D1264">
        <v>7</v>
      </c>
      <c r="E1264" t="s">
        <v>92</v>
      </c>
      <c r="F1264" t="s">
        <v>93</v>
      </c>
      <c r="G1264" t="s">
        <v>11</v>
      </c>
      <c r="H1264" t="s">
        <v>39</v>
      </c>
      <c r="I1264" t="s">
        <v>19</v>
      </c>
      <c r="J1264" t="s">
        <v>13</v>
      </c>
      <c r="K1264" t="s">
        <v>4</v>
      </c>
      <c r="L1264" t="s">
        <v>30</v>
      </c>
      <c r="M1264">
        <v>1</v>
      </c>
      <c r="N1264">
        <v>103.58</v>
      </c>
      <c r="O1264">
        <v>0</v>
      </c>
      <c r="P1264">
        <v>51.94</v>
      </c>
      <c r="Q1264">
        <v>103.58</v>
      </c>
      <c r="R1264">
        <v>51.94</v>
      </c>
      <c r="S1264">
        <v>51.64</v>
      </c>
      <c r="T1264">
        <v>0.49855184398532537</v>
      </c>
      <c r="U1264">
        <v>2026</v>
      </c>
      <c r="V1264" t="s">
        <v>93</v>
      </c>
      <c r="W1264">
        <v>7</v>
      </c>
      <c r="X1264" t="s">
        <v>92</v>
      </c>
    </row>
    <row r="1265" spans="1:24">
      <c r="A1265">
        <v>2352</v>
      </c>
      <c r="B1265" s="21">
        <v>46207</v>
      </c>
      <c r="C1265">
        <v>2026</v>
      </c>
      <c r="D1265">
        <v>7</v>
      </c>
      <c r="E1265" t="s">
        <v>92</v>
      </c>
      <c r="F1265" t="s">
        <v>93</v>
      </c>
      <c r="G1265" t="s">
        <v>11</v>
      </c>
      <c r="H1265" t="s">
        <v>18</v>
      </c>
      <c r="I1265" t="s">
        <v>8</v>
      </c>
      <c r="J1265" t="s">
        <v>3</v>
      </c>
      <c r="K1265" t="s">
        <v>9</v>
      </c>
      <c r="L1265" t="s">
        <v>46</v>
      </c>
      <c r="M1265">
        <v>4</v>
      </c>
      <c r="N1265">
        <v>69.7</v>
      </c>
      <c r="O1265">
        <v>0.1</v>
      </c>
      <c r="P1265">
        <v>32.799999999999997</v>
      </c>
      <c r="Q1265">
        <v>250.92000000000002</v>
      </c>
      <c r="R1265">
        <v>131.19999999999999</v>
      </c>
      <c r="S1265">
        <v>119.72000000000003</v>
      </c>
      <c r="T1265">
        <v>0.47712418300653603</v>
      </c>
      <c r="U1265">
        <v>2026</v>
      </c>
      <c r="V1265" t="s">
        <v>93</v>
      </c>
      <c r="W1265">
        <v>7</v>
      </c>
      <c r="X1265" t="s">
        <v>92</v>
      </c>
    </row>
    <row r="1266" spans="1:24">
      <c r="A1266">
        <v>2547</v>
      </c>
      <c r="B1266" s="21">
        <v>46207</v>
      </c>
      <c r="C1266">
        <v>2026</v>
      </c>
      <c r="D1266">
        <v>7</v>
      </c>
      <c r="E1266" t="s">
        <v>92</v>
      </c>
      <c r="F1266" t="s">
        <v>93</v>
      </c>
      <c r="G1266" t="s">
        <v>6</v>
      </c>
      <c r="H1266" t="s">
        <v>43</v>
      </c>
      <c r="I1266" t="s">
        <v>2</v>
      </c>
      <c r="J1266" t="s">
        <v>16</v>
      </c>
      <c r="K1266" t="s">
        <v>34</v>
      </c>
      <c r="L1266" t="s">
        <v>35</v>
      </c>
      <c r="M1266">
        <v>1</v>
      </c>
      <c r="N1266">
        <v>40.549999999999997</v>
      </c>
      <c r="O1266">
        <v>0.05</v>
      </c>
      <c r="P1266">
        <v>14.44</v>
      </c>
      <c r="Q1266">
        <v>38.522499999999994</v>
      </c>
      <c r="R1266">
        <v>14.44</v>
      </c>
      <c r="S1266">
        <v>24.082499999999996</v>
      </c>
      <c r="T1266">
        <v>0.62515413070283599</v>
      </c>
      <c r="U1266">
        <v>2026</v>
      </c>
      <c r="V1266" t="s">
        <v>93</v>
      </c>
      <c r="W1266">
        <v>7</v>
      </c>
      <c r="X1266" t="s">
        <v>92</v>
      </c>
    </row>
    <row r="1267" spans="1:24">
      <c r="A1267">
        <v>2720</v>
      </c>
      <c r="B1267" s="21">
        <v>46207</v>
      </c>
      <c r="C1267">
        <v>2026</v>
      </c>
      <c r="D1267">
        <v>7</v>
      </c>
      <c r="E1267" t="s">
        <v>92</v>
      </c>
      <c r="F1267" t="s">
        <v>93</v>
      </c>
      <c r="G1267" t="s">
        <v>20</v>
      </c>
      <c r="H1267" t="s">
        <v>33</v>
      </c>
      <c r="I1267" t="s">
        <v>2</v>
      </c>
      <c r="J1267" t="s">
        <v>13</v>
      </c>
      <c r="K1267" t="s">
        <v>9</v>
      </c>
      <c r="L1267" t="s">
        <v>17</v>
      </c>
      <c r="M1267">
        <v>2</v>
      </c>
      <c r="N1267">
        <v>145.88999999999999</v>
      </c>
      <c r="O1267">
        <v>0</v>
      </c>
      <c r="P1267">
        <v>80.709999999999994</v>
      </c>
      <c r="Q1267">
        <v>291.77999999999997</v>
      </c>
      <c r="R1267">
        <v>161.41999999999999</v>
      </c>
      <c r="S1267">
        <v>130.35999999999999</v>
      </c>
      <c r="T1267">
        <v>0.4467749674412228</v>
      </c>
      <c r="U1267">
        <v>2026</v>
      </c>
      <c r="V1267" t="s">
        <v>93</v>
      </c>
      <c r="W1267">
        <v>7</v>
      </c>
      <c r="X1267" t="s">
        <v>92</v>
      </c>
    </row>
    <row r="1268" spans="1:24">
      <c r="A1268">
        <v>3591</v>
      </c>
      <c r="B1268" s="21">
        <v>46207</v>
      </c>
      <c r="C1268">
        <v>2026</v>
      </c>
      <c r="D1268">
        <v>7</v>
      </c>
      <c r="E1268" t="s">
        <v>92</v>
      </c>
      <c r="F1268" t="s">
        <v>93</v>
      </c>
      <c r="G1268" t="s">
        <v>20</v>
      </c>
      <c r="H1268" t="s">
        <v>47</v>
      </c>
      <c r="I1268" t="s">
        <v>2</v>
      </c>
      <c r="J1268" t="s">
        <v>3</v>
      </c>
      <c r="K1268" t="s">
        <v>14</v>
      </c>
      <c r="L1268" t="s">
        <v>48</v>
      </c>
      <c r="M1268">
        <v>1</v>
      </c>
      <c r="N1268">
        <v>163.25</v>
      </c>
      <c r="O1268">
        <v>0</v>
      </c>
      <c r="P1268">
        <v>89.71</v>
      </c>
      <c r="Q1268">
        <v>163.25</v>
      </c>
      <c r="R1268">
        <v>89.71</v>
      </c>
      <c r="S1268">
        <v>73.540000000000006</v>
      </c>
      <c r="T1268">
        <v>0.45047473200612559</v>
      </c>
      <c r="U1268">
        <v>2026</v>
      </c>
      <c r="V1268" t="s">
        <v>93</v>
      </c>
      <c r="W1268">
        <v>7</v>
      </c>
      <c r="X1268" t="s">
        <v>92</v>
      </c>
    </row>
    <row r="1269" spans="1:24">
      <c r="A1269">
        <v>3819</v>
      </c>
      <c r="B1269" s="21">
        <v>46207</v>
      </c>
      <c r="C1269">
        <v>2026</v>
      </c>
      <c r="D1269">
        <v>7</v>
      </c>
      <c r="E1269" t="s">
        <v>92</v>
      </c>
      <c r="F1269" t="s">
        <v>93</v>
      </c>
      <c r="G1269" t="s">
        <v>6</v>
      </c>
      <c r="H1269" t="s">
        <v>7</v>
      </c>
      <c r="I1269" t="s">
        <v>2</v>
      </c>
      <c r="J1269" t="s">
        <v>3</v>
      </c>
      <c r="K1269" t="s">
        <v>34</v>
      </c>
      <c r="L1269" t="s">
        <v>35</v>
      </c>
      <c r="M1269">
        <v>1</v>
      </c>
      <c r="N1269">
        <v>40.39</v>
      </c>
      <c r="O1269">
        <v>0.1</v>
      </c>
      <c r="P1269">
        <v>14.38</v>
      </c>
      <c r="Q1269">
        <v>36.350999999999999</v>
      </c>
      <c r="R1269">
        <v>14.38</v>
      </c>
      <c r="S1269">
        <v>21.970999999999997</v>
      </c>
      <c r="T1269">
        <v>0.60441253335534095</v>
      </c>
      <c r="U1269">
        <v>2026</v>
      </c>
      <c r="V1269" t="s">
        <v>93</v>
      </c>
      <c r="W1269">
        <v>7</v>
      </c>
      <c r="X1269" t="s">
        <v>92</v>
      </c>
    </row>
    <row r="1270" spans="1:24">
      <c r="A1270">
        <v>4869</v>
      </c>
      <c r="B1270" s="21">
        <v>46207</v>
      </c>
      <c r="C1270">
        <v>2026</v>
      </c>
      <c r="D1270">
        <v>7</v>
      </c>
      <c r="E1270" t="s">
        <v>92</v>
      </c>
      <c r="F1270" t="s">
        <v>93</v>
      </c>
      <c r="G1270" t="s">
        <v>0</v>
      </c>
      <c r="H1270" t="s">
        <v>50</v>
      </c>
      <c r="I1270" t="s">
        <v>19</v>
      </c>
      <c r="J1270" t="s">
        <v>3</v>
      </c>
      <c r="K1270" t="s">
        <v>23</v>
      </c>
      <c r="L1270" t="s">
        <v>29</v>
      </c>
      <c r="M1270">
        <v>1</v>
      </c>
      <c r="N1270">
        <v>200.22</v>
      </c>
      <c r="O1270">
        <v>0</v>
      </c>
      <c r="P1270">
        <v>104.38</v>
      </c>
      <c r="Q1270">
        <v>200.22</v>
      </c>
      <c r="R1270">
        <v>104.38</v>
      </c>
      <c r="S1270">
        <v>95.84</v>
      </c>
      <c r="T1270">
        <v>0.47867345919488563</v>
      </c>
      <c r="U1270">
        <v>2026</v>
      </c>
      <c r="V1270" t="s">
        <v>93</v>
      </c>
      <c r="W1270">
        <v>7</v>
      </c>
      <c r="X1270" t="s">
        <v>92</v>
      </c>
    </row>
    <row r="1271" spans="1:24">
      <c r="A1271">
        <v>4940</v>
      </c>
      <c r="B1271" s="21">
        <v>46207</v>
      </c>
      <c r="C1271">
        <v>2026</v>
      </c>
      <c r="D1271">
        <v>7</v>
      </c>
      <c r="E1271" t="s">
        <v>92</v>
      </c>
      <c r="F1271" t="s">
        <v>93</v>
      </c>
      <c r="G1271" t="s">
        <v>6</v>
      </c>
      <c r="H1271" t="s">
        <v>27</v>
      </c>
      <c r="I1271" t="s">
        <v>2</v>
      </c>
      <c r="J1271" t="s">
        <v>3</v>
      </c>
      <c r="K1271" t="s">
        <v>14</v>
      </c>
      <c r="L1271" t="s">
        <v>48</v>
      </c>
      <c r="M1271">
        <v>1</v>
      </c>
      <c r="N1271">
        <v>164.78</v>
      </c>
      <c r="O1271">
        <v>0.1</v>
      </c>
      <c r="P1271">
        <v>88.72</v>
      </c>
      <c r="Q1271">
        <v>148.30199999999999</v>
      </c>
      <c r="R1271">
        <v>88.72</v>
      </c>
      <c r="S1271">
        <v>59.581999999999994</v>
      </c>
      <c r="T1271">
        <v>0.4017612709201494</v>
      </c>
      <c r="U1271">
        <v>2026</v>
      </c>
      <c r="V1271" t="s">
        <v>93</v>
      </c>
      <c r="W1271">
        <v>7</v>
      </c>
      <c r="X1271" t="s">
        <v>92</v>
      </c>
    </row>
    <row r="1272" spans="1:24">
      <c r="A1272">
        <v>5164</v>
      </c>
      <c r="B1272" s="21">
        <v>46207</v>
      </c>
      <c r="C1272">
        <v>2026</v>
      </c>
      <c r="D1272">
        <v>7</v>
      </c>
      <c r="E1272" t="s">
        <v>92</v>
      </c>
      <c r="F1272" t="s">
        <v>93</v>
      </c>
      <c r="G1272" t="s">
        <v>6</v>
      </c>
      <c r="H1272" t="s">
        <v>49</v>
      </c>
      <c r="I1272" t="s">
        <v>2</v>
      </c>
      <c r="J1272" t="s">
        <v>3</v>
      </c>
      <c r="K1272" t="s">
        <v>9</v>
      </c>
      <c r="L1272" t="s">
        <v>17</v>
      </c>
      <c r="M1272">
        <v>4</v>
      </c>
      <c r="N1272">
        <v>142.86000000000001</v>
      </c>
      <c r="O1272">
        <v>0</v>
      </c>
      <c r="P1272">
        <v>81.62</v>
      </c>
      <c r="Q1272">
        <v>571.44000000000005</v>
      </c>
      <c r="R1272">
        <v>326.48</v>
      </c>
      <c r="S1272">
        <v>244.96000000000004</v>
      </c>
      <c r="T1272">
        <v>0.42867142657146862</v>
      </c>
      <c r="U1272">
        <v>2026</v>
      </c>
      <c r="V1272" t="s">
        <v>93</v>
      </c>
      <c r="W1272">
        <v>7</v>
      </c>
      <c r="X1272" t="s">
        <v>92</v>
      </c>
    </row>
    <row r="1273" spans="1:24">
      <c r="A1273">
        <v>659</v>
      </c>
      <c r="B1273" s="21">
        <v>46208</v>
      </c>
      <c r="C1273">
        <v>2026</v>
      </c>
      <c r="D1273">
        <v>7</v>
      </c>
      <c r="E1273" t="s">
        <v>92</v>
      </c>
      <c r="F1273" t="s">
        <v>93</v>
      </c>
      <c r="G1273" t="s">
        <v>20</v>
      </c>
      <c r="H1273" t="s">
        <v>47</v>
      </c>
      <c r="I1273" t="s">
        <v>28</v>
      </c>
      <c r="J1273" t="s">
        <v>16</v>
      </c>
      <c r="K1273" t="s">
        <v>4</v>
      </c>
      <c r="L1273" t="s">
        <v>26</v>
      </c>
      <c r="M1273">
        <v>1</v>
      </c>
      <c r="N1273">
        <v>41.18</v>
      </c>
      <c r="O1273">
        <v>0</v>
      </c>
      <c r="P1273">
        <v>16.25</v>
      </c>
      <c r="Q1273">
        <v>41.18</v>
      </c>
      <c r="R1273">
        <v>16.25</v>
      </c>
      <c r="S1273">
        <v>24.93</v>
      </c>
      <c r="T1273">
        <v>0.6053909664885867</v>
      </c>
      <c r="U1273">
        <v>2026</v>
      </c>
      <c r="V1273" t="s">
        <v>93</v>
      </c>
      <c r="W1273">
        <v>7</v>
      </c>
      <c r="X1273" t="s">
        <v>92</v>
      </c>
    </row>
    <row r="1274" spans="1:24">
      <c r="A1274">
        <v>969</v>
      </c>
      <c r="B1274" s="21">
        <v>46208</v>
      </c>
      <c r="C1274">
        <v>2026</v>
      </c>
      <c r="D1274">
        <v>7</v>
      </c>
      <c r="E1274" t="s">
        <v>92</v>
      </c>
      <c r="F1274" t="s">
        <v>93</v>
      </c>
      <c r="G1274" t="s">
        <v>6</v>
      </c>
      <c r="H1274" t="s">
        <v>41</v>
      </c>
      <c r="I1274" t="s">
        <v>8</v>
      </c>
      <c r="J1274" t="s">
        <v>16</v>
      </c>
      <c r="K1274" t="s">
        <v>34</v>
      </c>
      <c r="L1274" t="s">
        <v>42</v>
      </c>
      <c r="M1274">
        <v>12</v>
      </c>
      <c r="N1274">
        <v>35.81</v>
      </c>
      <c r="O1274">
        <v>0.15</v>
      </c>
      <c r="P1274">
        <v>14.29</v>
      </c>
      <c r="Q1274">
        <v>365.262</v>
      </c>
      <c r="R1274">
        <v>171.48</v>
      </c>
      <c r="S1274">
        <v>193.78200000000001</v>
      </c>
      <c r="T1274">
        <v>0.53052877112866936</v>
      </c>
      <c r="U1274">
        <v>2026</v>
      </c>
      <c r="V1274" t="s">
        <v>93</v>
      </c>
      <c r="W1274">
        <v>7</v>
      </c>
      <c r="X1274" t="s">
        <v>92</v>
      </c>
    </row>
    <row r="1275" spans="1:24">
      <c r="A1275">
        <v>1096</v>
      </c>
      <c r="B1275" s="21">
        <v>46208</v>
      </c>
      <c r="C1275">
        <v>2026</v>
      </c>
      <c r="D1275">
        <v>7</v>
      </c>
      <c r="E1275" t="s">
        <v>92</v>
      </c>
      <c r="F1275" t="s">
        <v>93</v>
      </c>
      <c r="G1275" t="s">
        <v>6</v>
      </c>
      <c r="H1275" t="s">
        <v>49</v>
      </c>
      <c r="I1275" t="s">
        <v>19</v>
      </c>
      <c r="J1275" t="s">
        <v>13</v>
      </c>
      <c r="K1275" t="s">
        <v>23</v>
      </c>
      <c r="L1275" t="s">
        <v>24</v>
      </c>
      <c r="M1275">
        <v>3</v>
      </c>
      <c r="N1275">
        <v>345.42</v>
      </c>
      <c r="O1275">
        <v>0</v>
      </c>
      <c r="P1275">
        <v>198.69</v>
      </c>
      <c r="Q1275">
        <v>1036.26</v>
      </c>
      <c r="R1275">
        <v>596.06999999999994</v>
      </c>
      <c r="S1275">
        <v>440.19000000000005</v>
      </c>
      <c r="T1275">
        <v>0.42478721556366167</v>
      </c>
      <c r="U1275">
        <v>2026</v>
      </c>
      <c r="V1275" t="s">
        <v>93</v>
      </c>
      <c r="W1275">
        <v>7</v>
      </c>
      <c r="X1275" t="s">
        <v>92</v>
      </c>
    </row>
    <row r="1276" spans="1:24">
      <c r="A1276">
        <v>1440</v>
      </c>
      <c r="B1276" s="21">
        <v>46208</v>
      </c>
      <c r="C1276">
        <v>2026</v>
      </c>
      <c r="D1276">
        <v>7</v>
      </c>
      <c r="E1276" t="s">
        <v>92</v>
      </c>
      <c r="F1276" t="s">
        <v>93</v>
      </c>
      <c r="G1276" t="s">
        <v>20</v>
      </c>
      <c r="H1276" t="s">
        <v>33</v>
      </c>
      <c r="I1276" t="s">
        <v>2</v>
      </c>
      <c r="J1276" t="s">
        <v>3</v>
      </c>
      <c r="K1276" t="s">
        <v>4</v>
      </c>
      <c r="L1276" t="s">
        <v>30</v>
      </c>
      <c r="M1276">
        <v>4</v>
      </c>
      <c r="N1276">
        <v>101.66</v>
      </c>
      <c r="O1276">
        <v>0.1</v>
      </c>
      <c r="P1276">
        <v>51.55</v>
      </c>
      <c r="Q1276">
        <v>365.976</v>
      </c>
      <c r="R1276">
        <v>206.2</v>
      </c>
      <c r="S1276">
        <v>159.77600000000001</v>
      </c>
      <c r="T1276">
        <v>0.43657507596126527</v>
      </c>
      <c r="U1276">
        <v>2026</v>
      </c>
      <c r="V1276" t="s">
        <v>93</v>
      </c>
      <c r="W1276">
        <v>7</v>
      </c>
      <c r="X1276" t="s">
        <v>92</v>
      </c>
    </row>
    <row r="1277" spans="1:24">
      <c r="A1277">
        <v>2052</v>
      </c>
      <c r="B1277" s="21">
        <v>46208</v>
      </c>
      <c r="C1277">
        <v>2026</v>
      </c>
      <c r="D1277">
        <v>7</v>
      </c>
      <c r="E1277" t="s">
        <v>92</v>
      </c>
      <c r="F1277" t="s">
        <v>93</v>
      </c>
      <c r="G1277" t="s">
        <v>20</v>
      </c>
      <c r="H1277" t="s">
        <v>47</v>
      </c>
      <c r="I1277" t="s">
        <v>2</v>
      </c>
      <c r="J1277" t="s">
        <v>16</v>
      </c>
      <c r="K1277" t="s">
        <v>9</v>
      </c>
      <c r="L1277" t="s">
        <v>17</v>
      </c>
      <c r="M1277">
        <v>3</v>
      </c>
      <c r="N1277">
        <v>146.88999999999999</v>
      </c>
      <c r="O1277">
        <v>0</v>
      </c>
      <c r="P1277">
        <v>77.650000000000006</v>
      </c>
      <c r="Q1277">
        <v>440.66999999999996</v>
      </c>
      <c r="R1277">
        <v>232.95000000000002</v>
      </c>
      <c r="S1277">
        <v>207.71999999999994</v>
      </c>
      <c r="T1277">
        <v>0.47137313636054179</v>
      </c>
      <c r="U1277">
        <v>2026</v>
      </c>
      <c r="V1277" t="s">
        <v>93</v>
      </c>
      <c r="W1277">
        <v>7</v>
      </c>
      <c r="X1277" t="s">
        <v>92</v>
      </c>
    </row>
    <row r="1278" spans="1:24">
      <c r="A1278">
        <v>2096</v>
      </c>
      <c r="B1278" s="21">
        <v>46208</v>
      </c>
      <c r="C1278">
        <v>2026</v>
      </c>
      <c r="D1278">
        <v>7</v>
      </c>
      <c r="E1278" t="s">
        <v>92</v>
      </c>
      <c r="F1278" t="s">
        <v>93</v>
      </c>
      <c r="G1278" t="s">
        <v>20</v>
      </c>
      <c r="H1278" t="s">
        <v>47</v>
      </c>
      <c r="I1278" t="s">
        <v>28</v>
      </c>
      <c r="J1278" t="s">
        <v>3</v>
      </c>
      <c r="K1278" t="s">
        <v>14</v>
      </c>
      <c r="L1278" t="s">
        <v>48</v>
      </c>
      <c r="M1278">
        <v>2</v>
      </c>
      <c r="N1278">
        <v>161.21</v>
      </c>
      <c r="O1278">
        <v>0</v>
      </c>
      <c r="P1278">
        <v>85.2</v>
      </c>
      <c r="Q1278">
        <v>322.42</v>
      </c>
      <c r="R1278">
        <v>170.4</v>
      </c>
      <c r="S1278">
        <v>152.02000000000001</v>
      </c>
      <c r="T1278">
        <v>0.47149680540909372</v>
      </c>
      <c r="U1278">
        <v>2026</v>
      </c>
      <c r="V1278" t="s">
        <v>93</v>
      </c>
      <c r="W1278">
        <v>7</v>
      </c>
      <c r="X1278" t="s">
        <v>92</v>
      </c>
    </row>
    <row r="1279" spans="1:24">
      <c r="A1279">
        <v>2488</v>
      </c>
      <c r="B1279" s="21">
        <v>46208</v>
      </c>
      <c r="C1279">
        <v>2026</v>
      </c>
      <c r="D1279">
        <v>7</v>
      </c>
      <c r="E1279" t="s">
        <v>92</v>
      </c>
      <c r="F1279" t="s">
        <v>93</v>
      </c>
      <c r="G1279" t="s">
        <v>20</v>
      </c>
      <c r="H1279" t="s">
        <v>33</v>
      </c>
      <c r="I1279" t="s">
        <v>19</v>
      </c>
      <c r="J1279" t="s">
        <v>13</v>
      </c>
      <c r="K1279" t="s">
        <v>9</v>
      </c>
      <c r="L1279" t="s">
        <v>46</v>
      </c>
      <c r="M1279">
        <v>2</v>
      </c>
      <c r="N1279">
        <v>71.27</v>
      </c>
      <c r="O1279">
        <v>0.05</v>
      </c>
      <c r="P1279">
        <v>32.85</v>
      </c>
      <c r="Q1279">
        <v>135.41299999999998</v>
      </c>
      <c r="R1279">
        <v>65.7</v>
      </c>
      <c r="S1279">
        <v>69.71299999999998</v>
      </c>
      <c r="T1279">
        <v>0.5148176319851121</v>
      </c>
      <c r="U1279">
        <v>2026</v>
      </c>
      <c r="V1279" t="s">
        <v>93</v>
      </c>
      <c r="W1279">
        <v>7</v>
      </c>
      <c r="X1279" t="s">
        <v>92</v>
      </c>
    </row>
    <row r="1280" spans="1:24">
      <c r="A1280">
        <v>3220</v>
      </c>
      <c r="B1280" s="21">
        <v>46208</v>
      </c>
      <c r="C1280">
        <v>2026</v>
      </c>
      <c r="D1280">
        <v>7</v>
      </c>
      <c r="E1280" t="s">
        <v>92</v>
      </c>
      <c r="F1280" t="s">
        <v>93</v>
      </c>
      <c r="G1280" t="s">
        <v>0</v>
      </c>
      <c r="H1280" t="s">
        <v>36</v>
      </c>
      <c r="I1280" t="s">
        <v>19</v>
      </c>
      <c r="J1280" t="s">
        <v>3</v>
      </c>
      <c r="K1280" t="s">
        <v>34</v>
      </c>
      <c r="L1280" t="s">
        <v>45</v>
      </c>
      <c r="M1280">
        <v>3</v>
      </c>
      <c r="N1280">
        <v>50.16</v>
      </c>
      <c r="O1280">
        <v>0.05</v>
      </c>
      <c r="P1280">
        <v>22.24</v>
      </c>
      <c r="Q1280">
        <v>142.95599999999999</v>
      </c>
      <c r="R1280">
        <v>66.72</v>
      </c>
      <c r="S1280">
        <v>76.23599999999999</v>
      </c>
      <c r="T1280">
        <v>0.53328296818601528</v>
      </c>
      <c r="U1280">
        <v>2026</v>
      </c>
      <c r="V1280" t="s">
        <v>93</v>
      </c>
      <c r="W1280">
        <v>7</v>
      </c>
      <c r="X1280" t="s">
        <v>92</v>
      </c>
    </row>
    <row r="1281" spans="1:24">
      <c r="A1281">
        <v>3711</v>
      </c>
      <c r="B1281" s="21">
        <v>46208</v>
      </c>
      <c r="C1281">
        <v>2026</v>
      </c>
      <c r="D1281">
        <v>7</v>
      </c>
      <c r="E1281" t="s">
        <v>92</v>
      </c>
      <c r="F1281" t="s">
        <v>93</v>
      </c>
      <c r="G1281" t="s">
        <v>20</v>
      </c>
      <c r="H1281" t="s">
        <v>21</v>
      </c>
      <c r="I1281" t="s">
        <v>28</v>
      </c>
      <c r="J1281" t="s">
        <v>13</v>
      </c>
      <c r="K1281" t="s">
        <v>9</v>
      </c>
      <c r="L1281" t="s">
        <v>17</v>
      </c>
      <c r="M1281">
        <v>1</v>
      </c>
      <c r="N1281">
        <v>145.37</v>
      </c>
      <c r="O1281">
        <v>0.05</v>
      </c>
      <c r="P1281">
        <v>81.02</v>
      </c>
      <c r="Q1281">
        <v>138.10149999999999</v>
      </c>
      <c r="R1281">
        <v>81.02</v>
      </c>
      <c r="S1281">
        <v>57.081499999999991</v>
      </c>
      <c r="T1281">
        <v>0.41333005072356199</v>
      </c>
      <c r="U1281">
        <v>2026</v>
      </c>
      <c r="V1281" t="s">
        <v>93</v>
      </c>
      <c r="W1281">
        <v>7</v>
      </c>
      <c r="X1281" t="s">
        <v>92</v>
      </c>
    </row>
    <row r="1282" spans="1:24">
      <c r="A1282">
        <v>3823</v>
      </c>
      <c r="B1282" s="21">
        <v>46208</v>
      </c>
      <c r="C1282">
        <v>2026</v>
      </c>
      <c r="D1282">
        <v>7</v>
      </c>
      <c r="E1282" t="s">
        <v>92</v>
      </c>
      <c r="F1282" t="s">
        <v>93</v>
      </c>
      <c r="G1282" t="s">
        <v>20</v>
      </c>
      <c r="H1282" t="s">
        <v>31</v>
      </c>
      <c r="I1282" t="s">
        <v>19</v>
      </c>
      <c r="J1282" t="s">
        <v>13</v>
      </c>
      <c r="K1282" t="s">
        <v>14</v>
      </c>
      <c r="L1282" t="s">
        <v>32</v>
      </c>
      <c r="M1282">
        <v>2</v>
      </c>
      <c r="N1282">
        <v>47.1</v>
      </c>
      <c r="O1282">
        <v>0</v>
      </c>
      <c r="P1282">
        <v>17.920000000000002</v>
      </c>
      <c r="Q1282">
        <v>94.2</v>
      </c>
      <c r="R1282">
        <v>35.840000000000003</v>
      </c>
      <c r="S1282">
        <v>58.36</v>
      </c>
      <c r="T1282">
        <v>0.6195329087048832</v>
      </c>
      <c r="U1282">
        <v>2026</v>
      </c>
      <c r="V1282" t="s">
        <v>93</v>
      </c>
      <c r="W1282">
        <v>7</v>
      </c>
      <c r="X1282" t="s">
        <v>92</v>
      </c>
    </row>
    <row r="1283" spans="1:24">
      <c r="A1283">
        <v>4058</v>
      </c>
      <c r="B1283" s="21">
        <v>46208</v>
      </c>
      <c r="C1283">
        <v>2026</v>
      </c>
      <c r="D1283">
        <v>7</v>
      </c>
      <c r="E1283" t="s">
        <v>92</v>
      </c>
      <c r="F1283" t="s">
        <v>93</v>
      </c>
      <c r="G1283" t="s">
        <v>20</v>
      </c>
      <c r="H1283" t="s">
        <v>47</v>
      </c>
      <c r="I1283" t="s">
        <v>8</v>
      </c>
      <c r="J1283" t="s">
        <v>16</v>
      </c>
      <c r="K1283" t="s">
        <v>9</v>
      </c>
      <c r="L1283" t="s">
        <v>37</v>
      </c>
      <c r="M1283">
        <v>5</v>
      </c>
      <c r="N1283">
        <v>155.09</v>
      </c>
      <c r="O1283">
        <v>0.1</v>
      </c>
      <c r="P1283">
        <v>78.52</v>
      </c>
      <c r="Q1283">
        <v>697.90500000000009</v>
      </c>
      <c r="R1283">
        <v>392.59999999999997</v>
      </c>
      <c r="S1283">
        <v>305.30500000000012</v>
      </c>
      <c r="T1283">
        <v>0.43745925305020034</v>
      </c>
      <c r="U1283">
        <v>2026</v>
      </c>
      <c r="V1283" t="s">
        <v>93</v>
      </c>
      <c r="W1283">
        <v>7</v>
      </c>
      <c r="X1283" t="s">
        <v>92</v>
      </c>
    </row>
    <row r="1284" spans="1:24">
      <c r="A1284">
        <v>4126</v>
      </c>
      <c r="B1284" s="21">
        <v>46208</v>
      </c>
      <c r="C1284">
        <v>2026</v>
      </c>
      <c r="D1284">
        <v>7</v>
      </c>
      <c r="E1284" t="s">
        <v>92</v>
      </c>
      <c r="F1284" t="s">
        <v>93</v>
      </c>
      <c r="G1284" t="s">
        <v>20</v>
      </c>
      <c r="H1284" t="s">
        <v>47</v>
      </c>
      <c r="I1284" t="s">
        <v>2</v>
      </c>
      <c r="J1284" t="s">
        <v>13</v>
      </c>
      <c r="K1284" t="s">
        <v>4</v>
      </c>
      <c r="L1284" t="s">
        <v>5</v>
      </c>
      <c r="M1284">
        <v>3</v>
      </c>
      <c r="N1284">
        <v>82.89</v>
      </c>
      <c r="O1284">
        <v>0</v>
      </c>
      <c r="P1284">
        <v>42.31</v>
      </c>
      <c r="Q1284">
        <v>248.67000000000002</v>
      </c>
      <c r="R1284">
        <v>126.93</v>
      </c>
      <c r="S1284">
        <v>121.74000000000001</v>
      </c>
      <c r="T1284">
        <v>0.48956448304982508</v>
      </c>
      <c r="U1284">
        <v>2026</v>
      </c>
      <c r="V1284" t="s">
        <v>93</v>
      </c>
      <c r="W1284">
        <v>7</v>
      </c>
      <c r="X1284" t="s">
        <v>92</v>
      </c>
    </row>
    <row r="1285" spans="1:24">
      <c r="A1285">
        <v>5080</v>
      </c>
      <c r="B1285" s="21">
        <v>46208</v>
      </c>
      <c r="C1285">
        <v>2026</v>
      </c>
      <c r="D1285">
        <v>7</v>
      </c>
      <c r="E1285" t="s">
        <v>92</v>
      </c>
      <c r="F1285" t="s">
        <v>93</v>
      </c>
      <c r="G1285" t="s">
        <v>11</v>
      </c>
      <c r="H1285" t="s">
        <v>18</v>
      </c>
      <c r="I1285" t="s">
        <v>19</v>
      </c>
      <c r="J1285" t="s">
        <v>13</v>
      </c>
      <c r="K1285" t="s">
        <v>4</v>
      </c>
      <c r="L1285" t="s">
        <v>5</v>
      </c>
      <c r="M1285">
        <v>2</v>
      </c>
      <c r="N1285">
        <v>80.8</v>
      </c>
      <c r="O1285">
        <v>0</v>
      </c>
      <c r="P1285">
        <v>42.21</v>
      </c>
      <c r="Q1285">
        <v>161.6</v>
      </c>
      <c r="R1285">
        <v>84.42</v>
      </c>
      <c r="S1285">
        <v>77.179999999999993</v>
      </c>
      <c r="T1285">
        <v>0.47759900990099008</v>
      </c>
      <c r="U1285">
        <v>2026</v>
      </c>
      <c r="V1285" t="s">
        <v>93</v>
      </c>
      <c r="W1285">
        <v>7</v>
      </c>
      <c r="X1285" t="s">
        <v>92</v>
      </c>
    </row>
    <row r="1286" spans="1:24">
      <c r="A1286">
        <v>923</v>
      </c>
      <c r="B1286" s="21">
        <v>46209</v>
      </c>
      <c r="C1286">
        <v>2026</v>
      </c>
      <c r="D1286">
        <v>7</v>
      </c>
      <c r="E1286" t="s">
        <v>92</v>
      </c>
      <c r="F1286" t="s">
        <v>93</v>
      </c>
      <c r="G1286" t="s">
        <v>11</v>
      </c>
      <c r="H1286" t="s">
        <v>25</v>
      </c>
      <c r="I1286" t="s">
        <v>2</v>
      </c>
      <c r="J1286" t="s">
        <v>13</v>
      </c>
      <c r="K1286" t="s">
        <v>34</v>
      </c>
      <c r="L1286" t="s">
        <v>35</v>
      </c>
      <c r="M1286">
        <v>2</v>
      </c>
      <c r="N1286">
        <v>39.54</v>
      </c>
      <c r="O1286">
        <v>0.05</v>
      </c>
      <c r="P1286">
        <v>14.68</v>
      </c>
      <c r="Q1286">
        <v>75.125999999999991</v>
      </c>
      <c r="R1286">
        <v>29.36</v>
      </c>
      <c r="S1286">
        <v>45.765999999999991</v>
      </c>
      <c r="T1286">
        <v>0.60918989431089099</v>
      </c>
      <c r="U1286">
        <v>2026</v>
      </c>
      <c r="V1286" t="s">
        <v>93</v>
      </c>
      <c r="W1286">
        <v>7</v>
      </c>
      <c r="X1286" t="s">
        <v>92</v>
      </c>
    </row>
    <row r="1287" spans="1:24">
      <c r="A1287">
        <v>1549</v>
      </c>
      <c r="B1287" s="21">
        <v>46209</v>
      </c>
      <c r="C1287">
        <v>2026</v>
      </c>
      <c r="D1287">
        <v>7</v>
      </c>
      <c r="E1287" t="s">
        <v>92</v>
      </c>
      <c r="F1287" t="s">
        <v>93</v>
      </c>
      <c r="G1287" t="s">
        <v>11</v>
      </c>
      <c r="H1287" t="s">
        <v>12</v>
      </c>
      <c r="I1287" t="s">
        <v>2</v>
      </c>
      <c r="J1287" t="s">
        <v>13</v>
      </c>
      <c r="K1287" t="s">
        <v>34</v>
      </c>
      <c r="L1287" t="s">
        <v>38</v>
      </c>
      <c r="M1287">
        <v>2</v>
      </c>
      <c r="N1287">
        <v>121.35</v>
      </c>
      <c r="O1287">
        <v>0</v>
      </c>
      <c r="P1287">
        <v>71.06</v>
      </c>
      <c r="Q1287">
        <v>242.7</v>
      </c>
      <c r="R1287">
        <v>142.12</v>
      </c>
      <c r="S1287">
        <v>100.57999999999998</v>
      </c>
      <c r="T1287">
        <v>0.41442109600329619</v>
      </c>
      <c r="U1287">
        <v>2026</v>
      </c>
      <c r="V1287" t="s">
        <v>93</v>
      </c>
      <c r="W1287">
        <v>7</v>
      </c>
      <c r="X1287" t="s">
        <v>92</v>
      </c>
    </row>
    <row r="1288" spans="1:24">
      <c r="A1288">
        <v>1839</v>
      </c>
      <c r="B1288" s="21">
        <v>46209</v>
      </c>
      <c r="C1288">
        <v>2026</v>
      </c>
      <c r="D1288">
        <v>7</v>
      </c>
      <c r="E1288" t="s">
        <v>92</v>
      </c>
      <c r="F1288" t="s">
        <v>93</v>
      </c>
      <c r="G1288" t="s">
        <v>20</v>
      </c>
      <c r="H1288" t="s">
        <v>33</v>
      </c>
      <c r="I1288" t="s">
        <v>19</v>
      </c>
      <c r="J1288" t="s">
        <v>3</v>
      </c>
      <c r="K1288" t="s">
        <v>34</v>
      </c>
      <c r="L1288" t="s">
        <v>35</v>
      </c>
      <c r="M1288">
        <v>1</v>
      </c>
      <c r="N1288">
        <v>41.37</v>
      </c>
      <c r="O1288">
        <v>0</v>
      </c>
      <c r="P1288">
        <v>15.12</v>
      </c>
      <c r="Q1288">
        <v>41.37</v>
      </c>
      <c r="R1288">
        <v>15.12</v>
      </c>
      <c r="S1288">
        <v>26.25</v>
      </c>
      <c r="T1288">
        <v>0.63451776649746194</v>
      </c>
      <c r="U1288">
        <v>2026</v>
      </c>
      <c r="V1288" t="s">
        <v>93</v>
      </c>
      <c r="W1288">
        <v>7</v>
      </c>
      <c r="X1288" t="s">
        <v>92</v>
      </c>
    </row>
    <row r="1289" spans="1:24">
      <c r="A1289">
        <v>2053</v>
      </c>
      <c r="B1289" s="21">
        <v>46209</v>
      </c>
      <c r="C1289">
        <v>2026</v>
      </c>
      <c r="D1289">
        <v>7</v>
      </c>
      <c r="E1289" t="s">
        <v>92</v>
      </c>
      <c r="F1289" t="s">
        <v>93</v>
      </c>
      <c r="G1289" t="s">
        <v>6</v>
      </c>
      <c r="H1289" t="s">
        <v>43</v>
      </c>
      <c r="I1289" t="s">
        <v>2</v>
      </c>
      <c r="J1289" t="s">
        <v>13</v>
      </c>
      <c r="K1289" t="s">
        <v>4</v>
      </c>
      <c r="L1289" t="s">
        <v>5</v>
      </c>
      <c r="M1289">
        <v>5</v>
      </c>
      <c r="N1289">
        <v>81.63</v>
      </c>
      <c r="O1289">
        <v>0.05</v>
      </c>
      <c r="P1289">
        <v>42.36</v>
      </c>
      <c r="Q1289">
        <v>387.74249999999995</v>
      </c>
      <c r="R1289">
        <v>211.8</v>
      </c>
      <c r="S1289">
        <v>175.94249999999994</v>
      </c>
      <c r="T1289">
        <v>0.45376119460724568</v>
      </c>
      <c r="U1289">
        <v>2026</v>
      </c>
      <c r="V1289" t="s">
        <v>93</v>
      </c>
      <c r="W1289">
        <v>7</v>
      </c>
      <c r="X1289" t="s">
        <v>92</v>
      </c>
    </row>
    <row r="1290" spans="1:24">
      <c r="A1290">
        <v>2342</v>
      </c>
      <c r="B1290" s="21">
        <v>46209</v>
      </c>
      <c r="C1290">
        <v>2026</v>
      </c>
      <c r="D1290">
        <v>7</v>
      </c>
      <c r="E1290" t="s">
        <v>92</v>
      </c>
      <c r="F1290" t="s">
        <v>93</v>
      </c>
      <c r="G1290" t="s">
        <v>6</v>
      </c>
      <c r="H1290" t="s">
        <v>7</v>
      </c>
      <c r="I1290" t="s">
        <v>2</v>
      </c>
      <c r="J1290" t="s">
        <v>3</v>
      </c>
      <c r="K1290" t="s">
        <v>34</v>
      </c>
      <c r="L1290" t="s">
        <v>42</v>
      </c>
      <c r="M1290">
        <v>1</v>
      </c>
      <c r="N1290">
        <v>36.19</v>
      </c>
      <c r="O1290">
        <v>0</v>
      </c>
      <c r="P1290">
        <v>13.91</v>
      </c>
      <c r="Q1290">
        <v>36.19</v>
      </c>
      <c r="R1290">
        <v>13.91</v>
      </c>
      <c r="S1290">
        <v>22.279999999999998</v>
      </c>
      <c r="T1290">
        <v>0.61563967946946663</v>
      </c>
      <c r="U1290">
        <v>2026</v>
      </c>
      <c r="V1290" t="s">
        <v>93</v>
      </c>
      <c r="W1290">
        <v>7</v>
      </c>
      <c r="X1290" t="s">
        <v>92</v>
      </c>
    </row>
    <row r="1291" spans="1:24">
      <c r="A1291">
        <v>2465</v>
      </c>
      <c r="B1291" s="21">
        <v>46209</v>
      </c>
      <c r="C1291">
        <v>2026</v>
      </c>
      <c r="D1291">
        <v>7</v>
      </c>
      <c r="E1291" t="s">
        <v>92</v>
      </c>
      <c r="F1291" t="s">
        <v>93</v>
      </c>
      <c r="G1291" t="s">
        <v>6</v>
      </c>
      <c r="H1291" t="s">
        <v>7</v>
      </c>
      <c r="I1291" t="s">
        <v>28</v>
      </c>
      <c r="J1291" t="s">
        <v>13</v>
      </c>
      <c r="K1291" t="s">
        <v>9</v>
      </c>
      <c r="L1291" t="s">
        <v>17</v>
      </c>
      <c r="M1291">
        <v>1</v>
      </c>
      <c r="N1291">
        <v>142.04</v>
      </c>
      <c r="O1291">
        <v>0</v>
      </c>
      <c r="P1291">
        <v>81.67</v>
      </c>
      <c r="Q1291">
        <v>142.04</v>
      </c>
      <c r="R1291">
        <v>81.67</v>
      </c>
      <c r="S1291">
        <v>60.36999999999999</v>
      </c>
      <c r="T1291">
        <v>0.4250211208110391</v>
      </c>
      <c r="U1291">
        <v>2026</v>
      </c>
      <c r="V1291" t="s">
        <v>93</v>
      </c>
      <c r="W1291">
        <v>7</v>
      </c>
      <c r="X1291" t="s">
        <v>92</v>
      </c>
    </row>
    <row r="1292" spans="1:24">
      <c r="A1292">
        <v>3990</v>
      </c>
      <c r="B1292" s="21">
        <v>46209</v>
      </c>
      <c r="C1292">
        <v>2026</v>
      </c>
      <c r="D1292">
        <v>7</v>
      </c>
      <c r="E1292" t="s">
        <v>92</v>
      </c>
      <c r="F1292" t="s">
        <v>93</v>
      </c>
      <c r="G1292" t="s">
        <v>11</v>
      </c>
      <c r="H1292" t="s">
        <v>25</v>
      </c>
      <c r="I1292" t="s">
        <v>2</v>
      </c>
      <c r="J1292" t="s">
        <v>16</v>
      </c>
      <c r="K1292" t="s">
        <v>14</v>
      </c>
      <c r="L1292" t="s">
        <v>44</v>
      </c>
      <c r="M1292">
        <v>1</v>
      </c>
      <c r="N1292">
        <v>133.66999999999999</v>
      </c>
      <c r="O1292">
        <v>0</v>
      </c>
      <c r="P1292">
        <v>68.25</v>
      </c>
      <c r="Q1292">
        <v>133.66999999999999</v>
      </c>
      <c r="R1292">
        <v>68.25</v>
      </c>
      <c r="S1292">
        <v>65.419999999999987</v>
      </c>
      <c r="T1292">
        <v>0.48941422907159415</v>
      </c>
      <c r="U1292">
        <v>2026</v>
      </c>
      <c r="V1292" t="s">
        <v>93</v>
      </c>
      <c r="W1292">
        <v>7</v>
      </c>
      <c r="X1292" t="s">
        <v>92</v>
      </c>
    </row>
    <row r="1293" spans="1:24">
      <c r="A1293">
        <v>4370</v>
      </c>
      <c r="B1293" s="21">
        <v>46209</v>
      </c>
      <c r="C1293">
        <v>2026</v>
      </c>
      <c r="D1293">
        <v>7</v>
      </c>
      <c r="E1293" t="s">
        <v>92</v>
      </c>
      <c r="F1293" t="s">
        <v>93</v>
      </c>
      <c r="G1293" t="s">
        <v>11</v>
      </c>
      <c r="H1293" t="s">
        <v>39</v>
      </c>
      <c r="I1293" t="s">
        <v>2</v>
      </c>
      <c r="J1293" t="s">
        <v>13</v>
      </c>
      <c r="K1293" t="s">
        <v>14</v>
      </c>
      <c r="L1293" t="s">
        <v>48</v>
      </c>
      <c r="M1293">
        <v>6</v>
      </c>
      <c r="N1293">
        <v>166.6</v>
      </c>
      <c r="O1293">
        <v>0</v>
      </c>
      <c r="P1293">
        <v>88.14</v>
      </c>
      <c r="Q1293">
        <v>999.59999999999991</v>
      </c>
      <c r="R1293">
        <v>528.84</v>
      </c>
      <c r="S1293">
        <v>470.75999999999988</v>
      </c>
      <c r="T1293">
        <v>0.47094837935174061</v>
      </c>
      <c r="U1293">
        <v>2026</v>
      </c>
      <c r="V1293" t="s">
        <v>93</v>
      </c>
      <c r="W1293">
        <v>7</v>
      </c>
      <c r="X1293" t="s">
        <v>92</v>
      </c>
    </row>
    <row r="1294" spans="1:24">
      <c r="A1294">
        <v>4856</v>
      </c>
      <c r="B1294" s="21">
        <v>46209</v>
      </c>
      <c r="C1294">
        <v>2026</v>
      </c>
      <c r="D1294">
        <v>7</v>
      </c>
      <c r="E1294" t="s">
        <v>92</v>
      </c>
      <c r="F1294" t="s">
        <v>93</v>
      </c>
      <c r="G1294" t="s">
        <v>6</v>
      </c>
      <c r="H1294" t="s">
        <v>43</v>
      </c>
      <c r="I1294" t="s">
        <v>2</v>
      </c>
      <c r="J1294" t="s">
        <v>3</v>
      </c>
      <c r="K1294" t="s">
        <v>4</v>
      </c>
      <c r="L1294" t="s">
        <v>30</v>
      </c>
      <c r="M1294">
        <v>2</v>
      </c>
      <c r="N1294">
        <v>99.93</v>
      </c>
      <c r="O1294">
        <v>0.1</v>
      </c>
      <c r="P1294">
        <v>51.96</v>
      </c>
      <c r="Q1294">
        <v>179.87400000000002</v>
      </c>
      <c r="R1294">
        <v>103.92</v>
      </c>
      <c r="S1294">
        <v>75.954000000000022</v>
      </c>
      <c r="T1294">
        <v>0.422262250241836</v>
      </c>
      <c r="U1294">
        <v>2026</v>
      </c>
      <c r="V1294" t="s">
        <v>93</v>
      </c>
      <c r="W1294">
        <v>7</v>
      </c>
      <c r="X1294" t="s">
        <v>92</v>
      </c>
    </row>
    <row r="1295" spans="1:24">
      <c r="A1295">
        <v>337</v>
      </c>
      <c r="B1295" s="21">
        <v>46210</v>
      </c>
      <c r="C1295">
        <v>2026</v>
      </c>
      <c r="D1295">
        <v>7</v>
      </c>
      <c r="E1295" t="s">
        <v>92</v>
      </c>
      <c r="F1295" t="s">
        <v>93</v>
      </c>
      <c r="G1295" t="s">
        <v>0</v>
      </c>
      <c r="H1295" t="s">
        <v>50</v>
      </c>
      <c r="I1295" t="s">
        <v>19</v>
      </c>
      <c r="J1295" t="s">
        <v>3</v>
      </c>
      <c r="K1295" t="s">
        <v>4</v>
      </c>
      <c r="L1295" t="s">
        <v>30</v>
      </c>
      <c r="M1295">
        <v>6</v>
      </c>
      <c r="N1295">
        <v>100.56</v>
      </c>
      <c r="O1295">
        <v>0</v>
      </c>
      <c r="P1295">
        <v>49.47</v>
      </c>
      <c r="Q1295">
        <v>603.36</v>
      </c>
      <c r="R1295">
        <v>296.82</v>
      </c>
      <c r="S1295">
        <v>306.54000000000002</v>
      </c>
      <c r="T1295">
        <v>0.508054892601432</v>
      </c>
      <c r="U1295">
        <v>2026</v>
      </c>
      <c r="V1295" t="s">
        <v>93</v>
      </c>
      <c r="W1295">
        <v>7</v>
      </c>
      <c r="X1295" t="s">
        <v>92</v>
      </c>
    </row>
    <row r="1296" spans="1:24">
      <c r="A1296">
        <v>1001</v>
      </c>
      <c r="B1296" s="21">
        <v>46210</v>
      </c>
      <c r="C1296">
        <v>2026</v>
      </c>
      <c r="D1296">
        <v>7</v>
      </c>
      <c r="E1296" t="s">
        <v>92</v>
      </c>
      <c r="F1296" t="s">
        <v>93</v>
      </c>
      <c r="G1296" t="s">
        <v>0</v>
      </c>
      <c r="H1296" t="s">
        <v>36</v>
      </c>
      <c r="I1296" t="s">
        <v>2</v>
      </c>
      <c r="J1296" t="s">
        <v>3</v>
      </c>
      <c r="K1296" t="s">
        <v>23</v>
      </c>
      <c r="L1296" t="s">
        <v>29</v>
      </c>
      <c r="M1296">
        <v>1</v>
      </c>
      <c r="N1296">
        <v>200.48</v>
      </c>
      <c r="O1296">
        <v>0.05</v>
      </c>
      <c r="P1296">
        <v>104.11</v>
      </c>
      <c r="Q1296">
        <v>190.45599999999999</v>
      </c>
      <c r="R1296">
        <v>104.11</v>
      </c>
      <c r="S1296">
        <v>86.345999999999989</v>
      </c>
      <c r="T1296">
        <v>0.45336455664300412</v>
      </c>
      <c r="U1296">
        <v>2026</v>
      </c>
      <c r="V1296" t="s">
        <v>93</v>
      </c>
      <c r="W1296">
        <v>7</v>
      </c>
      <c r="X1296" t="s">
        <v>92</v>
      </c>
    </row>
    <row r="1297" spans="1:24">
      <c r="A1297">
        <v>2424</v>
      </c>
      <c r="B1297" s="21">
        <v>46210</v>
      </c>
      <c r="C1297">
        <v>2026</v>
      </c>
      <c r="D1297">
        <v>7</v>
      </c>
      <c r="E1297" t="s">
        <v>92</v>
      </c>
      <c r="F1297" t="s">
        <v>93</v>
      </c>
      <c r="G1297" t="s">
        <v>20</v>
      </c>
      <c r="H1297" t="s">
        <v>33</v>
      </c>
      <c r="I1297" t="s">
        <v>2</v>
      </c>
      <c r="J1297" t="s">
        <v>13</v>
      </c>
      <c r="K1297" t="s">
        <v>4</v>
      </c>
      <c r="L1297" t="s">
        <v>22</v>
      </c>
      <c r="M1297">
        <v>1</v>
      </c>
      <c r="N1297">
        <v>51.06</v>
      </c>
      <c r="O1297">
        <v>0.15</v>
      </c>
      <c r="P1297">
        <v>22.56</v>
      </c>
      <c r="Q1297">
        <v>43.401000000000003</v>
      </c>
      <c r="R1297">
        <v>22.56</v>
      </c>
      <c r="S1297">
        <v>20.841000000000005</v>
      </c>
      <c r="T1297">
        <v>0.48019630884081022</v>
      </c>
      <c r="U1297">
        <v>2026</v>
      </c>
      <c r="V1297" t="s">
        <v>93</v>
      </c>
      <c r="W1297">
        <v>7</v>
      </c>
      <c r="X1297" t="s">
        <v>92</v>
      </c>
    </row>
    <row r="1298" spans="1:24">
      <c r="A1298">
        <v>2751</v>
      </c>
      <c r="B1298" s="21">
        <v>46210</v>
      </c>
      <c r="C1298">
        <v>2026</v>
      </c>
      <c r="D1298">
        <v>7</v>
      </c>
      <c r="E1298" t="s">
        <v>92</v>
      </c>
      <c r="F1298" t="s">
        <v>93</v>
      </c>
      <c r="G1298" t="s">
        <v>0</v>
      </c>
      <c r="H1298" t="s">
        <v>50</v>
      </c>
      <c r="I1298" t="s">
        <v>19</v>
      </c>
      <c r="J1298" t="s">
        <v>13</v>
      </c>
      <c r="K1298" t="s">
        <v>34</v>
      </c>
      <c r="L1298" t="s">
        <v>38</v>
      </c>
      <c r="M1298">
        <v>2</v>
      </c>
      <c r="N1298">
        <v>125.9</v>
      </c>
      <c r="O1298">
        <v>0.15</v>
      </c>
      <c r="P1298">
        <v>70.27</v>
      </c>
      <c r="Q1298">
        <v>214.03</v>
      </c>
      <c r="R1298">
        <v>140.54</v>
      </c>
      <c r="S1298">
        <v>73.490000000000009</v>
      </c>
      <c r="T1298">
        <v>0.34336307994206422</v>
      </c>
      <c r="U1298">
        <v>2026</v>
      </c>
      <c r="V1298" t="s">
        <v>93</v>
      </c>
      <c r="W1298">
        <v>7</v>
      </c>
      <c r="X1298" t="s">
        <v>92</v>
      </c>
    </row>
    <row r="1299" spans="1:24">
      <c r="A1299">
        <v>375</v>
      </c>
      <c r="B1299" s="21">
        <v>46211</v>
      </c>
      <c r="C1299">
        <v>2026</v>
      </c>
      <c r="D1299">
        <v>7</v>
      </c>
      <c r="E1299" t="s">
        <v>92</v>
      </c>
      <c r="F1299" t="s">
        <v>93</v>
      </c>
      <c r="G1299" t="s">
        <v>6</v>
      </c>
      <c r="H1299" t="s">
        <v>43</v>
      </c>
      <c r="I1299" t="s">
        <v>19</v>
      </c>
      <c r="J1299" t="s">
        <v>3</v>
      </c>
      <c r="K1299" t="s">
        <v>23</v>
      </c>
      <c r="L1299" t="s">
        <v>29</v>
      </c>
      <c r="M1299">
        <v>2</v>
      </c>
      <c r="N1299">
        <v>192.24</v>
      </c>
      <c r="O1299">
        <v>0.05</v>
      </c>
      <c r="P1299">
        <v>103.65</v>
      </c>
      <c r="Q1299">
        <v>365.25599999999997</v>
      </c>
      <c r="R1299">
        <v>207.3</v>
      </c>
      <c r="S1299">
        <v>157.95599999999996</v>
      </c>
      <c r="T1299">
        <v>0.43245285498390162</v>
      </c>
      <c r="U1299">
        <v>2026</v>
      </c>
      <c r="V1299" t="s">
        <v>93</v>
      </c>
      <c r="W1299">
        <v>7</v>
      </c>
      <c r="X1299" t="s">
        <v>92</v>
      </c>
    </row>
    <row r="1300" spans="1:24">
      <c r="A1300">
        <v>650</v>
      </c>
      <c r="B1300" s="21">
        <v>46211</v>
      </c>
      <c r="C1300">
        <v>2026</v>
      </c>
      <c r="D1300">
        <v>7</v>
      </c>
      <c r="E1300" t="s">
        <v>92</v>
      </c>
      <c r="F1300" t="s">
        <v>93</v>
      </c>
      <c r="G1300" t="s">
        <v>0</v>
      </c>
      <c r="H1300" t="s">
        <v>1</v>
      </c>
      <c r="I1300" t="s">
        <v>2</v>
      </c>
      <c r="J1300" t="s">
        <v>16</v>
      </c>
      <c r="K1300" t="s">
        <v>34</v>
      </c>
      <c r="L1300" t="s">
        <v>35</v>
      </c>
      <c r="M1300">
        <v>2</v>
      </c>
      <c r="N1300">
        <v>40.79</v>
      </c>
      <c r="O1300">
        <v>0</v>
      </c>
      <c r="P1300">
        <v>14.61</v>
      </c>
      <c r="Q1300">
        <v>81.58</v>
      </c>
      <c r="R1300">
        <v>29.22</v>
      </c>
      <c r="S1300">
        <v>52.36</v>
      </c>
      <c r="T1300">
        <v>0.64182397646481981</v>
      </c>
      <c r="U1300">
        <v>2026</v>
      </c>
      <c r="V1300" t="s">
        <v>93</v>
      </c>
      <c r="W1300">
        <v>7</v>
      </c>
      <c r="X1300" t="s">
        <v>92</v>
      </c>
    </row>
    <row r="1301" spans="1:24">
      <c r="A1301">
        <v>941</v>
      </c>
      <c r="B1301" s="21">
        <v>46211</v>
      </c>
      <c r="C1301">
        <v>2026</v>
      </c>
      <c r="D1301">
        <v>7</v>
      </c>
      <c r="E1301" t="s">
        <v>92</v>
      </c>
      <c r="F1301" t="s">
        <v>93</v>
      </c>
      <c r="G1301" t="s">
        <v>0</v>
      </c>
      <c r="H1301" t="s">
        <v>36</v>
      </c>
      <c r="I1301" t="s">
        <v>19</v>
      </c>
      <c r="J1301" t="s">
        <v>13</v>
      </c>
      <c r="K1301" t="s">
        <v>23</v>
      </c>
      <c r="L1301" t="s">
        <v>51</v>
      </c>
      <c r="M1301">
        <v>2</v>
      </c>
      <c r="N1301">
        <v>125.73</v>
      </c>
      <c r="O1301">
        <v>0.15</v>
      </c>
      <c r="P1301">
        <v>61.75</v>
      </c>
      <c r="Q1301">
        <v>213.74100000000001</v>
      </c>
      <c r="R1301">
        <v>123.5</v>
      </c>
      <c r="S1301">
        <v>90.241000000000014</v>
      </c>
      <c r="T1301">
        <v>0.42219789371248384</v>
      </c>
      <c r="U1301">
        <v>2026</v>
      </c>
      <c r="V1301" t="s">
        <v>93</v>
      </c>
      <c r="W1301">
        <v>7</v>
      </c>
      <c r="X1301" t="s">
        <v>92</v>
      </c>
    </row>
    <row r="1302" spans="1:24">
      <c r="A1302">
        <v>2719</v>
      </c>
      <c r="B1302" s="21">
        <v>46211</v>
      </c>
      <c r="C1302">
        <v>2026</v>
      </c>
      <c r="D1302">
        <v>7</v>
      </c>
      <c r="E1302" t="s">
        <v>92</v>
      </c>
      <c r="F1302" t="s">
        <v>93</v>
      </c>
      <c r="G1302" t="s">
        <v>0</v>
      </c>
      <c r="H1302" t="s">
        <v>50</v>
      </c>
      <c r="I1302" t="s">
        <v>2</v>
      </c>
      <c r="J1302" t="s">
        <v>16</v>
      </c>
      <c r="K1302" t="s">
        <v>14</v>
      </c>
      <c r="L1302" t="s">
        <v>48</v>
      </c>
      <c r="M1302">
        <v>1</v>
      </c>
      <c r="N1302">
        <v>164.92</v>
      </c>
      <c r="O1302">
        <v>0</v>
      </c>
      <c r="P1302">
        <v>89.47</v>
      </c>
      <c r="Q1302">
        <v>164.92</v>
      </c>
      <c r="R1302">
        <v>89.47</v>
      </c>
      <c r="S1302">
        <v>75.449999999999989</v>
      </c>
      <c r="T1302">
        <v>0.45749454280863444</v>
      </c>
      <c r="U1302">
        <v>2026</v>
      </c>
      <c r="V1302" t="s">
        <v>93</v>
      </c>
      <c r="W1302">
        <v>7</v>
      </c>
      <c r="X1302" t="s">
        <v>92</v>
      </c>
    </row>
    <row r="1303" spans="1:24">
      <c r="A1303">
        <v>3833</v>
      </c>
      <c r="B1303" s="21">
        <v>46211</v>
      </c>
      <c r="C1303">
        <v>2026</v>
      </c>
      <c r="D1303">
        <v>7</v>
      </c>
      <c r="E1303" t="s">
        <v>92</v>
      </c>
      <c r="F1303" t="s">
        <v>93</v>
      </c>
      <c r="G1303" t="s">
        <v>6</v>
      </c>
      <c r="H1303" t="s">
        <v>27</v>
      </c>
      <c r="I1303" t="s">
        <v>19</v>
      </c>
      <c r="J1303" t="s">
        <v>13</v>
      </c>
      <c r="K1303" t="s">
        <v>4</v>
      </c>
      <c r="L1303" t="s">
        <v>30</v>
      </c>
      <c r="M1303">
        <v>5</v>
      </c>
      <c r="N1303">
        <v>103.91</v>
      </c>
      <c r="O1303">
        <v>0</v>
      </c>
      <c r="P1303">
        <v>51.19</v>
      </c>
      <c r="Q1303">
        <v>519.54999999999995</v>
      </c>
      <c r="R1303">
        <v>255.95</v>
      </c>
      <c r="S1303">
        <v>263.59999999999997</v>
      </c>
      <c r="T1303">
        <v>0.50736214031373306</v>
      </c>
      <c r="U1303">
        <v>2026</v>
      </c>
      <c r="V1303" t="s">
        <v>93</v>
      </c>
      <c r="W1303">
        <v>7</v>
      </c>
      <c r="X1303" t="s">
        <v>92</v>
      </c>
    </row>
    <row r="1304" spans="1:24">
      <c r="A1304">
        <v>211</v>
      </c>
      <c r="B1304" s="21">
        <v>46212</v>
      </c>
      <c r="C1304">
        <v>2026</v>
      </c>
      <c r="D1304">
        <v>7</v>
      </c>
      <c r="E1304" t="s">
        <v>92</v>
      </c>
      <c r="F1304" t="s">
        <v>93</v>
      </c>
      <c r="G1304" t="s">
        <v>11</v>
      </c>
      <c r="H1304" t="s">
        <v>52</v>
      </c>
      <c r="I1304" t="s">
        <v>8</v>
      </c>
      <c r="J1304" t="s">
        <v>16</v>
      </c>
      <c r="K1304" t="s">
        <v>4</v>
      </c>
      <c r="L1304" t="s">
        <v>22</v>
      </c>
      <c r="M1304">
        <v>10</v>
      </c>
      <c r="N1304">
        <v>49.69</v>
      </c>
      <c r="O1304">
        <v>0.1</v>
      </c>
      <c r="P1304">
        <v>21.82</v>
      </c>
      <c r="Q1304">
        <v>447.21</v>
      </c>
      <c r="R1304">
        <v>218.2</v>
      </c>
      <c r="S1304">
        <v>229.01</v>
      </c>
      <c r="T1304">
        <v>0.51208604458755391</v>
      </c>
      <c r="U1304">
        <v>2026</v>
      </c>
      <c r="V1304" t="s">
        <v>93</v>
      </c>
      <c r="W1304">
        <v>7</v>
      </c>
      <c r="X1304" t="s">
        <v>92</v>
      </c>
    </row>
    <row r="1305" spans="1:24">
      <c r="A1305">
        <v>392</v>
      </c>
      <c r="B1305" s="21">
        <v>46212</v>
      </c>
      <c r="C1305">
        <v>2026</v>
      </c>
      <c r="D1305">
        <v>7</v>
      </c>
      <c r="E1305" t="s">
        <v>92</v>
      </c>
      <c r="F1305" t="s">
        <v>93</v>
      </c>
      <c r="G1305" t="s">
        <v>20</v>
      </c>
      <c r="H1305" t="s">
        <v>31</v>
      </c>
      <c r="I1305" t="s">
        <v>19</v>
      </c>
      <c r="J1305" t="s">
        <v>3</v>
      </c>
      <c r="K1305" t="s">
        <v>9</v>
      </c>
      <c r="L1305" t="s">
        <v>10</v>
      </c>
      <c r="M1305">
        <v>3</v>
      </c>
      <c r="N1305">
        <v>94.19</v>
      </c>
      <c r="O1305">
        <v>0</v>
      </c>
      <c r="P1305">
        <v>44.1</v>
      </c>
      <c r="Q1305">
        <v>282.57</v>
      </c>
      <c r="R1305">
        <v>132.30000000000001</v>
      </c>
      <c r="S1305">
        <v>150.26999999999998</v>
      </c>
      <c r="T1305">
        <v>0.53179743072512997</v>
      </c>
      <c r="U1305">
        <v>2026</v>
      </c>
      <c r="V1305" t="s">
        <v>93</v>
      </c>
      <c r="W1305">
        <v>7</v>
      </c>
      <c r="X1305" t="s">
        <v>92</v>
      </c>
    </row>
    <row r="1306" spans="1:24">
      <c r="A1306">
        <v>1302</v>
      </c>
      <c r="B1306" s="21">
        <v>46212</v>
      </c>
      <c r="C1306">
        <v>2026</v>
      </c>
      <c r="D1306">
        <v>7</v>
      </c>
      <c r="E1306" t="s">
        <v>92</v>
      </c>
      <c r="F1306" t="s">
        <v>93</v>
      </c>
      <c r="G1306" t="s">
        <v>6</v>
      </c>
      <c r="H1306" t="s">
        <v>49</v>
      </c>
      <c r="I1306" t="s">
        <v>19</v>
      </c>
      <c r="J1306" t="s">
        <v>3</v>
      </c>
      <c r="K1306" t="s">
        <v>14</v>
      </c>
      <c r="L1306" t="s">
        <v>32</v>
      </c>
      <c r="M1306">
        <v>1</v>
      </c>
      <c r="N1306">
        <v>46.87</v>
      </c>
      <c r="O1306">
        <v>0</v>
      </c>
      <c r="P1306">
        <v>18.649999999999999</v>
      </c>
      <c r="Q1306">
        <v>46.87</v>
      </c>
      <c r="R1306">
        <v>18.649999999999999</v>
      </c>
      <c r="S1306">
        <v>28.22</v>
      </c>
      <c r="T1306">
        <v>0.60209088969490077</v>
      </c>
      <c r="U1306">
        <v>2026</v>
      </c>
      <c r="V1306" t="s">
        <v>93</v>
      </c>
      <c r="W1306">
        <v>7</v>
      </c>
      <c r="X1306" t="s">
        <v>92</v>
      </c>
    </row>
    <row r="1307" spans="1:24">
      <c r="A1307">
        <v>1366</v>
      </c>
      <c r="B1307" s="21">
        <v>46212</v>
      </c>
      <c r="C1307">
        <v>2026</v>
      </c>
      <c r="D1307">
        <v>7</v>
      </c>
      <c r="E1307" t="s">
        <v>92</v>
      </c>
      <c r="F1307" t="s">
        <v>93</v>
      </c>
      <c r="G1307" t="s">
        <v>11</v>
      </c>
      <c r="H1307" t="s">
        <v>52</v>
      </c>
      <c r="I1307" t="s">
        <v>2</v>
      </c>
      <c r="J1307" t="s">
        <v>3</v>
      </c>
      <c r="K1307" t="s">
        <v>14</v>
      </c>
      <c r="L1307" t="s">
        <v>15</v>
      </c>
      <c r="M1307">
        <v>1</v>
      </c>
      <c r="N1307">
        <v>36.99</v>
      </c>
      <c r="O1307">
        <v>0.1</v>
      </c>
      <c r="P1307">
        <v>13.2</v>
      </c>
      <c r="Q1307">
        <v>33.291000000000004</v>
      </c>
      <c r="R1307">
        <v>13.2</v>
      </c>
      <c r="S1307">
        <v>20.091000000000005</v>
      </c>
      <c r="T1307">
        <v>0.60349644047940887</v>
      </c>
      <c r="U1307">
        <v>2026</v>
      </c>
      <c r="V1307" t="s">
        <v>93</v>
      </c>
      <c r="W1307">
        <v>7</v>
      </c>
      <c r="X1307" t="s">
        <v>92</v>
      </c>
    </row>
    <row r="1308" spans="1:24">
      <c r="A1308">
        <v>1974</v>
      </c>
      <c r="B1308" s="21">
        <v>46212</v>
      </c>
      <c r="C1308">
        <v>2026</v>
      </c>
      <c r="D1308">
        <v>7</v>
      </c>
      <c r="E1308" t="s">
        <v>92</v>
      </c>
      <c r="F1308" t="s">
        <v>93</v>
      </c>
      <c r="G1308" t="s">
        <v>0</v>
      </c>
      <c r="H1308" t="s">
        <v>50</v>
      </c>
      <c r="I1308" t="s">
        <v>2</v>
      </c>
      <c r="J1308" t="s">
        <v>3</v>
      </c>
      <c r="K1308" t="s">
        <v>14</v>
      </c>
      <c r="L1308" t="s">
        <v>44</v>
      </c>
      <c r="M1308">
        <v>1</v>
      </c>
      <c r="N1308">
        <v>135.44</v>
      </c>
      <c r="O1308">
        <v>0</v>
      </c>
      <c r="P1308">
        <v>65.48</v>
      </c>
      <c r="Q1308">
        <v>135.44</v>
      </c>
      <c r="R1308">
        <v>65.48</v>
      </c>
      <c r="S1308">
        <v>69.959999999999994</v>
      </c>
      <c r="T1308">
        <v>0.51653868871825159</v>
      </c>
      <c r="U1308">
        <v>2026</v>
      </c>
      <c r="V1308" t="s">
        <v>93</v>
      </c>
      <c r="W1308">
        <v>7</v>
      </c>
      <c r="X1308" t="s">
        <v>92</v>
      </c>
    </row>
    <row r="1309" spans="1:24">
      <c r="A1309">
        <v>2716</v>
      </c>
      <c r="B1309" s="21">
        <v>46212</v>
      </c>
      <c r="C1309">
        <v>2026</v>
      </c>
      <c r="D1309">
        <v>7</v>
      </c>
      <c r="E1309" t="s">
        <v>92</v>
      </c>
      <c r="F1309" t="s">
        <v>93</v>
      </c>
      <c r="G1309" t="s">
        <v>6</v>
      </c>
      <c r="H1309" t="s">
        <v>7</v>
      </c>
      <c r="I1309" t="s">
        <v>2</v>
      </c>
      <c r="J1309" t="s">
        <v>13</v>
      </c>
      <c r="K1309" t="s">
        <v>9</v>
      </c>
      <c r="L1309" t="s">
        <v>10</v>
      </c>
      <c r="M1309">
        <v>3</v>
      </c>
      <c r="N1309">
        <v>92.25</v>
      </c>
      <c r="O1309">
        <v>0</v>
      </c>
      <c r="P1309">
        <v>46.27</v>
      </c>
      <c r="Q1309">
        <v>276.75</v>
      </c>
      <c r="R1309">
        <v>138.81</v>
      </c>
      <c r="S1309">
        <v>137.94</v>
      </c>
      <c r="T1309">
        <v>0.49842818428184282</v>
      </c>
      <c r="U1309">
        <v>2026</v>
      </c>
      <c r="V1309" t="s">
        <v>93</v>
      </c>
      <c r="W1309">
        <v>7</v>
      </c>
      <c r="X1309" t="s">
        <v>92</v>
      </c>
    </row>
    <row r="1310" spans="1:24">
      <c r="A1310">
        <v>3161</v>
      </c>
      <c r="B1310" s="21">
        <v>46212</v>
      </c>
      <c r="C1310">
        <v>2026</v>
      </c>
      <c r="D1310">
        <v>7</v>
      </c>
      <c r="E1310" t="s">
        <v>92</v>
      </c>
      <c r="F1310" t="s">
        <v>93</v>
      </c>
      <c r="G1310" t="s">
        <v>11</v>
      </c>
      <c r="H1310" t="s">
        <v>25</v>
      </c>
      <c r="I1310" t="s">
        <v>2</v>
      </c>
      <c r="J1310" t="s">
        <v>13</v>
      </c>
      <c r="K1310" t="s">
        <v>23</v>
      </c>
      <c r="L1310" t="s">
        <v>29</v>
      </c>
      <c r="M1310">
        <v>2</v>
      </c>
      <c r="N1310">
        <v>192.6</v>
      </c>
      <c r="O1310">
        <v>0</v>
      </c>
      <c r="P1310">
        <v>104.89</v>
      </c>
      <c r="Q1310">
        <v>385.2</v>
      </c>
      <c r="R1310">
        <v>209.78</v>
      </c>
      <c r="S1310">
        <v>175.42</v>
      </c>
      <c r="T1310">
        <v>0.45539979231568017</v>
      </c>
      <c r="U1310">
        <v>2026</v>
      </c>
      <c r="V1310" t="s">
        <v>93</v>
      </c>
      <c r="W1310">
        <v>7</v>
      </c>
      <c r="X1310" t="s">
        <v>92</v>
      </c>
    </row>
    <row r="1311" spans="1:24">
      <c r="A1311">
        <v>3240</v>
      </c>
      <c r="B1311" s="21">
        <v>46212</v>
      </c>
      <c r="C1311">
        <v>2026</v>
      </c>
      <c r="D1311">
        <v>7</v>
      </c>
      <c r="E1311" t="s">
        <v>92</v>
      </c>
      <c r="F1311" t="s">
        <v>93</v>
      </c>
      <c r="G1311" t="s">
        <v>20</v>
      </c>
      <c r="H1311" t="s">
        <v>33</v>
      </c>
      <c r="I1311" t="s">
        <v>2</v>
      </c>
      <c r="J1311" t="s">
        <v>3</v>
      </c>
      <c r="K1311" t="s">
        <v>4</v>
      </c>
      <c r="L1311" t="s">
        <v>26</v>
      </c>
      <c r="M1311">
        <v>1</v>
      </c>
      <c r="N1311">
        <v>39.94</v>
      </c>
      <c r="O1311">
        <v>0</v>
      </c>
      <c r="P1311">
        <v>16.89</v>
      </c>
      <c r="Q1311">
        <v>39.94</v>
      </c>
      <c r="R1311">
        <v>16.89</v>
      </c>
      <c r="S1311">
        <v>23.049999999999997</v>
      </c>
      <c r="T1311">
        <v>0.57711567351026538</v>
      </c>
      <c r="U1311">
        <v>2026</v>
      </c>
      <c r="V1311" t="s">
        <v>93</v>
      </c>
      <c r="W1311">
        <v>7</v>
      </c>
      <c r="X1311" t="s">
        <v>92</v>
      </c>
    </row>
    <row r="1312" spans="1:24">
      <c r="A1312">
        <v>3682</v>
      </c>
      <c r="B1312" s="21">
        <v>46212</v>
      </c>
      <c r="C1312">
        <v>2026</v>
      </c>
      <c r="D1312">
        <v>7</v>
      </c>
      <c r="E1312" t="s">
        <v>92</v>
      </c>
      <c r="F1312" t="s">
        <v>93</v>
      </c>
      <c r="G1312" t="s">
        <v>11</v>
      </c>
      <c r="H1312" t="s">
        <v>12</v>
      </c>
      <c r="I1312" t="s">
        <v>2</v>
      </c>
      <c r="J1312" t="s">
        <v>3</v>
      </c>
      <c r="K1312" t="s">
        <v>9</v>
      </c>
      <c r="L1312" t="s">
        <v>37</v>
      </c>
      <c r="M1312">
        <v>3</v>
      </c>
      <c r="N1312">
        <v>150.61000000000001</v>
      </c>
      <c r="O1312">
        <v>0</v>
      </c>
      <c r="P1312">
        <v>79.900000000000006</v>
      </c>
      <c r="Q1312">
        <v>451.83000000000004</v>
      </c>
      <c r="R1312">
        <v>239.70000000000002</v>
      </c>
      <c r="S1312">
        <v>212.13000000000002</v>
      </c>
      <c r="T1312">
        <v>0.46949073766682159</v>
      </c>
      <c r="U1312">
        <v>2026</v>
      </c>
      <c r="V1312" t="s">
        <v>93</v>
      </c>
      <c r="W1312">
        <v>7</v>
      </c>
      <c r="X1312" t="s">
        <v>92</v>
      </c>
    </row>
    <row r="1313" spans="1:24">
      <c r="A1313">
        <v>4725</v>
      </c>
      <c r="B1313" s="21">
        <v>46212</v>
      </c>
      <c r="C1313">
        <v>2026</v>
      </c>
      <c r="D1313">
        <v>7</v>
      </c>
      <c r="E1313" t="s">
        <v>92</v>
      </c>
      <c r="F1313" t="s">
        <v>93</v>
      </c>
      <c r="G1313" t="s">
        <v>20</v>
      </c>
      <c r="H1313" t="s">
        <v>47</v>
      </c>
      <c r="I1313" t="s">
        <v>2</v>
      </c>
      <c r="J1313" t="s">
        <v>3</v>
      </c>
      <c r="K1313" t="s">
        <v>9</v>
      </c>
      <c r="L1313" t="s">
        <v>46</v>
      </c>
      <c r="M1313">
        <v>2</v>
      </c>
      <c r="N1313">
        <v>71.069999999999993</v>
      </c>
      <c r="O1313">
        <v>0</v>
      </c>
      <c r="P1313">
        <v>31.57</v>
      </c>
      <c r="Q1313">
        <v>142.13999999999999</v>
      </c>
      <c r="R1313">
        <v>63.14</v>
      </c>
      <c r="S1313">
        <v>78.999999999999986</v>
      </c>
      <c r="T1313">
        <v>0.55579006613198245</v>
      </c>
      <c r="U1313">
        <v>2026</v>
      </c>
      <c r="V1313" t="s">
        <v>93</v>
      </c>
      <c r="W1313">
        <v>7</v>
      </c>
      <c r="X1313" t="s">
        <v>92</v>
      </c>
    </row>
    <row r="1314" spans="1:24">
      <c r="A1314">
        <v>758</v>
      </c>
      <c r="B1314" s="21">
        <v>46213</v>
      </c>
      <c r="C1314">
        <v>2026</v>
      </c>
      <c r="D1314">
        <v>7</v>
      </c>
      <c r="E1314" t="s">
        <v>92</v>
      </c>
      <c r="F1314" t="s">
        <v>93</v>
      </c>
      <c r="G1314" t="s">
        <v>0</v>
      </c>
      <c r="H1314" t="s">
        <v>1</v>
      </c>
      <c r="I1314" t="s">
        <v>19</v>
      </c>
      <c r="J1314" t="s">
        <v>13</v>
      </c>
      <c r="K1314" t="s">
        <v>4</v>
      </c>
      <c r="L1314" t="s">
        <v>22</v>
      </c>
      <c r="M1314">
        <v>1</v>
      </c>
      <c r="N1314">
        <v>50.78</v>
      </c>
      <c r="O1314">
        <v>0</v>
      </c>
      <c r="P1314">
        <v>22.29</v>
      </c>
      <c r="Q1314">
        <v>50.78</v>
      </c>
      <c r="R1314">
        <v>22.29</v>
      </c>
      <c r="S1314">
        <v>28.490000000000002</v>
      </c>
      <c r="T1314">
        <v>0.56104765655769995</v>
      </c>
      <c r="U1314">
        <v>2026</v>
      </c>
      <c r="V1314" t="s">
        <v>93</v>
      </c>
      <c r="W1314">
        <v>7</v>
      </c>
      <c r="X1314" t="s">
        <v>92</v>
      </c>
    </row>
    <row r="1315" spans="1:24">
      <c r="A1315">
        <v>1910</v>
      </c>
      <c r="B1315" s="21">
        <v>46213</v>
      </c>
      <c r="C1315">
        <v>2026</v>
      </c>
      <c r="D1315">
        <v>7</v>
      </c>
      <c r="E1315" t="s">
        <v>92</v>
      </c>
      <c r="F1315" t="s">
        <v>93</v>
      </c>
      <c r="G1315" t="s">
        <v>0</v>
      </c>
      <c r="H1315" t="s">
        <v>50</v>
      </c>
      <c r="I1315" t="s">
        <v>2</v>
      </c>
      <c r="J1315" t="s">
        <v>3</v>
      </c>
      <c r="K1315" t="s">
        <v>9</v>
      </c>
      <c r="L1315" t="s">
        <v>17</v>
      </c>
      <c r="M1315">
        <v>2</v>
      </c>
      <c r="N1315">
        <v>141.51</v>
      </c>
      <c r="O1315">
        <v>0.05</v>
      </c>
      <c r="P1315">
        <v>77.040000000000006</v>
      </c>
      <c r="Q1315">
        <v>268.86899999999997</v>
      </c>
      <c r="R1315">
        <v>154.08000000000001</v>
      </c>
      <c r="S1315">
        <v>114.78899999999996</v>
      </c>
      <c r="T1315">
        <v>0.42693281858451504</v>
      </c>
      <c r="U1315">
        <v>2026</v>
      </c>
      <c r="V1315" t="s">
        <v>93</v>
      </c>
      <c r="W1315">
        <v>7</v>
      </c>
      <c r="X1315" t="s">
        <v>92</v>
      </c>
    </row>
    <row r="1316" spans="1:24">
      <c r="A1316">
        <v>1941</v>
      </c>
      <c r="B1316" s="21">
        <v>46213</v>
      </c>
      <c r="C1316">
        <v>2026</v>
      </c>
      <c r="D1316">
        <v>7</v>
      </c>
      <c r="E1316" t="s">
        <v>92</v>
      </c>
      <c r="F1316" t="s">
        <v>93</v>
      </c>
      <c r="G1316" t="s">
        <v>6</v>
      </c>
      <c r="H1316" t="s">
        <v>43</v>
      </c>
      <c r="I1316" t="s">
        <v>28</v>
      </c>
      <c r="J1316" t="s">
        <v>3</v>
      </c>
      <c r="K1316" t="s">
        <v>9</v>
      </c>
      <c r="L1316" t="s">
        <v>37</v>
      </c>
      <c r="M1316">
        <v>1</v>
      </c>
      <c r="N1316">
        <v>156.44</v>
      </c>
      <c r="O1316">
        <v>0.1</v>
      </c>
      <c r="P1316">
        <v>80.72</v>
      </c>
      <c r="Q1316">
        <v>140.79599999999999</v>
      </c>
      <c r="R1316">
        <v>80.72</v>
      </c>
      <c r="S1316">
        <v>60.075999999999993</v>
      </c>
      <c r="T1316">
        <v>0.42668825818915307</v>
      </c>
      <c r="U1316">
        <v>2026</v>
      </c>
      <c r="V1316" t="s">
        <v>93</v>
      </c>
      <c r="W1316">
        <v>7</v>
      </c>
      <c r="X1316" t="s">
        <v>92</v>
      </c>
    </row>
    <row r="1317" spans="1:24">
      <c r="A1317">
        <v>2324</v>
      </c>
      <c r="B1317" s="21">
        <v>46213</v>
      </c>
      <c r="C1317">
        <v>2026</v>
      </c>
      <c r="D1317">
        <v>7</v>
      </c>
      <c r="E1317" t="s">
        <v>92</v>
      </c>
      <c r="F1317" t="s">
        <v>93</v>
      </c>
      <c r="G1317" t="s">
        <v>6</v>
      </c>
      <c r="H1317" t="s">
        <v>43</v>
      </c>
      <c r="I1317" t="s">
        <v>2</v>
      </c>
      <c r="J1317" t="s">
        <v>13</v>
      </c>
      <c r="K1317" t="s">
        <v>34</v>
      </c>
      <c r="L1317" t="s">
        <v>45</v>
      </c>
      <c r="M1317">
        <v>2</v>
      </c>
      <c r="N1317">
        <v>51.75</v>
      </c>
      <c r="O1317">
        <v>0</v>
      </c>
      <c r="P1317">
        <v>21.4</v>
      </c>
      <c r="Q1317">
        <v>103.5</v>
      </c>
      <c r="R1317">
        <v>42.8</v>
      </c>
      <c r="S1317">
        <v>60.7</v>
      </c>
      <c r="T1317">
        <v>0.58647342995169083</v>
      </c>
      <c r="U1317">
        <v>2026</v>
      </c>
      <c r="V1317" t="s">
        <v>93</v>
      </c>
      <c r="W1317">
        <v>7</v>
      </c>
      <c r="X1317" t="s">
        <v>92</v>
      </c>
    </row>
    <row r="1318" spans="1:24">
      <c r="A1318">
        <v>2869</v>
      </c>
      <c r="B1318" s="21">
        <v>46213</v>
      </c>
      <c r="C1318">
        <v>2026</v>
      </c>
      <c r="D1318">
        <v>7</v>
      </c>
      <c r="E1318" t="s">
        <v>92</v>
      </c>
      <c r="F1318" t="s">
        <v>93</v>
      </c>
      <c r="G1318" t="s">
        <v>11</v>
      </c>
      <c r="H1318" t="s">
        <v>25</v>
      </c>
      <c r="I1318" t="s">
        <v>28</v>
      </c>
      <c r="J1318" t="s">
        <v>13</v>
      </c>
      <c r="K1318" t="s">
        <v>23</v>
      </c>
      <c r="L1318" t="s">
        <v>40</v>
      </c>
      <c r="M1318">
        <v>1</v>
      </c>
      <c r="N1318">
        <v>82.23</v>
      </c>
      <c r="O1318">
        <v>0.1</v>
      </c>
      <c r="P1318">
        <v>38.340000000000003</v>
      </c>
      <c r="Q1318">
        <v>74.007000000000005</v>
      </c>
      <c r="R1318">
        <v>38.340000000000003</v>
      </c>
      <c r="S1318">
        <v>35.667000000000002</v>
      </c>
      <c r="T1318">
        <v>0.48194089748267055</v>
      </c>
      <c r="U1318">
        <v>2026</v>
      </c>
      <c r="V1318" t="s">
        <v>93</v>
      </c>
      <c r="W1318">
        <v>7</v>
      </c>
      <c r="X1318" t="s">
        <v>92</v>
      </c>
    </row>
    <row r="1319" spans="1:24">
      <c r="A1319">
        <v>3236</v>
      </c>
      <c r="B1319" s="21">
        <v>46213</v>
      </c>
      <c r="C1319">
        <v>2026</v>
      </c>
      <c r="D1319">
        <v>7</v>
      </c>
      <c r="E1319" t="s">
        <v>92</v>
      </c>
      <c r="F1319" t="s">
        <v>93</v>
      </c>
      <c r="G1319" t="s">
        <v>6</v>
      </c>
      <c r="H1319" t="s">
        <v>27</v>
      </c>
      <c r="I1319" t="s">
        <v>2</v>
      </c>
      <c r="J1319" t="s">
        <v>13</v>
      </c>
      <c r="K1319" t="s">
        <v>9</v>
      </c>
      <c r="L1319" t="s">
        <v>17</v>
      </c>
      <c r="M1319">
        <v>1</v>
      </c>
      <c r="N1319">
        <v>144.16999999999999</v>
      </c>
      <c r="O1319">
        <v>0.1</v>
      </c>
      <c r="P1319">
        <v>78.13</v>
      </c>
      <c r="Q1319">
        <v>129.75299999999999</v>
      </c>
      <c r="R1319">
        <v>78.13</v>
      </c>
      <c r="S1319">
        <v>51.62299999999999</v>
      </c>
      <c r="T1319">
        <v>0.39785592625989374</v>
      </c>
      <c r="U1319">
        <v>2026</v>
      </c>
      <c r="V1319" t="s">
        <v>93</v>
      </c>
      <c r="W1319">
        <v>7</v>
      </c>
      <c r="X1319" t="s">
        <v>92</v>
      </c>
    </row>
    <row r="1320" spans="1:24">
      <c r="A1320">
        <v>3582</v>
      </c>
      <c r="B1320" s="21">
        <v>46213</v>
      </c>
      <c r="C1320">
        <v>2026</v>
      </c>
      <c r="D1320">
        <v>7</v>
      </c>
      <c r="E1320" t="s">
        <v>92</v>
      </c>
      <c r="F1320" t="s">
        <v>93</v>
      </c>
      <c r="G1320" t="s">
        <v>6</v>
      </c>
      <c r="H1320" t="s">
        <v>43</v>
      </c>
      <c r="I1320" t="s">
        <v>2</v>
      </c>
      <c r="J1320" t="s">
        <v>3</v>
      </c>
      <c r="K1320" t="s">
        <v>23</v>
      </c>
      <c r="L1320" t="s">
        <v>40</v>
      </c>
      <c r="M1320">
        <v>4</v>
      </c>
      <c r="N1320">
        <v>82.47</v>
      </c>
      <c r="O1320">
        <v>0</v>
      </c>
      <c r="P1320">
        <v>40.22</v>
      </c>
      <c r="Q1320">
        <v>329.88</v>
      </c>
      <c r="R1320">
        <v>160.88</v>
      </c>
      <c r="S1320">
        <v>169</v>
      </c>
      <c r="T1320">
        <v>0.51230750575967021</v>
      </c>
      <c r="U1320">
        <v>2026</v>
      </c>
      <c r="V1320" t="s">
        <v>93</v>
      </c>
      <c r="W1320">
        <v>7</v>
      </c>
      <c r="X1320" t="s">
        <v>92</v>
      </c>
    </row>
    <row r="1321" spans="1:24">
      <c r="A1321">
        <v>3715</v>
      </c>
      <c r="B1321" s="21">
        <v>46213</v>
      </c>
      <c r="C1321">
        <v>2026</v>
      </c>
      <c r="D1321">
        <v>7</v>
      </c>
      <c r="E1321" t="s">
        <v>92</v>
      </c>
      <c r="F1321" t="s">
        <v>93</v>
      </c>
      <c r="G1321" t="s">
        <v>20</v>
      </c>
      <c r="H1321" t="s">
        <v>33</v>
      </c>
      <c r="I1321" t="s">
        <v>2</v>
      </c>
      <c r="J1321" t="s">
        <v>13</v>
      </c>
      <c r="K1321" t="s">
        <v>23</v>
      </c>
      <c r="L1321" t="s">
        <v>51</v>
      </c>
      <c r="M1321">
        <v>1</v>
      </c>
      <c r="N1321">
        <v>122.14</v>
      </c>
      <c r="O1321">
        <v>0.15</v>
      </c>
      <c r="P1321">
        <v>59.87</v>
      </c>
      <c r="Q1321">
        <v>103.819</v>
      </c>
      <c r="R1321">
        <v>59.87</v>
      </c>
      <c r="S1321">
        <v>43.949000000000005</v>
      </c>
      <c r="T1321">
        <v>0.42332328379198414</v>
      </c>
      <c r="U1321">
        <v>2026</v>
      </c>
      <c r="V1321" t="s">
        <v>93</v>
      </c>
      <c r="W1321">
        <v>7</v>
      </c>
      <c r="X1321" t="s">
        <v>92</v>
      </c>
    </row>
    <row r="1322" spans="1:24">
      <c r="A1322">
        <v>3940</v>
      </c>
      <c r="B1322" s="21">
        <v>46213</v>
      </c>
      <c r="C1322">
        <v>2026</v>
      </c>
      <c r="D1322">
        <v>7</v>
      </c>
      <c r="E1322" t="s">
        <v>92</v>
      </c>
      <c r="F1322" t="s">
        <v>93</v>
      </c>
      <c r="G1322" t="s">
        <v>11</v>
      </c>
      <c r="H1322" t="s">
        <v>52</v>
      </c>
      <c r="I1322" t="s">
        <v>19</v>
      </c>
      <c r="J1322" t="s">
        <v>3</v>
      </c>
      <c r="K1322" t="s">
        <v>9</v>
      </c>
      <c r="L1322" t="s">
        <v>17</v>
      </c>
      <c r="M1322">
        <v>3</v>
      </c>
      <c r="N1322">
        <v>143.59</v>
      </c>
      <c r="O1322">
        <v>0</v>
      </c>
      <c r="P1322">
        <v>78.91</v>
      </c>
      <c r="Q1322">
        <v>430.77</v>
      </c>
      <c r="R1322">
        <v>236.73</v>
      </c>
      <c r="S1322">
        <v>194.04</v>
      </c>
      <c r="T1322">
        <v>0.45044919562643637</v>
      </c>
      <c r="U1322">
        <v>2026</v>
      </c>
      <c r="V1322" t="s">
        <v>93</v>
      </c>
      <c r="W1322">
        <v>7</v>
      </c>
      <c r="X1322" t="s">
        <v>92</v>
      </c>
    </row>
    <row r="1323" spans="1:24">
      <c r="A1323">
        <v>4760</v>
      </c>
      <c r="B1323" s="21">
        <v>46213</v>
      </c>
      <c r="C1323">
        <v>2026</v>
      </c>
      <c r="D1323">
        <v>7</v>
      </c>
      <c r="E1323" t="s">
        <v>92</v>
      </c>
      <c r="F1323" t="s">
        <v>93</v>
      </c>
      <c r="G1323" t="s">
        <v>20</v>
      </c>
      <c r="H1323" t="s">
        <v>47</v>
      </c>
      <c r="I1323" t="s">
        <v>2</v>
      </c>
      <c r="J1323" t="s">
        <v>16</v>
      </c>
      <c r="K1323" t="s">
        <v>9</v>
      </c>
      <c r="L1323" t="s">
        <v>37</v>
      </c>
      <c r="M1323">
        <v>2</v>
      </c>
      <c r="N1323">
        <v>157.66</v>
      </c>
      <c r="O1323">
        <v>0</v>
      </c>
      <c r="P1323">
        <v>78.760000000000005</v>
      </c>
      <c r="Q1323">
        <v>315.32</v>
      </c>
      <c r="R1323">
        <v>157.52000000000001</v>
      </c>
      <c r="S1323">
        <v>157.79999999999998</v>
      </c>
      <c r="T1323">
        <v>0.50044399340352652</v>
      </c>
      <c r="U1323">
        <v>2026</v>
      </c>
      <c r="V1323" t="s">
        <v>93</v>
      </c>
      <c r="W1323">
        <v>7</v>
      </c>
      <c r="X1323" t="s">
        <v>92</v>
      </c>
    </row>
    <row r="1324" spans="1:24">
      <c r="A1324">
        <v>4768</v>
      </c>
      <c r="B1324" s="21">
        <v>46213</v>
      </c>
      <c r="C1324">
        <v>2026</v>
      </c>
      <c r="D1324">
        <v>7</v>
      </c>
      <c r="E1324" t="s">
        <v>92</v>
      </c>
      <c r="F1324" t="s">
        <v>93</v>
      </c>
      <c r="G1324" t="s">
        <v>6</v>
      </c>
      <c r="H1324" t="s">
        <v>7</v>
      </c>
      <c r="I1324" t="s">
        <v>2</v>
      </c>
      <c r="J1324" t="s">
        <v>16</v>
      </c>
      <c r="K1324" t="s">
        <v>4</v>
      </c>
      <c r="L1324" t="s">
        <v>30</v>
      </c>
      <c r="M1324">
        <v>1</v>
      </c>
      <c r="N1324">
        <v>101.58</v>
      </c>
      <c r="O1324">
        <v>0</v>
      </c>
      <c r="P1324">
        <v>49.83</v>
      </c>
      <c r="Q1324">
        <v>101.58</v>
      </c>
      <c r="R1324">
        <v>49.83</v>
      </c>
      <c r="S1324">
        <v>51.75</v>
      </c>
      <c r="T1324">
        <v>0.50945067926757237</v>
      </c>
      <c r="U1324">
        <v>2026</v>
      </c>
      <c r="V1324" t="s">
        <v>93</v>
      </c>
      <c r="W1324">
        <v>7</v>
      </c>
      <c r="X1324" t="s">
        <v>92</v>
      </c>
    </row>
    <row r="1325" spans="1:24">
      <c r="A1325">
        <v>5025</v>
      </c>
      <c r="B1325" s="21">
        <v>46213</v>
      </c>
      <c r="C1325">
        <v>2026</v>
      </c>
      <c r="D1325">
        <v>7</v>
      </c>
      <c r="E1325" t="s">
        <v>92</v>
      </c>
      <c r="F1325" t="s">
        <v>93</v>
      </c>
      <c r="G1325" t="s">
        <v>11</v>
      </c>
      <c r="H1325" t="s">
        <v>18</v>
      </c>
      <c r="I1325" t="s">
        <v>2</v>
      </c>
      <c r="J1325" t="s">
        <v>3</v>
      </c>
      <c r="K1325" t="s">
        <v>14</v>
      </c>
      <c r="L1325" t="s">
        <v>48</v>
      </c>
      <c r="M1325">
        <v>4</v>
      </c>
      <c r="N1325">
        <v>166.71</v>
      </c>
      <c r="O1325">
        <v>0</v>
      </c>
      <c r="P1325">
        <v>86.55</v>
      </c>
      <c r="Q1325">
        <v>666.84</v>
      </c>
      <c r="R1325">
        <v>346.2</v>
      </c>
      <c r="S1325">
        <v>320.64000000000004</v>
      </c>
      <c r="T1325">
        <v>0.48083498290444487</v>
      </c>
      <c r="U1325">
        <v>2026</v>
      </c>
      <c r="V1325" t="s">
        <v>93</v>
      </c>
      <c r="W1325">
        <v>7</v>
      </c>
      <c r="X1325" t="s">
        <v>92</v>
      </c>
    </row>
    <row r="1326" spans="1:24">
      <c r="A1326">
        <v>165</v>
      </c>
      <c r="B1326" s="21">
        <v>46214</v>
      </c>
      <c r="C1326">
        <v>2026</v>
      </c>
      <c r="D1326">
        <v>7</v>
      </c>
      <c r="E1326" t="s">
        <v>92</v>
      </c>
      <c r="F1326" t="s">
        <v>93</v>
      </c>
      <c r="G1326" t="s">
        <v>6</v>
      </c>
      <c r="H1326" t="s">
        <v>43</v>
      </c>
      <c r="I1326" t="s">
        <v>19</v>
      </c>
      <c r="J1326" t="s">
        <v>13</v>
      </c>
      <c r="K1326" t="s">
        <v>4</v>
      </c>
      <c r="L1326" t="s">
        <v>5</v>
      </c>
      <c r="M1326">
        <v>2</v>
      </c>
      <c r="N1326">
        <v>83.33</v>
      </c>
      <c r="O1326">
        <v>0</v>
      </c>
      <c r="P1326">
        <v>42.11</v>
      </c>
      <c r="Q1326">
        <v>166.66</v>
      </c>
      <c r="R1326">
        <v>84.22</v>
      </c>
      <c r="S1326">
        <v>82.44</v>
      </c>
      <c r="T1326">
        <v>0.49465978639145564</v>
      </c>
      <c r="U1326">
        <v>2026</v>
      </c>
      <c r="V1326" t="s">
        <v>93</v>
      </c>
      <c r="W1326">
        <v>7</v>
      </c>
      <c r="X1326" t="s">
        <v>92</v>
      </c>
    </row>
    <row r="1327" spans="1:24">
      <c r="A1327">
        <v>198</v>
      </c>
      <c r="B1327" s="21">
        <v>46214</v>
      </c>
      <c r="C1327">
        <v>2026</v>
      </c>
      <c r="D1327">
        <v>7</v>
      </c>
      <c r="E1327" t="s">
        <v>92</v>
      </c>
      <c r="F1327" t="s">
        <v>93</v>
      </c>
      <c r="G1327" t="s">
        <v>0</v>
      </c>
      <c r="H1327" t="s">
        <v>50</v>
      </c>
      <c r="I1327" t="s">
        <v>2</v>
      </c>
      <c r="J1327" t="s">
        <v>13</v>
      </c>
      <c r="K1327" t="s">
        <v>9</v>
      </c>
      <c r="L1327" t="s">
        <v>46</v>
      </c>
      <c r="M1327">
        <v>2</v>
      </c>
      <c r="N1327">
        <v>71.77</v>
      </c>
      <c r="O1327">
        <v>0.05</v>
      </c>
      <c r="P1327">
        <v>32.9</v>
      </c>
      <c r="Q1327">
        <v>136.363</v>
      </c>
      <c r="R1327">
        <v>65.8</v>
      </c>
      <c r="S1327">
        <v>70.563000000000002</v>
      </c>
      <c r="T1327">
        <v>0.5174644148339359</v>
      </c>
      <c r="U1327">
        <v>2026</v>
      </c>
      <c r="V1327" t="s">
        <v>93</v>
      </c>
      <c r="W1327">
        <v>7</v>
      </c>
      <c r="X1327" t="s">
        <v>92</v>
      </c>
    </row>
    <row r="1328" spans="1:24">
      <c r="A1328">
        <v>1480</v>
      </c>
      <c r="B1328" s="21">
        <v>46214</v>
      </c>
      <c r="C1328">
        <v>2026</v>
      </c>
      <c r="D1328">
        <v>7</v>
      </c>
      <c r="E1328" t="s">
        <v>92</v>
      </c>
      <c r="F1328" t="s">
        <v>93</v>
      </c>
      <c r="G1328" t="s">
        <v>0</v>
      </c>
      <c r="H1328" t="s">
        <v>50</v>
      </c>
      <c r="I1328" t="s">
        <v>2</v>
      </c>
      <c r="J1328" t="s">
        <v>13</v>
      </c>
      <c r="K1328" t="s">
        <v>14</v>
      </c>
      <c r="L1328" t="s">
        <v>48</v>
      </c>
      <c r="M1328">
        <v>3</v>
      </c>
      <c r="N1328">
        <v>164.5</v>
      </c>
      <c r="O1328">
        <v>0</v>
      </c>
      <c r="P1328">
        <v>87.06</v>
      </c>
      <c r="Q1328">
        <v>493.5</v>
      </c>
      <c r="R1328">
        <v>261.18</v>
      </c>
      <c r="S1328">
        <v>232.32</v>
      </c>
      <c r="T1328">
        <v>0.47075987841945288</v>
      </c>
      <c r="U1328">
        <v>2026</v>
      </c>
      <c r="V1328" t="s">
        <v>93</v>
      </c>
      <c r="W1328">
        <v>7</v>
      </c>
      <c r="X1328" t="s">
        <v>92</v>
      </c>
    </row>
    <row r="1329" spans="1:24">
      <c r="A1329">
        <v>1990</v>
      </c>
      <c r="B1329" s="21">
        <v>46214</v>
      </c>
      <c r="C1329">
        <v>2026</v>
      </c>
      <c r="D1329">
        <v>7</v>
      </c>
      <c r="E1329" t="s">
        <v>92</v>
      </c>
      <c r="F1329" t="s">
        <v>93</v>
      </c>
      <c r="G1329" t="s">
        <v>0</v>
      </c>
      <c r="H1329" t="s">
        <v>50</v>
      </c>
      <c r="I1329" t="s">
        <v>2</v>
      </c>
      <c r="J1329" t="s">
        <v>3</v>
      </c>
      <c r="K1329" t="s">
        <v>23</v>
      </c>
      <c r="L1329" t="s">
        <v>40</v>
      </c>
      <c r="M1329">
        <v>3</v>
      </c>
      <c r="N1329">
        <v>82.28</v>
      </c>
      <c r="O1329">
        <v>0.1</v>
      </c>
      <c r="P1329">
        <v>39.51</v>
      </c>
      <c r="Q1329">
        <v>222.15600000000001</v>
      </c>
      <c r="R1329">
        <v>118.53</v>
      </c>
      <c r="S1329">
        <v>103.626</v>
      </c>
      <c r="T1329">
        <v>0.46645600388915898</v>
      </c>
      <c r="U1329">
        <v>2026</v>
      </c>
      <c r="V1329" t="s">
        <v>93</v>
      </c>
      <c r="W1329">
        <v>7</v>
      </c>
      <c r="X1329" t="s">
        <v>92</v>
      </c>
    </row>
    <row r="1330" spans="1:24">
      <c r="A1330">
        <v>2298</v>
      </c>
      <c r="B1330" s="21">
        <v>46214</v>
      </c>
      <c r="C1330">
        <v>2026</v>
      </c>
      <c r="D1330">
        <v>7</v>
      </c>
      <c r="E1330" t="s">
        <v>92</v>
      </c>
      <c r="F1330" t="s">
        <v>93</v>
      </c>
      <c r="G1330" t="s">
        <v>11</v>
      </c>
      <c r="H1330" t="s">
        <v>12</v>
      </c>
      <c r="I1330" t="s">
        <v>19</v>
      </c>
      <c r="J1330" t="s">
        <v>13</v>
      </c>
      <c r="K1330" t="s">
        <v>4</v>
      </c>
      <c r="L1330" t="s">
        <v>30</v>
      </c>
      <c r="M1330">
        <v>2</v>
      </c>
      <c r="N1330">
        <v>103.17</v>
      </c>
      <c r="O1330">
        <v>0</v>
      </c>
      <c r="P1330">
        <v>50.49</v>
      </c>
      <c r="Q1330">
        <v>206.34</v>
      </c>
      <c r="R1330">
        <v>100.98</v>
      </c>
      <c r="S1330">
        <v>105.36</v>
      </c>
      <c r="T1330">
        <v>0.51061355045071244</v>
      </c>
      <c r="U1330">
        <v>2026</v>
      </c>
      <c r="V1330" t="s">
        <v>93</v>
      </c>
      <c r="W1330">
        <v>7</v>
      </c>
      <c r="X1330" t="s">
        <v>92</v>
      </c>
    </row>
    <row r="1331" spans="1:24">
      <c r="A1331">
        <v>2886</v>
      </c>
      <c r="B1331" s="21">
        <v>46214</v>
      </c>
      <c r="C1331">
        <v>2026</v>
      </c>
      <c r="D1331">
        <v>7</v>
      </c>
      <c r="E1331" t="s">
        <v>92</v>
      </c>
      <c r="F1331" t="s">
        <v>93</v>
      </c>
      <c r="G1331" t="s">
        <v>0</v>
      </c>
      <c r="H1331" t="s">
        <v>50</v>
      </c>
      <c r="I1331" t="s">
        <v>2</v>
      </c>
      <c r="J1331" t="s">
        <v>13</v>
      </c>
      <c r="K1331" t="s">
        <v>4</v>
      </c>
      <c r="L1331" t="s">
        <v>22</v>
      </c>
      <c r="M1331">
        <v>1</v>
      </c>
      <c r="N1331">
        <v>50.33</v>
      </c>
      <c r="O1331">
        <v>0.05</v>
      </c>
      <c r="P1331">
        <v>22.06</v>
      </c>
      <c r="Q1331">
        <v>47.813499999999998</v>
      </c>
      <c r="R1331">
        <v>22.06</v>
      </c>
      <c r="S1331">
        <v>25.753499999999999</v>
      </c>
      <c r="T1331">
        <v>0.53862402877848303</v>
      </c>
      <c r="U1331">
        <v>2026</v>
      </c>
      <c r="V1331" t="s">
        <v>93</v>
      </c>
      <c r="W1331">
        <v>7</v>
      </c>
      <c r="X1331" t="s">
        <v>92</v>
      </c>
    </row>
    <row r="1332" spans="1:24">
      <c r="A1332">
        <v>2893</v>
      </c>
      <c r="B1332" s="21">
        <v>46214</v>
      </c>
      <c r="C1332">
        <v>2026</v>
      </c>
      <c r="D1332">
        <v>7</v>
      </c>
      <c r="E1332" t="s">
        <v>92</v>
      </c>
      <c r="F1332" t="s">
        <v>93</v>
      </c>
      <c r="G1332" t="s">
        <v>6</v>
      </c>
      <c r="H1332" t="s">
        <v>41</v>
      </c>
      <c r="I1332" t="s">
        <v>8</v>
      </c>
      <c r="J1332" t="s">
        <v>16</v>
      </c>
      <c r="K1332" t="s">
        <v>9</v>
      </c>
      <c r="L1332" t="s">
        <v>17</v>
      </c>
      <c r="M1332">
        <v>6</v>
      </c>
      <c r="N1332">
        <v>142.78</v>
      </c>
      <c r="O1332">
        <v>0.15</v>
      </c>
      <c r="P1332">
        <v>80.38</v>
      </c>
      <c r="Q1332">
        <v>728.178</v>
      </c>
      <c r="R1332">
        <v>482.28</v>
      </c>
      <c r="S1332">
        <v>245.89800000000002</v>
      </c>
      <c r="T1332">
        <v>0.33768941110552642</v>
      </c>
      <c r="U1332">
        <v>2026</v>
      </c>
      <c r="V1332" t="s">
        <v>93</v>
      </c>
      <c r="W1332">
        <v>7</v>
      </c>
      <c r="X1332" t="s">
        <v>92</v>
      </c>
    </row>
    <row r="1333" spans="1:24">
      <c r="A1333">
        <v>2939</v>
      </c>
      <c r="B1333" s="21">
        <v>46214</v>
      </c>
      <c r="C1333">
        <v>2026</v>
      </c>
      <c r="D1333">
        <v>7</v>
      </c>
      <c r="E1333" t="s">
        <v>92</v>
      </c>
      <c r="F1333" t="s">
        <v>93</v>
      </c>
      <c r="G1333" t="s">
        <v>6</v>
      </c>
      <c r="H1333" t="s">
        <v>27</v>
      </c>
      <c r="I1333" t="s">
        <v>2</v>
      </c>
      <c r="J1333" t="s">
        <v>13</v>
      </c>
      <c r="K1333" t="s">
        <v>23</v>
      </c>
      <c r="L1333" t="s">
        <v>29</v>
      </c>
      <c r="M1333">
        <v>1</v>
      </c>
      <c r="N1333">
        <v>195.38</v>
      </c>
      <c r="O1333">
        <v>0.05</v>
      </c>
      <c r="P1333">
        <v>101.67</v>
      </c>
      <c r="Q1333">
        <v>185.61099999999999</v>
      </c>
      <c r="R1333">
        <v>101.67</v>
      </c>
      <c r="S1333">
        <v>83.940999999999988</v>
      </c>
      <c r="T1333">
        <v>0.45224151585843508</v>
      </c>
      <c r="U1333">
        <v>2026</v>
      </c>
      <c r="V1333" t="s">
        <v>93</v>
      </c>
      <c r="W1333">
        <v>7</v>
      </c>
      <c r="X1333" t="s">
        <v>92</v>
      </c>
    </row>
    <row r="1334" spans="1:24">
      <c r="A1334">
        <v>3249</v>
      </c>
      <c r="B1334" s="21">
        <v>46214</v>
      </c>
      <c r="C1334">
        <v>2026</v>
      </c>
      <c r="D1334">
        <v>7</v>
      </c>
      <c r="E1334" t="s">
        <v>92</v>
      </c>
      <c r="F1334" t="s">
        <v>93</v>
      </c>
      <c r="G1334" t="s">
        <v>20</v>
      </c>
      <c r="H1334" t="s">
        <v>21</v>
      </c>
      <c r="I1334" t="s">
        <v>19</v>
      </c>
      <c r="J1334" t="s">
        <v>3</v>
      </c>
      <c r="K1334" t="s">
        <v>4</v>
      </c>
      <c r="L1334" t="s">
        <v>30</v>
      </c>
      <c r="M1334">
        <v>5</v>
      </c>
      <c r="N1334">
        <v>104.8</v>
      </c>
      <c r="O1334">
        <v>0</v>
      </c>
      <c r="P1334">
        <v>50.94</v>
      </c>
      <c r="Q1334">
        <v>524</v>
      </c>
      <c r="R1334">
        <v>254.7</v>
      </c>
      <c r="S1334">
        <v>269.3</v>
      </c>
      <c r="T1334">
        <v>0.51393129770992374</v>
      </c>
      <c r="U1334">
        <v>2026</v>
      </c>
      <c r="V1334" t="s">
        <v>93</v>
      </c>
      <c r="W1334">
        <v>7</v>
      </c>
      <c r="X1334" t="s">
        <v>92</v>
      </c>
    </row>
    <row r="1335" spans="1:24">
      <c r="A1335">
        <v>3832</v>
      </c>
      <c r="B1335" s="21">
        <v>46214</v>
      </c>
      <c r="C1335">
        <v>2026</v>
      </c>
      <c r="D1335">
        <v>7</v>
      </c>
      <c r="E1335" t="s">
        <v>92</v>
      </c>
      <c r="F1335" t="s">
        <v>93</v>
      </c>
      <c r="G1335" t="s">
        <v>20</v>
      </c>
      <c r="H1335" t="s">
        <v>31</v>
      </c>
      <c r="I1335" t="s">
        <v>2</v>
      </c>
      <c r="J1335" t="s">
        <v>3</v>
      </c>
      <c r="K1335" t="s">
        <v>23</v>
      </c>
      <c r="L1335" t="s">
        <v>40</v>
      </c>
      <c r="M1335">
        <v>3</v>
      </c>
      <c r="N1335">
        <v>82.26</v>
      </c>
      <c r="O1335">
        <v>0</v>
      </c>
      <c r="P1335">
        <v>40.020000000000003</v>
      </c>
      <c r="Q1335">
        <v>246.78000000000003</v>
      </c>
      <c r="R1335">
        <v>120.06</v>
      </c>
      <c r="S1335">
        <v>126.72000000000003</v>
      </c>
      <c r="T1335">
        <v>0.51349380014587898</v>
      </c>
      <c r="U1335">
        <v>2026</v>
      </c>
      <c r="V1335" t="s">
        <v>93</v>
      </c>
      <c r="W1335">
        <v>7</v>
      </c>
      <c r="X1335" t="s">
        <v>92</v>
      </c>
    </row>
    <row r="1336" spans="1:24">
      <c r="A1336">
        <v>3868</v>
      </c>
      <c r="B1336" s="21">
        <v>46214</v>
      </c>
      <c r="C1336">
        <v>2026</v>
      </c>
      <c r="D1336">
        <v>7</v>
      </c>
      <c r="E1336" t="s">
        <v>92</v>
      </c>
      <c r="F1336" t="s">
        <v>93</v>
      </c>
      <c r="G1336" t="s">
        <v>11</v>
      </c>
      <c r="H1336" t="s">
        <v>39</v>
      </c>
      <c r="I1336" t="s">
        <v>2</v>
      </c>
      <c r="J1336" t="s">
        <v>16</v>
      </c>
      <c r="K1336" t="s">
        <v>9</v>
      </c>
      <c r="L1336" t="s">
        <v>10</v>
      </c>
      <c r="M1336">
        <v>1</v>
      </c>
      <c r="N1336">
        <v>90.79</v>
      </c>
      <c r="O1336">
        <v>0</v>
      </c>
      <c r="P1336">
        <v>46.39</v>
      </c>
      <c r="Q1336">
        <v>90.79</v>
      </c>
      <c r="R1336">
        <v>46.39</v>
      </c>
      <c r="S1336">
        <v>44.400000000000006</v>
      </c>
      <c r="T1336">
        <v>0.4890406432426479</v>
      </c>
      <c r="U1336">
        <v>2026</v>
      </c>
      <c r="V1336" t="s">
        <v>93</v>
      </c>
      <c r="W1336">
        <v>7</v>
      </c>
      <c r="X1336" t="s">
        <v>92</v>
      </c>
    </row>
    <row r="1337" spans="1:24">
      <c r="A1337">
        <v>4365</v>
      </c>
      <c r="B1337" s="21">
        <v>46214</v>
      </c>
      <c r="C1337">
        <v>2026</v>
      </c>
      <c r="D1337">
        <v>7</v>
      </c>
      <c r="E1337" t="s">
        <v>92</v>
      </c>
      <c r="F1337" t="s">
        <v>93</v>
      </c>
      <c r="G1337" t="s">
        <v>6</v>
      </c>
      <c r="H1337" t="s">
        <v>41</v>
      </c>
      <c r="I1337" t="s">
        <v>2</v>
      </c>
      <c r="J1337" t="s">
        <v>3</v>
      </c>
      <c r="K1337" t="s">
        <v>4</v>
      </c>
      <c r="L1337" t="s">
        <v>26</v>
      </c>
      <c r="M1337">
        <v>1</v>
      </c>
      <c r="N1337">
        <v>41.33</v>
      </c>
      <c r="O1337">
        <v>0</v>
      </c>
      <c r="P1337">
        <v>17.2</v>
      </c>
      <c r="Q1337">
        <v>41.33</v>
      </c>
      <c r="R1337">
        <v>17.2</v>
      </c>
      <c r="S1337">
        <v>24.13</v>
      </c>
      <c r="T1337">
        <v>0.58383740624243896</v>
      </c>
      <c r="U1337">
        <v>2026</v>
      </c>
      <c r="V1337" t="s">
        <v>93</v>
      </c>
      <c r="W1337">
        <v>7</v>
      </c>
      <c r="X1337" t="s">
        <v>92</v>
      </c>
    </row>
    <row r="1338" spans="1:24">
      <c r="A1338">
        <v>314</v>
      </c>
      <c r="B1338" s="21">
        <v>46215</v>
      </c>
      <c r="C1338">
        <v>2026</v>
      </c>
      <c r="D1338">
        <v>7</v>
      </c>
      <c r="E1338" t="s">
        <v>92</v>
      </c>
      <c r="F1338" t="s">
        <v>93</v>
      </c>
      <c r="G1338" t="s">
        <v>11</v>
      </c>
      <c r="H1338" t="s">
        <v>12</v>
      </c>
      <c r="I1338" t="s">
        <v>2</v>
      </c>
      <c r="J1338" t="s">
        <v>3</v>
      </c>
      <c r="K1338" t="s">
        <v>34</v>
      </c>
      <c r="L1338" t="s">
        <v>35</v>
      </c>
      <c r="M1338">
        <v>2</v>
      </c>
      <c r="N1338">
        <v>41.09</v>
      </c>
      <c r="O1338">
        <v>0.05</v>
      </c>
      <c r="P1338">
        <v>14.54</v>
      </c>
      <c r="Q1338">
        <v>78.070999999999998</v>
      </c>
      <c r="R1338">
        <v>29.08</v>
      </c>
      <c r="S1338">
        <v>48.991</v>
      </c>
      <c r="T1338">
        <v>0.62751854081541159</v>
      </c>
      <c r="U1338">
        <v>2026</v>
      </c>
      <c r="V1338" t="s">
        <v>93</v>
      </c>
      <c r="W1338">
        <v>7</v>
      </c>
      <c r="X1338" t="s">
        <v>92</v>
      </c>
    </row>
    <row r="1339" spans="1:24">
      <c r="A1339">
        <v>552</v>
      </c>
      <c r="B1339" s="21">
        <v>46215</v>
      </c>
      <c r="C1339">
        <v>2026</v>
      </c>
      <c r="D1339">
        <v>7</v>
      </c>
      <c r="E1339" t="s">
        <v>92</v>
      </c>
      <c r="F1339" t="s">
        <v>93</v>
      </c>
      <c r="G1339" t="s">
        <v>6</v>
      </c>
      <c r="H1339" t="s">
        <v>43</v>
      </c>
      <c r="I1339" t="s">
        <v>8</v>
      </c>
      <c r="J1339" t="s">
        <v>16</v>
      </c>
      <c r="K1339" t="s">
        <v>23</v>
      </c>
      <c r="L1339" t="s">
        <v>40</v>
      </c>
      <c r="M1339">
        <v>5</v>
      </c>
      <c r="N1339">
        <v>82.39</v>
      </c>
      <c r="O1339">
        <v>0.05</v>
      </c>
      <c r="P1339">
        <v>39.479999999999997</v>
      </c>
      <c r="Q1339">
        <v>391.35249999999996</v>
      </c>
      <c r="R1339">
        <v>197.39999999999998</v>
      </c>
      <c r="S1339">
        <v>193.95249999999999</v>
      </c>
      <c r="T1339">
        <v>0.49559540312122702</v>
      </c>
      <c r="U1339">
        <v>2026</v>
      </c>
      <c r="V1339" t="s">
        <v>93</v>
      </c>
      <c r="W1339">
        <v>7</v>
      </c>
      <c r="X1339" t="s">
        <v>92</v>
      </c>
    </row>
    <row r="1340" spans="1:24">
      <c r="A1340">
        <v>1317</v>
      </c>
      <c r="B1340" s="21">
        <v>46215</v>
      </c>
      <c r="C1340">
        <v>2026</v>
      </c>
      <c r="D1340">
        <v>7</v>
      </c>
      <c r="E1340" t="s">
        <v>92</v>
      </c>
      <c r="F1340" t="s">
        <v>93</v>
      </c>
      <c r="G1340" t="s">
        <v>6</v>
      </c>
      <c r="H1340" t="s">
        <v>49</v>
      </c>
      <c r="I1340" t="s">
        <v>2</v>
      </c>
      <c r="J1340" t="s">
        <v>16</v>
      </c>
      <c r="K1340" t="s">
        <v>34</v>
      </c>
      <c r="L1340" t="s">
        <v>42</v>
      </c>
      <c r="M1340">
        <v>3</v>
      </c>
      <c r="N1340">
        <v>37</v>
      </c>
      <c r="O1340">
        <v>0</v>
      </c>
      <c r="P1340">
        <v>13.69</v>
      </c>
      <c r="Q1340">
        <v>111</v>
      </c>
      <c r="R1340">
        <v>41.07</v>
      </c>
      <c r="S1340">
        <v>69.930000000000007</v>
      </c>
      <c r="T1340">
        <v>0.63000000000000012</v>
      </c>
      <c r="U1340">
        <v>2026</v>
      </c>
      <c r="V1340" t="s">
        <v>93</v>
      </c>
      <c r="W1340">
        <v>7</v>
      </c>
      <c r="X1340" t="s">
        <v>92</v>
      </c>
    </row>
    <row r="1341" spans="1:24">
      <c r="A1341">
        <v>1515</v>
      </c>
      <c r="B1341" s="21">
        <v>46215</v>
      </c>
      <c r="C1341">
        <v>2026</v>
      </c>
      <c r="D1341">
        <v>7</v>
      </c>
      <c r="E1341" t="s">
        <v>92</v>
      </c>
      <c r="F1341" t="s">
        <v>93</v>
      </c>
      <c r="G1341" t="s">
        <v>20</v>
      </c>
      <c r="H1341" t="s">
        <v>33</v>
      </c>
      <c r="I1341" t="s">
        <v>19</v>
      </c>
      <c r="J1341" t="s">
        <v>13</v>
      </c>
      <c r="K1341" t="s">
        <v>34</v>
      </c>
      <c r="L1341" t="s">
        <v>35</v>
      </c>
      <c r="M1341">
        <v>2</v>
      </c>
      <c r="N1341">
        <v>40.9</v>
      </c>
      <c r="O1341">
        <v>0</v>
      </c>
      <c r="P1341">
        <v>14.81</v>
      </c>
      <c r="Q1341">
        <v>81.8</v>
      </c>
      <c r="R1341">
        <v>29.62</v>
      </c>
      <c r="S1341">
        <v>52.179999999999993</v>
      </c>
      <c r="T1341">
        <v>0.63789731051344734</v>
      </c>
      <c r="U1341">
        <v>2026</v>
      </c>
      <c r="V1341" t="s">
        <v>93</v>
      </c>
      <c r="W1341">
        <v>7</v>
      </c>
      <c r="X1341" t="s">
        <v>92</v>
      </c>
    </row>
    <row r="1342" spans="1:24">
      <c r="A1342">
        <v>1674</v>
      </c>
      <c r="B1342" s="21">
        <v>46215</v>
      </c>
      <c r="C1342">
        <v>2026</v>
      </c>
      <c r="D1342">
        <v>7</v>
      </c>
      <c r="E1342" t="s">
        <v>92</v>
      </c>
      <c r="F1342" t="s">
        <v>93</v>
      </c>
      <c r="G1342" t="s">
        <v>0</v>
      </c>
      <c r="H1342" t="s">
        <v>1</v>
      </c>
      <c r="I1342" t="s">
        <v>2</v>
      </c>
      <c r="J1342" t="s">
        <v>13</v>
      </c>
      <c r="K1342" t="s">
        <v>34</v>
      </c>
      <c r="L1342" t="s">
        <v>38</v>
      </c>
      <c r="M1342">
        <v>1</v>
      </c>
      <c r="N1342">
        <v>123.33</v>
      </c>
      <c r="O1342">
        <v>0.1</v>
      </c>
      <c r="P1342">
        <v>70.900000000000006</v>
      </c>
      <c r="Q1342">
        <v>110.997</v>
      </c>
      <c r="R1342">
        <v>70.900000000000006</v>
      </c>
      <c r="S1342">
        <v>40.096999999999994</v>
      </c>
      <c r="T1342">
        <v>0.36124399758552028</v>
      </c>
      <c r="U1342">
        <v>2026</v>
      </c>
      <c r="V1342" t="s">
        <v>93</v>
      </c>
      <c r="W1342">
        <v>7</v>
      </c>
      <c r="X1342" t="s">
        <v>92</v>
      </c>
    </row>
    <row r="1343" spans="1:24">
      <c r="A1343">
        <v>2407</v>
      </c>
      <c r="B1343" s="21">
        <v>46215</v>
      </c>
      <c r="C1343">
        <v>2026</v>
      </c>
      <c r="D1343">
        <v>7</v>
      </c>
      <c r="E1343" t="s">
        <v>92</v>
      </c>
      <c r="F1343" t="s">
        <v>93</v>
      </c>
      <c r="G1343" t="s">
        <v>6</v>
      </c>
      <c r="H1343" t="s">
        <v>43</v>
      </c>
      <c r="I1343" t="s">
        <v>28</v>
      </c>
      <c r="J1343" t="s">
        <v>16</v>
      </c>
      <c r="K1343" t="s">
        <v>9</v>
      </c>
      <c r="L1343" t="s">
        <v>37</v>
      </c>
      <c r="M1343">
        <v>1</v>
      </c>
      <c r="N1343">
        <v>153.25</v>
      </c>
      <c r="O1343">
        <v>0.15</v>
      </c>
      <c r="P1343">
        <v>78.28</v>
      </c>
      <c r="Q1343">
        <v>130.26249999999999</v>
      </c>
      <c r="R1343">
        <v>78.28</v>
      </c>
      <c r="S1343">
        <v>51.982499999999987</v>
      </c>
      <c r="T1343">
        <v>0.39905959121005657</v>
      </c>
      <c r="U1343">
        <v>2026</v>
      </c>
      <c r="V1343" t="s">
        <v>93</v>
      </c>
      <c r="W1343">
        <v>7</v>
      </c>
      <c r="X1343" t="s">
        <v>92</v>
      </c>
    </row>
    <row r="1344" spans="1:24">
      <c r="A1344">
        <v>2817</v>
      </c>
      <c r="B1344" s="21">
        <v>46215</v>
      </c>
      <c r="C1344">
        <v>2026</v>
      </c>
      <c r="D1344">
        <v>7</v>
      </c>
      <c r="E1344" t="s">
        <v>92</v>
      </c>
      <c r="F1344" t="s">
        <v>93</v>
      </c>
      <c r="G1344" t="s">
        <v>20</v>
      </c>
      <c r="H1344" t="s">
        <v>31</v>
      </c>
      <c r="I1344" t="s">
        <v>28</v>
      </c>
      <c r="J1344" t="s">
        <v>13</v>
      </c>
      <c r="K1344" t="s">
        <v>14</v>
      </c>
      <c r="L1344" t="s">
        <v>44</v>
      </c>
      <c r="M1344">
        <v>3</v>
      </c>
      <c r="N1344">
        <v>134.43</v>
      </c>
      <c r="O1344">
        <v>0.1</v>
      </c>
      <c r="P1344">
        <v>65.78</v>
      </c>
      <c r="Q1344">
        <v>362.96100000000001</v>
      </c>
      <c r="R1344">
        <v>197.34</v>
      </c>
      <c r="S1344">
        <v>165.62100000000001</v>
      </c>
      <c r="T1344">
        <v>0.45630522287518493</v>
      </c>
      <c r="U1344">
        <v>2026</v>
      </c>
      <c r="V1344" t="s">
        <v>93</v>
      </c>
      <c r="W1344">
        <v>7</v>
      </c>
      <c r="X1344" t="s">
        <v>92</v>
      </c>
    </row>
    <row r="1345" spans="1:24">
      <c r="A1345">
        <v>3059</v>
      </c>
      <c r="B1345" s="21">
        <v>46215</v>
      </c>
      <c r="C1345">
        <v>2026</v>
      </c>
      <c r="D1345">
        <v>7</v>
      </c>
      <c r="E1345" t="s">
        <v>92</v>
      </c>
      <c r="F1345" t="s">
        <v>93</v>
      </c>
      <c r="G1345" t="s">
        <v>0</v>
      </c>
      <c r="H1345" t="s">
        <v>1</v>
      </c>
      <c r="I1345" t="s">
        <v>2</v>
      </c>
      <c r="J1345" t="s">
        <v>3</v>
      </c>
      <c r="K1345" t="s">
        <v>9</v>
      </c>
      <c r="L1345" t="s">
        <v>10</v>
      </c>
      <c r="M1345">
        <v>1</v>
      </c>
      <c r="N1345">
        <v>93.73</v>
      </c>
      <c r="O1345">
        <v>0.05</v>
      </c>
      <c r="P1345">
        <v>44.51</v>
      </c>
      <c r="Q1345">
        <v>89.043499999999995</v>
      </c>
      <c r="R1345">
        <v>44.51</v>
      </c>
      <c r="S1345">
        <v>44.533499999999997</v>
      </c>
      <c r="T1345">
        <v>0.50013195797559618</v>
      </c>
      <c r="U1345">
        <v>2026</v>
      </c>
      <c r="V1345" t="s">
        <v>93</v>
      </c>
      <c r="W1345">
        <v>7</v>
      </c>
      <c r="X1345" t="s">
        <v>92</v>
      </c>
    </row>
    <row r="1346" spans="1:24">
      <c r="A1346">
        <v>3210</v>
      </c>
      <c r="B1346" s="21">
        <v>46215</v>
      </c>
      <c r="C1346">
        <v>2026</v>
      </c>
      <c r="D1346">
        <v>7</v>
      </c>
      <c r="E1346" t="s">
        <v>92</v>
      </c>
      <c r="F1346" t="s">
        <v>93</v>
      </c>
      <c r="G1346" t="s">
        <v>0</v>
      </c>
      <c r="H1346" t="s">
        <v>1</v>
      </c>
      <c r="I1346" t="s">
        <v>2</v>
      </c>
      <c r="J1346" t="s">
        <v>3</v>
      </c>
      <c r="K1346" t="s">
        <v>14</v>
      </c>
      <c r="L1346" t="s">
        <v>15</v>
      </c>
      <c r="M1346">
        <v>1</v>
      </c>
      <c r="N1346">
        <v>37.090000000000003</v>
      </c>
      <c r="O1346">
        <v>0</v>
      </c>
      <c r="P1346">
        <v>13.43</v>
      </c>
      <c r="Q1346">
        <v>37.090000000000003</v>
      </c>
      <c r="R1346">
        <v>13.43</v>
      </c>
      <c r="S1346">
        <v>23.660000000000004</v>
      </c>
      <c r="T1346">
        <v>0.63790779185764357</v>
      </c>
      <c r="U1346">
        <v>2026</v>
      </c>
      <c r="V1346" t="s">
        <v>93</v>
      </c>
      <c r="W1346">
        <v>7</v>
      </c>
      <c r="X1346" t="s">
        <v>92</v>
      </c>
    </row>
    <row r="1347" spans="1:24">
      <c r="A1347">
        <v>3670</v>
      </c>
      <c r="B1347" s="21">
        <v>46215</v>
      </c>
      <c r="C1347">
        <v>2026</v>
      </c>
      <c r="D1347">
        <v>7</v>
      </c>
      <c r="E1347" t="s">
        <v>92</v>
      </c>
      <c r="F1347" t="s">
        <v>93</v>
      </c>
      <c r="G1347" t="s">
        <v>0</v>
      </c>
      <c r="H1347" t="s">
        <v>1</v>
      </c>
      <c r="I1347" t="s">
        <v>19</v>
      </c>
      <c r="J1347" t="s">
        <v>13</v>
      </c>
      <c r="K1347" t="s">
        <v>14</v>
      </c>
      <c r="L1347" t="s">
        <v>32</v>
      </c>
      <c r="M1347">
        <v>1</v>
      </c>
      <c r="N1347">
        <v>45.43</v>
      </c>
      <c r="O1347">
        <v>0</v>
      </c>
      <c r="P1347">
        <v>18.66</v>
      </c>
      <c r="Q1347">
        <v>45.43</v>
      </c>
      <c r="R1347">
        <v>18.66</v>
      </c>
      <c r="S1347">
        <v>26.77</v>
      </c>
      <c r="T1347">
        <v>0.58925819942769098</v>
      </c>
      <c r="U1347">
        <v>2026</v>
      </c>
      <c r="V1347" t="s">
        <v>93</v>
      </c>
      <c r="W1347">
        <v>7</v>
      </c>
      <c r="X1347" t="s">
        <v>92</v>
      </c>
    </row>
    <row r="1348" spans="1:24">
      <c r="A1348">
        <v>4017</v>
      </c>
      <c r="B1348" s="21">
        <v>46215</v>
      </c>
      <c r="C1348">
        <v>2026</v>
      </c>
      <c r="D1348">
        <v>7</v>
      </c>
      <c r="E1348" t="s">
        <v>92</v>
      </c>
      <c r="F1348" t="s">
        <v>93</v>
      </c>
      <c r="G1348" t="s">
        <v>20</v>
      </c>
      <c r="H1348" t="s">
        <v>33</v>
      </c>
      <c r="I1348" t="s">
        <v>28</v>
      </c>
      <c r="J1348" t="s">
        <v>13</v>
      </c>
      <c r="K1348" t="s">
        <v>34</v>
      </c>
      <c r="L1348" t="s">
        <v>35</v>
      </c>
      <c r="M1348">
        <v>1</v>
      </c>
      <c r="N1348">
        <v>39.5</v>
      </c>
      <c r="O1348">
        <v>0.1</v>
      </c>
      <c r="P1348">
        <v>14.86</v>
      </c>
      <c r="Q1348">
        <v>35.550000000000004</v>
      </c>
      <c r="R1348">
        <v>14.86</v>
      </c>
      <c r="S1348">
        <v>20.690000000000005</v>
      </c>
      <c r="T1348">
        <v>0.58199718706047832</v>
      </c>
      <c r="U1348">
        <v>2026</v>
      </c>
      <c r="V1348" t="s">
        <v>93</v>
      </c>
      <c r="W1348">
        <v>7</v>
      </c>
      <c r="X1348" t="s">
        <v>92</v>
      </c>
    </row>
    <row r="1349" spans="1:24">
      <c r="A1349">
        <v>5012</v>
      </c>
      <c r="B1349" s="21">
        <v>46215</v>
      </c>
      <c r="C1349">
        <v>2026</v>
      </c>
      <c r="D1349">
        <v>7</v>
      </c>
      <c r="E1349" t="s">
        <v>92</v>
      </c>
      <c r="F1349" t="s">
        <v>93</v>
      </c>
      <c r="G1349" t="s">
        <v>11</v>
      </c>
      <c r="H1349" t="s">
        <v>52</v>
      </c>
      <c r="I1349" t="s">
        <v>19</v>
      </c>
      <c r="J1349" t="s">
        <v>3</v>
      </c>
      <c r="K1349" t="s">
        <v>34</v>
      </c>
      <c r="L1349" t="s">
        <v>38</v>
      </c>
      <c r="M1349">
        <v>2</v>
      </c>
      <c r="N1349">
        <v>123.58</v>
      </c>
      <c r="O1349">
        <v>0.1</v>
      </c>
      <c r="P1349">
        <v>68.739999999999995</v>
      </c>
      <c r="Q1349">
        <v>222.44399999999999</v>
      </c>
      <c r="R1349">
        <v>137.47999999999999</v>
      </c>
      <c r="S1349">
        <v>84.963999999999999</v>
      </c>
      <c r="T1349">
        <v>0.3819568071065077</v>
      </c>
      <c r="U1349">
        <v>2026</v>
      </c>
      <c r="V1349" t="s">
        <v>93</v>
      </c>
      <c r="W1349">
        <v>7</v>
      </c>
      <c r="X1349" t="s">
        <v>92</v>
      </c>
    </row>
    <row r="1350" spans="1:24">
      <c r="A1350">
        <v>884</v>
      </c>
      <c r="B1350" s="21">
        <v>46216</v>
      </c>
      <c r="C1350">
        <v>2026</v>
      </c>
      <c r="D1350">
        <v>7</v>
      </c>
      <c r="E1350" t="s">
        <v>92</v>
      </c>
      <c r="F1350" t="s">
        <v>93</v>
      </c>
      <c r="G1350" t="s">
        <v>20</v>
      </c>
      <c r="H1350" t="s">
        <v>47</v>
      </c>
      <c r="I1350" t="s">
        <v>19</v>
      </c>
      <c r="J1350" t="s">
        <v>3</v>
      </c>
      <c r="K1350" t="s">
        <v>4</v>
      </c>
      <c r="L1350" t="s">
        <v>30</v>
      </c>
      <c r="M1350">
        <v>1</v>
      </c>
      <c r="N1350">
        <v>103.61</v>
      </c>
      <c r="O1350">
        <v>0</v>
      </c>
      <c r="P1350">
        <v>51.84</v>
      </c>
      <c r="Q1350">
        <v>103.61</v>
      </c>
      <c r="R1350">
        <v>51.84</v>
      </c>
      <c r="S1350">
        <v>51.769999999999996</v>
      </c>
      <c r="T1350">
        <v>0.49966219476884466</v>
      </c>
      <c r="U1350">
        <v>2026</v>
      </c>
      <c r="V1350" t="s">
        <v>93</v>
      </c>
      <c r="W1350">
        <v>7</v>
      </c>
      <c r="X1350" t="s">
        <v>92</v>
      </c>
    </row>
    <row r="1351" spans="1:24">
      <c r="A1351">
        <v>1025</v>
      </c>
      <c r="B1351" s="21">
        <v>46216</v>
      </c>
      <c r="C1351">
        <v>2026</v>
      </c>
      <c r="D1351">
        <v>7</v>
      </c>
      <c r="E1351" t="s">
        <v>92</v>
      </c>
      <c r="F1351" t="s">
        <v>93</v>
      </c>
      <c r="G1351" t="s">
        <v>11</v>
      </c>
      <c r="H1351" t="s">
        <v>12</v>
      </c>
      <c r="I1351" t="s">
        <v>19</v>
      </c>
      <c r="J1351" t="s">
        <v>3</v>
      </c>
      <c r="K1351" t="s">
        <v>9</v>
      </c>
      <c r="L1351" t="s">
        <v>17</v>
      </c>
      <c r="M1351">
        <v>2</v>
      </c>
      <c r="N1351">
        <v>145.75</v>
      </c>
      <c r="O1351">
        <v>0.05</v>
      </c>
      <c r="P1351">
        <v>79.319999999999993</v>
      </c>
      <c r="Q1351">
        <v>276.92500000000001</v>
      </c>
      <c r="R1351">
        <v>158.63999999999999</v>
      </c>
      <c r="S1351">
        <v>118.28500000000003</v>
      </c>
      <c r="T1351">
        <v>0.42713731154644768</v>
      </c>
      <c r="U1351">
        <v>2026</v>
      </c>
      <c r="V1351" t="s">
        <v>93</v>
      </c>
      <c r="W1351">
        <v>7</v>
      </c>
      <c r="X1351" t="s">
        <v>92</v>
      </c>
    </row>
    <row r="1352" spans="1:24">
      <c r="A1352">
        <v>1279</v>
      </c>
      <c r="B1352" s="21">
        <v>46216</v>
      </c>
      <c r="C1352">
        <v>2026</v>
      </c>
      <c r="D1352">
        <v>7</v>
      </c>
      <c r="E1352" t="s">
        <v>92</v>
      </c>
      <c r="F1352" t="s">
        <v>93</v>
      </c>
      <c r="G1352" t="s">
        <v>20</v>
      </c>
      <c r="H1352" t="s">
        <v>33</v>
      </c>
      <c r="I1352" t="s">
        <v>28</v>
      </c>
      <c r="J1352" t="s">
        <v>13</v>
      </c>
      <c r="K1352" t="s">
        <v>23</v>
      </c>
      <c r="L1352" t="s">
        <v>29</v>
      </c>
      <c r="M1352">
        <v>2</v>
      </c>
      <c r="N1352">
        <v>193.76</v>
      </c>
      <c r="O1352">
        <v>0.1</v>
      </c>
      <c r="P1352">
        <v>104.66</v>
      </c>
      <c r="Q1352">
        <v>348.76799999999997</v>
      </c>
      <c r="R1352">
        <v>209.32</v>
      </c>
      <c r="S1352">
        <v>139.44799999999998</v>
      </c>
      <c r="T1352">
        <v>0.39983025965684921</v>
      </c>
      <c r="U1352">
        <v>2026</v>
      </c>
      <c r="V1352" t="s">
        <v>93</v>
      </c>
      <c r="W1352">
        <v>7</v>
      </c>
      <c r="X1352" t="s">
        <v>92</v>
      </c>
    </row>
    <row r="1353" spans="1:24">
      <c r="A1353">
        <v>1534</v>
      </c>
      <c r="B1353" s="21">
        <v>46216</v>
      </c>
      <c r="C1353">
        <v>2026</v>
      </c>
      <c r="D1353">
        <v>7</v>
      </c>
      <c r="E1353" t="s">
        <v>92</v>
      </c>
      <c r="F1353" t="s">
        <v>93</v>
      </c>
      <c r="G1353" t="s">
        <v>11</v>
      </c>
      <c r="H1353" t="s">
        <v>52</v>
      </c>
      <c r="I1353" t="s">
        <v>2</v>
      </c>
      <c r="J1353" t="s">
        <v>3</v>
      </c>
      <c r="K1353" t="s">
        <v>9</v>
      </c>
      <c r="L1353" t="s">
        <v>17</v>
      </c>
      <c r="M1353">
        <v>2</v>
      </c>
      <c r="N1353">
        <v>146.09</v>
      </c>
      <c r="O1353">
        <v>0.1</v>
      </c>
      <c r="P1353">
        <v>79.36</v>
      </c>
      <c r="Q1353">
        <v>262.96199999999999</v>
      </c>
      <c r="R1353">
        <v>158.72</v>
      </c>
      <c r="S1353">
        <v>104.24199999999999</v>
      </c>
      <c r="T1353">
        <v>0.39641469109605187</v>
      </c>
      <c r="U1353">
        <v>2026</v>
      </c>
      <c r="V1353" t="s">
        <v>93</v>
      </c>
      <c r="W1353">
        <v>7</v>
      </c>
      <c r="X1353" t="s">
        <v>92</v>
      </c>
    </row>
    <row r="1354" spans="1:24">
      <c r="A1354">
        <v>2147</v>
      </c>
      <c r="B1354" s="21">
        <v>46216</v>
      </c>
      <c r="C1354">
        <v>2026</v>
      </c>
      <c r="D1354">
        <v>7</v>
      </c>
      <c r="E1354" t="s">
        <v>92</v>
      </c>
      <c r="F1354" t="s">
        <v>93</v>
      </c>
      <c r="G1354" t="s">
        <v>6</v>
      </c>
      <c r="H1354" t="s">
        <v>49</v>
      </c>
      <c r="I1354" t="s">
        <v>19</v>
      </c>
      <c r="J1354" t="s">
        <v>13</v>
      </c>
      <c r="K1354" t="s">
        <v>14</v>
      </c>
      <c r="L1354" t="s">
        <v>44</v>
      </c>
      <c r="M1354">
        <v>1</v>
      </c>
      <c r="N1354">
        <v>131.91999999999999</v>
      </c>
      <c r="O1354">
        <v>0</v>
      </c>
      <c r="P1354">
        <v>66.19</v>
      </c>
      <c r="Q1354">
        <v>131.91999999999999</v>
      </c>
      <c r="R1354">
        <v>66.19</v>
      </c>
      <c r="S1354">
        <v>65.72999999999999</v>
      </c>
      <c r="T1354">
        <v>0.49825651910248631</v>
      </c>
      <c r="U1354">
        <v>2026</v>
      </c>
      <c r="V1354" t="s">
        <v>93</v>
      </c>
      <c r="W1354">
        <v>7</v>
      </c>
      <c r="X1354" t="s">
        <v>92</v>
      </c>
    </row>
    <row r="1355" spans="1:24">
      <c r="A1355">
        <v>2385</v>
      </c>
      <c r="B1355" s="21">
        <v>46216</v>
      </c>
      <c r="C1355">
        <v>2026</v>
      </c>
      <c r="D1355">
        <v>7</v>
      </c>
      <c r="E1355" t="s">
        <v>92</v>
      </c>
      <c r="F1355" t="s">
        <v>93</v>
      </c>
      <c r="G1355" t="s">
        <v>6</v>
      </c>
      <c r="H1355" t="s">
        <v>41</v>
      </c>
      <c r="I1355" t="s">
        <v>8</v>
      </c>
      <c r="J1355" t="s">
        <v>16</v>
      </c>
      <c r="K1355" t="s">
        <v>23</v>
      </c>
      <c r="L1355" t="s">
        <v>40</v>
      </c>
      <c r="M1355">
        <v>6</v>
      </c>
      <c r="N1355">
        <v>83.28</v>
      </c>
      <c r="O1355">
        <v>0.15</v>
      </c>
      <c r="P1355">
        <v>38.76</v>
      </c>
      <c r="Q1355">
        <v>424.72800000000001</v>
      </c>
      <c r="R1355">
        <v>232.56</v>
      </c>
      <c r="S1355">
        <v>192.16800000000001</v>
      </c>
      <c r="T1355">
        <v>0.45244956772334294</v>
      </c>
      <c r="U1355">
        <v>2026</v>
      </c>
      <c r="V1355" t="s">
        <v>93</v>
      </c>
      <c r="W1355">
        <v>7</v>
      </c>
      <c r="X1355" t="s">
        <v>92</v>
      </c>
    </row>
    <row r="1356" spans="1:24">
      <c r="A1356">
        <v>2517</v>
      </c>
      <c r="B1356" s="21">
        <v>46216</v>
      </c>
      <c r="C1356">
        <v>2026</v>
      </c>
      <c r="D1356">
        <v>7</v>
      </c>
      <c r="E1356" t="s">
        <v>92</v>
      </c>
      <c r="F1356" t="s">
        <v>93</v>
      </c>
      <c r="G1356" t="s">
        <v>6</v>
      </c>
      <c r="H1356" t="s">
        <v>27</v>
      </c>
      <c r="I1356" t="s">
        <v>2</v>
      </c>
      <c r="J1356" t="s">
        <v>13</v>
      </c>
      <c r="K1356" t="s">
        <v>14</v>
      </c>
      <c r="L1356" t="s">
        <v>15</v>
      </c>
      <c r="M1356">
        <v>1</v>
      </c>
      <c r="N1356">
        <v>36.479999999999997</v>
      </c>
      <c r="O1356">
        <v>0.05</v>
      </c>
      <c r="P1356">
        <v>13.22</v>
      </c>
      <c r="Q1356">
        <v>34.655999999999999</v>
      </c>
      <c r="R1356">
        <v>13.22</v>
      </c>
      <c r="S1356">
        <v>21.436</v>
      </c>
      <c r="T1356">
        <v>0.61853647276084955</v>
      </c>
      <c r="U1356">
        <v>2026</v>
      </c>
      <c r="V1356" t="s">
        <v>93</v>
      </c>
      <c r="W1356">
        <v>7</v>
      </c>
      <c r="X1356" t="s">
        <v>92</v>
      </c>
    </row>
    <row r="1357" spans="1:24">
      <c r="A1357">
        <v>2746</v>
      </c>
      <c r="B1357" s="21">
        <v>46216</v>
      </c>
      <c r="C1357">
        <v>2026</v>
      </c>
      <c r="D1357">
        <v>7</v>
      </c>
      <c r="E1357" t="s">
        <v>92</v>
      </c>
      <c r="F1357" t="s">
        <v>93</v>
      </c>
      <c r="G1357" t="s">
        <v>0</v>
      </c>
      <c r="H1357" t="s">
        <v>1</v>
      </c>
      <c r="I1357" t="s">
        <v>19</v>
      </c>
      <c r="J1357" t="s">
        <v>13</v>
      </c>
      <c r="K1357" t="s">
        <v>9</v>
      </c>
      <c r="L1357" t="s">
        <v>37</v>
      </c>
      <c r="M1357">
        <v>3</v>
      </c>
      <c r="N1357">
        <v>155.44</v>
      </c>
      <c r="O1357">
        <v>0.05</v>
      </c>
      <c r="P1357">
        <v>79.95</v>
      </c>
      <c r="Q1357">
        <v>443.00399999999996</v>
      </c>
      <c r="R1357">
        <v>239.85000000000002</v>
      </c>
      <c r="S1357">
        <v>203.15399999999994</v>
      </c>
      <c r="T1357">
        <v>0.45858276674702703</v>
      </c>
      <c r="U1357">
        <v>2026</v>
      </c>
      <c r="V1357" t="s">
        <v>93</v>
      </c>
      <c r="W1357">
        <v>7</v>
      </c>
      <c r="X1357" t="s">
        <v>92</v>
      </c>
    </row>
    <row r="1358" spans="1:24">
      <c r="A1358">
        <v>3297</v>
      </c>
      <c r="B1358" s="21">
        <v>46216</v>
      </c>
      <c r="C1358">
        <v>2026</v>
      </c>
      <c r="D1358">
        <v>7</v>
      </c>
      <c r="E1358" t="s">
        <v>92</v>
      </c>
      <c r="F1358" t="s">
        <v>93</v>
      </c>
      <c r="G1358" t="s">
        <v>0</v>
      </c>
      <c r="H1358" t="s">
        <v>50</v>
      </c>
      <c r="I1358" t="s">
        <v>8</v>
      </c>
      <c r="J1358" t="s">
        <v>3</v>
      </c>
      <c r="K1358" t="s">
        <v>34</v>
      </c>
      <c r="L1358" t="s">
        <v>35</v>
      </c>
      <c r="M1358">
        <v>6</v>
      </c>
      <c r="N1358">
        <v>40.58</v>
      </c>
      <c r="O1358">
        <v>0.15</v>
      </c>
      <c r="P1358">
        <v>15.06</v>
      </c>
      <c r="Q1358">
        <v>206.958</v>
      </c>
      <c r="R1358">
        <v>90.36</v>
      </c>
      <c r="S1358">
        <v>116.598</v>
      </c>
      <c r="T1358">
        <v>0.5633896732670397</v>
      </c>
      <c r="U1358">
        <v>2026</v>
      </c>
      <c r="V1358" t="s">
        <v>93</v>
      </c>
      <c r="W1358">
        <v>7</v>
      </c>
      <c r="X1358" t="s">
        <v>92</v>
      </c>
    </row>
    <row r="1359" spans="1:24">
      <c r="A1359">
        <v>772</v>
      </c>
      <c r="B1359" s="21">
        <v>46217</v>
      </c>
      <c r="C1359">
        <v>2026</v>
      </c>
      <c r="D1359">
        <v>7</v>
      </c>
      <c r="E1359" t="s">
        <v>92</v>
      </c>
      <c r="F1359" t="s">
        <v>93</v>
      </c>
      <c r="G1359" t="s">
        <v>20</v>
      </c>
      <c r="H1359" t="s">
        <v>47</v>
      </c>
      <c r="I1359" t="s">
        <v>2</v>
      </c>
      <c r="J1359" t="s">
        <v>3</v>
      </c>
      <c r="K1359" t="s">
        <v>4</v>
      </c>
      <c r="L1359" t="s">
        <v>30</v>
      </c>
      <c r="M1359">
        <v>2</v>
      </c>
      <c r="N1359">
        <v>101.03</v>
      </c>
      <c r="O1359">
        <v>0.1</v>
      </c>
      <c r="P1359">
        <v>50.98</v>
      </c>
      <c r="Q1359">
        <v>181.85400000000001</v>
      </c>
      <c r="R1359">
        <v>101.96</v>
      </c>
      <c r="S1359">
        <v>79.89400000000002</v>
      </c>
      <c r="T1359">
        <v>0.43933045190097558</v>
      </c>
      <c r="U1359">
        <v>2026</v>
      </c>
      <c r="V1359" t="s">
        <v>93</v>
      </c>
      <c r="W1359">
        <v>7</v>
      </c>
      <c r="X1359" t="s">
        <v>92</v>
      </c>
    </row>
    <row r="1360" spans="1:24">
      <c r="A1360">
        <v>838</v>
      </c>
      <c r="B1360" s="21">
        <v>46217</v>
      </c>
      <c r="C1360">
        <v>2026</v>
      </c>
      <c r="D1360">
        <v>7</v>
      </c>
      <c r="E1360" t="s">
        <v>92</v>
      </c>
      <c r="F1360" t="s">
        <v>93</v>
      </c>
      <c r="G1360" t="s">
        <v>0</v>
      </c>
      <c r="H1360" t="s">
        <v>36</v>
      </c>
      <c r="I1360" t="s">
        <v>19</v>
      </c>
      <c r="J1360" t="s">
        <v>3</v>
      </c>
      <c r="K1360" t="s">
        <v>23</v>
      </c>
      <c r="L1360" t="s">
        <v>40</v>
      </c>
      <c r="M1360">
        <v>1</v>
      </c>
      <c r="N1360">
        <v>80.150000000000006</v>
      </c>
      <c r="O1360">
        <v>0.05</v>
      </c>
      <c r="P1360">
        <v>38.89</v>
      </c>
      <c r="Q1360">
        <v>76.142499999999998</v>
      </c>
      <c r="R1360">
        <v>38.89</v>
      </c>
      <c r="S1360">
        <v>37.252499999999998</v>
      </c>
      <c r="T1360">
        <v>0.48924713530551267</v>
      </c>
      <c r="U1360">
        <v>2026</v>
      </c>
      <c r="V1360" t="s">
        <v>93</v>
      </c>
      <c r="W1360">
        <v>7</v>
      </c>
      <c r="X1360" t="s">
        <v>92</v>
      </c>
    </row>
    <row r="1361" spans="1:24">
      <c r="A1361">
        <v>1144</v>
      </c>
      <c r="B1361" s="21">
        <v>46217</v>
      </c>
      <c r="C1361">
        <v>2026</v>
      </c>
      <c r="D1361">
        <v>7</v>
      </c>
      <c r="E1361" t="s">
        <v>92</v>
      </c>
      <c r="F1361" t="s">
        <v>93</v>
      </c>
      <c r="G1361" t="s">
        <v>11</v>
      </c>
      <c r="H1361" t="s">
        <v>12</v>
      </c>
      <c r="I1361" t="s">
        <v>19</v>
      </c>
      <c r="J1361" t="s">
        <v>13</v>
      </c>
      <c r="K1361" t="s">
        <v>23</v>
      </c>
      <c r="L1361" t="s">
        <v>40</v>
      </c>
      <c r="M1361">
        <v>1</v>
      </c>
      <c r="N1361">
        <v>83.74</v>
      </c>
      <c r="O1361">
        <v>0</v>
      </c>
      <c r="P1361">
        <v>38.96</v>
      </c>
      <c r="Q1361">
        <v>83.74</v>
      </c>
      <c r="R1361">
        <v>38.96</v>
      </c>
      <c r="S1361">
        <v>44.779999999999994</v>
      </c>
      <c r="T1361">
        <v>0.53475041796035339</v>
      </c>
      <c r="U1361">
        <v>2026</v>
      </c>
      <c r="V1361" t="s">
        <v>93</v>
      </c>
      <c r="W1361">
        <v>7</v>
      </c>
      <c r="X1361" t="s">
        <v>92</v>
      </c>
    </row>
    <row r="1362" spans="1:24">
      <c r="A1362">
        <v>1686</v>
      </c>
      <c r="B1362" s="21">
        <v>46217</v>
      </c>
      <c r="C1362">
        <v>2026</v>
      </c>
      <c r="D1362">
        <v>7</v>
      </c>
      <c r="E1362" t="s">
        <v>92</v>
      </c>
      <c r="F1362" t="s">
        <v>93</v>
      </c>
      <c r="G1362" t="s">
        <v>11</v>
      </c>
      <c r="H1362" t="s">
        <v>25</v>
      </c>
      <c r="I1362" t="s">
        <v>8</v>
      </c>
      <c r="J1362" t="s">
        <v>3</v>
      </c>
      <c r="K1362" t="s">
        <v>14</v>
      </c>
      <c r="L1362" t="s">
        <v>15</v>
      </c>
      <c r="M1362">
        <v>8</v>
      </c>
      <c r="N1362">
        <v>35.75</v>
      </c>
      <c r="O1362">
        <v>0.15</v>
      </c>
      <c r="P1362">
        <v>13.56</v>
      </c>
      <c r="Q1362">
        <v>243.1</v>
      </c>
      <c r="R1362">
        <v>108.48</v>
      </c>
      <c r="S1362">
        <v>134.62</v>
      </c>
      <c r="T1362">
        <v>0.55376388317564795</v>
      </c>
      <c r="U1362">
        <v>2026</v>
      </c>
      <c r="V1362" t="s">
        <v>93</v>
      </c>
      <c r="W1362">
        <v>7</v>
      </c>
      <c r="X1362" t="s">
        <v>92</v>
      </c>
    </row>
    <row r="1363" spans="1:24">
      <c r="A1363">
        <v>2823</v>
      </c>
      <c r="B1363" s="21">
        <v>46217</v>
      </c>
      <c r="C1363">
        <v>2026</v>
      </c>
      <c r="D1363">
        <v>7</v>
      </c>
      <c r="E1363" t="s">
        <v>92</v>
      </c>
      <c r="F1363" t="s">
        <v>93</v>
      </c>
      <c r="G1363" t="s">
        <v>0</v>
      </c>
      <c r="H1363" t="s">
        <v>50</v>
      </c>
      <c r="I1363" t="s">
        <v>2</v>
      </c>
      <c r="J1363" t="s">
        <v>13</v>
      </c>
      <c r="K1363" t="s">
        <v>4</v>
      </c>
      <c r="L1363" t="s">
        <v>5</v>
      </c>
      <c r="M1363">
        <v>3</v>
      </c>
      <c r="N1363">
        <v>81.39</v>
      </c>
      <c r="O1363">
        <v>0</v>
      </c>
      <c r="P1363">
        <v>43.54</v>
      </c>
      <c r="Q1363">
        <v>244.17000000000002</v>
      </c>
      <c r="R1363">
        <v>130.62</v>
      </c>
      <c r="S1363">
        <v>113.55000000000001</v>
      </c>
      <c r="T1363">
        <v>0.46504484580415284</v>
      </c>
      <c r="U1363">
        <v>2026</v>
      </c>
      <c r="V1363" t="s">
        <v>93</v>
      </c>
      <c r="W1363">
        <v>7</v>
      </c>
      <c r="X1363" t="s">
        <v>92</v>
      </c>
    </row>
    <row r="1364" spans="1:24">
      <c r="A1364">
        <v>2883</v>
      </c>
      <c r="B1364" s="21">
        <v>46217</v>
      </c>
      <c r="C1364">
        <v>2026</v>
      </c>
      <c r="D1364">
        <v>7</v>
      </c>
      <c r="E1364" t="s">
        <v>92</v>
      </c>
      <c r="F1364" t="s">
        <v>93</v>
      </c>
      <c r="G1364" t="s">
        <v>11</v>
      </c>
      <c r="H1364" t="s">
        <v>39</v>
      </c>
      <c r="I1364" t="s">
        <v>28</v>
      </c>
      <c r="J1364" t="s">
        <v>13</v>
      </c>
      <c r="K1364" t="s">
        <v>14</v>
      </c>
      <c r="L1364" t="s">
        <v>15</v>
      </c>
      <c r="M1364">
        <v>1</v>
      </c>
      <c r="N1364">
        <v>36.799999999999997</v>
      </c>
      <c r="O1364">
        <v>0</v>
      </c>
      <c r="P1364">
        <v>13.91</v>
      </c>
      <c r="Q1364">
        <v>36.799999999999997</v>
      </c>
      <c r="R1364">
        <v>13.91</v>
      </c>
      <c r="S1364">
        <v>22.889999999999997</v>
      </c>
      <c r="T1364">
        <v>0.62201086956521734</v>
      </c>
      <c r="U1364">
        <v>2026</v>
      </c>
      <c r="V1364" t="s">
        <v>93</v>
      </c>
      <c r="W1364">
        <v>7</v>
      </c>
      <c r="X1364" t="s">
        <v>92</v>
      </c>
    </row>
    <row r="1365" spans="1:24">
      <c r="A1365">
        <v>3259</v>
      </c>
      <c r="B1365" s="21">
        <v>46217</v>
      </c>
      <c r="C1365">
        <v>2026</v>
      </c>
      <c r="D1365">
        <v>7</v>
      </c>
      <c r="E1365" t="s">
        <v>92</v>
      </c>
      <c r="F1365" t="s">
        <v>93</v>
      </c>
      <c r="G1365" t="s">
        <v>11</v>
      </c>
      <c r="H1365" t="s">
        <v>52</v>
      </c>
      <c r="I1365" t="s">
        <v>8</v>
      </c>
      <c r="J1365" t="s">
        <v>3</v>
      </c>
      <c r="K1365" t="s">
        <v>23</v>
      </c>
      <c r="L1365" t="s">
        <v>29</v>
      </c>
      <c r="M1365">
        <v>6</v>
      </c>
      <c r="N1365">
        <v>194.15</v>
      </c>
      <c r="O1365">
        <v>0.1</v>
      </c>
      <c r="P1365">
        <v>105.12</v>
      </c>
      <c r="Q1365">
        <v>1048.4100000000001</v>
      </c>
      <c r="R1365">
        <v>630.72</v>
      </c>
      <c r="S1365">
        <v>417.69000000000005</v>
      </c>
      <c r="T1365">
        <v>0.3984032964202936</v>
      </c>
      <c r="U1365">
        <v>2026</v>
      </c>
      <c r="V1365" t="s">
        <v>93</v>
      </c>
      <c r="W1365">
        <v>7</v>
      </c>
      <c r="X1365" t="s">
        <v>92</v>
      </c>
    </row>
    <row r="1366" spans="1:24">
      <c r="A1366">
        <v>3709</v>
      </c>
      <c r="B1366" s="21">
        <v>46217</v>
      </c>
      <c r="C1366">
        <v>2026</v>
      </c>
      <c r="D1366">
        <v>7</v>
      </c>
      <c r="E1366" t="s">
        <v>92</v>
      </c>
      <c r="F1366" t="s">
        <v>93</v>
      </c>
      <c r="G1366" t="s">
        <v>0</v>
      </c>
      <c r="H1366" t="s">
        <v>36</v>
      </c>
      <c r="I1366" t="s">
        <v>2</v>
      </c>
      <c r="J1366" t="s">
        <v>13</v>
      </c>
      <c r="K1366" t="s">
        <v>34</v>
      </c>
      <c r="L1366" t="s">
        <v>45</v>
      </c>
      <c r="M1366">
        <v>1</v>
      </c>
      <c r="N1366">
        <v>50.94</v>
      </c>
      <c r="O1366">
        <v>0</v>
      </c>
      <c r="P1366">
        <v>22.28</v>
      </c>
      <c r="Q1366">
        <v>50.94</v>
      </c>
      <c r="R1366">
        <v>22.28</v>
      </c>
      <c r="S1366">
        <v>28.659999999999997</v>
      </c>
      <c r="T1366">
        <v>0.5626226933647428</v>
      </c>
      <c r="U1366">
        <v>2026</v>
      </c>
      <c r="V1366" t="s">
        <v>93</v>
      </c>
      <c r="W1366">
        <v>7</v>
      </c>
      <c r="X1366" t="s">
        <v>92</v>
      </c>
    </row>
    <row r="1367" spans="1:24">
      <c r="A1367">
        <v>61</v>
      </c>
      <c r="B1367" s="21">
        <v>46218</v>
      </c>
      <c r="C1367">
        <v>2026</v>
      </c>
      <c r="D1367">
        <v>7</v>
      </c>
      <c r="E1367" t="s">
        <v>92</v>
      </c>
      <c r="F1367" t="s">
        <v>93</v>
      </c>
      <c r="G1367" t="s">
        <v>20</v>
      </c>
      <c r="H1367" t="s">
        <v>33</v>
      </c>
      <c r="I1367" t="s">
        <v>2</v>
      </c>
      <c r="J1367" t="s">
        <v>3</v>
      </c>
      <c r="K1367" t="s">
        <v>34</v>
      </c>
      <c r="L1367" t="s">
        <v>38</v>
      </c>
      <c r="M1367">
        <v>2</v>
      </c>
      <c r="N1367">
        <v>125.89</v>
      </c>
      <c r="O1367">
        <v>0</v>
      </c>
      <c r="P1367">
        <v>70.8</v>
      </c>
      <c r="Q1367">
        <v>251.78</v>
      </c>
      <c r="R1367">
        <v>141.6</v>
      </c>
      <c r="S1367">
        <v>110.18</v>
      </c>
      <c r="T1367">
        <v>0.43760425768528083</v>
      </c>
      <c r="U1367">
        <v>2026</v>
      </c>
      <c r="V1367" t="s">
        <v>93</v>
      </c>
      <c r="W1367">
        <v>7</v>
      </c>
      <c r="X1367" t="s">
        <v>92</v>
      </c>
    </row>
    <row r="1368" spans="1:24">
      <c r="A1368">
        <v>357</v>
      </c>
      <c r="B1368" s="21">
        <v>46218</v>
      </c>
      <c r="C1368">
        <v>2026</v>
      </c>
      <c r="D1368">
        <v>7</v>
      </c>
      <c r="E1368" t="s">
        <v>92</v>
      </c>
      <c r="F1368" t="s">
        <v>93</v>
      </c>
      <c r="G1368" t="s">
        <v>0</v>
      </c>
      <c r="H1368" t="s">
        <v>36</v>
      </c>
      <c r="I1368" t="s">
        <v>2</v>
      </c>
      <c r="J1368" t="s">
        <v>13</v>
      </c>
      <c r="K1368" t="s">
        <v>34</v>
      </c>
      <c r="L1368" t="s">
        <v>45</v>
      </c>
      <c r="M1368">
        <v>2</v>
      </c>
      <c r="N1368">
        <v>51.9</v>
      </c>
      <c r="O1368">
        <v>0</v>
      </c>
      <c r="P1368">
        <v>21.82</v>
      </c>
      <c r="Q1368">
        <v>103.8</v>
      </c>
      <c r="R1368">
        <v>43.64</v>
      </c>
      <c r="S1368">
        <v>60.16</v>
      </c>
      <c r="T1368">
        <v>0.57957610789980729</v>
      </c>
      <c r="U1368">
        <v>2026</v>
      </c>
      <c r="V1368" t="s">
        <v>93</v>
      </c>
      <c r="W1368">
        <v>7</v>
      </c>
      <c r="X1368" t="s">
        <v>92</v>
      </c>
    </row>
    <row r="1369" spans="1:24">
      <c r="A1369">
        <v>1607</v>
      </c>
      <c r="B1369" s="21">
        <v>46218</v>
      </c>
      <c r="C1369">
        <v>2026</v>
      </c>
      <c r="D1369">
        <v>7</v>
      </c>
      <c r="E1369" t="s">
        <v>92</v>
      </c>
      <c r="F1369" t="s">
        <v>93</v>
      </c>
      <c r="G1369" t="s">
        <v>0</v>
      </c>
      <c r="H1369" t="s">
        <v>1</v>
      </c>
      <c r="I1369" t="s">
        <v>19</v>
      </c>
      <c r="J1369" t="s">
        <v>13</v>
      </c>
      <c r="K1369" t="s">
        <v>34</v>
      </c>
      <c r="L1369" t="s">
        <v>35</v>
      </c>
      <c r="M1369">
        <v>2</v>
      </c>
      <c r="N1369">
        <v>39.75</v>
      </c>
      <c r="O1369">
        <v>0</v>
      </c>
      <c r="P1369">
        <v>14.78</v>
      </c>
      <c r="Q1369">
        <v>79.5</v>
      </c>
      <c r="R1369">
        <v>29.56</v>
      </c>
      <c r="S1369">
        <v>49.94</v>
      </c>
      <c r="T1369">
        <v>0.62817610062893081</v>
      </c>
      <c r="U1369">
        <v>2026</v>
      </c>
      <c r="V1369" t="s">
        <v>93</v>
      </c>
      <c r="W1369">
        <v>7</v>
      </c>
      <c r="X1369" t="s">
        <v>92</v>
      </c>
    </row>
    <row r="1370" spans="1:24">
      <c r="A1370">
        <v>3295</v>
      </c>
      <c r="B1370" s="21">
        <v>46218</v>
      </c>
      <c r="C1370">
        <v>2026</v>
      </c>
      <c r="D1370">
        <v>7</v>
      </c>
      <c r="E1370" t="s">
        <v>92</v>
      </c>
      <c r="F1370" t="s">
        <v>93</v>
      </c>
      <c r="G1370" t="s">
        <v>6</v>
      </c>
      <c r="H1370" t="s">
        <v>43</v>
      </c>
      <c r="I1370" t="s">
        <v>28</v>
      </c>
      <c r="J1370" t="s">
        <v>3</v>
      </c>
      <c r="K1370" t="s">
        <v>9</v>
      </c>
      <c r="L1370" t="s">
        <v>10</v>
      </c>
      <c r="M1370">
        <v>1</v>
      </c>
      <c r="N1370">
        <v>93.46</v>
      </c>
      <c r="O1370">
        <v>0.15</v>
      </c>
      <c r="P1370">
        <v>46.65</v>
      </c>
      <c r="Q1370">
        <v>79.440999999999988</v>
      </c>
      <c r="R1370">
        <v>46.65</v>
      </c>
      <c r="S1370">
        <v>32.79099999999999</v>
      </c>
      <c r="T1370">
        <v>0.41277174255107557</v>
      </c>
      <c r="U1370">
        <v>2026</v>
      </c>
      <c r="V1370" t="s">
        <v>93</v>
      </c>
      <c r="W1370">
        <v>7</v>
      </c>
      <c r="X1370" t="s">
        <v>92</v>
      </c>
    </row>
    <row r="1371" spans="1:24">
      <c r="A1371">
        <v>4048</v>
      </c>
      <c r="B1371" s="21">
        <v>46218</v>
      </c>
      <c r="C1371">
        <v>2026</v>
      </c>
      <c r="D1371">
        <v>7</v>
      </c>
      <c r="E1371" t="s">
        <v>92</v>
      </c>
      <c r="F1371" t="s">
        <v>93</v>
      </c>
      <c r="G1371" t="s">
        <v>20</v>
      </c>
      <c r="H1371" t="s">
        <v>47</v>
      </c>
      <c r="I1371" t="s">
        <v>8</v>
      </c>
      <c r="J1371" t="s">
        <v>16</v>
      </c>
      <c r="K1371" t="s">
        <v>4</v>
      </c>
      <c r="L1371" t="s">
        <v>5</v>
      </c>
      <c r="M1371">
        <v>3</v>
      </c>
      <c r="N1371">
        <v>82.79</v>
      </c>
      <c r="O1371">
        <v>0.1</v>
      </c>
      <c r="P1371">
        <v>43.07</v>
      </c>
      <c r="Q1371">
        <v>223.53300000000002</v>
      </c>
      <c r="R1371">
        <v>129.21</v>
      </c>
      <c r="S1371">
        <v>94.323000000000008</v>
      </c>
      <c r="T1371">
        <v>0.42196454214813922</v>
      </c>
      <c r="U1371">
        <v>2026</v>
      </c>
      <c r="V1371" t="s">
        <v>93</v>
      </c>
      <c r="W1371">
        <v>7</v>
      </c>
      <c r="X1371" t="s">
        <v>92</v>
      </c>
    </row>
    <row r="1372" spans="1:24">
      <c r="A1372">
        <v>4424</v>
      </c>
      <c r="B1372" s="21">
        <v>46218</v>
      </c>
      <c r="C1372">
        <v>2026</v>
      </c>
      <c r="D1372">
        <v>7</v>
      </c>
      <c r="E1372" t="s">
        <v>92</v>
      </c>
      <c r="F1372" t="s">
        <v>93</v>
      </c>
      <c r="G1372" t="s">
        <v>11</v>
      </c>
      <c r="H1372" t="s">
        <v>12</v>
      </c>
      <c r="I1372" t="s">
        <v>19</v>
      </c>
      <c r="J1372" t="s">
        <v>16</v>
      </c>
      <c r="K1372" t="s">
        <v>9</v>
      </c>
      <c r="L1372" t="s">
        <v>10</v>
      </c>
      <c r="M1372">
        <v>1</v>
      </c>
      <c r="N1372">
        <v>92.54</v>
      </c>
      <c r="O1372">
        <v>0</v>
      </c>
      <c r="P1372">
        <v>44.48</v>
      </c>
      <c r="Q1372">
        <v>92.54</v>
      </c>
      <c r="R1372">
        <v>44.48</v>
      </c>
      <c r="S1372">
        <v>48.060000000000009</v>
      </c>
      <c r="T1372">
        <v>0.51934298681651181</v>
      </c>
      <c r="U1372">
        <v>2026</v>
      </c>
      <c r="V1372" t="s">
        <v>93</v>
      </c>
      <c r="W1372">
        <v>7</v>
      </c>
      <c r="X1372" t="s">
        <v>92</v>
      </c>
    </row>
    <row r="1373" spans="1:24">
      <c r="A1373">
        <v>4732</v>
      </c>
      <c r="B1373" s="21">
        <v>46218</v>
      </c>
      <c r="C1373">
        <v>2026</v>
      </c>
      <c r="D1373">
        <v>7</v>
      </c>
      <c r="E1373" t="s">
        <v>92</v>
      </c>
      <c r="F1373" t="s">
        <v>93</v>
      </c>
      <c r="G1373" t="s">
        <v>6</v>
      </c>
      <c r="H1373" t="s">
        <v>49</v>
      </c>
      <c r="I1373" t="s">
        <v>19</v>
      </c>
      <c r="J1373" t="s">
        <v>13</v>
      </c>
      <c r="K1373" t="s">
        <v>14</v>
      </c>
      <c r="L1373" t="s">
        <v>32</v>
      </c>
      <c r="M1373">
        <v>1</v>
      </c>
      <c r="N1373">
        <v>46.53</v>
      </c>
      <c r="O1373">
        <v>0</v>
      </c>
      <c r="P1373">
        <v>18.829999999999998</v>
      </c>
      <c r="Q1373">
        <v>46.53</v>
      </c>
      <c r="R1373">
        <v>18.829999999999998</v>
      </c>
      <c r="S1373">
        <v>27.700000000000003</v>
      </c>
      <c r="T1373">
        <v>0.59531485063399958</v>
      </c>
      <c r="U1373">
        <v>2026</v>
      </c>
      <c r="V1373" t="s">
        <v>93</v>
      </c>
      <c r="W1373">
        <v>7</v>
      </c>
      <c r="X1373" t="s">
        <v>92</v>
      </c>
    </row>
    <row r="1374" spans="1:24">
      <c r="A1374">
        <v>194</v>
      </c>
      <c r="B1374" s="21">
        <v>46219</v>
      </c>
      <c r="C1374">
        <v>2026</v>
      </c>
      <c r="D1374">
        <v>7</v>
      </c>
      <c r="E1374" t="s">
        <v>92</v>
      </c>
      <c r="F1374" t="s">
        <v>93</v>
      </c>
      <c r="G1374" t="s">
        <v>6</v>
      </c>
      <c r="H1374" t="s">
        <v>43</v>
      </c>
      <c r="I1374" t="s">
        <v>2</v>
      </c>
      <c r="J1374" t="s">
        <v>3</v>
      </c>
      <c r="K1374" t="s">
        <v>4</v>
      </c>
      <c r="L1374" t="s">
        <v>22</v>
      </c>
      <c r="M1374">
        <v>2</v>
      </c>
      <c r="N1374">
        <v>49.69</v>
      </c>
      <c r="O1374">
        <v>0</v>
      </c>
      <c r="P1374">
        <v>21.97</v>
      </c>
      <c r="Q1374">
        <v>99.38</v>
      </c>
      <c r="R1374">
        <v>43.94</v>
      </c>
      <c r="S1374">
        <v>55.44</v>
      </c>
      <c r="T1374">
        <v>0.557858724089354</v>
      </c>
      <c r="U1374">
        <v>2026</v>
      </c>
      <c r="V1374" t="s">
        <v>93</v>
      </c>
      <c r="W1374">
        <v>7</v>
      </c>
      <c r="X1374" t="s">
        <v>92</v>
      </c>
    </row>
    <row r="1375" spans="1:24">
      <c r="A1375">
        <v>258</v>
      </c>
      <c r="B1375" s="21">
        <v>46219</v>
      </c>
      <c r="C1375">
        <v>2026</v>
      </c>
      <c r="D1375">
        <v>7</v>
      </c>
      <c r="E1375" t="s">
        <v>92</v>
      </c>
      <c r="F1375" t="s">
        <v>93</v>
      </c>
      <c r="G1375" t="s">
        <v>20</v>
      </c>
      <c r="H1375" t="s">
        <v>33</v>
      </c>
      <c r="I1375" t="s">
        <v>28</v>
      </c>
      <c r="J1375" t="s">
        <v>13</v>
      </c>
      <c r="K1375" t="s">
        <v>9</v>
      </c>
      <c r="L1375" t="s">
        <v>46</v>
      </c>
      <c r="M1375">
        <v>3</v>
      </c>
      <c r="N1375">
        <v>71.34</v>
      </c>
      <c r="O1375">
        <v>0.1</v>
      </c>
      <c r="P1375">
        <v>31.71</v>
      </c>
      <c r="Q1375">
        <v>192.61800000000002</v>
      </c>
      <c r="R1375">
        <v>95.13</v>
      </c>
      <c r="S1375">
        <v>97.488000000000028</v>
      </c>
      <c r="T1375">
        <v>0.50612092327819835</v>
      </c>
      <c r="U1375">
        <v>2026</v>
      </c>
      <c r="V1375" t="s">
        <v>93</v>
      </c>
      <c r="W1375">
        <v>7</v>
      </c>
      <c r="X1375" t="s">
        <v>92</v>
      </c>
    </row>
    <row r="1376" spans="1:24">
      <c r="A1376">
        <v>543</v>
      </c>
      <c r="B1376" s="21">
        <v>46219</v>
      </c>
      <c r="C1376">
        <v>2026</v>
      </c>
      <c r="D1376">
        <v>7</v>
      </c>
      <c r="E1376" t="s">
        <v>92</v>
      </c>
      <c r="F1376" t="s">
        <v>93</v>
      </c>
      <c r="G1376" t="s">
        <v>6</v>
      </c>
      <c r="H1376" t="s">
        <v>49</v>
      </c>
      <c r="I1376" t="s">
        <v>28</v>
      </c>
      <c r="J1376" t="s">
        <v>3</v>
      </c>
      <c r="K1376" t="s">
        <v>4</v>
      </c>
      <c r="L1376" t="s">
        <v>5</v>
      </c>
      <c r="M1376">
        <v>1</v>
      </c>
      <c r="N1376">
        <v>83.03</v>
      </c>
      <c r="O1376">
        <v>0</v>
      </c>
      <c r="P1376">
        <v>42.41</v>
      </c>
      <c r="Q1376">
        <v>83.03</v>
      </c>
      <c r="R1376">
        <v>42.41</v>
      </c>
      <c r="S1376">
        <v>40.620000000000005</v>
      </c>
      <c r="T1376">
        <v>0.48922076357942917</v>
      </c>
      <c r="U1376">
        <v>2026</v>
      </c>
      <c r="V1376" t="s">
        <v>93</v>
      </c>
      <c r="W1376">
        <v>7</v>
      </c>
      <c r="X1376" t="s">
        <v>92</v>
      </c>
    </row>
    <row r="1377" spans="1:24">
      <c r="A1377">
        <v>972</v>
      </c>
      <c r="B1377" s="21">
        <v>46219</v>
      </c>
      <c r="C1377">
        <v>2026</v>
      </c>
      <c r="D1377">
        <v>7</v>
      </c>
      <c r="E1377" t="s">
        <v>92</v>
      </c>
      <c r="F1377" t="s">
        <v>93</v>
      </c>
      <c r="G1377" t="s">
        <v>20</v>
      </c>
      <c r="H1377" t="s">
        <v>21</v>
      </c>
      <c r="I1377" t="s">
        <v>2</v>
      </c>
      <c r="J1377" t="s">
        <v>3</v>
      </c>
      <c r="K1377" t="s">
        <v>34</v>
      </c>
      <c r="L1377" t="s">
        <v>35</v>
      </c>
      <c r="M1377">
        <v>1</v>
      </c>
      <c r="N1377">
        <v>40.799999999999997</v>
      </c>
      <c r="O1377">
        <v>0</v>
      </c>
      <c r="P1377">
        <v>14.42</v>
      </c>
      <c r="Q1377">
        <v>40.799999999999997</v>
      </c>
      <c r="R1377">
        <v>14.42</v>
      </c>
      <c r="S1377">
        <v>26.379999999999995</v>
      </c>
      <c r="T1377">
        <v>0.64656862745098032</v>
      </c>
      <c r="U1377">
        <v>2026</v>
      </c>
      <c r="V1377" t="s">
        <v>93</v>
      </c>
      <c r="W1377">
        <v>7</v>
      </c>
      <c r="X1377" t="s">
        <v>92</v>
      </c>
    </row>
    <row r="1378" spans="1:24">
      <c r="A1378">
        <v>1146</v>
      </c>
      <c r="B1378" s="21">
        <v>46219</v>
      </c>
      <c r="C1378">
        <v>2026</v>
      </c>
      <c r="D1378">
        <v>7</v>
      </c>
      <c r="E1378" t="s">
        <v>92</v>
      </c>
      <c r="F1378" t="s">
        <v>93</v>
      </c>
      <c r="G1378" t="s">
        <v>6</v>
      </c>
      <c r="H1378" t="s">
        <v>27</v>
      </c>
      <c r="I1378" t="s">
        <v>28</v>
      </c>
      <c r="J1378" t="s">
        <v>3</v>
      </c>
      <c r="K1378" t="s">
        <v>23</v>
      </c>
      <c r="L1378" t="s">
        <v>51</v>
      </c>
      <c r="M1378">
        <v>2</v>
      </c>
      <c r="N1378">
        <v>125.34</v>
      </c>
      <c r="O1378">
        <v>0.15</v>
      </c>
      <c r="P1378">
        <v>59.04</v>
      </c>
      <c r="Q1378">
        <v>213.078</v>
      </c>
      <c r="R1378">
        <v>118.08</v>
      </c>
      <c r="S1378">
        <v>94.998000000000005</v>
      </c>
      <c r="T1378">
        <v>0.44583673584321237</v>
      </c>
      <c r="U1378">
        <v>2026</v>
      </c>
      <c r="V1378" t="s">
        <v>93</v>
      </c>
      <c r="W1378">
        <v>7</v>
      </c>
      <c r="X1378" t="s">
        <v>92</v>
      </c>
    </row>
    <row r="1379" spans="1:24">
      <c r="A1379">
        <v>1464</v>
      </c>
      <c r="B1379" s="21">
        <v>46219</v>
      </c>
      <c r="C1379">
        <v>2026</v>
      </c>
      <c r="D1379">
        <v>7</v>
      </c>
      <c r="E1379" t="s">
        <v>92</v>
      </c>
      <c r="F1379" t="s">
        <v>93</v>
      </c>
      <c r="G1379" t="s">
        <v>0</v>
      </c>
      <c r="H1379" t="s">
        <v>36</v>
      </c>
      <c r="I1379" t="s">
        <v>2</v>
      </c>
      <c r="J1379" t="s">
        <v>3</v>
      </c>
      <c r="K1379" t="s">
        <v>34</v>
      </c>
      <c r="L1379" t="s">
        <v>38</v>
      </c>
      <c r="M1379">
        <v>1</v>
      </c>
      <c r="N1379">
        <v>122.73</v>
      </c>
      <c r="O1379">
        <v>0.1</v>
      </c>
      <c r="P1379">
        <v>70.540000000000006</v>
      </c>
      <c r="Q1379">
        <v>110.45700000000001</v>
      </c>
      <c r="R1379">
        <v>70.540000000000006</v>
      </c>
      <c r="S1379">
        <v>39.917000000000002</v>
      </c>
      <c r="T1379">
        <v>0.36138044668966202</v>
      </c>
      <c r="U1379">
        <v>2026</v>
      </c>
      <c r="V1379" t="s">
        <v>93</v>
      </c>
      <c r="W1379">
        <v>7</v>
      </c>
      <c r="X1379" t="s">
        <v>92</v>
      </c>
    </row>
    <row r="1380" spans="1:24">
      <c r="A1380">
        <v>1581</v>
      </c>
      <c r="B1380" s="21">
        <v>46219</v>
      </c>
      <c r="C1380">
        <v>2026</v>
      </c>
      <c r="D1380">
        <v>7</v>
      </c>
      <c r="E1380" t="s">
        <v>92</v>
      </c>
      <c r="F1380" t="s">
        <v>93</v>
      </c>
      <c r="G1380" t="s">
        <v>11</v>
      </c>
      <c r="H1380" t="s">
        <v>25</v>
      </c>
      <c r="I1380" t="s">
        <v>19</v>
      </c>
      <c r="J1380" t="s">
        <v>13</v>
      </c>
      <c r="K1380" t="s">
        <v>9</v>
      </c>
      <c r="L1380" t="s">
        <v>10</v>
      </c>
      <c r="M1380">
        <v>5</v>
      </c>
      <c r="N1380">
        <v>92.72</v>
      </c>
      <c r="O1380">
        <v>0.1</v>
      </c>
      <c r="P1380">
        <v>46.2</v>
      </c>
      <c r="Q1380">
        <v>417.24</v>
      </c>
      <c r="R1380">
        <v>231</v>
      </c>
      <c r="S1380">
        <v>186.24</v>
      </c>
      <c r="T1380">
        <v>0.44636180615473109</v>
      </c>
      <c r="U1380">
        <v>2026</v>
      </c>
      <c r="V1380" t="s">
        <v>93</v>
      </c>
      <c r="W1380">
        <v>7</v>
      </c>
      <c r="X1380" t="s">
        <v>92</v>
      </c>
    </row>
    <row r="1381" spans="1:24">
      <c r="A1381">
        <v>1894</v>
      </c>
      <c r="B1381" s="21">
        <v>46219</v>
      </c>
      <c r="C1381">
        <v>2026</v>
      </c>
      <c r="D1381">
        <v>7</v>
      </c>
      <c r="E1381" t="s">
        <v>92</v>
      </c>
      <c r="F1381" t="s">
        <v>93</v>
      </c>
      <c r="G1381" t="s">
        <v>20</v>
      </c>
      <c r="H1381" t="s">
        <v>31</v>
      </c>
      <c r="I1381" t="s">
        <v>8</v>
      </c>
      <c r="J1381" t="s">
        <v>16</v>
      </c>
      <c r="K1381" t="s">
        <v>34</v>
      </c>
      <c r="L1381" t="s">
        <v>42</v>
      </c>
      <c r="M1381">
        <v>5</v>
      </c>
      <c r="N1381">
        <v>36.29</v>
      </c>
      <c r="O1381">
        <v>0.05</v>
      </c>
      <c r="P1381">
        <v>13.52</v>
      </c>
      <c r="Q1381">
        <v>172.37749999999997</v>
      </c>
      <c r="R1381">
        <v>67.599999999999994</v>
      </c>
      <c r="S1381">
        <v>104.77749999999997</v>
      </c>
      <c r="T1381">
        <v>0.60783744978317933</v>
      </c>
      <c r="U1381">
        <v>2026</v>
      </c>
      <c r="V1381" t="s">
        <v>93</v>
      </c>
      <c r="W1381">
        <v>7</v>
      </c>
      <c r="X1381" t="s">
        <v>92</v>
      </c>
    </row>
    <row r="1382" spans="1:24">
      <c r="A1382">
        <v>2100</v>
      </c>
      <c r="B1382" s="21">
        <v>46219</v>
      </c>
      <c r="C1382">
        <v>2026</v>
      </c>
      <c r="D1382">
        <v>7</v>
      </c>
      <c r="E1382" t="s">
        <v>92</v>
      </c>
      <c r="F1382" t="s">
        <v>93</v>
      </c>
      <c r="G1382" t="s">
        <v>11</v>
      </c>
      <c r="H1382" t="s">
        <v>12</v>
      </c>
      <c r="I1382" t="s">
        <v>2</v>
      </c>
      <c r="J1382" t="s">
        <v>16</v>
      </c>
      <c r="K1382" t="s">
        <v>4</v>
      </c>
      <c r="L1382" t="s">
        <v>22</v>
      </c>
      <c r="M1382">
        <v>2</v>
      </c>
      <c r="N1382">
        <v>49.84</v>
      </c>
      <c r="O1382">
        <v>0.1</v>
      </c>
      <c r="P1382">
        <v>23.06</v>
      </c>
      <c r="Q1382">
        <v>89.712000000000003</v>
      </c>
      <c r="R1382">
        <v>46.12</v>
      </c>
      <c r="S1382">
        <v>43.592000000000006</v>
      </c>
      <c r="T1382">
        <v>0.48591046905653651</v>
      </c>
      <c r="U1382">
        <v>2026</v>
      </c>
      <c r="V1382" t="s">
        <v>93</v>
      </c>
      <c r="W1382">
        <v>7</v>
      </c>
      <c r="X1382" t="s">
        <v>92</v>
      </c>
    </row>
    <row r="1383" spans="1:24">
      <c r="A1383">
        <v>2902</v>
      </c>
      <c r="B1383" s="21">
        <v>46219</v>
      </c>
      <c r="C1383">
        <v>2026</v>
      </c>
      <c r="D1383">
        <v>7</v>
      </c>
      <c r="E1383" t="s">
        <v>92</v>
      </c>
      <c r="F1383" t="s">
        <v>93</v>
      </c>
      <c r="G1383" t="s">
        <v>6</v>
      </c>
      <c r="H1383" t="s">
        <v>43</v>
      </c>
      <c r="I1383" t="s">
        <v>28</v>
      </c>
      <c r="J1383" t="s">
        <v>16</v>
      </c>
      <c r="K1383" t="s">
        <v>34</v>
      </c>
      <c r="L1383" t="s">
        <v>42</v>
      </c>
      <c r="M1383">
        <v>1</v>
      </c>
      <c r="N1383">
        <v>35.799999999999997</v>
      </c>
      <c r="O1383">
        <v>0</v>
      </c>
      <c r="P1383">
        <v>14.05</v>
      </c>
      <c r="Q1383">
        <v>35.799999999999997</v>
      </c>
      <c r="R1383">
        <v>14.05</v>
      </c>
      <c r="S1383">
        <v>21.749999999999996</v>
      </c>
      <c r="T1383">
        <v>0.60754189944134074</v>
      </c>
      <c r="U1383">
        <v>2026</v>
      </c>
      <c r="V1383" t="s">
        <v>93</v>
      </c>
      <c r="W1383">
        <v>7</v>
      </c>
      <c r="X1383" t="s">
        <v>92</v>
      </c>
    </row>
    <row r="1384" spans="1:24">
      <c r="A1384">
        <v>3115</v>
      </c>
      <c r="B1384" s="21">
        <v>46219</v>
      </c>
      <c r="C1384">
        <v>2026</v>
      </c>
      <c r="D1384">
        <v>7</v>
      </c>
      <c r="E1384" t="s">
        <v>92</v>
      </c>
      <c r="F1384" t="s">
        <v>93</v>
      </c>
      <c r="G1384" t="s">
        <v>20</v>
      </c>
      <c r="H1384" t="s">
        <v>47</v>
      </c>
      <c r="I1384" t="s">
        <v>2</v>
      </c>
      <c r="J1384" t="s">
        <v>13</v>
      </c>
      <c r="K1384" t="s">
        <v>23</v>
      </c>
      <c r="L1384" t="s">
        <v>29</v>
      </c>
      <c r="M1384">
        <v>1</v>
      </c>
      <c r="N1384">
        <v>195.12</v>
      </c>
      <c r="O1384">
        <v>0</v>
      </c>
      <c r="P1384">
        <v>101.14</v>
      </c>
      <c r="Q1384">
        <v>195.12</v>
      </c>
      <c r="R1384">
        <v>101.14</v>
      </c>
      <c r="S1384">
        <v>93.98</v>
      </c>
      <c r="T1384">
        <v>0.48165231652316526</v>
      </c>
      <c r="U1384">
        <v>2026</v>
      </c>
      <c r="V1384" t="s">
        <v>93</v>
      </c>
      <c r="W1384">
        <v>7</v>
      </c>
      <c r="X1384" t="s">
        <v>92</v>
      </c>
    </row>
    <row r="1385" spans="1:24">
      <c r="A1385">
        <v>3546</v>
      </c>
      <c r="B1385" s="21">
        <v>46219</v>
      </c>
      <c r="C1385">
        <v>2026</v>
      </c>
      <c r="D1385">
        <v>7</v>
      </c>
      <c r="E1385" t="s">
        <v>92</v>
      </c>
      <c r="F1385" t="s">
        <v>93</v>
      </c>
      <c r="G1385" t="s">
        <v>0</v>
      </c>
      <c r="H1385" t="s">
        <v>50</v>
      </c>
      <c r="I1385" t="s">
        <v>2</v>
      </c>
      <c r="J1385" t="s">
        <v>13</v>
      </c>
      <c r="K1385" t="s">
        <v>4</v>
      </c>
      <c r="L1385" t="s">
        <v>26</v>
      </c>
      <c r="M1385">
        <v>2</v>
      </c>
      <c r="N1385">
        <v>39.69</v>
      </c>
      <c r="O1385">
        <v>0.05</v>
      </c>
      <c r="P1385">
        <v>16.88</v>
      </c>
      <c r="Q1385">
        <v>75.410999999999987</v>
      </c>
      <c r="R1385">
        <v>33.76</v>
      </c>
      <c r="S1385">
        <v>41.650999999999989</v>
      </c>
      <c r="T1385">
        <v>0.55231995332245953</v>
      </c>
      <c r="U1385">
        <v>2026</v>
      </c>
      <c r="V1385" t="s">
        <v>93</v>
      </c>
      <c r="W1385">
        <v>7</v>
      </c>
      <c r="X1385" t="s">
        <v>92</v>
      </c>
    </row>
    <row r="1386" spans="1:24">
      <c r="A1386">
        <v>4224</v>
      </c>
      <c r="B1386" s="21">
        <v>46219</v>
      </c>
      <c r="C1386">
        <v>2026</v>
      </c>
      <c r="D1386">
        <v>7</v>
      </c>
      <c r="E1386" t="s">
        <v>92</v>
      </c>
      <c r="F1386" t="s">
        <v>93</v>
      </c>
      <c r="G1386" t="s">
        <v>11</v>
      </c>
      <c r="H1386" t="s">
        <v>18</v>
      </c>
      <c r="I1386" t="s">
        <v>19</v>
      </c>
      <c r="J1386" t="s">
        <v>3</v>
      </c>
      <c r="K1386" t="s">
        <v>23</v>
      </c>
      <c r="L1386" t="s">
        <v>24</v>
      </c>
      <c r="M1386">
        <v>1</v>
      </c>
      <c r="N1386">
        <v>348.73</v>
      </c>
      <c r="O1386">
        <v>0.15</v>
      </c>
      <c r="P1386">
        <v>190.33</v>
      </c>
      <c r="Q1386">
        <v>296.4205</v>
      </c>
      <c r="R1386">
        <v>190.33</v>
      </c>
      <c r="S1386">
        <v>106.09049999999999</v>
      </c>
      <c r="T1386">
        <v>0.35790540802677273</v>
      </c>
      <c r="U1386">
        <v>2026</v>
      </c>
      <c r="V1386" t="s">
        <v>93</v>
      </c>
      <c r="W1386">
        <v>7</v>
      </c>
      <c r="X1386" t="s">
        <v>92</v>
      </c>
    </row>
    <row r="1387" spans="1:24">
      <c r="A1387">
        <v>4858</v>
      </c>
      <c r="B1387" s="21">
        <v>46219</v>
      </c>
      <c r="C1387">
        <v>2026</v>
      </c>
      <c r="D1387">
        <v>7</v>
      </c>
      <c r="E1387" t="s">
        <v>92</v>
      </c>
      <c r="F1387" t="s">
        <v>93</v>
      </c>
      <c r="G1387" t="s">
        <v>6</v>
      </c>
      <c r="H1387" t="s">
        <v>43</v>
      </c>
      <c r="I1387" t="s">
        <v>19</v>
      </c>
      <c r="J1387" t="s">
        <v>3</v>
      </c>
      <c r="K1387" t="s">
        <v>14</v>
      </c>
      <c r="L1387" t="s">
        <v>15</v>
      </c>
      <c r="M1387">
        <v>1</v>
      </c>
      <c r="N1387">
        <v>35.5</v>
      </c>
      <c r="O1387">
        <v>0</v>
      </c>
      <c r="P1387">
        <v>13.26</v>
      </c>
      <c r="Q1387">
        <v>35.5</v>
      </c>
      <c r="R1387">
        <v>13.26</v>
      </c>
      <c r="S1387">
        <v>22.240000000000002</v>
      </c>
      <c r="T1387">
        <v>0.62647887323943663</v>
      </c>
      <c r="U1387">
        <v>2026</v>
      </c>
      <c r="V1387" t="s">
        <v>93</v>
      </c>
      <c r="W1387">
        <v>7</v>
      </c>
      <c r="X1387" t="s">
        <v>92</v>
      </c>
    </row>
    <row r="1388" spans="1:24">
      <c r="A1388">
        <v>768</v>
      </c>
      <c r="B1388" s="21">
        <v>46220</v>
      </c>
      <c r="C1388">
        <v>2026</v>
      </c>
      <c r="D1388">
        <v>7</v>
      </c>
      <c r="E1388" t="s">
        <v>92</v>
      </c>
      <c r="F1388" t="s">
        <v>93</v>
      </c>
      <c r="G1388" t="s">
        <v>0</v>
      </c>
      <c r="H1388" t="s">
        <v>36</v>
      </c>
      <c r="I1388" t="s">
        <v>2</v>
      </c>
      <c r="J1388" t="s">
        <v>16</v>
      </c>
      <c r="K1388" t="s">
        <v>14</v>
      </c>
      <c r="L1388" t="s">
        <v>32</v>
      </c>
      <c r="M1388">
        <v>1</v>
      </c>
      <c r="N1388">
        <v>46.44</v>
      </c>
      <c r="O1388">
        <v>0</v>
      </c>
      <c r="P1388">
        <v>18.47</v>
      </c>
      <c r="Q1388">
        <v>46.44</v>
      </c>
      <c r="R1388">
        <v>18.47</v>
      </c>
      <c r="S1388">
        <v>27.97</v>
      </c>
      <c r="T1388">
        <v>0.60228251507321273</v>
      </c>
      <c r="U1388">
        <v>2026</v>
      </c>
      <c r="V1388" t="s">
        <v>93</v>
      </c>
      <c r="W1388">
        <v>7</v>
      </c>
      <c r="X1388" t="s">
        <v>92</v>
      </c>
    </row>
    <row r="1389" spans="1:24">
      <c r="A1389">
        <v>1901</v>
      </c>
      <c r="B1389" s="21">
        <v>46220</v>
      </c>
      <c r="C1389">
        <v>2026</v>
      </c>
      <c r="D1389">
        <v>7</v>
      </c>
      <c r="E1389" t="s">
        <v>92</v>
      </c>
      <c r="F1389" t="s">
        <v>93</v>
      </c>
      <c r="G1389" t="s">
        <v>6</v>
      </c>
      <c r="H1389" t="s">
        <v>49</v>
      </c>
      <c r="I1389" t="s">
        <v>2</v>
      </c>
      <c r="J1389" t="s">
        <v>13</v>
      </c>
      <c r="K1389" t="s">
        <v>9</v>
      </c>
      <c r="L1389" t="s">
        <v>46</v>
      </c>
      <c r="M1389">
        <v>1</v>
      </c>
      <c r="N1389">
        <v>70.44</v>
      </c>
      <c r="O1389">
        <v>0.05</v>
      </c>
      <c r="P1389">
        <v>32.229999999999997</v>
      </c>
      <c r="Q1389">
        <v>66.917999999999992</v>
      </c>
      <c r="R1389">
        <v>32.229999999999997</v>
      </c>
      <c r="S1389">
        <v>34.687999999999995</v>
      </c>
      <c r="T1389">
        <v>0.51836576108072563</v>
      </c>
      <c r="U1389">
        <v>2026</v>
      </c>
      <c r="V1389" t="s">
        <v>93</v>
      </c>
      <c r="W1389">
        <v>7</v>
      </c>
      <c r="X1389" t="s">
        <v>92</v>
      </c>
    </row>
    <row r="1390" spans="1:24">
      <c r="A1390">
        <v>2226</v>
      </c>
      <c r="B1390" s="21">
        <v>46220</v>
      </c>
      <c r="C1390">
        <v>2026</v>
      </c>
      <c r="D1390">
        <v>7</v>
      </c>
      <c r="E1390" t="s">
        <v>92</v>
      </c>
      <c r="F1390" t="s">
        <v>93</v>
      </c>
      <c r="G1390" t="s">
        <v>0</v>
      </c>
      <c r="H1390" t="s">
        <v>50</v>
      </c>
      <c r="I1390" t="s">
        <v>19</v>
      </c>
      <c r="J1390" t="s">
        <v>13</v>
      </c>
      <c r="K1390" t="s">
        <v>9</v>
      </c>
      <c r="L1390" t="s">
        <v>46</v>
      </c>
      <c r="M1390">
        <v>1</v>
      </c>
      <c r="N1390">
        <v>69.78</v>
      </c>
      <c r="O1390">
        <v>0.05</v>
      </c>
      <c r="P1390">
        <v>32.83</v>
      </c>
      <c r="Q1390">
        <v>66.290999999999997</v>
      </c>
      <c r="R1390">
        <v>32.83</v>
      </c>
      <c r="S1390">
        <v>33.460999999999999</v>
      </c>
      <c r="T1390">
        <v>0.50475931876121949</v>
      </c>
      <c r="U1390">
        <v>2026</v>
      </c>
      <c r="V1390" t="s">
        <v>93</v>
      </c>
      <c r="W1390">
        <v>7</v>
      </c>
      <c r="X1390" t="s">
        <v>92</v>
      </c>
    </row>
    <row r="1391" spans="1:24">
      <c r="A1391">
        <v>2660</v>
      </c>
      <c r="B1391" s="21">
        <v>46220</v>
      </c>
      <c r="C1391">
        <v>2026</v>
      </c>
      <c r="D1391">
        <v>7</v>
      </c>
      <c r="E1391" t="s">
        <v>92</v>
      </c>
      <c r="F1391" t="s">
        <v>93</v>
      </c>
      <c r="G1391" t="s">
        <v>11</v>
      </c>
      <c r="H1391" t="s">
        <v>25</v>
      </c>
      <c r="I1391" t="s">
        <v>19</v>
      </c>
      <c r="J1391" t="s">
        <v>13</v>
      </c>
      <c r="K1391" t="s">
        <v>14</v>
      </c>
      <c r="L1391" t="s">
        <v>15</v>
      </c>
      <c r="M1391">
        <v>4</v>
      </c>
      <c r="N1391">
        <v>35.450000000000003</v>
      </c>
      <c r="O1391">
        <v>0.1</v>
      </c>
      <c r="P1391">
        <v>13.83</v>
      </c>
      <c r="Q1391">
        <v>127.62000000000002</v>
      </c>
      <c r="R1391">
        <v>55.32</v>
      </c>
      <c r="S1391">
        <v>72.300000000000011</v>
      </c>
      <c r="T1391">
        <v>0.56652562294311237</v>
      </c>
      <c r="U1391">
        <v>2026</v>
      </c>
      <c r="V1391" t="s">
        <v>93</v>
      </c>
      <c r="W1391">
        <v>7</v>
      </c>
      <c r="X1391" t="s">
        <v>92</v>
      </c>
    </row>
    <row r="1392" spans="1:24">
      <c r="A1392">
        <v>3004</v>
      </c>
      <c r="B1392" s="21">
        <v>46220</v>
      </c>
      <c r="C1392">
        <v>2026</v>
      </c>
      <c r="D1392">
        <v>7</v>
      </c>
      <c r="E1392" t="s">
        <v>92</v>
      </c>
      <c r="F1392" t="s">
        <v>93</v>
      </c>
      <c r="G1392" t="s">
        <v>20</v>
      </c>
      <c r="H1392" t="s">
        <v>33</v>
      </c>
      <c r="I1392" t="s">
        <v>2</v>
      </c>
      <c r="J1392" t="s">
        <v>3</v>
      </c>
      <c r="K1392" t="s">
        <v>4</v>
      </c>
      <c r="L1392" t="s">
        <v>22</v>
      </c>
      <c r="M1392">
        <v>1</v>
      </c>
      <c r="N1392">
        <v>50.82</v>
      </c>
      <c r="O1392">
        <v>0.05</v>
      </c>
      <c r="P1392">
        <v>22.36</v>
      </c>
      <c r="Q1392">
        <v>48.278999999999996</v>
      </c>
      <c r="R1392">
        <v>22.36</v>
      </c>
      <c r="S1392">
        <v>25.918999999999997</v>
      </c>
      <c r="T1392">
        <v>0.5368586756146565</v>
      </c>
      <c r="U1392">
        <v>2026</v>
      </c>
      <c r="V1392" t="s">
        <v>93</v>
      </c>
      <c r="W1392">
        <v>7</v>
      </c>
      <c r="X1392" t="s">
        <v>92</v>
      </c>
    </row>
    <row r="1393" spans="1:24">
      <c r="A1393">
        <v>4020</v>
      </c>
      <c r="B1393" s="21">
        <v>46220</v>
      </c>
      <c r="C1393">
        <v>2026</v>
      </c>
      <c r="D1393">
        <v>7</v>
      </c>
      <c r="E1393" t="s">
        <v>92</v>
      </c>
      <c r="F1393" t="s">
        <v>93</v>
      </c>
      <c r="G1393" t="s">
        <v>11</v>
      </c>
      <c r="H1393" t="s">
        <v>12</v>
      </c>
      <c r="I1393" t="s">
        <v>2</v>
      </c>
      <c r="J1393" t="s">
        <v>3</v>
      </c>
      <c r="K1393" t="s">
        <v>23</v>
      </c>
      <c r="L1393" t="s">
        <v>51</v>
      </c>
      <c r="M1393">
        <v>1</v>
      </c>
      <c r="N1393">
        <v>126.13</v>
      </c>
      <c r="O1393">
        <v>0.15</v>
      </c>
      <c r="P1393">
        <v>60.43</v>
      </c>
      <c r="Q1393">
        <v>107.2105</v>
      </c>
      <c r="R1393">
        <v>60.43</v>
      </c>
      <c r="S1393">
        <v>46.780499999999996</v>
      </c>
      <c r="T1393">
        <v>0.43634252242084498</v>
      </c>
      <c r="U1393">
        <v>2026</v>
      </c>
      <c r="V1393" t="s">
        <v>93</v>
      </c>
      <c r="W1393">
        <v>7</v>
      </c>
      <c r="X1393" t="s">
        <v>92</v>
      </c>
    </row>
    <row r="1394" spans="1:24">
      <c r="A1394">
        <v>4154</v>
      </c>
      <c r="B1394" s="21">
        <v>46220</v>
      </c>
      <c r="C1394">
        <v>2026</v>
      </c>
      <c r="D1394">
        <v>7</v>
      </c>
      <c r="E1394" t="s">
        <v>92</v>
      </c>
      <c r="F1394" t="s">
        <v>93</v>
      </c>
      <c r="G1394" t="s">
        <v>11</v>
      </c>
      <c r="H1394" t="s">
        <v>39</v>
      </c>
      <c r="I1394" t="s">
        <v>2</v>
      </c>
      <c r="J1394" t="s">
        <v>3</v>
      </c>
      <c r="K1394" t="s">
        <v>9</v>
      </c>
      <c r="L1394" t="s">
        <v>46</v>
      </c>
      <c r="M1394">
        <v>3</v>
      </c>
      <c r="N1394">
        <v>72.150000000000006</v>
      </c>
      <c r="O1394">
        <v>0</v>
      </c>
      <c r="P1394">
        <v>33.01</v>
      </c>
      <c r="Q1394">
        <v>216.45000000000002</v>
      </c>
      <c r="R1394">
        <v>99.03</v>
      </c>
      <c r="S1394">
        <v>117.42000000000002</v>
      </c>
      <c r="T1394">
        <v>0.54248094248094247</v>
      </c>
      <c r="U1394">
        <v>2026</v>
      </c>
      <c r="V1394" t="s">
        <v>93</v>
      </c>
      <c r="W1394">
        <v>7</v>
      </c>
      <c r="X1394" t="s">
        <v>92</v>
      </c>
    </row>
    <row r="1395" spans="1:24">
      <c r="A1395">
        <v>4957</v>
      </c>
      <c r="B1395" s="21">
        <v>46220</v>
      </c>
      <c r="C1395">
        <v>2026</v>
      </c>
      <c r="D1395">
        <v>7</v>
      </c>
      <c r="E1395" t="s">
        <v>92</v>
      </c>
      <c r="F1395" t="s">
        <v>93</v>
      </c>
      <c r="G1395" t="s">
        <v>6</v>
      </c>
      <c r="H1395" t="s">
        <v>7</v>
      </c>
      <c r="I1395" t="s">
        <v>2</v>
      </c>
      <c r="J1395" t="s">
        <v>3</v>
      </c>
      <c r="K1395" t="s">
        <v>34</v>
      </c>
      <c r="L1395" t="s">
        <v>42</v>
      </c>
      <c r="M1395">
        <v>1</v>
      </c>
      <c r="N1395">
        <v>35.58</v>
      </c>
      <c r="O1395">
        <v>0</v>
      </c>
      <c r="P1395">
        <v>13.68</v>
      </c>
      <c r="Q1395">
        <v>35.58</v>
      </c>
      <c r="R1395">
        <v>13.68</v>
      </c>
      <c r="S1395">
        <v>21.9</v>
      </c>
      <c r="T1395">
        <v>0.61551433389544685</v>
      </c>
      <c r="U1395">
        <v>2026</v>
      </c>
      <c r="V1395" t="s">
        <v>93</v>
      </c>
      <c r="W1395">
        <v>7</v>
      </c>
      <c r="X1395" t="s">
        <v>92</v>
      </c>
    </row>
    <row r="1396" spans="1:24">
      <c r="A1396">
        <v>945</v>
      </c>
      <c r="B1396" s="21">
        <v>46221</v>
      </c>
      <c r="C1396">
        <v>2026</v>
      </c>
      <c r="D1396">
        <v>7</v>
      </c>
      <c r="E1396" t="s">
        <v>92</v>
      </c>
      <c r="F1396" t="s">
        <v>93</v>
      </c>
      <c r="G1396" t="s">
        <v>11</v>
      </c>
      <c r="H1396" t="s">
        <v>18</v>
      </c>
      <c r="I1396" t="s">
        <v>2</v>
      </c>
      <c r="J1396" t="s">
        <v>13</v>
      </c>
      <c r="K1396" t="s">
        <v>9</v>
      </c>
      <c r="L1396" t="s">
        <v>37</v>
      </c>
      <c r="M1396">
        <v>1</v>
      </c>
      <c r="N1396">
        <v>154.9</v>
      </c>
      <c r="O1396">
        <v>0.05</v>
      </c>
      <c r="P1396">
        <v>77.819999999999993</v>
      </c>
      <c r="Q1396">
        <v>147.155</v>
      </c>
      <c r="R1396">
        <v>77.819999999999993</v>
      </c>
      <c r="S1396">
        <v>69.335000000000008</v>
      </c>
      <c r="T1396">
        <v>0.47116985491488572</v>
      </c>
      <c r="U1396">
        <v>2026</v>
      </c>
      <c r="V1396" t="s">
        <v>93</v>
      </c>
      <c r="W1396">
        <v>7</v>
      </c>
      <c r="X1396" t="s">
        <v>92</v>
      </c>
    </row>
    <row r="1397" spans="1:24">
      <c r="A1397">
        <v>1726</v>
      </c>
      <c r="B1397" s="21">
        <v>46221</v>
      </c>
      <c r="C1397">
        <v>2026</v>
      </c>
      <c r="D1397">
        <v>7</v>
      </c>
      <c r="E1397" t="s">
        <v>92</v>
      </c>
      <c r="F1397" t="s">
        <v>93</v>
      </c>
      <c r="G1397" t="s">
        <v>6</v>
      </c>
      <c r="H1397" t="s">
        <v>49</v>
      </c>
      <c r="I1397" t="s">
        <v>19</v>
      </c>
      <c r="J1397" t="s">
        <v>16</v>
      </c>
      <c r="K1397" t="s">
        <v>23</v>
      </c>
      <c r="L1397" t="s">
        <v>40</v>
      </c>
      <c r="M1397">
        <v>2</v>
      </c>
      <c r="N1397">
        <v>80.98</v>
      </c>
      <c r="O1397">
        <v>0.05</v>
      </c>
      <c r="P1397">
        <v>39.85</v>
      </c>
      <c r="Q1397">
        <v>153.86199999999999</v>
      </c>
      <c r="R1397">
        <v>79.7</v>
      </c>
      <c r="S1397">
        <v>74.161999999999992</v>
      </c>
      <c r="T1397">
        <v>0.48200335365457353</v>
      </c>
      <c r="U1397">
        <v>2026</v>
      </c>
      <c r="V1397" t="s">
        <v>93</v>
      </c>
      <c r="W1397">
        <v>7</v>
      </c>
      <c r="X1397" t="s">
        <v>92</v>
      </c>
    </row>
    <row r="1398" spans="1:24">
      <c r="A1398">
        <v>1790</v>
      </c>
      <c r="B1398" s="21">
        <v>46221</v>
      </c>
      <c r="C1398">
        <v>2026</v>
      </c>
      <c r="D1398">
        <v>7</v>
      </c>
      <c r="E1398" t="s">
        <v>92</v>
      </c>
      <c r="F1398" t="s">
        <v>93</v>
      </c>
      <c r="G1398" t="s">
        <v>6</v>
      </c>
      <c r="H1398" t="s">
        <v>43</v>
      </c>
      <c r="I1398" t="s">
        <v>2</v>
      </c>
      <c r="J1398" t="s">
        <v>13</v>
      </c>
      <c r="K1398" t="s">
        <v>9</v>
      </c>
      <c r="L1398" t="s">
        <v>10</v>
      </c>
      <c r="M1398">
        <v>1</v>
      </c>
      <c r="N1398">
        <v>91.36</v>
      </c>
      <c r="O1398">
        <v>0</v>
      </c>
      <c r="P1398">
        <v>44.86</v>
      </c>
      <c r="Q1398">
        <v>91.36</v>
      </c>
      <c r="R1398">
        <v>44.86</v>
      </c>
      <c r="S1398">
        <v>46.5</v>
      </c>
      <c r="T1398">
        <v>0.50897548161120842</v>
      </c>
      <c r="U1398">
        <v>2026</v>
      </c>
      <c r="V1398" t="s">
        <v>93</v>
      </c>
      <c r="W1398">
        <v>7</v>
      </c>
      <c r="X1398" t="s">
        <v>92</v>
      </c>
    </row>
    <row r="1399" spans="1:24">
      <c r="A1399">
        <v>2193</v>
      </c>
      <c r="B1399" s="21">
        <v>46221</v>
      </c>
      <c r="C1399">
        <v>2026</v>
      </c>
      <c r="D1399">
        <v>7</v>
      </c>
      <c r="E1399" t="s">
        <v>92</v>
      </c>
      <c r="F1399" t="s">
        <v>93</v>
      </c>
      <c r="G1399" t="s">
        <v>11</v>
      </c>
      <c r="H1399" t="s">
        <v>12</v>
      </c>
      <c r="I1399" t="s">
        <v>2</v>
      </c>
      <c r="J1399" t="s">
        <v>3</v>
      </c>
      <c r="K1399" t="s">
        <v>4</v>
      </c>
      <c r="L1399" t="s">
        <v>26</v>
      </c>
      <c r="M1399">
        <v>2</v>
      </c>
      <c r="N1399">
        <v>39.409999999999997</v>
      </c>
      <c r="O1399">
        <v>0</v>
      </c>
      <c r="P1399">
        <v>16.8</v>
      </c>
      <c r="Q1399">
        <v>78.819999999999993</v>
      </c>
      <c r="R1399">
        <v>33.6</v>
      </c>
      <c r="S1399">
        <v>45.219999999999992</v>
      </c>
      <c r="T1399">
        <v>0.57371225577264651</v>
      </c>
      <c r="U1399">
        <v>2026</v>
      </c>
      <c r="V1399" t="s">
        <v>93</v>
      </c>
      <c r="W1399">
        <v>7</v>
      </c>
      <c r="X1399" t="s">
        <v>92</v>
      </c>
    </row>
    <row r="1400" spans="1:24">
      <c r="A1400">
        <v>2781</v>
      </c>
      <c r="B1400" s="21">
        <v>46221</v>
      </c>
      <c r="C1400">
        <v>2026</v>
      </c>
      <c r="D1400">
        <v>7</v>
      </c>
      <c r="E1400" t="s">
        <v>92</v>
      </c>
      <c r="F1400" t="s">
        <v>93</v>
      </c>
      <c r="G1400" t="s">
        <v>0</v>
      </c>
      <c r="H1400" t="s">
        <v>1</v>
      </c>
      <c r="I1400" t="s">
        <v>2</v>
      </c>
      <c r="J1400" t="s">
        <v>3</v>
      </c>
      <c r="K1400" t="s">
        <v>14</v>
      </c>
      <c r="L1400" t="s">
        <v>44</v>
      </c>
      <c r="M1400">
        <v>2</v>
      </c>
      <c r="N1400">
        <v>134.99</v>
      </c>
      <c r="O1400">
        <v>0</v>
      </c>
      <c r="P1400">
        <v>68.77</v>
      </c>
      <c r="Q1400">
        <v>269.98</v>
      </c>
      <c r="R1400">
        <v>137.54</v>
      </c>
      <c r="S1400">
        <v>132.44000000000003</v>
      </c>
      <c r="T1400">
        <v>0.49055485591525305</v>
      </c>
      <c r="U1400">
        <v>2026</v>
      </c>
      <c r="V1400" t="s">
        <v>93</v>
      </c>
      <c r="W1400">
        <v>7</v>
      </c>
      <c r="X1400" t="s">
        <v>92</v>
      </c>
    </row>
    <row r="1401" spans="1:24">
      <c r="A1401">
        <v>3043</v>
      </c>
      <c r="B1401" s="21">
        <v>46221</v>
      </c>
      <c r="C1401">
        <v>2026</v>
      </c>
      <c r="D1401">
        <v>7</v>
      </c>
      <c r="E1401" t="s">
        <v>92</v>
      </c>
      <c r="F1401" t="s">
        <v>93</v>
      </c>
      <c r="G1401" t="s">
        <v>6</v>
      </c>
      <c r="H1401" t="s">
        <v>43</v>
      </c>
      <c r="I1401" t="s">
        <v>28</v>
      </c>
      <c r="J1401" t="s">
        <v>13</v>
      </c>
      <c r="K1401" t="s">
        <v>4</v>
      </c>
      <c r="L1401" t="s">
        <v>26</v>
      </c>
      <c r="M1401">
        <v>2</v>
      </c>
      <c r="N1401">
        <v>40.93</v>
      </c>
      <c r="O1401">
        <v>0.05</v>
      </c>
      <c r="P1401">
        <v>16.89</v>
      </c>
      <c r="Q1401">
        <v>77.766999999999996</v>
      </c>
      <c r="R1401">
        <v>33.78</v>
      </c>
      <c r="S1401">
        <v>43.986999999999995</v>
      </c>
      <c r="T1401">
        <v>0.56562552239381736</v>
      </c>
      <c r="U1401">
        <v>2026</v>
      </c>
      <c r="V1401" t="s">
        <v>93</v>
      </c>
      <c r="W1401">
        <v>7</v>
      </c>
      <c r="X1401" t="s">
        <v>92</v>
      </c>
    </row>
    <row r="1402" spans="1:24">
      <c r="A1402">
        <v>3102</v>
      </c>
      <c r="B1402" s="21">
        <v>46221</v>
      </c>
      <c r="C1402">
        <v>2026</v>
      </c>
      <c r="D1402">
        <v>7</v>
      </c>
      <c r="E1402" t="s">
        <v>92</v>
      </c>
      <c r="F1402" t="s">
        <v>93</v>
      </c>
      <c r="G1402" t="s">
        <v>20</v>
      </c>
      <c r="H1402" t="s">
        <v>47</v>
      </c>
      <c r="I1402" t="s">
        <v>28</v>
      </c>
      <c r="J1402" t="s">
        <v>3</v>
      </c>
      <c r="K1402" t="s">
        <v>9</v>
      </c>
      <c r="L1402" t="s">
        <v>10</v>
      </c>
      <c r="M1402">
        <v>1</v>
      </c>
      <c r="N1402">
        <v>90.02</v>
      </c>
      <c r="O1402">
        <v>0.05</v>
      </c>
      <c r="P1402">
        <v>45.83</v>
      </c>
      <c r="Q1402">
        <v>85.518999999999991</v>
      </c>
      <c r="R1402">
        <v>45.83</v>
      </c>
      <c r="S1402">
        <v>39.688999999999993</v>
      </c>
      <c r="T1402">
        <v>0.46409569803201622</v>
      </c>
      <c r="U1402">
        <v>2026</v>
      </c>
      <c r="V1402" t="s">
        <v>93</v>
      </c>
      <c r="W1402">
        <v>7</v>
      </c>
      <c r="X1402" t="s">
        <v>92</v>
      </c>
    </row>
    <row r="1403" spans="1:24">
      <c r="A1403">
        <v>3156</v>
      </c>
      <c r="B1403" s="21">
        <v>46221</v>
      </c>
      <c r="C1403">
        <v>2026</v>
      </c>
      <c r="D1403">
        <v>7</v>
      </c>
      <c r="E1403" t="s">
        <v>92</v>
      </c>
      <c r="F1403" t="s">
        <v>93</v>
      </c>
      <c r="G1403" t="s">
        <v>0</v>
      </c>
      <c r="H1403" t="s">
        <v>1</v>
      </c>
      <c r="I1403" t="s">
        <v>19</v>
      </c>
      <c r="J1403" t="s">
        <v>3</v>
      </c>
      <c r="K1403" t="s">
        <v>34</v>
      </c>
      <c r="L1403" t="s">
        <v>45</v>
      </c>
      <c r="M1403">
        <v>2</v>
      </c>
      <c r="N1403">
        <v>50.73</v>
      </c>
      <c r="O1403">
        <v>0</v>
      </c>
      <c r="P1403">
        <v>21.87</v>
      </c>
      <c r="Q1403">
        <v>101.46</v>
      </c>
      <c r="R1403">
        <v>43.74</v>
      </c>
      <c r="S1403">
        <v>57.719999999999992</v>
      </c>
      <c r="T1403">
        <v>0.56889414547604966</v>
      </c>
      <c r="U1403">
        <v>2026</v>
      </c>
      <c r="V1403" t="s">
        <v>93</v>
      </c>
      <c r="W1403">
        <v>7</v>
      </c>
      <c r="X1403" t="s">
        <v>92</v>
      </c>
    </row>
    <row r="1404" spans="1:24">
      <c r="A1404">
        <v>3308</v>
      </c>
      <c r="B1404" s="21">
        <v>46221</v>
      </c>
      <c r="C1404">
        <v>2026</v>
      </c>
      <c r="D1404">
        <v>7</v>
      </c>
      <c r="E1404" t="s">
        <v>92</v>
      </c>
      <c r="F1404" t="s">
        <v>93</v>
      </c>
      <c r="G1404" t="s">
        <v>20</v>
      </c>
      <c r="H1404" t="s">
        <v>47</v>
      </c>
      <c r="I1404" t="s">
        <v>19</v>
      </c>
      <c r="J1404" t="s">
        <v>13</v>
      </c>
      <c r="K1404" t="s">
        <v>34</v>
      </c>
      <c r="L1404" t="s">
        <v>38</v>
      </c>
      <c r="M1404">
        <v>3</v>
      </c>
      <c r="N1404">
        <v>121.05</v>
      </c>
      <c r="O1404">
        <v>0.05</v>
      </c>
      <c r="P1404">
        <v>68.56</v>
      </c>
      <c r="Q1404">
        <v>344.99249999999995</v>
      </c>
      <c r="R1404">
        <v>205.68</v>
      </c>
      <c r="S1404">
        <v>139.31249999999994</v>
      </c>
      <c r="T1404">
        <v>0.40381312637231231</v>
      </c>
      <c r="U1404">
        <v>2026</v>
      </c>
      <c r="V1404" t="s">
        <v>93</v>
      </c>
      <c r="W1404">
        <v>7</v>
      </c>
      <c r="X1404" t="s">
        <v>92</v>
      </c>
    </row>
    <row r="1405" spans="1:24">
      <c r="A1405">
        <v>3329</v>
      </c>
      <c r="B1405" s="21">
        <v>46221</v>
      </c>
      <c r="C1405">
        <v>2026</v>
      </c>
      <c r="D1405">
        <v>7</v>
      </c>
      <c r="E1405" t="s">
        <v>92</v>
      </c>
      <c r="F1405" t="s">
        <v>93</v>
      </c>
      <c r="G1405" t="s">
        <v>6</v>
      </c>
      <c r="H1405" t="s">
        <v>41</v>
      </c>
      <c r="I1405" t="s">
        <v>2</v>
      </c>
      <c r="J1405" t="s">
        <v>13</v>
      </c>
      <c r="K1405" t="s">
        <v>4</v>
      </c>
      <c r="L1405" t="s">
        <v>5</v>
      </c>
      <c r="M1405">
        <v>2</v>
      </c>
      <c r="N1405">
        <v>81.739999999999995</v>
      </c>
      <c r="O1405">
        <v>0</v>
      </c>
      <c r="P1405">
        <v>42.75</v>
      </c>
      <c r="Q1405">
        <v>163.47999999999999</v>
      </c>
      <c r="R1405">
        <v>85.5</v>
      </c>
      <c r="S1405">
        <v>77.97999999999999</v>
      </c>
      <c r="T1405">
        <v>0.47700024467824809</v>
      </c>
      <c r="U1405">
        <v>2026</v>
      </c>
      <c r="V1405" t="s">
        <v>93</v>
      </c>
      <c r="W1405">
        <v>7</v>
      </c>
      <c r="X1405" t="s">
        <v>92</v>
      </c>
    </row>
    <row r="1406" spans="1:24">
      <c r="A1406">
        <v>4102</v>
      </c>
      <c r="B1406" s="21">
        <v>46221</v>
      </c>
      <c r="C1406">
        <v>2026</v>
      </c>
      <c r="D1406">
        <v>7</v>
      </c>
      <c r="E1406" t="s">
        <v>92</v>
      </c>
      <c r="F1406" t="s">
        <v>93</v>
      </c>
      <c r="G1406" t="s">
        <v>6</v>
      </c>
      <c r="H1406" t="s">
        <v>43</v>
      </c>
      <c r="I1406" t="s">
        <v>2</v>
      </c>
      <c r="J1406" t="s">
        <v>3</v>
      </c>
      <c r="K1406" t="s">
        <v>9</v>
      </c>
      <c r="L1406" t="s">
        <v>37</v>
      </c>
      <c r="M1406">
        <v>3</v>
      </c>
      <c r="N1406">
        <v>154.01</v>
      </c>
      <c r="O1406">
        <v>0.1</v>
      </c>
      <c r="P1406">
        <v>78.78</v>
      </c>
      <c r="Q1406">
        <v>415.827</v>
      </c>
      <c r="R1406">
        <v>236.34</v>
      </c>
      <c r="S1406">
        <v>179.48699999999999</v>
      </c>
      <c r="T1406">
        <v>0.43163863818366771</v>
      </c>
      <c r="U1406">
        <v>2026</v>
      </c>
      <c r="V1406" t="s">
        <v>93</v>
      </c>
      <c r="W1406">
        <v>7</v>
      </c>
      <c r="X1406" t="s">
        <v>92</v>
      </c>
    </row>
    <row r="1407" spans="1:24">
      <c r="A1407">
        <v>4109</v>
      </c>
      <c r="B1407" s="21">
        <v>46221</v>
      </c>
      <c r="C1407">
        <v>2026</v>
      </c>
      <c r="D1407">
        <v>7</v>
      </c>
      <c r="E1407" t="s">
        <v>92</v>
      </c>
      <c r="F1407" t="s">
        <v>93</v>
      </c>
      <c r="G1407" t="s">
        <v>6</v>
      </c>
      <c r="H1407" t="s">
        <v>43</v>
      </c>
      <c r="I1407" t="s">
        <v>28</v>
      </c>
      <c r="J1407" t="s">
        <v>13</v>
      </c>
      <c r="K1407" t="s">
        <v>4</v>
      </c>
      <c r="L1407" t="s">
        <v>30</v>
      </c>
      <c r="M1407">
        <v>4</v>
      </c>
      <c r="N1407">
        <v>101.61</v>
      </c>
      <c r="O1407">
        <v>0</v>
      </c>
      <c r="P1407">
        <v>51.68</v>
      </c>
      <c r="Q1407">
        <v>406.44</v>
      </c>
      <c r="R1407">
        <v>206.72</v>
      </c>
      <c r="S1407">
        <v>199.72</v>
      </c>
      <c r="T1407">
        <v>0.49138864285011319</v>
      </c>
      <c r="U1407">
        <v>2026</v>
      </c>
      <c r="V1407" t="s">
        <v>93</v>
      </c>
      <c r="W1407">
        <v>7</v>
      </c>
      <c r="X1407" t="s">
        <v>92</v>
      </c>
    </row>
    <row r="1408" spans="1:24">
      <c r="A1408">
        <v>4813</v>
      </c>
      <c r="B1408" s="21">
        <v>46221</v>
      </c>
      <c r="C1408">
        <v>2026</v>
      </c>
      <c r="D1408">
        <v>7</v>
      </c>
      <c r="E1408" t="s">
        <v>92</v>
      </c>
      <c r="F1408" t="s">
        <v>93</v>
      </c>
      <c r="G1408" t="s">
        <v>11</v>
      </c>
      <c r="H1408" t="s">
        <v>39</v>
      </c>
      <c r="I1408" t="s">
        <v>19</v>
      </c>
      <c r="J1408" t="s">
        <v>3</v>
      </c>
      <c r="K1408" t="s">
        <v>34</v>
      </c>
      <c r="L1408" t="s">
        <v>42</v>
      </c>
      <c r="M1408">
        <v>2</v>
      </c>
      <c r="N1408">
        <v>36.869999999999997</v>
      </c>
      <c r="O1408">
        <v>0.15</v>
      </c>
      <c r="P1408">
        <v>13.94</v>
      </c>
      <c r="Q1408">
        <v>62.678999999999995</v>
      </c>
      <c r="R1408">
        <v>27.88</v>
      </c>
      <c r="S1408">
        <v>34.798999999999992</v>
      </c>
      <c r="T1408">
        <v>0.55519392459994565</v>
      </c>
      <c r="U1408">
        <v>2026</v>
      </c>
      <c r="V1408" t="s">
        <v>93</v>
      </c>
      <c r="W1408">
        <v>7</v>
      </c>
      <c r="X1408" t="s">
        <v>92</v>
      </c>
    </row>
    <row r="1409" spans="1:24">
      <c r="A1409">
        <v>5054</v>
      </c>
      <c r="B1409" s="21">
        <v>46221</v>
      </c>
      <c r="C1409">
        <v>2026</v>
      </c>
      <c r="D1409">
        <v>7</v>
      </c>
      <c r="E1409" t="s">
        <v>92</v>
      </c>
      <c r="F1409" t="s">
        <v>93</v>
      </c>
      <c r="G1409" t="s">
        <v>20</v>
      </c>
      <c r="H1409" t="s">
        <v>33</v>
      </c>
      <c r="I1409" t="s">
        <v>2</v>
      </c>
      <c r="J1409" t="s">
        <v>13</v>
      </c>
      <c r="K1409" t="s">
        <v>23</v>
      </c>
      <c r="L1409" t="s">
        <v>51</v>
      </c>
      <c r="M1409">
        <v>2</v>
      </c>
      <c r="N1409">
        <v>121.06</v>
      </c>
      <c r="O1409">
        <v>0</v>
      </c>
      <c r="P1409">
        <v>59.62</v>
      </c>
      <c r="Q1409">
        <v>242.12</v>
      </c>
      <c r="R1409">
        <v>119.24</v>
      </c>
      <c r="S1409">
        <v>122.88000000000001</v>
      </c>
      <c r="T1409">
        <v>0.50751693375185858</v>
      </c>
      <c r="U1409">
        <v>2026</v>
      </c>
      <c r="V1409" t="s">
        <v>93</v>
      </c>
      <c r="W1409">
        <v>7</v>
      </c>
      <c r="X1409" t="s">
        <v>92</v>
      </c>
    </row>
    <row r="1410" spans="1:24">
      <c r="A1410">
        <v>138</v>
      </c>
      <c r="B1410" s="21">
        <v>46222</v>
      </c>
      <c r="C1410">
        <v>2026</v>
      </c>
      <c r="D1410">
        <v>7</v>
      </c>
      <c r="E1410" t="s">
        <v>92</v>
      </c>
      <c r="F1410" t="s">
        <v>93</v>
      </c>
      <c r="G1410" t="s">
        <v>6</v>
      </c>
      <c r="H1410" t="s">
        <v>43</v>
      </c>
      <c r="I1410" t="s">
        <v>2</v>
      </c>
      <c r="J1410" t="s">
        <v>13</v>
      </c>
      <c r="K1410" t="s">
        <v>9</v>
      </c>
      <c r="L1410" t="s">
        <v>46</v>
      </c>
      <c r="M1410">
        <v>2</v>
      </c>
      <c r="N1410">
        <v>71.81</v>
      </c>
      <c r="O1410">
        <v>0</v>
      </c>
      <c r="P1410">
        <v>32.35</v>
      </c>
      <c r="Q1410">
        <v>143.62</v>
      </c>
      <c r="R1410">
        <v>64.7</v>
      </c>
      <c r="S1410">
        <v>78.92</v>
      </c>
      <c r="T1410">
        <v>0.54950563988302459</v>
      </c>
      <c r="U1410">
        <v>2026</v>
      </c>
      <c r="V1410" t="s">
        <v>93</v>
      </c>
      <c r="W1410">
        <v>7</v>
      </c>
      <c r="X1410" t="s">
        <v>92</v>
      </c>
    </row>
    <row r="1411" spans="1:24">
      <c r="A1411">
        <v>433</v>
      </c>
      <c r="B1411" s="21">
        <v>46222</v>
      </c>
      <c r="C1411">
        <v>2026</v>
      </c>
      <c r="D1411">
        <v>7</v>
      </c>
      <c r="E1411" t="s">
        <v>92</v>
      </c>
      <c r="F1411" t="s">
        <v>93</v>
      </c>
      <c r="G1411" t="s">
        <v>6</v>
      </c>
      <c r="H1411" t="s">
        <v>43</v>
      </c>
      <c r="I1411" t="s">
        <v>2</v>
      </c>
      <c r="J1411" t="s">
        <v>13</v>
      </c>
      <c r="K1411" t="s">
        <v>9</v>
      </c>
      <c r="L1411" t="s">
        <v>17</v>
      </c>
      <c r="M1411">
        <v>4</v>
      </c>
      <c r="N1411">
        <v>145.18</v>
      </c>
      <c r="O1411">
        <v>0</v>
      </c>
      <c r="P1411">
        <v>79.540000000000006</v>
      </c>
      <c r="Q1411">
        <v>580.72</v>
      </c>
      <c r="R1411">
        <v>318.16000000000003</v>
      </c>
      <c r="S1411">
        <v>262.56</v>
      </c>
      <c r="T1411">
        <v>0.45212839234054275</v>
      </c>
      <c r="U1411">
        <v>2026</v>
      </c>
      <c r="V1411" t="s">
        <v>93</v>
      </c>
      <c r="W1411">
        <v>7</v>
      </c>
      <c r="X1411" t="s">
        <v>92</v>
      </c>
    </row>
    <row r="1412" spans="1:24">
      <c r="A1412">
        <v>484</v>
      </c>
      <c r="B1412" s="21">
        <v>46222</v>
      </c>
      <c r="C1412">
        <v>2026</v>
      </c>
      <c r="D1412">
        <v>7</v>
      </c>
      <c r="E1412" t="s">
        <v>92</v>
      </c>
      <c r="F1412" t="s">
        <v>93</v>
      </c>
      <c r="G1412" t="s">
        <v>6</v>
      </c>
      <c r="H1412" t="s">
        <v>43</v>
      </c>
      <c r="I1412" t="s">
        <v>2</v>
      </c>
      <c r="J1412" t="s">
        <v>13</v>
      </c>
      <c r="K1412" t="s">
        <v>34</v>
      </c>
      <c r="L1412" t="s">
        <v>42</v>
      </c>
      <c r="M1412">
        <v>2</v>
      </c>
      <c r="N1412">
        <v>36.07</v>
      </c>
      <c r="O1412">
        <v>0</v>
      </c>
      <c r="P1412">
        <v>13.6</v>
      </c>
      <c r="Q1412">
        <v>72.14</v>
      </c>
      <c r="R1412">
        <v>27.2</v>
      </c>
      <c r="S1412">
        <v>44.94</v>
      </c>
      <c r="T1412">
        <v>0.62295536456889378</v>
      </c>
      <c r="U1412">
        <v>2026</v>
      </c>
      <c r="V1412" t="s">
        <v>93</v>
      </c>
      <c r="W1412">
        <v>7</v>
      </c>
      <c r="X1412" t="s">
        <v>92</v>
      </c>
    </row>
    <row r="1413" spans="1:24">
      <c r="A1413">
        <v>492</v>
      </c>
      <c r="B1413" s="21">
        <v>46222</v>
      </c>
      <c r="C1413">
        <v>2026</v>
      </c>
      <c r="D1413">
        <v>7</v>
      </c>
      <c r="E1413" t="s">
        <v>92</v>
      </c>
      <c r="F1413" t="s">
        <v>93</v>
      </c>
      <c r="G1413" t="s">
        <v>6</v>
      </c>
      <c r="H1413" t="s">
        <v>49</v>
      </c>
      <c r="I1413" t="s">
        <v>19</v>
      </c>
      <c r="J1413" t="s">
        <v>13</v>
      </c>
      <c r="K1413" t="s">
        <v>9</v>
      </c>
      <c r="L1413" t="s">
        <v>46</v>
      </c>
      <c r="M1413">
        <v>3</v>
      </c>
      <c r="N1413">
        <v>72.23</v>
      </c>
      <c r="O1413">
        <v>0.1</v>
      </c>
      <c r="P1413">
        <v>31.67</v>
      </c>
      <c r="Q1413">
        <v>195.02100000000002</v>
      </c>
      <c r="R1413">
        <v>95.01</v>
      </c>
      <c r="S1413">
        <v>100.01100000000001</v>
      </c>
      <c r="T1413">
        <v>0.5128216961250327</v>
      </c>
      <c r="U1413">
        <v>2026</v>
      </c>
      <c r="V1413" t="s">
        <v>93</v>
      </c>
      <c r="W1413">
        <v>7</v>
      </c>
      <c r="X1413" t="s">
        <v>92</v>
      </c>
    </row>
    <row r="1414" spans="1:24">
      <c r="A1414">
        <v>626</v>
      </c>
      <c r="B1414" s="21">
        <v>46222</v>
      </c>
      <c r="C1414">
        <v>2026</v>
      </c>
      <c r="D1414">
        <v>7</v>
      </c>
      <c r="E1414" t="s">
        <v>92</v>
      </c>
      <c r="F1414" t="s">
        <v>93</v>
      </c>
      <c r="G1414" t="s">
        <v>6</v>
      </c>
      <c r="H1414" t="s">
        <v>49</v>
      </c>
      <c r="I1414" t="s">
        <v>19</v>
      </c>
      <c r="J1414" t="s">
        <v>3</v>
      </c>
      <c r="K1414" t="s">
        <v>14</v>
      </c>
      <c r="L1414" t="s">
        <v>15</v>
      </c>
      <c r="M1414">
        <v>1</v>
      </c>
      <c r="N1414">
        <v>36.549999999999997</v>
      </c>
      <c r="O1414">
        <v>0.1</v>
      </c>
      <c r="P1414">
        <v>13.2</v>
      </c>
      <c r="Q1414">
        <v>32.894999999999996</v>
      </c>
      <c r="R1414">
        <v>13.2</v>
      </c>
      <c r="S1414">
        <v>19.694999999999997</v>
      </c>
      <c r="T1414">
        <v>0.59872321021431829</v>
      </c>
      <c r="U1414">
        <v>2026</v>
      </c>
      <c r="V1414" t="s">
        <v>93</v>
      </c>
      <c r="W1414">
        <v>7</v>
      </c>
      <c r="X1414" t="s">
        <v>92</v>
      </c>
    </row>
    <row r="1415" spans="1:24">
      <c r="A1415">
        <v>1409</v>
      </c>
      <c r="B1415" s="21">
        <v>46222</v>
      </c>
      <c r="C1415">
        <v>2026</v>
      </c>
      <c r="D1415">
        <v>7</v>
      </c>
      <c r="E1415" t="s">
        <v>92</v>
      </c>
      <c r="F1415" t="s">
        <v>93</v>
      </c>
      <c r="G1415" t="s">
        <v>6</v>
      </c>
      <c r="H1415" t="s">
        <v>49</v>
      </c>
      <c r="I1415" t="s">
        <v>2</v>
      </c>
      <c r="J1415" t="s">
        <v>13</v>
      </c>
      <c r="K1415" t="s">
        <v>23</v>
      </c>
      <c r="L1415" t="s">
        <v>51</v>
      </c>
      <c r="M1415">
        <v>5</v>
      </c>
      <c r="N1415">
        <v>124.68</v>
      </c>
      <c r="O1415">
        <v>0.05</v>
      </c>
      <c r="P1415">
        <v>60.61</v>
      </c>
      <c r="Q1415">
        <v>592.23</v>
      </c>
      <c r="R1415">
        <v>303.05</v>
      </c>
      <c r="S1415">
        <v>289.18</v>
      </c>
      <c r="T1415">
        <v>0.48829002245749115</v>
      </c>
      <c r="U1415">
        <v>2026</v>
      </c>
      <c r="V1415" t="s">
        <v>93</v>
      </c>
      <c r="W1415">
        <v>7</v>
      </c>
      <c r="X1415" t="s">
        <v>92</v>
      </c>
    </row>
    <row r="1416" spans="1:24">
      <c r="A1416">
        <v>1486</v>
      </c>
      <c r="B1416" s="21">
        <v>46222</v>
      </c>
      <c r="C1416">
        <v>2026</v>
      </c>
      <c r="D1416">
        <v>7</v>
      </c>
      <c r="E1416" t="s">
        <v>92</v>
      </c>
      <c r="F1416" t="s">
        <v>93</v>
      </c>
      <c r="G1416" t="s">
        <v>20</v>
      </c>
      <c r="H1416" t="s">
        <v>33</v>
      </c>
      <c r="I1416" t="s">
        <v>2</v>
      </c>
      <c r="J1416" t="s">
        <v>3</v>
      </c>
      <c r="K1416" t="s">
        <v>4</v>
      </c>
      <c r="L1416" t="s">
        <v>30</v>
      </c>
      <c r="M1416">
        <v>1</v>
      </c>
      <c r="N1416">
        <v>101.7</v>
      </c>
      <c r="O1416">
        <v>0.05</v>
      </c>
      <c r="P1416">
        <v>49.92</v>
      </c>
      <c r="Q1416">
        <v>96.614999999999995</v>
      </c>
      <c r="R1416">
        <v>49.92</v>
      </c>
      <c r="S1416">
        <v>46.694999999999993</v>
      </c>
      <c r="T1416">
        <v>0.48331004502406455</v>
      </c>
      <c r="U1416">
        <v>2026</v>
      </c>
      <c r="V1416" t="s">
        <v>93</v>
      </c>
      <c r="W1416">
        <v>7</v>
      </c>
      <c r="X1416" t="s">
        <v>92</v>
      </c>
    </row>
    <row r="1417" spans="1:24">
      <c r="A1417">
        <v>1940</v>
      </c>
      <c r="B1417" s="21">
        <v>46222</v>
      </c>
      <c r="C1417">
        <v>2026</v>
      </c>
      <c r="D1417">
        <v>7</v>
      </c>
      <c r="E1417" t="s">
        <v>92</v>
      </c>
      <c r="F1417" t="s">
        <v>93</v>
      </c>
      <c r="G1417" t="s">
        <v>11</v>
      </c>
      <c r="H1417" t="s">
        <v>52</v>
      </c>
      <c r="I1417" t="s">
        <v>2</v>
      </c>
      <c r="J1417" t="s">
        <v>13</v>
      </c>
      <c r="K1417" t="s">
        <v>34</v>
      </c>
      <c r="L1417" t="s">
        <v>45</v>
      </c>
      <c r="M1417">
        <v>2</v>
      </c>
      <c r="N1417">
        <v>50.24</v>
      </c>
      <c r="O1417">
        <v>0.05</v>
      </c>
      <c r="P1417">
        <v>21.88</v>
      </c>
      <c r="Q1417">
        <v>95.456000000000003</v>
      </c>
      <c r="R1417">
        <v>43.76</v>
      </c>
      <c r="S1417">
        <v>51.696000000000005</v>
      </c>
      <c r="T1417">
        <v>0.54156889037881328</v>
      </c>
      <c r="U1417">
        <v>2026</v>
      </c>
      <c r="V1417" t="s">
        <v>93</v>
      </c>
      <c r="W1417">
        <v>7</v>
      </c>
      <c r="X1417" t="s">
        <v>92</v>
      </c>
    </row>
    <row r="1418" spans="1:24">
      <c r="A1418">
        <v>2215</v>
      </c>
      <c r="B1418" s="21">
        <v>46222</v>
      </c>
      <c r="C1418">
        <v>2026</v>
      </c>
      <c r="D1418">
        <v>7</v>
      </c>
      <c r="E1418" t="s">
        <v>92</v>
      </c>
      <c r="F1418" t="s">
        <v>93</v>
      </c>
      <c r="G1418" t="s">
        <v>20</v>
      </c>
      <c r="H1418" t="s">
        <v>47</v>
      </c>
      <c r="I1418" t="s">
        <v>19</v>
      </c>
      <c r="J1418" t="s">
        <v>3</v>
      </c>
      <c r="K1418" t="s">
        <v>34</v>
      </c>
      <c r="L1418" t="s">
        <v>42</v>
      </c>
      <c r="M1418">
        <v>3</v>
      </c>
      <c r="N1418">
        <v>35.53</v>
      </c>
      <c r="O1418">
        <v>0</v>
      </c>
      <c r="P1418">
        <v>14</v>
      </c>
      <c r="Q1418">
        <v>106.59</v>
      </c>
      <c r="R1418">
        <v>42</v>
      </c>
      <c r="S1418">
        <v>64.59</v>
      </c>
      <c r="T1418">
        <v>0.60596678862932729</v>
      </c>
      <c r="U1418">
        <v>2026</v>
      </c>
      <c r="V1418" t="s">
        <v>93</v>
      </c>
      <c r="W1418">
        <v>7</v>
      </c>
      <c r="X1418" t="s">
        <v>92</v>
      </c>
    </row>
    <row r="1419" spans="1:24">
      <c r="A1419">
        <v>2555</v>
      </c>
      <c r="B1419" s="21">
        <v>46222</v>
      </c>
      <c r="C1419">
        <v>2026</v>
      </c>
      <c r="D1419">
        <v>7</v>
      </c>
      <c r="E1419" t="s">
        <v>92</v>
      </c>
      <c r="F1419" t="s">
        <v>93</v>
      </c>
      <c r="G1419" t="s">
        <v>11</v>
      </c>
      <c r="H1419" t="s">
        <v>12</v>
      </c>
      <c r="I1419" t="s">
        <v>28</v>
      </c>
      <c r="J1419" t="s">
        <v>13</v>
      </c>
      <c r="K1419" t="s">
        <v>14</v>
      </c>
      <c r="L1419" t="s">
        <v>32</v>
      </c>
      <c r="M1419">
        <v>2</v>
      </c>
      <c r="N1419">
        <v>46.89</v>
      </c>
      <c r="O1419">
        <v>0.1</v>
      </c>
      <c r="P1419">
        <v>18.53</v>
      </c>
      <c r="Q1419">
        <v>84.402000000000001</v>
      </c>
      <c r="R1419">
        <v>37.06</v>
      </c>
      <c r="S1419">
        <v>47.341999999999999</v>
      </c>
      <c r="T1419">
        <v>0.56091087888912583</v>
      </c>
      <c r="U1419">
        <v>2026</v>
      </c>
      <c r="V1419" t="s">
        <v>93</v>
      </c>
      <c r="W1419">
        <v>7</v>
      </c>
      <c r="X1419" t="s">
        <v>92</v>
      </c>
    </row>
    <row r="1420" spans="1:24">
      <c r="A1420">
        <v>4710</v>
      </c>
      <c r="B1420" s="21">
        <v>46222</v>
      </c>
      <c r="C1420">
        <v>2026</v>
      </c>
      <c r="D1420">
        <v>7</v>
      </c>
      <c r="E1420" t="s">
        <v>92</v>
      </c>
      <c r="F1420" t="s">
        <v>93</v>
      </c>
      <c r="G1420" t="s">
        <v>0</v>
      </c>
      <c r="H1420" t="s">
        <v>1</v>
      </c>
      <c r="I1420" t="s">
        <v>19</v>
      </c>
      <c r="J1420" t="s">
        <v>3</v>
      </c>
      <c r="K1420" t="s">
        <v>23</v>
      </c>
      <c r="L1420" t="s">
        <v>29</v>
      </c>
      <c r="M1420">
        <v>1</v>
      </c>
      <c r="N1420">
        <v>197.29</v>
      </c>
      <c r="O1420">
        <v>0.1</v>
      </c>
      <c r="P1420">
        <v>104.7</v>
      </c>
      <c r="Q1420">
        <v>177.56100000000001</v>
      </c>
      <c r="R1420">
        <v>104.7</v>
      </c>
      <c r="S1420">
        <v>72.861000000000004</v>
      </c>
      <c r="T1420">
        <v>0.4103434875901803</v>
      </c>
      <c r="U1420">
        <v>2026</v>
      </c>
      <c r="V1420" t="s">
        <v>93</v>
      </c>
      <c r="W1420">
        <v>7</v>
      </c>
      <c r="X1420" t="s">
        <v>92</v>
      </c>
    </row>
    <row r="1421" spans="1:24">
      <c r="A1421">
        <v>4974</v>
      </c>
      <c r="B1421" s="21">
        <v>46222</v>
      </c>
      <c r="C1421">
        <v>2026</v>
      </c>
      <c r="D1421">
        <v>7</v>
      </c>
      <c r="E1421" t="s">
        <v>92</v>
      </c>
      <c r="F1421" t="s">
        <v>93</v>
      </c>
      <c r="G1421" t="s">
        <v>0</v>
      </c>
      <c r="H1421" t="s">
        <v>36</v>
      </c>
      <c r="I1421" t="s">
        <v>19</v>
      </c>
      <c r="J1421" t="s">
        <v>16</v>
      </c>
      <c r="K1421" t="s">
        <v>9</v>
      </c>
      <c r="L1421" t="s">
        <v>46</v>
      </c>
      <c r="M1421">
        <v>1</v>
      </c>
      <c r="N1421">
        <v>70.52</v>
      </c>
      <c r="O1421">
        <v>0.1</v>
      </c>
      <c r="P1421">
        <v>33.28</v>
      </c>
      <c r="Q1421">
        <v>63.467999999999996</v>
      </c>
      <c r="R1421">
        <v>33.28</v>
      </c>
      <c r="S1421">
        <v>30.187999999999995</v>
      </c>
      <c r="T1421">
        <v>0.47564126804058732</v>
      </c>
      <c r="U1421">
        <v>2026</v>
      </c>
      <c r="V1421" t="s">
        <v>93</v>
      </c>
      <c r="W1421">
        <v>7</v>
      </c>
      <c r="X1421" t="s">
        <v>92</v>
      </c>
    </row>
    <row r="1422" spans="1:24">
      <c r="A1422">
        <v>5048</v>
      </c>
      <c r="B1422" s="21">
        <v>46222</v>
      </c>
      <c r="C1422">
        <v>2026</v>
      </c>
      <c r="D1422">
        <v>7</v>
      </c>
      <c r="E1422" t="s">
        <v>92</v>
      </c>
      <c r="F1422" t="s">
        <v>93</v>
      </c>
      <c r="G1422" t="s">
        <v>6</v>
      </c>
      <c r="H1422" t="s">
        <v>43</v>
      </c>
      <c r="I1422" t="s">
        <v>28</v>
      </c>
      <c r="J1422" t="s">
        <v>13</v>
      </c>
      <c r="K1422" t="s">
        <v>34</v>
      </c>
      <c r="L1422" t="s">
        <v>45</v>
      </c>
      <c r="M1422">
        <v>3</v>
      </c>
      <c r="N1422">
        <v>49.9</v>
      </c>
      <c r="O1422">
        <v>0.05</v>
      </c>
      <c r="P1422">
        <v>22.27</v>
      </c>
      <c r="Q1422">
        <v>142.21499999999997</v>
      </c>
      <c r="R1422">
        <v>66.81</v>
      </c>
      <c r="S1422">
        <v>75.404999999999973</v>
      </c>
      <c r="T1422">
        <v>0.53021833139964125</v>
      </c>
      <c r="U1422">
        <v>2026</v>
      </c>
      <c r="V1422" t="s">
        <v>93</v>
      </c>
      <c r="W1422">
        <v>7</v>
      </c>
      <c r="X1422" t="s">
        <v>92</v>
      </c>
    </row>
    <row r="1423" spans="1:24">
      <c r="A1423">
        <v>1</v>
      </c>
      <c r="B1423" s="21">
        <v>46223</v>
      </c>
      <c r="C1423">
        <v>2026</v>
      </c>
      <c r="D1423">
        <v>7</v>
      </c>
      <c r="E1423" t="s">
        <v>92</v>
      </c>
      <c r="F1423" t="s">
        <v>93</v>
      </c>
      <c r="G1423" t="s">
        <v>20</v>
      </c>
      <c r="H1423" t="s">
        <v>31</v>
      </c>
      <c r="I1423" t="s">
        <v>19</v>
      </c>
      <c r="J1423" t="s">
        <v>13</v>
      </c>
      <c r="K1423" t="s">
        <v>9</v>
      </c>
      <c r="L1423" t="s">
        <v>37</v>
      </c>
      <c r="M1423">
        <v>3</v>
      </c>
      <c r="N1423">
        <v>156.25</v>
      </c>
      <c r="O1423">
        <v>0</v>
      </c>
      <c r="P1423">
        <v>79.900000000000006</v>
      </c>
      <c r="Q1423">
        <v>468.75</v>
      </c>
      <c r="R1423">
        <v>239.70000000000002</v>
      </c>
      <c r="S1423">
        <v>229.04999999999998</v>
      </c>
      <c r="T1423">
        <v>0.48863999999999996</v>
      </c>
      <c r="U1423">
        <v>2026</v>
      </c>
      <c r="V1423" t="s">
        <v>93</v>
      </c>
      <c r="W1423">
        <v>7</v>
      </c>
      <c r="X1423" t="s">
        <v>92</v>
      </c>
    </row>
    <row r="1424" spans="1:24">
      <c r="A1424">
        <v>270</v>
      </c>
      <c r="B1424" s="21">
        <v>46223</v>
      </c>
      <c r="C1424">
        <v>2026</v>
      </c>
      <c r="D1424">
        <v>7</v>
      </c>
      <c r="E1424" t="s">
        <v>92</v>
      </c>
      <c r="F1424" t="s">
        <v>93</v>
      </c>
      <c r="G1424" t="s">
        <v>11</v>
      </c>
      <c r="H1424" t="s">
        <v>12</v>
      </c>
      <c r="I1424" t="s">
        <v>28</v>
      </c>
      <c r="J1424" t="s">
        <v>3</v>
      </c>
      <c r="K1424" t="s">
        <v>23</v>
      </c>
      <c r="L1424" t="s">
        <v>51</v>
      </c>
      <c r="M1424">
        <v>3</v>
      </c>
      <c r="N1424">
        <v>120.14</v>
      </c>
      <c r="O1424">
        <v>0</v>
      </c>
      <c r="P1424">
        <v>58.9</v>
      </c>
      <c r="Q1424">
        <v>360.42</v>
      </c>
      <c r="R1424">
        <v>176.7</v>
      </c>
      <c r="S1424">
        <v>183.72000000000003</v>
      </c>
      <c r="T1424">
        <v>0.5097386382553688</v>
      </c>
      <c r="U1424">
        <v>2026</v>
      </c>
      <c r="V1424" t="s">
        <v>93</v>
      </c>
      <c r="W1424">
        <v>7</v>
      </c>
      <c r="X1424" t="s">
        <v>92</v>
      </c>
    </row>
    <row r="1425" spans="1:24">
      <c r="A1425">
        <v>2130</v>
      </c>
      <c r="B1425" s="21">
        <v>46223</v>
      </c>
      <c r="C1425">
        <v>2026</v>
      </c>
      <c r="D1425">
        <v>7</v>
      </c>
      <c r="E1425" t="s">
        <v>92</v>
      </c>
      <c r="F1425" t="s">
        <v>93</v>
      </c>
      <c r="G1425" t="s">
        <v>6</v>
      </c>
      <c r="H1425" t="s">
        <v>49</v>
      </c>
      <c r="I1425" t="s">
        <v>19</v>
      </c>
      <c r="J1425" t="s">
        <v>3</v>
      </c>
      <c r="K1425" t="s">
        <v>9</v>
      </c>
      <c r="L1425" t="s">
        <v>17</v>
      </c>
      <c r="M1425">
        <v>1</v>
      </c>
      <c r="N1425">
        <v>145.21</v>
      </c>
      <c r="O1425">
        <v>0</v>
      </c>
      <c r="P1425">
        <v>80.52</v>
      </c>
      <c r="Q1425">
        <v>145.21</v>
      </c>
      <c r="R1425">
        <v>80.52</v>
      </c>
      <c r="S1425">
        <v>64.690000000000012</v>
      </c>
      <c r="T1425">
        <v>0.44549273466014744</v>
      </c>
      <c r="U1425">
        <v>2026</v>
      </c>
      <c r="V1425" t="s">
        <v>93</v>
      </c>
      <c r="W1425">
        <v>7</v>
      </c>
      <c r="X1425" t="s">
        <v>92</v>
      </c>
    </row>
    <row r="1426" spans="1:24">
      <c r="A1426">
        <v>2474</v>
      </c>
      <c r="B1426" s="21">
        <v>46223</v>
      </c>
      <c r="C1426">
        <v>2026</v>
      </c>
      <c r="D1426">
        <v>7</v>
      </c>
      <c r="E1426" t="s">
        <v>92</v>
      </c>
      <c r="F1426" t="s">
        <v>93</v>
      </c>
      <c r="G1426" t="s">
        <v>11</v>
      </c>
      <c r="H1426" t="s">
        <v>12</v>
      </c>
      <c r="I1426" t="s">
        <v>19</v>
      </c>
      <c r="J1426" t="s">
        <v>3</v>
      </c>
      <c r="K1426" t="s">
        <v>4</v>
      </c>
      <c r="L1426" t="s">
        <v>26</v>
      </c>
      <c r="M1426">
        <v>2</v>
      </c>
      <c r="N1426">
        <v>39.78</v>
      </c>
      <c r="O1426">
        <v>0.1</v>
      </c>
      <c r="P1426">
        <v>16.260000000000002</v>
      </c>
      <c r="Q1426">
        <v>71.603999999999999</v>
      </c>
      <c r="R1426">
        <v>32.520000000000003</v>
      </c>
      <c r="S1426">
        <v>39.083999999999996</v>
      </c>
      <c r="T1426">
        <v>0.54583542818836928</v>
      </c>
      <c r="U1426">
        <v>2026</v>
      </c>
      <c r="V1426" t="s">
        <v>93</v>
      </c>
      <c r="W1426">
        <v>7</v>
      </c>
      <c r="X1426" t="s">
        <v>92</v>
      </c>
    </row>
    <row r="1427" spans="1:24">
      <c r="A1427">
        <v>2514</v>
      </c>
      <c r="B1427" s="21">
        <v>46223</v>
      </c>
      <c r="C1427">
        <v>2026</v>
      </c>
      <c r="D1427">
        <v>7</v>
      </c>
      <c r="E1427" t="s">
        <v>92</v>
      </c>
      <c r="F1427" t="s">
        <v>93</v>
      </c>
      <c r="G1427" t="s">
        <v>6</v>
      </c>
      <c r="H1427" t="s">
        <v>27</v>
      </c>
      <c r="I1427" t="s">
        <v>2</v>
      </c>
      <c r="J1427" t="s">
        <v>13</v>
      </c>
      <c r="K1427" t="s">
        <v>14</v>
      </c>
      <c r="L1427" t="s">
        <v>48</v>
      </c>
      <c r="M1427">
        <v>2</v>
      </c>
      <c r="N1427">
        <v>161.97</v>
      </c>
      <c r="O1427">
        <v>0.1</v>
      </c>
      <c r="P1427">
        <v>88.57</v>
      </c>
      <c r="Q1427">
        <v>291.54599999999999</v>
      </c>
      <c r="R1427">
        <v>177.14</v>
      </c>
      <c r="S1427">
        <v>114.40600000000001</v>
      </c>
      <c r="T1427">
        <v>0.39241148909606033</v>
      </c>
      <c r="U1427">
        <v>2026</v>
      </c>
      <c r="V1427" t="s">
        <v>93</v>
      </c>
      <c r="W1427">
        <v>7</v>
      </c>
      <c r="X1427" t="s">
        <v>92</v>
      </c>
    </row>
    <row r="1428" spans="1:24">
      <c r="A1428">
        <v>2616</v>
      </c>
      <c r="B1428" s="21">
        <v>46223</v>
      </c>
      <c r="C1428">
        <v>2026</v>
      </c>
      <c r="D1428">
        <v>7</v>
      </c>
      <c r="E1428" t="s">
        <v>92</v>
      </c>
      <c r="F1428" t="s">
        <v>93</v>
      </c>
      <c r="G1428" t="s">
        <v>11</v>
      </c>
      <c r="H1428" t="s">
        <v>18</v>
      </c>
      <c r="I1428" t="s">
        <v>19</v>
      </c>
      <c r="J1428" t="s">
        <v>13</v>
      </c>
      <c r="K1428" t="s">
        <v>34</v>
      </c>
      <c r="L1428" t="s">
        <v>38</v>
      </c>
      <c r="M1428">
        <v>2</v>
      </c>
      <c r="N1428">
        <v>125.37</v>
      </c>
      <c r="O1428">
        <v>0</v>
      </c>
      <c r="P1428">
        <v>68.040000000000006</v>
      </c>
      <c r="Q1428">
        <v>250.74</v>
      </c>
      <c r="R1428">
        <v>136.08000000000001</v>
      </c>
      <c r="S1428">
        <v>114.66</v>
      </c>
      <c r="T1428">
        <v>0.457286432160804</v>
      </c>
      <c r="U1428">
        <v>2026</v>
      </c>
      <c r="V1428" t="s">
        <v>93</v>
      </c>
      <c r="W1428">
        <v>7</v>
      </c>
      <c r="X1428" t="s">
        <v>92</v>
      </c>
    </row>
    <row r="1429" spans="1:24">
      <c r="A1429">
        <v>2632</v>
      </c>
      <c r="B1429" s="21">
        <v>46223</v>
      </c>
      <c r="C1429">
        <v>2026</v>
      </c>
      <c r="D1429">
        <v>7</v>
      </c>
      <c r="E1429" t="s">
        <v>92</v>
      </c>
      <c r="F1429" t="s">
        <v>93</v>
      </c>
      <c r="G1429" t="s">
        <v>0</v>
      </c>
      <c r="H1429" t="s">
        <v>50</v>
      </c>
      <c r="I1429" t="s">
        <v>2</v>
      </c>
      <c r="J1429" t="s">
        <v>13</v>
      </c>
      <c r="K1429" t="s">
        <v>23</v>
      </c>
      <c r="L1429" t="s">
        <v>29</v>
      </c>
      <c r="M1429">
        <v>1</v>
      </c>
      <c r="N1429">
        <v>196.57</v>
      </c>
      <c r="O1429">
        <v>0</v>
      </c>
      <c r="P1429">
        <v>104.78</v>
      </c>
      <c r="Q1429">
        <v>196.57</v>
      </c>
      <c r="R1429">
        <v>104.78</v>
      </c>
      <c r="S1429">
        <v>91.789999999999992</v>
      </c>
      <c r="T1429">
        <v>0.46695833545301924</v>
      </c>
      <c r="U1429">
        <v>2026</v>
      </c>
      <c r="V1429" t="s">
        <v>93</v>
      </c>
      <c r="W1429">
        <v>7</v>
      </c>
      <c r="X1429" t="s">
        <v>92</v>
      </c>
    </row>
    <row r="1430" spans="1:24">
      <c r="A1430">
        <v>3725</v>
      </c>
      <c r="B1430" s="21">
        <v>46223</v>
      </c>
      <c r="C1430">
        <v>2026</v>
      </c>
      <c r="D1430">
        <v>7</v>
      </c>
      <c r="E1430" t="s">
        <v>92</v>
      </c>
      <c r="F1430" t="s">
        <v>93</v>
      </c>
      <c r="G1430" t="s">
        <v>11</v>
      </c>
      <c r="H1430" t="s">
        <v>52</v>
      </c>
      <c r="I1430" t="s">
        <v>2</v>
      </c>
      <c r="J1430" t="s">
        <v>3</v>
      </c>
      <c r="K1430" t="s">
        <v>23</v>
      </c>
      <c r="L1430" t="s">
        <v>29</v>
      </c>
      <c r="M1430">
        <v>2</v>
      </c>
      <c r="N1430">
        <v>195.74</v>
      </c>
      <c r="O1430">
        <v>0.05</v>
      </c>
      <c r="P1430">
        <v>107.17</v>
      </c>
      <c r="Q1430">
        <v>371.90600000000001</v>
      </c>
      <c r="R1430">
        <v>214.34</v>
      </c>
      <c r="S1430">
        <v>157.566</v>
      </c>
      <c r="T1430">
        <v>0.4236715729243411</v>
      </c>
      <c r="U1430">
        <v>2026</v>
      </c>
      <c r="V1430" t="s">
        <v>93</v>
      </c>
      <c r="W1430">
        <v>7</v>
      </c>
      <c r="X1430" t="s">
        <v>92</v>
      </c>
    </row>
    <row r="1431" spans="1:24">
      <c r="A1431">
        <v>3834</v>
      </c>
      <c r="B1431" s="21">
        <v>46223</v>
      </c>
      <c r="C1431">
        <v>2026</v>
      </c>
      <c r="D1431">
        <v>7</v>
      </c>
      <c r="E1431" t="s">
        <v>92</v>
      </c>
      <c r="F1431" t="s">
        <v>93</v>
      </c>
      <c r="G1431" t="s">
        <v>6</v>
      </c>
      <c r="H1431" t="s">
        <v>49</v>
      </c>
      <c r="I1431" t="s">
        <v>19</v>
      </c>
      <c r="J1431" t="s">
        <v>13</v>
      </c>
      <c r="K1431" t="s">
        <v>23</v>
      </c>
      <c r="L1431" t="s">
        <v>29</v>
      </c>
      <c r="M1431">
        <v>3</v>
      </c>
      <c r="N1431">
        <v>192.28</v>
      </c>
      <c r="O1431">
        <v>0</v>
      </c>
      <c r="P1431">
        <v>104.3</v>
      </c>
      <c r="Q1431">
        <v>576.84</v>
      </c>
      <c r="R1431">
        <v>312.89999999999998</v>
      </c>
      <c r="S1431">
        <v>263.94000000000005</v>
      </c>
      <c r="T1431">
        <v>0.45756188891200339</v>
      </c>
      <c r="U1431">
        <v>2026</v>
      </c>
      <c r="V1431" t="s">
        <v>93</v>
      </c>
      <c r="W1431">
        <v>7</v>
      </c>
      <c r="X1431" t="s">
        <v>92</v>
      </c>
    </row>
    <row r="1432" spans="1:24">
      <c r="A1432">
        <v>159</v>
      </c>
      <c r="B1432" s="21">
        <v>46224</v>
      </c>
      <c r="C1432">
        <v>2026</v>
      </c>
      <c r="D1432">
        <v>7</v>
      </c>
      <c r="E1432" t="s">
        <v>92</v>
      </c>
      <c r="F1432" t="s">
        <v>93</v>
      </c>
      <c r="G1432" t="s">
        <v>6</v>
      </c>
      <c r="H1432" t="s">
        <v>7</v>
      </c>
      <c r="I1432" t="s">
        <v>2</v>
      </c>
      <c r="J1432" t="s">
        <v>3</v>
      </c>
      <c r="K1432" t="s">
        <v>9</v>
      </c>
      <c r="L1432" t="s">
        <v>46</v>
      </c>
      <c r="M1432">
        <v>2</v>
      </c>
      <c r="N1432">
        <v>70.150000000000006</v>
      </c>
      <c r="O1432">
        <v>0.05</v>
      </c>
      <c r="P1432">
        <v>32.950000000000003</v>
      </c>
      <c r="Q1432">
        <v>133.285</v>
      </c>
      <c r="R1432">
        <v>65.900000000000006</v>
      </c>
      <c r="S1432">
        <v>67.384999999999991</v>
      </c>
      <c r="T1432">
        <v>0.50557076940390888</v>
      </c>
      <c r="U1432">
        <v>2026</v>
      </c>
      <c r="V1432" t="s">
        <v>93</v>
      </c>
      <c r="W1432">
        <v>7</v>
      </c>
      <c r="X1432" t="s">
        <v>92</v>
      </c>
    </row>
    <row r="1433" spans="1:24">
      <c r="A1433">
        <v>435</v>
      </c>
      <c r="B1433" s="21">
        <v>46224</v>
      </c>
      <c r="C1433">
        <v>2026</v>
      </c>
      <c r="D1433">
        <v>7</v>
      </c>
      <c r="E1433" t="s">
        <v>92</v>
      </c>
      <c r="F1433" t="s">
        <v>93</v>
      </c>
      <c r="G1433" t="s">
        <v>11</v>
      </c>
      <c r="H1433" t="s">
        <v>12</v>
      </c>
      <c r="I1433" t="s">
        <v>2</v>
      </c>
      <c r="J1433" t="s">
        <v>3</v>
      </c>
      <c r="K1433" t="s">
        <v>23</v>
      </c>
      <c r="L1433" t="s">
        <v>24</v>
      </c>
      <c r="M1433">
        <v>2</v>
      </c>
      <c r="N1433">
        <v>342.38</v>
      </c>
      <c r="O1433">
        <v>0.05</v>
      </c>
      <c r="P1433">
        <v>192.01</v>
      </c>
      <c r="Q1433">
        <v>650.52199999999993</v>
      </c>
      <c r="R1433">
        <v>384.02</v>
      </c>
      <c r="S1433">
        <v>266.50199999999995</v>
      </c>
      <c r="T1433">
        <v>0.40967407712575438</v>
      </c>
      <c r="U1433">
        <v>2026</v>
      </c>
      <c r="V1433" t="s">
        <v>93</v>
      </c>
      <c r="W1433">
        <v>7</v>
      </c>
      <c r="X1433" t="s">
        <v>92</v>
      </c>
    </row>
    <row r="1434" spans="1:24">
      <c r="A1434">
        <v>1467</v>
      </c>
      <c r="B1434" s="21">
        <v>46224</v>
      </c>
      <c r="C1434">
        <v>2026</v>
      </c>
      <c r="D1434">
        <v>7</v>
      </c>
      <c r="E1434" t="s">
        <v>92</v>
      </c>
      <c r="F1434" t="s">
        <v>93</v>
      </c>
      <c r="G1434" t="s">
        <v>6</v>
      </c>
      <c r="H1434" t="s">
        <v>49</v>
      </c>
      <c r="I1434" t="s">
        <v>28</v>
      </c>
      <c r="J1434" t="s">
        <v>13</v>
      </c>
      <c r="K1434" t="s">
        <v>34</v>
      </c>
      <c r="L1434" t="s">
        <v>45</v>
      </c>
      <c r="M1434">
        <v>1</v>
      </c>
      <c r="N1434">
        <v>50.59</v>
      </c>
      <c r="O1434">
        <v>0.05</v>
      </c>
      <c r="P1434">
        <v>22.04</v>
      </c>
      <c r="Q1434">
        <v>48.060499999999998</v>
      </c>
      <c r="R1434">
        <v>22.04</v>
      </c>
      <c r="S1434">
        <v>26.020499999999998</v>
      </c>
      <c r="T1434">
        <v>0.54141134611583319</v>
      </c>
      <c r="U1434">
        <v>2026</v>
      </c>
      <c r="V1434" t="s">
        <v>93</v>
      </c>
      <c r="W1434">
        <v>7</v>
      </c>
      <c r="X1434" t="s">
        <v>92</v>
      </c>
    </row>
    <row r="1435" spans="1:24">
      <c r="A1435">
        <v>1552</v>
      </c>
      <c r="B1435" s="21">
        <v>46224</v>
      </c>
      <c r="C1435">
        <v>2026</v>
      </c>
      <c r="D1435">
        <v>7</v>
      </c>
      <c r="E1435" t="s">
        <v>92</v>
      </c>
      <c r="F1435" t="s">
        <v>93</v>
      </c>
      <c r="G1435" t="s">
        <v>20</v>
      </c>
      <c r="H1435" t="s">
        <v>21</v>
      </c>
      <c r="I1435" t="s">
        <v>19</v>
      </c>
      <c r="J1435" t="s">
        <v>13</v>
      </c>
      <c r="K1435" t="s">
        <v>14</v>
      </c>
      <c r="L1435" t="s">
        <v>32</v>
      </c>
      <c r="M1435">
        <v>2</v>
      </c>
      <c r="N1435">
        <v>46.34</v>
      </c>
      <c r="O1435">
        <v>0.1</v>
      </c>
      <c r="P1435">
        <v>18.41</v>
      </c>
      <c r="Q1435">
        <v>83.412000000000006</v>
      </c>
      <c r="R1435">
        <v>36.82</v>
      </c>
      <c r="S1435">
        <v>46.592000000000006</v>
      </c>
      <c r="T1435">
        <v>0.55857670359180933</v>
      </c>
      <c r="U1435">
        <v>2026</v>
      </c>
      <c r="V1435" t="s">
        <v>93</v>
      </c>
      <c r="W1435">
        <v>7</v>
      </c>
      <c r="X1435" t="s">
        <v>92</v>
      </c>
    </row>
    <row r="1436" spans="1:24">
      <c r="A1436">
        <v>1745</v>
      </c>
      <c r="B1436" s="21">
        <v>46224</v>
      </c>
      <c r="C1436">
        <v>2026</v>
      </c>
      <c r="D1436">
        <v>7</v>
      </c>
      <c r="E1436" t="s">
        <v>92</v>
      </c>
      <c r="F1436" t="s">
        <v>93</v>
      </c>
      <c r="G1436" t="s">
        <v>6</v>
      </c>
      <c r="H1436" t="s">
        <v>27</v>
      </c>
      <c r="I1436" t="s">
        <v>28</v>
      </c>
      <c r="J1436" t="s">
        <v>13</v>
      </c>
      <c r="K1436" t="s">
        <v>9</v>
      </c>
      <c r="L1436" t="s">
        <v>10</v>
      </c>
      <c r="M1436">
        <v>1</v>
      </c>
      <c r="N1436">
        <v>91.45</v>
      </c>
      <c r="O1436">
        <v>0</v>
      </c>
      <c r="P1436">
        <v>44.16</v>
      </c>
      <c r="Q1436">
        <v>91.45</v>
      </c>
      <c r="R1436">
        <v>44.16</v>
      </c>
      <c r="S1436">
        <v>47.290000000000006</v>
      </c>
      <c r="T1436">
        <v>0.51711317659923461</v>
      </c>
      <c r="U1436">
        <v>2026</v>
      </c>
      <c r="V1436" t="s">
        <v>93</v>
      </c>
      <c r="W1436">
        <v>7</v>
      </c>
      <c r="X1436" t="s">
        <v>92</v>
      </c>
    </row>
    <row r="1437" spans="1:24">
      <c r="A1437">
        <v>2174</v>
      </c>
      <c r="B1437" s="21">
        <v>46224</v>
      </c>
      <c r="C1437">
        <v>2026</v>
      </c>
      <c r="D1437">
        <v>7</v>
      </c>
      <c r="E1437" t="s">
        <v>92</v>
      </c>
      <c r="F1437" t="s">
        <v>93</v>
      </c>
      <c r="G1437" t="s">
        <v>20</v>
      </c>
      <c r="H1437" t="s">
        <v>33</v>
      </c>
      <c r="I1437" t="s">
        <v>28</v>
      </c>
      <c r="J1437" t="s">
        <v>3</v>
      </c>
      <c r="K1437" t="s">
        <v>4</v>
      </c>
      <c r="L1437" t="s">
        <v>26</v>
      </c>
      <c r="M1437">
        <v>3</v>
      </c>
      <c r="N1437">
        <v>40.28</v>
      </c>
      <c r="O1437">
        <v>0</v>
      </c>
      <c r="P1437">
        <v>17.12</v>
      </c>
      <c r="Q1437">
        <v>120.84</v>
      </c>
      <c r="R1437">
        <v>51.36</v>
      </c>
      <c r="S1437">
        <v>69.48</v>
      </c>
      <c r="T1437">
        <v>0.57497517378351537</v>
      </c>
      <c r="U1437">
        <v>2026</v>
      </c>
      <c r="V1437" t="s">
        <v>93</v>
      </c>
      <c r="W1437">
        <v>7</v>
      </c>
      <c r="X1437" t="s">
        <v>92</v>
      </c>
    </row>
    <row r="1438" spans="1:24">
      <c r="A1438">
        <v>3444</v>
      </c>
      <c r="B1438" s="21">
        <v>46224</v>
      </c>
      <c r="C1438">
        <v>2026</v>
      </c>
      <c r="D1438">
        <v>7</v>
      </c>
      <c r="E1438" t="s">
        <v>92</v>
      </c>
      <c r="F1438" t="s">
        <v>93</v>
      </c>
      <c r="G1438" t="s">
        <v>6</v>
      </c>
      <c r="H1438" t="s">
        <v>49</v>
      </c>
      <c r="I1438" t="s">
        <v>2</v>
      </c>
      <c r="J1438" t="s">
        <v>3</v>
      </c>
      <c r="K1438" t="s">
        <v>34</v>
      </c>
      <c r="L1438" t="s">
        <v>42</v>
      </c>
      <c r="M1438">
        <v>2</v>
      </c>
      <c r="N1438">
        <v>36.93</v>
      </c>
      <c r="O1438">
        <v>0</v>
      </c>
      <c r="P1438">
        <v>13.63</v>
      </c>
      <c r="Q1438">
        <v>73.86</v>
      </c>
      <c r="R1438">
        <v>27.26</v>
      </c>
      <c r="S1438">
        <v>46.599999999999994</v>
      </c>
      <c r="T1438">
        <v>0.63092336853506625</v>
      </c>
      <c r="U1438">
        <v>2026</v>
      </c>
      <c r="V1438" t="s">
        <v>93</v>
      </c>
      <c r="W1438">
        <v>7</v>
      </c>
      <c r="X1438" t="s">
        <v>92</v>
      </c>
    </row>
    <row r="1439" spans="1:24">
      <c r="A1439">
        <v>3646</v>
      </c>
      <c r="B1439" s="21">
        <v>46224</v>
      </c>
      <c r="C1439">
        <v>2026</v>
      </c>
      <c r="D1439">
        <v>7</v>
      </c>
      <c r="E1439" t="s">
        <v>92</v>
      </c>
      <c r="F1439" t="s">
        <v>93</v>
      </c>
      <c r="G1439" t="s">
        <v>11</v>
      </c>
      <c r="H1439" t="s">
        <v>12</v>
      </c>
      <c r="I1439" t="s">
        <v>28</v>
      </c>
      <c r="J1439" t="s">
        <v>3</v>
      </c>
      <c r="K1439" t="s">
        <v>9</v>
      </c>
      <c r="L1439" t="s">
        <v>17</v>
      </c>
      <c r="M1439">
        <v>1</v>
      </c>
      <c r="N1439">
        <v>143.69</v>
      </c>
      <c r="O1439">
        <v>0</v>
      </c>
      <c r="P1439">
        <v>80.87</v>
      </c>
      <c r="Q1439">
        <v>143.69</v>
      </c>
      <c r="R1439">
        <v>80.87</v>
      </c>
      <c r="S1439">
        <v>62.819999999999993</v>
      </c>
      <c r="T1439">
        <v>0.43719117544714309</v>
      </c>
      <c r="U1439">
        <v>2026</v>
      </c>
      <c r="V1439" t="s">
        <v>93</v>
      </c>
      <c r="W1439">
        <v>7</v>
      </c>
      <c r="X1439" t="s">
        <v>92</v>
      </c>
    </row>
    <row r="1440" spans="1:24">
      <c r="A1440">
        <v>4558</v>
      </c>
      <c r="B1440" s="21">
        <v>46224</v>
      </c>
      <c r="C1440">
        <v>2026</v>
      </c>
      <c r="D1440">
        <v>7</v>
      </c>
      <c r="E1440" t="s">
        <v>92</v>
      </c>
      <c r="F1440" t="s">
        <v>93</v>
      </c>
      <c r="G1440" t="s">
        <v>6</v>
      </c>
      <c r="H1440" t="s">
        <v>49</v>
      </c>
      <c r="I1440" t="s">
        <v>28</v>
      </c>
      <c r="J1440" t="s">
        <v>13</v>
      </c>
      <c r="K1440" t="s">
        <v>9</v>
      </c>
      <c r="L1440" t="s">
        <v>17</v>
      </c>
      <c r="M1440">
        <v>2</v>
      </c>
      <c r="N1440">
        <v>147.09</v>
      </c>
      <c r="O1440">
        <v>0</v>
      </c>
      <c r="P1440">
        <v>81.58</v>
      </c>
      <c r="Q1440">
        <v>294.18</v>
      </c>
      <c r="R1440">
        <v>163.16</v>
      </c>
      <c r="S1440">
        <v>131.02000000000001</v>
      </c>
      <c r="T1440">
        <v>0.44537358080087025</v>
      </c>
      <c r="U1440">
        <v>2026</v>
      </c>
      <c r="V1440" t="s">
        <v>93</v>
      </c>
      <c r="W1440">
        <v>7</v>
      </c>
      <c r="X1440" t="s">
        <v>92</v>
      </c>
    </row>
    <row r="1441" spans="1:24">
      <c r="A1441">
        <v>4564</v>
      </c>
      <c r="B1441" s="21">
        <v>46224</v>
      </c>
      <c r="C1441">
        <v>2026</v>
      </c>
      <c r="D1441">
        <v>7</v>
      </c>
      <c r="E1441" t="s">
        <v>92</v>
      </c>
      <c r="F1441" t="s">
        <v>93</v>
      </c>
      <c r="G1441" t="s">
        <v>11</v>
      </c>
      <c r="H1441" t="s">
        <v>25</v>
      </c>
      <c r="I1441" t="s">
        <v>2</v>
      </c>
      <c r="J1441" t="s">
        <v>13</v>
      </c>
      <c r="K1441" t="s">
        <v>9</v>
      </c>
      <c r="L1441" t="s">
        <v>37</v>
      </c>
      <c r="M1441">
        <v>1</v>
      </c>
      <c r="N1441">
        <v>153.88</v>
      </c>
      <c r="O1441">
        <v>0</v>
      </c>
      <c r="P1441">
        <v>80.98</v>
      </c>
      <c r="Q1441">
        <v>153.88</v>
      </c>
      <c r="R1441">
        <v>80.98</v>
      </c>
      <c r="S1441">
        <v>72.899999999999991</v>
      </c>
      <c r="T1441">
        <v>0.47374577592929551</v>
      </c>
      <c r="U1441">
        <v>2026</v>
      </c>
      <c r="V1441" t="s">
        <v>93</v>
      </c>
      <c r="W1441">
        <v>7</v>
      </c>
      <c r="X1441" t="s">
        <v>92</v>
      </c>
    </row>
    <row r="1442" spans="1:24">
      <c r="A1442">
        <v>4616</v>
      </c>
      <c r="B1442" s="21">
        <v>46224</v>
      </c>
      <c r="C1442">
        <v>2026</v>
      </c>
      <c r="D1442">
        <v>7</v>
      </c>
      <c r="E1442" t="s">
        <v>92</v>
      </c>
      <c r="F1442" t="s">
        <v>93</v>
      </c>
      <c r="G1442" t="s">
        <v>20</v>
      </c>
      <c r="H1442" t="s">
        <v>47</v>
      </c>
      <c r="I1442" t="s">
        <v>28</v>
      </c>
      <c r="J1442" t="s">
        <v>13</v>
      </c>
      <c r="K1442" t="s">
        <v>9</v>
      </c>
      <c r="L1442" t="s">
        <v>46</v>
      </c>
      <c r="M1442">
        <v>3</v>
      </c>
      <c r="N1442">
        <v>72.2</v>
      </c>
      <c r="O1442">
        <v>0</v>
      </c>
      <c r="P1442">
        <v>31.45</v>
      </c>
      <c r="Q1442">
        <v>216.60000000000002</v>
      </c>
      <c r="R1442">
        <v>94.35</v>
      </c>
      <c r="S1442">
        <v>122.25000000000003</v>
      </c>
      <c r="T1442">
        <v>0.5644044321329641</v>
      </c>
      <c r="U1442">
        <v>2026</v>
      </c>
      <c r="V1442" t="s">
        <v>93</v>
      </c>
      <c r="W1442">
        <v>7</v>
      </c>
      <c r="X1442" t="s">
        <v>92</v>
      </c>
    </row>
    <row r="1443" spans="1:24">
      <c r="A1443">
        <v>536</v>
      </c>
      <c r="B1443" s="21">
        <v>46225</v>
      </c>
      <c r="C1443">
        <v>2026</v>
      </c>
      <c r="D1443">
        <v>7</v>
      </c>
      <c r="E1443" t="s">
        <v>92</v>
      </c>
      <c r="F1443" t="s">
        <v>93</v>
      </c>
      <c r="G1443" t="s">
        <v>20</v>
      </c>
      <c r="H1443" t="s">
        <v>47</v>
      </c>
      <c r="I1443" t="s">
        <v>19</v>
      </c>
      <c r="J1443" t="s">
        <v>16</v>
      </c>
      <c r="K1443" t="s">
        <v>34</v>
      </c>
      <c r="L1443" t="s">
        <v>35</v>
      </c>
      <c r="M1443">
        <v>1</v>
      </c>
      <c r="N1443">
        <v>40.67</v>
      </c>
      <c r="O1443">
        <v>0</v>
      </c>
      <c r="P1443">
        <v>14.28</v>
      </c>
      <c r="Q1443">
        <v>40.67</v>
      </c>
      <c r="R1443">
        <v>14.28</v>
      </c>
      <c r="S1443">
        <v>26.39</v>
      </c>
      <c r="T1443">
        <v>0.64888123924268504</v>
      </c>
      <c r="U1443">
        <v>2026</v>
      </c>
      <c r="V1443" t="s">
        <v>93</v>
      </c>
      <c r="W1443">
        <v>7</v>
      </c>
      <c r="X1443" t="s">
        <v>92</v>
      </c>
    </row>
    <row r="1444" spans="1:24">
      <c r="A1444">
        <v>571</v>
      </c>
      <c r="B1444" s="21">
        <v>46225</v>
      </c>
      <c r="C1444">
        <v>2026</v>
      </c>
      <c r="D1444">
        <v>7</v>
      </c>
      <c r="E1444" t="s">
        <v>92</v>
      </c>
      <c r="F1444" t="s">
        <v>93</v>
      </c>
      <c r="G1444" t="s">
        <v>0</v>
      </c>
      <c r="H1444" t="s">
        <v>1</v>
      </c>
      <c r="I1444" t="s">
        <v>2</v>
      </c>
      <c r="J1444" t="s">
        <v>13</v>
      </c>
      <c r="K1444" t="s">
        <v>9</v>
      </c>
      <c r="L1444" t="s">
        <v>37</v>
      </c>
      <c r="M1444">
        <v>3</v>
      </c>
      <c r="N1444">
        <v>152.53</v>
      </c>
      <c r="O1444">
        <v>0</v>
      </c>
      <c r="P1444">
        <v>80.88</v>
      </c>
      <c r="Q1444">
        <v>457.59000000000003</v>
      </c>
      <c r="R1444">
        <v>242.64</v>
      </c>
      <c r="S1444">
        <v>214.95000000000005</v>
      </c>
      <c r="T1444">
        <v>0.46974365698551113</v>
      </c>
      <c r="U1444">
        <v>2026</v>
      </c>
      <c r="V1444" t="s">
        <v>93</v>
      </c>
      <c r="W1444">
        <v>7</v>
      </c>
      <c r="X1444" t="s">
        <v>92</v>
      </c>
    </row>
    <row r="1445" spans="1:24">
      <c r="A1445">
        <v>965</v>
      </c>
      <c r="B1445" s="21">
        <v>46225</v>
      </c>
      <c r="C1445">
        <v>2026</v>
      </c>
      <c r="D1445">
        <v>7</v>
      </c>
      <c r="E1445" t="s">
        <v>92</v>
      </c>
      <c r="F1445" t="s">
        <v>93</v>
      </c>
      <c r="G1445" t="s">
        <v>6</v>
      </c>
      <c r="H1445" t="s">
        <v>41</v>
      </c>
      <c r="I1445" t="s">
        <v>19</v>
      </c>
      <c r="J1445" t="s">
        <v>3</v>
      </c>
      <c r="K1445" t="s">
        <v>14</v>
      </c>
      <c r="L1445" t="s">
        <v>15</v>
      </c>
      <c r="M1445">
        <v>2</v>
      </c>
      <c r="N1445">
        <v>35.39</v>
      </c>
      <c r="O1445">
        <v>0.05</v>
      </c>
      <c r="P1445">
        <v>13.39</v>
      </c>
      <c r="Q1445">
        <v>67.241</v>
      </c>
      <c r="R1445">
        <v>26.78</v>
      </c>
      <c r="S1445">
        <v>40.460999999999999</v>
      </c>
      <c r="T1445">
        <v>0.60173108668818132</v>
      </c>
      <c r="U1445">
        <v>2026</v>
      </c>
      <c r="V1445" t="s">
        <v>93</v>
      </c>
      <c r="W1445">
        <v>7</v>
      </c>
      <c r="X1445" t="s">
        <v>92</v>
      </c>
    </row>
    <row r="1446" spans="1:24">
      <c r="A1446">
        <v>1504</v>
      </c>
      <c r="B1446" s="21">
        <v>46225</v>
      </c>
      <c r="C1446">
        <v>2026</v>
      </c>
      <c r="D1446">
        <v>7</v>
      </c>
      <c r="E1446" t="s">
        <v>92</v>
      </c>
      <c r="F1446" t="s">
        <v>93</v>
      </c>
      <c r="G1446" t="s">
        <v>20</v>
      </c>
      <c r="H1446" t="s">
        <v>21</v>
      </c>
      <c r="I1446" t="s">
        <v>2</v>
      </c>
      <c r="J1446" t="s">
        <v>3</v>
      </c>
      <c r="K1446" t="s">
        <v>9</v>
      </c>
      <c r="L1446" t="s">
        <v>10</v>
      </c>
      <c r="M1446">
        <v>5</v>
      </c>
      <c r="N1446">
        <v>93.35</v>
      </c>
      <c r="O1446">
        <v>0</v>
      </c>
      <c r="P1446">
        <v>46.31</v>
      </c>
      <c r="Q1446">
        <v>466.75</v>
      </c>
      <c r="R1446">
        <v>231.55</v>
      </c>
      <c r="S1446">
        <v>235.2</v>
      </c>
      <c r="T1446">
        <v>0.50391001606855912</v>
      </c>
      <c r="U1446">
        <v>2026</v>
      </c>
      <c r="V1446" t="s">
        <v>93</v>
      </c>
      <c r="W1446">
        <v>7</v>
      </c>
      <c r="X1446" t="s">
        <v>92</v>
      </c>
    </row>
    <row r="1447" spans="1:24">
      <c r="A1447">
        <v>2560</v>
      </c>
      <c r="B1447" s="21">
        <v>46225</v>
      </c>
      <c r="C1447">
        <v>2026</v>
      </c>
      <c r="D1447">
        <v>7</v>
      </c>
      <c r="E1447" t="s">
        <v>92</v>
      </c>
      <c r="F1447" t="s">
        <v>93</v>
      </c>
      <c r="G1447" t="s">
        <v>6</v>
      </c>
      <c r="H1447" t="s">
        <v>43</v>
      </c>
      <c r="I1447" t="s">
        <v>2</v>
      </c>
      <c r="J1447" t="s">
        <v>3</v>
      </c>
      <c r="K1447" t="s">
        <v>4</v>
      </c>
      <c r="L1447" t="s">
        <v>22</v>
      </c>
      <c r="M1447">
        <v>2</v>
      </c>
      <c r="N1447">
        <v>51.71</v>
      </c>
      <c r="O1447">
        <v>0</v>
      </c>
      <c r="P1447">
        <v>22.75</v>
      </c>
      <c r="Q1447">
        <v>103.42</v>
      </c>
      <c r="R1447">
        <v>45.5</v>
      </c>
      <c r="S1447">
        <v>57.92</v>
      </c>
      <c r="T1447">
        <v>0.5600464126861342</v>
      </c>
      <c r="U1447">
        <v>2026</v>
      </c>
      <c r="V1447" t="s">
        <v>93</v>
      </c>
      <c r="W1447">
        <v>7</v>
      </c>
      <c r="X1447" t="s">
        <v>92</v>
      </c>
    </row>
    <row r="1448" spans="1:24">
      <c r="A1448">
        <v>2758</v>
      </c>
      <c r="B1448" s="21">
        <v>46225</v>
      </c>
      <c r="C1448">
        <v>2026</v>
      </c>
      <c r="D1448">
        <v>7</v>
      </c>
      <c r="E1448" t="s">
        <v>92</v>
      </c>
      <c r="F1448" t="s">
        <v>93</v>
      </c>
      <c r="G1448" t="s">
        <v>0</v>
      </c>
      <c r="H1448" t="s">
        <v>1</v>
      </c>
      <c r="I1448" t="s">
        <v>2</v>
      </c>
      <c r="J1448" t="s">
        <v>13</v>
      </c>
      <c r="K1448" t="s">
        <v>4</v>
      </c>
      <c r="L1448" t="s">
        <v>26</v>
      </c>
      <c r="M1448">
        <v>1</v>
      </c>
      <c r="N1448">
        <v>39.86</v>
      </c>
      <c r="O1448">
        <v>0</v>
      </c>
      <c r="P1448">
        <v>16.53</v>
      </c>
      <c r="Q1448">
        <v>39.86</v>
      </c>
      <c r="R1448">
        <v>16.53</v>
      </c>
      <c r="S1448">
        <v>23.33</v>
      </c>
      <c r="T1448">
        <v>0.58529854490717503</v>
      </c>
      <c r="U1448">
        <v>2026</v>
      </c>
      <c r="V1448" t="s">
        <v>93</v>
      </c>
      <c r="W1448">
        <v>7</v>
      </c>
      <c r="X1448" t="s">
        <v>92</v>
      </c>
    </row>
    <row r="1449" spans="1:24">
      <c r="A1449">
        <v>4030</v>
      </c>
      <c r="B1449" s="21">
        <v>46225</v>
      </c>
      <c r="C1449">
        <v>2026</v>
      </c>
      <c r="D1449">
        <v>7</v>
      </c>
      <c r="E1449" t="s">
        <v>92</v>
      </c>
      <c r="F1449" t="s">
        <v>93</v>
      </c>
      <c r="G1449" t="s">
        <v>20</v>
      </c>
      <c r="H1449" t="s">
        <v>33</v>
      </c>
      <c r="I1449" t="s">
        <v>2</v>
      </c>
      <c r="J1449" t="s">
        <v>13</v>
      </c>
      <c r="K1449" t="s">
        <v>23</v>
      </c>
      <c r="L1449" t="s">
        <v>40</v>
      </c>
      <c r="M1449">
        <v>2</v>
      </c>
      <c r="N1449">
        <v>83.71</v>
      </c>
      <c r="O1449">
        <v>0</v>
      </c>
      <c r="P1449">
        <v>39.29</v>
      </c>
      <c r="Q1449">
        <v>167.42</v>
      </c>
      <c r="R1449">
        <v>78.58</v>
      </c>
      <c r="S1449">
        <v>88.839999999999989</v>
      </c>
      <c r="T1449">
        <v>0.53064150041811009</v>
      </c>
      <c r="U1449">
        <v>2026</v>
      </c>
      <c r="V1449" t="s">
        <v>93</v>
      </c>
      <c r="W1449">
        <v>7</v>
      </c>
      <c r="X1449" t="s">
        <v>92</v>
      </c>
    </row>
    <row r="1450" spans="1:24">
      <c r="A1450">
        <v>4337</v>
      </c>
      <c r="B1450" s="21">
        <v>46225</v>
      </c>
      <c r="C1450">
        <v>2026</v>
      </c>
      <c r="D1450">
        <v>7</v>
      </c>
      <c r="E1450" t="s">
        <v>92</v>
      </c>
      <c r="F1450" t="s">
        <v>93</v>
      </c>
      <c r="G1450" t="s">
        <v>6</v>
      </c>
      <c r="H1450" t="s">
        <v>49</v>
      </c>
      <c r="I1450" t="s">
        <v>19</v>
      </c>
      <c r="J1450" t="s">
        <v>13</v>
      </c>
      <c r="K1450" t="s">
        <v>14</v>
      </c>
      <c r="L1450" t="s">
        <v>32</v>
      </c>
      <c r="M1450">
        <v>1</v>
      </c>
      <c r="N1450">
        <v>47.62</v>
      </c>
      <c r="O1450">
        <v>0</v>
      </c>
      <c r="P1450">
        <v>17.82</v>
      </c>
      <c r="Q1450">
        <v>47.62</v>
      </c>
      <c r="R1450">
        <v>17.82</v>
      </c>
      <c r="S1450">
        <v>29.799999999999997</v>
      </c>
      <c r="T1450">
        <v>0.62578748425031494</v>
      </c>
      <c r="U1450">
        <v>2026</v>
      </c>
      <c r="V1450" t="s">
        <v>93</v>
      </c>
      <c r="W1450">
        <v>7</v>
      </c>
      <c r="X1450" t="s">
        <v>92</v>
      </c>
    </row>
    <row r="1451" spans="1:24">
      <c r="A1451">
        <v>5129</v>
      </c>
      <c r="B1451" s="21">
        <v>46225</v>
      </c>
      <c r="C1451">
        <v>2026</v>
      </c>
      <c r="D1451">
        <v>7</v>
      </c>
      <c r="E1451" t="s">
        <v>92</v>
      </c>
      <c r="F1451" t="s">
        <v>93</v>
      </c>
      <c r="G1451" t="s">
        <v>6</v>
      </c>
      <c r="H1451" t="s">
        <v>43</v>
      </c>
      <c r="I1451" t="s">
        <v>2</v>
      </c>
      <c r="J1451" t="s">
        <v>3</v>
      </c>
      <c r="K1451" t="s">
        <v>4</v>
      </c>
      <c r="L1451" t="s">
        <v>5</v>
      </c>
      <c r="M1451">
        <v>1</v>
      </c>
      <c r="N1451">
        <v>80.05</v>
      </c>
      <c r="O1451">
        <v>0.05</v>
      </c>
      <c r="P1451">
        <v>43.81</v>
      </c>
      <c r="Q1451">
        <v>76.047499999999999</v>
      </c>
      <c r="R1451">
        <v>43.81</v>
      </c>
      <c r="S1451">
        <v>32.237499999999997</v>
      </c>
      <c r="T1451">
        <v>0.42391268615010352</v>
      </c>
      <c r="U1451">
        <v>2026</v>
      </c>
      <c r="V1451" t="s">
        <v>93</v>
      </c>
      <c r="W1451">
        <v>7</v>
      </c>
      <c r="X1451" t="s">
        <v>92</v>
      </c>
    </row>
    <row r="1452" spans="1:24">
      <c r="A1452">
        <v>81</v>
      </c>
      <c r="B1452" s="21">
        <v>46226</v>
      </c>
      <c r="C1452">
        <v>2026</v>
      </c>
      <c r="D1452">
        <v>7</v>
      </c>
      <c r="E1452" t="s">
        <v>92</v>
      </c>
      <c r="F1452" t="s">
        <v>93</v>
      </c>
      <c r="G1452" t="s">
        <v>20</v>
      </c>
      <c r="H1452" t="s">
        <v>33</v>
      </c>
      <c r="I1452" t="s">
        <v>19</v>
      </c>
      <c r="J1452" t="s">
        <v>3</v>
      </c>
      <c r="K1452" t="s">
        <v>34</v>
      </c>
      <c r="L1452" t="s">
        <v>45</v>
      </c>
      <c r="M1452">
        <v>1</v>
      </c>
      <c r="N1452">
        <v>51.82</v>
      </c>
      <c r="O1452">
        <v>0</v>
      </c>
      <c r="P1452">
        <v>21.43</v>
      </c>
      <c r="Q1452">
        <v>51.82</v>
      </c>
      <c r="R1452">
        <v>21.43</v>
      </c>
      <c r="S1452">
        <v>30.39</v>
      </c>
      <c r="T1452">
        <v>0.58645310690852959</v>
      </c>
      <c r="U1452">
        <v>2026</v>
      </c>
      <c r="V1452" t="s">
        <v>93</v>
      </c>
      <c r="W1452">
        <v>7</v>
      </c>
      <c r="X1452" t="s">
        <v>92</v>
      </c>
    </row>
    <row r="1453" spans="1:24">
      <c r="A1453">
        <v>493</v>
      </c>
      <c r="B1453" s="21">
        <v>46226</v>
      </c>
      <c r="C1453">
        <v>2026</v>
      </c>
      <c r="D1453">
        <v>7</v>
      </c>
      <c r="E1453" t="s">
        <v>92</v>
      </c>
      <c r="F1453" t="s">
        <v>93</v>
      </c>
      <c r="G1453" t="s">
        <v>6</v>
      </c>
      <c r="H1453" t="s">
        <v>41</v>
      </c>
      <c r="I1453" t="s">
        <v>2</v>
      </c>
      <c r="J1453" t="s">
        <v>16</v>
      </c>
      <c r="K1453" t="s">
        <v>14</v>
      </c>
      <c r="L1453" t="s">
        <v>48</v>
      </c>
      <c r="M1453">
        <v>4</v>
      </c>
      <c r="N1453">
        <v>161.28</v>
      </c>
      <c r="O1453">
        <v>0.15</v>
      </c>
      <c r="P1453">
        <v>89.2</v>
      </c>
      <c r="Q1453">
        <v>548.35199999999998</v>
      </c>
      <c r="R1453">
        <v>356.8</v>
      </c>
      <c r="S1453">
        <v>191.55199999999996</v>
      </c>
      <c r="T1453">
        <v>0.3493230625583566</v>
      </c>
      <c r="U1453">
        <v>2026</v>
      </c>
      <c r="V1453" t="s">
        <v>93</v>
      </c>
      <c r="W1453">
        <v>7</v>
      </c>
      <c r="X1453" t="s">
        <v>92</v>
      </c>
    </row>
    <row r="1454" spans="1:24">
      <c r="A1454">
        <v>613</v>
      </c>
      <c r="B1454" s="21">
        <v>46226</v>
      </c>
      <c r="C1454">
        <v>2026</v>
      </c>
      <c r="D1454">
        <v>7</v>
      </c>
      <c r="E1454" t="s">
        <v>92</v>
      </c>
      <c r="F1454" t="s">
        <v>93</v>
      </c>
      <c r="G1454" t="s">
        <v>0</v>
      </c>
      <c r="H1454" t="s">
        <v>1</v>
      </c>
      <c r="I1454" t="s">
        <v>2</v>
      </c>
      <c r="J1454" t="s">
        <v>13</v>
      </c>
      <c r="K1454" t="s">
        <v>4</v>
      </c>
      <c r="L1454" t="s">
        <v>26</v>
      </c>
      <c r="M1454">
        <v>1</v>
      </c>
      <c r="N1454">
        <v>39.86</v>
      </c>
      <c r="O1454">
        <v>0.05</v>
      </c>
      <c r="P1454">
        <v>16.989999999999998</v>
      </c>
      <c r="Q1454">
        <v>37.866999999999997</v>
      </c>
      <c r="R1454">
        <v>16.989999999999998</v>
      </c>
      <c r="S1454">
        <v>20.876999999999999</v>
      </c>
      <c r="T1454">
        <v>0.55132437214461139</v>
      </c>
      <c r="U1454">
        <v>2026</v>
      </c>
      <c r="V1454" t="s">
        <v>93</v>
      </c>
      <c r="W1454">
        <v>7</v>
      </c>
      <c r="X1454" t="s">
        <v>92</v>
      </c>
    </row>
    <row r="1455" spans="1:24">
      <c r="A1455">
        <v>958</v>
      </c>
      <c r="B1455" s="21">
        <v>46226</v>
      </c>
      <c r="C1455">
        <v>2026</v>
      </c>
      <c r="D1455">
        <v>7</v>
      </c>
      <c r="E1455" t="s">
        <v>92</v>
      </c>
      <c r="F1455" t="s">
        <v>93</v>
      </c>
      <c r="G1455" t="s">
        <v>20</v>
      </c>
      <c r="H1455" t="s">
        <v>33</v>
      </c>
      <c r="I1455" t="s">
        <v>28</v>
      </c>
      <c r="J1455" t="s">
        <v>13</v>
      </c>
      <c r="K1455" t="s">
        <v>4</v>
      </c>
      <c r="L1455" t="s">
        <v>30</v>
      </c>
      <c r="M1455">
        <v>6</v>
      </c>
      <c r="N1455">
        <v>102.96</v>
      </c>
      <c r="O1455">
        <v>0.05</v>
      </c>
      <c r="P1455">
        <v>51.74</v>
      </c>
      <c r="Q1455">
        <v>586.87199999999996</v>
      </c>
      <c r="R1455">
        <v>310.44</v>
      </c>
      <c r="S1455">
        <v>276.43199999999996</v>
      </c>
      <c r="T1455">
        <v>0.47102604997341835</v>
      </c>
      <c r="U1455">
        <v>2026</v>
      </c>
      <c r="V1455" t="s">
        <v>93</v>
      </c>
      <c r="W1455">
        <v>7</v>
      </c>
      <c r="X1455" t="s">
        <v>92</v>
      </c>
    </row>
    <row r="1456" spans="1:24">
      <c r="A1456">
        <v>1270</v>
      </c>
      <c r="B1456" s="21">
        <v>46226</v>
      </c>
      <c r="C1456">
        <v>2026</v>
      </c>
      <c r="D1456">
        <v>7</v>
      </c>
      <c r="E1456" t="s">
        <v>92</v>
      </c>
      <c r="F1456" t="s">
        <v>93</v>
      </c>
      <c r="G1456" t="s">
        <v>6</v>
      </c>
      <c r="H1456" t="s">
        <v>43</v>
      </c>
      <c r="I1456" t="s">
        <v>28</v>
      </c>
      <c r="J1456" t="s">
        <v>3</v>
      </c>
      <c r="K1456" t="s">
        <v>9</v>
      </c>
      <c r="L1456" t="s">
        <v>10</v>
      </c>
      <c r="M1456">
        <v>1</v>
      </c>
      <c r="N1456">
        <v>94.04</v>
      </c>
      <c r="O1456">
        <v>0</v>
      </c>
      <c r="P1456">
        <v>44.88</v>
      </c>
      <c r="Q1456">
        <v>94.04</v>
      </c>
      <c r="R1456">
        <v>44.88</v>
      </c>
      <c r="S1456">
        <v>49.160000000000004</v>
      </c>
      <c r="T1456">
        <v>0.52275627392598889</v>
      </c>
      <c r="U1456">
        <v>2026</v>
      </c>
      <c r="V1456" t="s">
        <v>93</v>
      </c>
      <c r="W1456">
        <v>7</v>
      </c>
      <c r="X1456" t="s">
        <v>92</v>
      </c>
    </row>
    <row r="1457" spans="1:24">
      <c r="A1457">
        <v>1513</v>
      </c>
      <c r="B1457" s="21">
        <v>46226</v>
      </c>
      <c r="C1457">
        <v>2026</v>
      </c>
      <c r="D1457">
        <v>7</v>
      </c>
      <c r="E1457" t="s">
        <v>92</v>
      </c>
      <c r="F1457" t="s">
        <v>93</v>
      </c>
      <c r="G1457" t="s">
        <v>20</v>
      </c>
      <c r="H1457" t="s">
        <v>33</v>
      </c>
      <c r="I1457" t="s">
        <v>2</v>
      </c>
      <c r="J1457" t="s">
        <v>13</v>
      </c>
      <c r="K1457" t="s">
        <v>9</v>
      </c>
      <c r="L1457" t="s">
        <v>46</v>
      </c>
      <c r="M1457">
        <v>2</v>
      </c>
      <c r="N1457">
        <v>70.790000000000006</v>
      </c>
      <c r="O1457">
        <v>0</v>
      </c>
      <c r="P1457">
        <v>32.44</v>
      </c>
      <c r="Q1457">
        <v>141.58000000000001</v>
      </c>
      <c r="R1457">
        <v>64.88</v>
      </c>
      <c r="S1457">
        <v>76.700000000000017</v>
      </c>
      <c r="T1457">
        <v>0.541743184065546</v>
      </c>
      <c r="U1457">
        <v>2026</v>
      </c>
      <c r="V1457" t="s">
        <v>93</v>
      </c>
      <c r="W1457">
        <v>7</v>
      </c>
      <c r="X1457" t="s">
        <v>92</v>
      </c>
    </row>
    <row r="1458" spans="1:24">
      <c r="A1458">
        <v>2009</v>
      </c>
      <c r="B1458" s="21">
        <v>46226</v>
      </c>
      <c r="C1458">
        <v>2026</v>
      </c>
      <c r="D1458">
        <v>7</v>
      </c>
      <c r="E1458" t="s">
        <v>92</v>
      </c>
      <c r="F1458" t="s">
        <v>93</v>
      </c>
      <c r="G1458" t="s">
        <v>11</v>
      </c>
      <c r="H1458" t="s">
        <v>39</v>
      </c>
      <c r="I1458" t="s">
        <v>2</v>
      </c>
      <c r="J1458" t="s">
        <v>13</v>
      </c>
      <c r="K1458" t="s">
        <v>14</v>
      </c>
      <c r="L1458" t="s">
        <v>32</v>
      </c>
      <c r="M1458">
        <v>2</v>
      </c>
      <c r="N1458">
        <v>46.41</v>
      </c>
      <c r="O1458">
        <v>0</v>
      </c>
      <c r="P1458">
        <v>18.600000000000001</v>
      </c>
      <c r="Q1458">
        <v>92.82</v>
      </c>
      <c r="R1458">
        <v>37.200000000000003</v>
      </c>
      <c r="S1458">
        <v>55.61999999999999</v>
      </c>
      <c r="T1458">
        <v>0.59922430510665803</v>
      </c>
      <c r="U1458">
        <v>2026</v>
      </c>
      <c r="V1458" t="s">
        <v>93</v>
      </c>
      <c r="W1458">
        <v>7</v>
      </c>
      <c r="X1458" t="s">
        <v>92</v>
      </c>
    </row>
    <row r="1459" spans="1:24">
      <c r="A1459">
        <v>2838</v>
      </c>
      <c r="B1459" s="21">
        <v>46226</v>
      </c>
      <c r="C1459">
        <v>2026</v>
      </c>
      <c r="D1459">
        <v>7</v>
      </c>
      <c r="E1459" t="s">
        <v>92</v>
      </c>
      <c r="F1459" t="s">
        <v>93</v>
      </c>
      <c r="G1459" t="s">
        <v>20</v>
      </c>
      <c r="H1459" t="s">
        <v>47</v>
      </c>
      <c r="I1459" t="s">
        <v>28</v>
      </c>
      <c r="J1459" t="s">
        <v>13</v>
      </c>
      <c r="K1459" t="s">
        <v>9</v>
      </c>
      <c r="L1459" t="s">
        <v>46</v>
      </c>
      <c r="M1459">
        <v>1</v>
      </c>
      <c r="N1459">
        <v>69.75</v>
      </c>
      <c r="O1459">
        <v>0</v>
      </c>
      <c r="P1459">
        <v>33.299999999999997</v>
      </c>
      <c r="Q1459">
        <v>69.75</v>
      </c>
      <c r="R1459">
        <v>33.299999999999997</v>
      </c>
      <c r="S1459">
        <v>36.450000000000003</v>
      </c>
      <c r="T1459">
        <v>0.52258064516129032</v>
      </c>
      <c r="U1459">
        <v>2026</v>
      </c>
      <c r="V1459" t="s">
        <v>93</v>
      </c>
      <c r="W1459">
        <v>7</v>
      </c>
      <c r="X1459" t="s">
        <v>92</v>
      </c>
    </row>
    <row r="1460" spans="1:24">
      <c r="A1460">
        <v>3730</v>
      </c>
      <c r="B1460" s="21">
        <v>46226</v>
      </c>
      <c r="C1460">
        <v>2026</v>
      </c>
      <c r="D1460">
        <v>7</v>
      </c>
      <c r="E1460" t="s">
        <v>92</v>
      </c>
      <c r="F1460" t="s">
        <v>93</v>
      </c>
      <c r="G1460" t="s">
        <v>0</v>
      </c>
      <c r="H1460" t="s">
        <v>50</v>
      </c>
      <c r="I1460" t="s">
        <v>19</v>
      </c>
      <c r="J1460" t="s">
        <v>16</v>
      </c>
      <c r="K1460" t="s">
        <v>4</v>
      </c>
      <c r="L1460" t="s">
        <v>26</v>
      </c>
      <c r="M1460">
        <v>3</v>
      </c>
      <c r="N1460">
        <v>40.81</v>
      </c>
      <c r="O1460">
        <v>0</v>
      </c>
      <c r="P1460">
        <v>16.86</v>
      </c>
      <c r="Q1460">
        <v>122.43</v>
      </c>
      <c r="R1460">
        <v>50.58</v>
      </c>
      <c r="S1460">
        <v>71.850000000000009</v>
      </c>
      <c r="T1460">
        <v>0.58686596422445481</v>
      </c>
      <c r="U1460">
        <v>2026</v>
      </c>
      <c r="V1460" t="s">
        <v>93</v>
      </c>
      <c r="W1460">
        <v>7</v>
      </c>
      <c r="X1460" t="s">
        <v>92</v>
      </c>
    </row>
    <row r="1461" spans="1:24">
      <c r="A1461">
        <v>4287</v>
      </c>
      <c r="B1461" s="21">
        <v>46226</v>
      </c>
      <c r="C1461">
        <v>2026</v>
      </c>
      <c r="D1461">
        <v>7</v>
      </c>
      <c r="E1461" t="s">
        <v>92</v>
      </c>
      <c r="F1461" t="s">
        <v>93</v>
      </c>
      <c r="G1461" t="s">
        <v>20</v>
      </c>
      <c r="H1461" t="s">
        <v>33</v>
      </c>
      <c r="I1461" t="s">
        <v>28</v>
      </c>
      <c r="J1461" t="s">
        <v>3</v>
      </c>
      <c r="K1461" t="s">
        <v>9</v>
      </c>
      <c r="L1461" t="s">
        <v>37</v>
      </c>
      <c r="M1461">
        <v>5</v>
      </c>
      <c r="N1461">
        <v>156.69</v>
      </c>
      <c r="O1461">
        <v>0</v>
      </c>
      <c r="P1461">
        <v>80.489999999999995</v>
      </c>
      <c r="Q1461">
        <v>783.45</v>
      </c>
      <c r="R1461">
        <v>402.45</v>
      </c>
      <c r="S1461">
        <v>381.00000000000006</v>
      </c>
      <c r="T1461">
        <v>0.48631054949262881</v>
      </c>
      <c r="U1461">
        <v>2026</v>
      </c>
      <c r="V1461" t="s">
        <v>93</v>
      </c>
      <c r="W1461">
        <v>7</v>
      </c>
      <c r="X1461" t="s">
        <v>92</v>
      </c>
    </row>
    <row r="1462" spans="1:24">
      <c r="A1462">
        <v>4297</v>
      </c>
      <c r="B1462" s="21">
        <v>46226</v>
      </c>
      <c r="C1462">
        <v>2026</v>
      </c>
      <c r="D1462">
        <v>7</v>
      </c>
      <c r="E1462" t="s">
        <v>92</v>
      </c>
      <c r="F1462" t="s">
        <v>93</v>
      </c>
      <c r="G1462" t="s">
        <v>6</v>
      </c>
      <c r="H1462" t="s">
        <v>27</v>
      </c>
      <c r="I1462" t="s">
        <v>28</v>
      </c>
      <c r="J1462" t="s">
        <v>3</v>
      </c>
      <c r="K1462" t="s">
        <v>14</v>
      </c>
      <c r="L1462" t="s">
        <v>48</v>
      </c>
      <c r="M1462">
        <v>1</v>
      </c>
      <c r="N1462">
        <v>168.59</v>
      </c>
      <c r="O1462">
        <v>0.1</v>
      </c>
      <c r="P1462">
        <v>88.8</v>
      </c>
      <c r="Q1462">
        <v>151.73099999999999</v>
      </c>
      <c r="R1462">
        <v>88.8</v>
      </c>
      <c r="S1462">
        <v>62.930999999999997</v>
      </c>
      <c r="T1462">
        <v>0.41475374181940405</v>
      </c>
      <c r="U1462">
        <v>2026</v>
      </c>
      <c r="V1462" t="s">
        <v>93</v>
      </c>
      <c r="W1462">
        <v>7</v>
      </c>
      <c r="X1462" t="s">
        <v>92</v>
      </c>
    </row>
    <row r="1463" spans="1:24">
      <c r="A1463">
        <v>5118</v>
      </c>
      <c r="B1463" s="21">
        <v>46226</v>
      </c>
      <c r="C1463">
        <v>2026</v>
      </c>
      <c r="D1463">
        <v>7</v>
      </c>
      <c r="E1463" t="s">
        <v>92</v>
      </c>
      <c r="F1463" t="s">
        <v>93</v>
      </c>
      <c r="G1463" t="s">
        <v>6</v>
      </c>
      <c r="H1463" t="s">
        <v>43</v>
      </c>
      <c r="I1463" t="s">
        <v>2</v>
      </c>
      <c r="J1463" t="s">
        <v>16</v>
      </c>
      <c r="K1463" t="s">
        <v>14</v>
      </c>
      <c r="L1463" t="s">
        <v>15</v>
      </c>
      <c r="M1463">
        <v>5</v>
      </c>
      <c r="N1463">
        <v>36.880000000000003</v>
      </c>
      <c r="O1463">
        <v>0.1</v>
      </c>
      <c r="P1463">
        <v>13.76</v>
      </c>
      <c r="Q1463">
        <v>165.96</v>
      </c>
      <c r="R1463">
        <v>68.8</v>
      </c>
      <c r="S1463">
        <v>97.160000000000011</v>
      </c>
      <c r="T1463">
        <v>0.58544227524704751</v>
      </c>
      <c r="U1463">
        <v>2026</v>
      </c>
      <c r="V1463" t="s">
        <v>93</v>
      </c>
      <c r="W1463">
        <v>7</v>
      </c>
      <c r="X1463" t="s">
        <v>92</v>
      </c>
    </row>
    <row r="1464" spans="1:24">
      <c r="A1464">
        <v>363</v>
      </c>
      <c r="B1464" s="21">
        <v>46227</v>
      </c>
      <c r="C1464">
        <v>2026</v>
      </c>
      <c r="D1464">
        <v>7</v>
      </c>
      <c r="E1464" t="s">
        <v>92</v>
      </c>
      <c r="F1464" t="s">
        <v>93</v>
      </c>
      <c r="G1464" t="s">
        <v>0</v>
      </c>
      <c r="H1464" t="s">
        <v>1</v>
      </c>
      <c r="I1464" t="s">
        <v>8</v>
      </c>
      <c r="J1464" t="s">
        <v>16</v>
      </c>
      <c r="K1464" t="s">
        <v>14</v>
      </c>
      <c r="L1464" t="s">
        <v>44</v>
      </c>
      <c r="M1464">
        <v>8</v>
      </c>
      <c r="N1464">
        <v>136.13</v>
      </c>
      <c r="O1464">
        <v>0.1</v>
      </c>
      <c r="P1464">
        <v>66.55</v>
      </c>
      <c r="Q1464">
        <v>980.13599999999997</v>
      </c>
      <c r="R1464">
        <v>532.4</v>
      </c>
      <c r="S1464">
        <v>447.73599999999999</v>
      </c>
      <c r="T1464">
        <v>0.45681007533648393</v>
      </c>
      <c r="U1464">
        <v>2026</v>
      </c>
      <c r="V1464" t="s">
        <v>93</v>
      </c>
      <c r="W1464">
        <v>7</v>
      </c>
      <c r="X1464" t="s">
        <v>92</v>
      </c>
    </row>
    <row r="1465" spans="1:24">
      <c r="A1465">
        <v>4243</v>
      </c>
      <c r="B1465" s="21">
        <v>46227</v>
      </c>
      <c r="C1465">
        <v>2026</v>
      </c>
      <c r="D1465">
        <v>7</v>
      </c>
      <c r="E1465" t="s">
        <v>92</v>
      </c>
      <c r="F1465" t="s">
        <v>93</v>
      </c>
      <c r="G1465" t="s">
        <v>6</v>
      </c>
      <c r="H1465" t="s">
        <v>49</v>
      </c>
      <c r="I1465" t="s">
        <v>28</v>
      </c>
      <c r="J1465" t="s">
        <v>3</v>
      </c>
      <c r="K1465" t="s">
        <v>4</v>
      </c>
      <c r="L1465" t="s">
        <v>26</v>
      </c>
      <c r="M1465">
        <v>2</v>
      </c>
      <c r="N1465">
        <v>40.479999999999997</v>
      </c>
      <c r="O1465">
        <v>0.05</v>
      </c>
      <c r="P1465">
        <v>16.93</v>
      </c>
      <c r="Q1465">
        <v>76.911999999999992</v>
      </c>
      <c r="R1465">
        <v>33.86</v>
      </c>
      <c r="S1465">
        <v>43.051999999999992</v>
      </c>
      <c r="T1465">
        <v>0.5597566049511129</v>
      </c>
      <c r="U1465">
        <v>2026</v>
      </c>
      <c r="V1465" t="s">
        <v>93</v>
      </c>
      <c r="W1465">
        <v>7</v>
      </c>
      <c r="X1465" t="s">
        <v>92</v>
      </c>
    </row>
    <row r="1466" spans="1:24">
      <c r="A1466">
        <v>4348</v>
      </c>
      <c r="B1466" s="21">
        <v>46227</v>
      </c>
      <c r="C1466">
        <v>2026</v>
      </c>
      <c r="D1466">
        <v>7</v>
      </c>
      <c r="E1466" t="s">
        <v>92</v>
      </c>
      <c r="F1466" t="s">
        <v>93</v>
      </c>
      <c r="G1466" t="s">
        <v>0</v>
      </c>
      <c r="H1466" t="s">
        <v>1</v>
      </c>
      <c r="I1466" t="s">
        <v>2</v>
      </c>
      <c r="J1466" t="s">
        <v>13</v>
      </c>
      <c r="K1466" t="s">
        <v>4</v>
      </c>
      <c r="L1466" t="s">
        <v>22</v>
      </c>
      <c r="M1466">
        <v>4</v>
      </c>
      <c r="N1466">
        <v>50.09</v>
      </c>
      <c r="O1466">
        <v>0</v>
      </c>
      <c r="P1466">
        <v>22.11</v>
      </c>
      <c r="Q1466">
        <v>200.36</v>
      </c>
      <c r="R1466">
        <v>88.44</v>
      </c>
      <c r="S1466">
        <v>111.92000000000002</v>
      </c>
      <c r="T1466">
        <v>0.55859452984627678</v>
      </c>
      <c r="U1466">
        <v>2026</v>
      </c>
      <c r="V1466" t="s">
        <v>93</v>
      </c>
      <c r="W1466">
        <v>7</v>
      </c>
      <c r="X1466" t="s">
        <v>92</v>
      </c>
    </row>
    <row r="1467" spans="1:24">
      <c r="A1467">
        <v>4405</v>
      </c>
      <c r="B1467" s="21">
        <v>46227</v>
      </c>
      <c r="C1467">
        <v>2026</v>
      </c>
      <c r="D1467">
        <v>7</v>
      </c>
      <c r="E1467" t="s">
        <v>92</v>
      </c>
      <c r="F1467" t="s">
        <v>93</v>
      </c>
      <c r="G1467" t="s">
        <v>20</v>
      </c>
      <c r="H1467" t="s">
        <v>33</v>
      </c>
      <c r="I1467" t="s">
        <v>2</v>
      </c>
      <c r="J1467" t="s">
        <v>3</v>
      </c>
      <c r="K1467" t="s">
        <v>9</v>
      </c>
      <c r="L1467" t="s">
        <v>37</v>
      </c>
      <c r="M1467">
        <v>1</v>
      </c>
      <c r="N1467">
        <v>156.54</v>
      </c>
      <c r="O1467">
        <v>0.1</v>
      </c>
      <c r="P1467">
        <v>77.38</v>
      </c>
      <c r="Q1467">
        <v>140.886</v>
      </c>
      <c r="R1467">
        <v>77.38</v>
      </c>
      <c r="S1467">
        <v>63.506</v>
      </c>
      <c r="T1467">
        <v>0.4507616086765186</v>
      </c>
      <c r="U1467">
        <v>2026</v>
      </c>
      <c r="V1467" t="s">
        <v>93</v>
      </c>
      <c r="W1467">
        <v>7</v>
      </c>
      <c r="X1467" t="s">
        <v>92</v>
      </c>
    </row>
    <row r="1468" spans="1:24">
      <c r="A1468">
        <v>4857</v>
      </c>
      <c r="B1468" s="21">
        <v>46227</v>
      </c>
      <c r="C1468">
        <v>2026</v>
      </c>
      <c r="D1468">
        <v>7</v>
      </c>
      <c r="E1468" t="s">
        <v>92</v>
      </c>
      <c r="F1468" t="s">
        <v>93</v>
      </c>
      <c r="G1468" t="s">
        <v>6</v>
      </c>
      <c r="H1468" t="s">
        <v>27</v>
      </c>
      <c r="I1468" t="s">
        <v>19</v>
      </c>
      <c r="J1468" t="s">
        <v>3</v>
      </c>
      <c r="K1468" t="s">
        <v>9</v>
      </c>
      <c r="L1468" t="s">
        <v>37</v>
      </c>
      <c r="M1468">
        <v>1</v>
      </c>
      <c r="N1468">
        <v>152.1</v>
      </c>
      <c r="O1468">
        <v>0.1</v>
      </c>
      <c r="P1468">
        <v>80.459999999999994</v>
      </c>
      <c r="Q1468">
        <v>136.88999999999999</v>
      </c>
      <c r="R1468">
        <v>80.459999999999994</v>
      </c>
      <c r="S1468">
        <v>56.429999999999993</v>
      </c>
      <c r="T1468">
        <v>0.41222879684418146</v>
      </c>
      <c r="U1468">
        <v>2026</v>
      </c>
      <c r="V1468" t="s">
        <v>93</v>
      </c>
      <c r="W1468">
        <v>7</v>
      </c>
      <c r="X1468" t="s">
        <v>92</v>
      </c>
    </row>
    <row r="1469" spans="1:24">
      <c r="A1469">
        <v>87</v>
      </c>
      <c r="B1469" s="21">
        <v>46228</v>
      </c>
      <c r="C1469">
        <v>2026</v>
      </c>
      <c r="D1469">
        <v>7</v>
      </c>
      <c r="E1469" t="s">
        <v>92</v>
      </c>
      <c r="F1469" t="s">
        <v>93</v>
      </c>
      <c r="G1469" t="s">
        <v>6</v>
      </c>
      <c r="H1469" t="s">
        <v>41</v>
      </c>
      <c r="I1469" t="s">
        <v>2</v>
      </c>
      <c r="J1469" t="s">
        <v>3</v>
      </c>
      <c r="K1469" t="s">
        <v>9</v>
      </c>
      <c r="L1469" t="s">
        <v>37</v>
      </c>
      <c r="M1469">
        <v>1</v>
      </c>
      <c r="N1469">
        <v>155.35</v>
      </c>
      <c r="O1469">
        <v>0</v>
      </c>
      <c r="P1469">
        <v>80.47</v>
      </c>
      <c r="Q1469">
        <v>155.35</v>
      </c>
      <c r="R1469">
        <v>80.47</v>
      </c>
      <c r="S1469">
        <v>74.88</v>
      </c>
      <c r="T1469">
        <v>0.48200836820083681</v>
      </c>
      <c r="U1469">
        <v>2026</v>
      </c>
      <c r="V1469" t="s">
        <v>93</v>
      </c>
      <c r="W1469">
        <v>7</v>
      </c>
      <c r="X1469" t="s">
        <v>92</v>
      </c>
    </row>
    <row r="1470" spans="1:24">
      <c r="A1470">
        <v>315</v>
      </c>
      <c r="B1470" s="21">
        <v>46228</v>
      </c>
      <c r="C1470">
        <v>2026</v>
      </c>
      <c r="D1470">
        <v>7</v>
      </c>
      <c r="E1470" t="s">
        <v>92</v>
      </c>
      <c r="F1470" t="s">
        <v>93</v>
      </c>
      <c r="G1470" t="s">
        <v>11</v>
      </c>
      <c r="H1470" t="s">
        <v>18</v>
      </c>
      <c r="I1470" t="s">
        <v>28</v>
      </c>
      <c r="J1470" t="s">
        <v>13</v>
      </c>
      <c r="K1470" t="s">
        <v>4</v>
      </c>
      <c r="L1470" t="s">
        <v>5</v>
      </c>
      <c r="M1470">
        <v>1</v>
      </c>
      <c r="N1470">
        <v>81.13</v>
      </c>
      <c r="O1470">
        <v>0.05</v>
      </c>
      <c r="P1470">
        <v>42.41</v>
      </c>
      <c r="Q1470">
        <v>77.073499999999996</v>
      </c>
      <c r="R1470">
        <v>42.41</v>
      </c>
      <c r="S1470">
        <v>34.663499999999999</v>
      </c>
      <c r="T1470">
        <v>0.44974602165465433</v>
      </c>
      <c r="U1470">
        <v>2026</v>
      </c>
      <c r="V1470" t="s">
        <v>93</v>
      </c>
      <c r="W1470">
        <v>7</v>
      </c>
      <c r="X1470" t="s">
        <v>92</v>
      </c>
    </row>
    <row r="1471" spans="1:24">
      <c r="A1471">
        <v>970</v>
      </c>
      <c r="B1471" s="21">
        <v>46228</v>
      </c>
      <c r="C1471">
        <v>2026</v>
      </c>
      <c r="D1471">
        <v>7</v>
      </c>
      <c r="E1471" t="s">
        <v>92</v>
      </c>
      <c r="F1471" t="s">
        <v>93</v>
      </c>
      <c r="G1471" t="s">
        <v>6</v>
      </c>
      <c r="H1471" t="s">
        <v>41</v>
      </c>
      <c r="I1471" t="s">
        <v>2</v>
      </c>
      <c r="J1471" t="s">
        <v>13</v>
      </c>
      <c r="K1471" t="s">
        <v>9</v>
      </c>
      <c r="L1471" t="s">
        <v>17</v>
      </c>
      <c r="M1471">
        <v>1</v>
      </c>
      <c r="N1471">
        <v>145.87</v>
      </c>
      <c r="O1471">
        <v>0</v>
      </c>
      <c r="P1471">
        <v>81.430000000000007</v>
      </c>
      <c r="Q1471">
        <v>145.87</v>
      </c>
      <c r="R1471">
        <v>81.430000000000007</v>
      </c>
      <c r="S1471">
        <v>64.44</v>
      </c>
      <c r="T1471">
        <v>0.44176321382052508</v>
      </c>
      <c r="U1471">
        <v>2026</v>
      </c>
      <c r="V1471" t="s">
        <v>93</v>
      </c>
      <c r="W1471">
        <v>7</v>
      </c>
      <c r="X1471" t="s">
        <v>92</v>
      </c>
    </row>
    <row r="1472" spans="1:24">
      <c r="A1472">
        <v>1891</v>
      </c>
      <c r="B1472" s="21">
        <v>46228</v>
      </c>
      <c r="C1472">
        <v>2026</v>
      </c>
      <c r="D1472">
        <v>7</v>
      </c>
      <c r="E1472" t="s">
        <v>92</v>
      </c>
      <c r="F1472" t="s">
        <v>93</v>
      </c>
      <c r="G1472" t="s">
        <v>6</v>
      </c>
      <c r="H1472" t="s">
        <v>43</v>
      </c>
      <c r="I1472" t="s">
        <v>2</v>
      </c>
      <c r="J1472" t="s">
        <v>13</v>
      </c>
      <c r="K1472" t="s">
        <v>9</v>
      </c>
      <c r="L1472" t="s">
        <v>37</v>
      </c>
      <c r="M1472">
        <v>6</v>
      </c>
      <c r="N1472">
        <v>151.88999999999999</v>
      </c>
      <c r="O1472">
        <v>0.15</v>
      </c>
      <c r="P1472">
        <v>76.83</v>
      </c>
      <c r="Q1472">
        <v>774.6389999999999</v>
      </c>
      <c r="R1472">
        <v>460.98</v>
      </c>
      <c r="S1472">
        <v>313.65899999999988</v>
      </c>
      <c r="T1472">
        <v>0.40490989996630677</v>
      </c>
      <c r="U1472">
        <v>2026</v>
      </c>
      <c r="V1472" t="s">
        <v>93</v>
      </c>
      <c r="W1472">
        <v>7</v>
      </c>
      <c r="X1472" t="s">
        <v>92</v>
      </c>
    </row>
    <row r="1473" spans="1:24">
      <c r="A1473">
        <v>2148</v>
      </c>
      <c r="B1473" s="21">
        <v>46228</v>
      </c>
      <c r="C1473">
        <v>2026</v>
      </c>
      <c r="D1473">
        <v>7</v>
      </c>
      <c r="E1473" t="s">
        <v>92</v>
      </c>
      <c r="F1473" t="s">
        <v>93</v>
      </c>
      <c r="G1473" t="s">
        <v>11</v>
      </c>
      <c r="H1473" t="s">
        <v>39</v>
      </c>
      <c r="I1473" t="s">
        <v>2</v>
      </c>
      <c r="J1473" t="s">
        <v>13</v>
      </c>
      <c r="K1473" t="s">
        <v>34</v>
      </c>
      <c r="L1473" t="s">
        <v>35</v>
      </c>
      <c r="M1473">
        <v>2</v>
      </c>
      <c r="N1473">
        <v>41.14</v>
      </c>
      <c r="O1473">
        <v>0.1</v>
      </c>
      <c r="P1473">
        <v>14.84</v>
      </c>
      <c r="Q1473">
        <v>74.052000000000007</v>
      </c>
      <c r="R1473">
        <v>29.68</v>
      </c>
      <c r="S1473">
        <v>44.372000000000007</v>
      </c>
      <c r="T1473">
        <v>0.59920056176740677</v>
      </c>
      <c r="U1473">
        <v>2026</v>
      </c>
      <c r="V1473" t="s">
        <v>93</v>
      </c>
      <c r="W1473">
        <v>7</v>
      </c>
      <c r="X1473" t="s">
        <v>92</v>
      </c>
    </row>
    <row r="1474" spans="1:24">
      <c r="A1474">
        <v>2467</v>
      </c>
      <c r="B1474" s="21">
        <v>46228</v>
      </c>
      <c r="C1474">
        <v>2026</v>
      </c>
      <c r="D1474">
        <v>7</v>
      </c>
      <c r="E1474" t="s">
        <v>92</v>
      </c>
      <c r="F1474" t="s">
        <v>93</v>
      </c>
      <c r="G1474" t="s">
        <v>20</v>
      </c>
      <c r="H1474" t="s">
        <v>21</v>
      </c>
      <c r="I1474" t="s">
        <v>19</v>
      </c>
      <c r="J1474" t="s">
        <v>3</v>
      </c>
      <c r="K1474" t="s">
        <v>4</v>
      </c>
      <c r="L1474" t="s">
        <v>22</v>
      </c>
      <c r="M1474">
        <v>1</v>
      </c>
      <c r="N1474">
        <v>49.5</v>
      </c>
      <c r="O1474">
        <v>0</v>
      </c>
      <c r="P1474">
        <v>21.83</v>
      </c>
      <c r="Q1474">
        <v>49.5</v>
      </c>
      <c r="R1474">
        <v>21.83</v>
      </c>
      <c r="S1474">
        <v>27.67</v>
      </c>
      <c r="T1474">
        <v>0.55898989898989904</v>
      </c>
      <c r="U1474">
        <v>2026</v>
      </c>
      <c r="V1474" t="s">
        <v>93</v>
      </c>
      <c r="W1474">
        <v>7</v>
      </c>
      <c r="X1474" t="s">
        <v>92</v>
      </c>
    </row>
    <row r="1475" spans="1:24">
      <c r="A1475">
        <v>3710</v>
      </c>
      <c r="B1475" s="21">
        <v>46228</v>
      </c>
      <c r="C1475">
        <v>2026</v>
      </c>
      <c r="D1475">
        <v>7</v>
      </c>
      <c r="E1475" t="s">
        <v>92</v>
      </c>
      <c r="F1475" t="s">
        <v>93</v>
      </c>
      <c r="G1475" t="s">
        <v>20</v>
      </c>
      <c r="H1475" t="s">
        <v>31</v>
      </c>
      <c r="I1475" t="s">
        <v>2</v>
      </c>
      <c r="J1475" t="s">
        <v>13</v>
      </c>
      <c r="K1475" t="s">
        <v>14</v>
      </c>
      <c r="L1475" t="s">
        <v>32</v>
      </c>
      <c r="M1475">
        <v>2</v>
      </c>
      <c r="N1475">
        <v>46.48</v>
      </c>
      <c r="O1475">
        <v>0.05</v>
      </c>
      <c r="P1475">
        <v>18.760000000000002</v>
      </c>
      <c r="Q1475">
        <v>88.311999999999983</v>
      </c>
      <c r="R1475">
        <v>37.520000000000003</v>
      </c>
      <c r="S1475">
        <v>50.79199999999998</v>
      </c>
      <c r="T1475">
        <v>0.57514267596702584</v>
      </c>
      <c r="U1475">
        <v>2026</v>
      </c>
      <c r="V1475" t="s">
        <v>93</v>
      </c>
      <c r="W1475">
        <v>7</v>
      </c>
      <c r="X1475" t="s">
        <v>92</v>
      </c>
    </row>
    <row r="1476" spans="1:24">
      <c r="A1476">
        <v>3714</v>
      </c>
      <c r="B1476" s="21">
        <v>46228</v>
      </c>
      <c r="C1476">
        <v>2026</v>
      </c>
      <c r="D1476">
        <v>7</v>
      </c>
      <c r="E1476" t="s">
        <v>92</v>
      </c>
      <c r="F1476" t="s">
        <v>93</v>
      </c>
      <c r="G1476" t="s">
        <v>11</v>
      </c>
      <c r="H1476" t="s">
        <v>12</v>
      </c>
      <c r="I1476" t="s">
        <v>28</v>
      </c>
      <c r="J1476" t="s">
        <v>3</v>
      </c>
      <c r="K1476" t="s">
        <v>14</v>
      </c>
      <c r="L1476" t="s">
        <v>15</v>
      </c>
      <c r="M1476">
        <v>1</v>
      </c>
      <c r="N1476">
        <v>36.909999999999997</v>
      </c>
      <c r="O1476">
        <v>0</v>
      </c>
      <c r="P1476">
        <v>13.56</v>
      </c>
      <c r="Q1476">
        <v>36.909999999999997</v>
      </c>
      <c r="R1476">
        <v>13.56</v>
      </c>
      <c r="S1476">
        <v>23.349999999999994</v>
      </c>
      <c r="T1476">
        <v>0.63261988620969922</v>
      </c>
      <c r="U1476">
        <v>2026</v>
      </c>
      <c r="V1476" t="s">
        <v>93</v>
      </c>
      <c r="W1476">
        <v>7</v>
      </c>
      <c r="X1476" t="s">
        <v>92</v>
      </c>
    </row>
    <row r="1477" spans="1:24">
      <c r="A1477">
        <v>3893</v>
      </c>
      <c r="B1477" s="21">
        <v>46228</v>
      </c>
      <c r="C1477">
        <v>2026</v>
      </c>
      <c r="D1477">
        <v>7</v>
      </c>
      <c r="E1477" t="s">
        <v>92</v>
      </c>
      <c r="F1477" t="s">
        <v>93</v>
      </c>
      <c r="G1477" t="s">
        <v>0</v>
      </c>
      <c r="H1477" t="s">
        <v>1</v>
      </c>
      <c r="I1477" t="s">
        <v>2</v>
      </c>
      <c r="J1477" t="s">
        <v>3</v>
      </c>
      <c r="K1477" t="s">
        <v>14</v>
      </c>
      <c r="L1477" t="s">
        <v>15</v>
      </c>
      <c r="M1477">
        <v>1</v>
      </c>
      <c r="N1477">
        <v>35.6</v>
      </c>
      <c r="O1477">
        <v>0</v>
      </c>
      <c r="P1477">
        <v>13.91</v>
      </c>
      <c r="Q1477">
        <v>35.6</v>
      </c>
      <c r="R1477">
        <v>13.91</v>
      </c>
      <c r="S1477">
        <v>21.69</v>
      </c>
      <c r="T1477">
        <v>0.60926966292134832</v>
      </c>
      <c r="U1477">
        <v>2026</v>
      </c>
      <c r="V1477" t="s">
        <v>93</v>
      </c>
      <c r="W1477">
        <v>7</v>
      </c>
      <c r="X1477" t="s">
        <v>92</v>
      </c>
    </row>
    <row r="1478" spans="1:24">
      <c r="A1478">
        <v>4136</v>
      </c>
      <c r="B1478" s="21">
        <v>46228</v>
      </c>
      <c r="C1478">
        <v>2026</v>
      </c>
      <c r="D1478">
        <v>7</v>
      </c>
      <c r="E1478" t="s">
        <v>92</v>
      </c>
      <c r="F1478" t="s">
        <v>93</v>
      </c>
      <c r="G1478" t="s">
        <v>6</v>
      </c>
      <c r="H1478" t="s">
        <v>41</v>
      </c>
      <c r="I1478" t="s">
        <v>19</v>
      </c>
      <c r="J1478" t="s">
        <v>13</v>
      </c>
      <c r="K1478" t="s">
        <v>4</v>
      </c>
      <c r="L1478" t="s">
        <v>5</v>
      </c>
      <c r="M1478">
        <v>2</v>
      </c>
      <c r="N1478">
        <v>80.25</v>
      </c>
      <c r="O1478">
        <v>0.05</v>
      </c>
      <c r="P1478">
        <v>42.39</v>
      </c>
      <c r="Q1478">
        <v>152.47499999999999</v>
      </c>
      <c r="R1478">
        <v>84.78</v>
      </c>
      <c r="S1478">
        <v>67.694999999999993</v>
      </c>
      <c r="T1478">
        <v>0.44397442203639936</v>
      </c>
      <c r="U1478">
        <v>2026</v>
      </c>
      <c r="V1478" t="s">
        <v>93</v>
      </c>
      <c r="W1478">
        <v>7</v>
      </c>
      <c r="X1478" t="s">
        <v>92</v>
      </c>
    </row>
    <row r="1479" spans="1:24">
      <c r="A1479">
        <v>4212</v>
      </c>
      <c r="B1479" s="21">
        <v>46228</v>
      </c>
      <c r="C1479">
        <v>2026</v>
      </c>
      <c r="D1479">
        <v>7</v>
      </c>
      <c r="E1479" t="s">
        <v>92</v>
      </c>
      <c r="F1479" t="s">
        <v>93</v>
      </c>
      <c r="G1479" t="s">
        <v>0</v>
      </c>
      <c r="H1479" t="s">
        <v>1</v>
      </c>
      <c r="I1479" t="s">
        <v>28</v>
      </c>
      <c r="J1479" t="s">
        <v>3</v>
      </c>
      <c r="K1479" t="s">
        <v>14</v>
      </c>
      <c r="L1479" t="s">
        <v>32</v>
      </c>
      <c r="M1479">
        <v>2</v>
      </c>
      <c r="N1479">
        <v>47.52</v>
      </c>
      <c r="O1479">
        <v>0.1</v>
      </c>
      <c r="P1479">
        <v>17.86</v>
      </c>
      <c r="Q1479">
        <v>85.536000000000001</v>
      </c>
      <c r="R1479">
        <v>35.72</v>
      </c>
      <c r="S1479">
        <v>49.816000000000003</v>
      </c>
      <c r="T1479">
        <v>0.58239805462027683</v>
      </c>
      <c r="U1479">
        <v>2026</v>
      </c>
      <c r="V1479" t="s">
        <v>93</v>
      </c>
      <c r="W1479">
        <v>7</v>
      </c>
      <c r="X1479" t="s">
        <v>92</v>
      </c>
    </row>
    <row r="1480" spans="1:24">
      <c r="A1480">
        <v>4332</v>
      </c>
      <c r="B1480" s="21">
        <v>46228</v>
      </c>
      <c r="C1480">
        <v>2026</v>
      </c>
      <c r="D1480">
        <v>7</v>
      </c>
      <c r="E1480" t="s">
        <v>92</v>
      </c>
      <c r="F1480" t="s">
        <v>93</v>
      </c>
      <c r="G1480" t="s">
        <v>20</v>
      </c>
      <c r="H1480" t="s">
        <v>47</v>
      </c>
      <c r="I1480" t="s">
        <v>2</v>
      </c>
      <c r="J1480" t="s">
        <v>13</v>
      </c>
      <c r="K1480" t="s">
        <v>14</v>
      </c>
      <c r="L1480" t="s">
        <v>48</v>
      </c>
      <c r="M1480">
        <v>2</v>
      </c>
      <c r="N1480">
        <v>164.58</v>
      </c>
      <c r="O1480">
        <v>0.1</v>
      </c>
      <c r="P1480">
        <v>86.55</v>
      </c>
      <c r="Q1480">
        <v>296.24400000000003</v>
      </c>
      <c r="R1480">
        <v>173.1</v>
      </c>
      <c r="S1480">
        <v>123.14400000000003</v>
      </c>
      <c r="T1480">
        <v>0.41568436829100341</v>
      </c>
      <c r="U1480">
        <v>2026</v>
      </c>
      <c r="V1480" t="s">
        <v>93</v>
      </c>
      <c r="W1480">
        <v>7</v>
      </c>
      <c r="X1480" t="s">
        <v>92</v>
      </c>
    </row>
    <row r="1481" spans="1:24">
      <c r="A1481">
        <v>702</v>
      </c>
      <c r="B1481" s="21">
        <v>46229</v>
      </c>
      <c r="C1481">
        <v>2026</v>
      </c>
      <c r="D1481">
        <v>7</v>
      </c>
      <c r="E1481" t="s">
        <v>92</v>
      </c>
      <c r="F1481" t="s">
        <v>93</v>
      </c>
      <c r="G1481" t="s">
        <v>0</v>
      </c>
      <c r="H1481" t="s">
        <v>36</v>
      </c>
      <c r="I1481" t="s">
        <v>2</v>
      </c>
      <c r="J1481" t="s">
        <v>13</v>
      </c>
      <c r="K1481" t="s">
        <v>4</v>
      </c>
      <c r="L1481" t="s">
        <v>26</v>
      </c>
      <c r="M1481">
        <v>1</v>
      </c>
      <c r="N1481">
        <v>39.99</v>
      </c>
      <c r="O1481">
        <v>0.05</v>
      </c>
      <c r="P1481">
        <v>16.739999999999998</v>
      </c>
      <c r="Q1481">
        <v>37.990499999999997</v>
      </c>
      <c r="R1481">
        <v>16.739999999999998</v>
      </c>
      <c r="S1481">
        <v>21.250499999999999</v>
      </c>
      <c r="T1481">
        <v>0.55936352509179932</v>
      </c>
      <c r="U1481">
        <v>2026</v>
      </c>
      <c r="V1481" t="s">
        <v>93</v>
      </c>
      <c r="W1481">
        <v>7</v>
      </c>
      <c r="X1481" t="s">
        <v>92</v>
      </c>
    </row>
    <row r="1482" spans="1:24">
      <c r="A1482">
        <v>1223</v>
      </c>
      <c r="B1482" s="21">
        <v>46229</v>
      </c>
      <c r="C1482">
        <v>2026</v>
      </c>
      <c r="D1482">
        <v>7</v>
      </c>
      <c r="E1482" t="s">
        <v>92</v>
      </c>
      <c r="F1482" t="s">
        <v>93</v>
      </c>
      <c r="G1482" t="s">
        <v>6</v>
      </c>
      <c r="H1482" t="s">
        <v>43</v>
      </c>
      <c r="I1482" t="s">
        <v>19</v>
      </c>
      <c r="J1482" t="s">
        <v>13</v>
      </c>
      <c r="K1482" t="s">
        <v>9</v>
      </c>
      <c r="L1482" t="s">
        <v>17</v>
      </c>
      <c r="M1482">
        <v>1</v>
      </c>
      <c r="N1482">
        <v>140.44</v>
      </c>
      <c r="O1482">
        <v>0</v>
      </c>
      <c r="P1482">
        <v>77.08</v>
      </c>
      <c r="Q1482">
        <v>140.44</v>
      </c>
      <c r="R1482">
        <v>77.08</v>
      </c>
      <c r="S1482">
        <v>63.36</v>
      </c>
      <c r="T1482">
        <v>0.45115351751637711</v>
      </c>
      <c r="U1482">
        <v>2026</v>
      </c>
      <c r="V1482" t="s">
        <v>93</v>
      </c>
      <c r="W1482">
        <v>7</v>
      </c>
      <c r="X1482" t="s">
        <v>92</v>
      </c>
    </row>
    <row r="1483" spans="1:24">
      <c r="A1483">
        <v>1370</v>
      </c>
      <c r="B1483" s="21">
        <v>46229</v>
      </c>
      <c r="C1483">
        <v>2026</v>
      </c>
      <c r="D1483">
        <v>7</v>
      </c>
      <c r="E1483" t="s">
        <v>92</v>
      </c>
      <c r="F1483" t="s">
        <v>93</v>
      </c>
      <c r="G1483" t="s">
        <v>11</v>
      </c>
      <c r="H1483" t="s">
        <v>39</v>
      </c>
      <c r="I1483" t="s">
        <v>28</v>
      </c>
      <c r="J1483" t="s">
        <v>13</v>
      </c>
      <c r="K1483" t="s">
        <v>34</v>
      </c>
      <c r="L1483" t="s">
        <v>38</v>
      </c>
      <c r="M1483">
        <v>2</v>
      </c>
      <c r="N1483">
        <v>123.73</v>
      </c>
      <c r="O1483">
        <v>0.05</v>
      </c>
      <c r="P1483">
        <v>68.22</v>
      </c>
      <c r="Q1483">
        <v>235.08699999999999</v>
      </c>
      <c r="R1483">
        <v>136.44</v>
      </c>
      <c r="S1483">
        <v>98.646999999999991</v>
      </c>
      <c r="T1483">
        <v>0.41961911973014243</v>
      </c>
      <c r="U1483">
        <v>2026</v>
      </c>
      <c r="V1483" t="s">
        <v>93</v>
      </c>
      <c r="W1483">
        <v>7</v>
      </c>
      <c r="X1483" t="s">
        <v>92</v>
      </c>
    </row>
    <row r="1484" spans="1:24">
      <c r="A1484">
        <v>3476</v>
      </c>
      <c r="B1484" s="21">
        <v>46229</v>
      </c>
      <c r="C1484">
        <v>2026</v>
      </c>
      <c r="D1484">
        <v>7</v>
      </c>
      <c r="E1484" t="s">
        <v>92</v>
      </c>
      <c r="F1484" t="s">
        <v>93</v>
      </c>
      <c r="G1484" t="s">
        <v>20</v>
      </c>
      <c r="H1484" t="s">
        <v>47</v>
      </c>
      <c r="I1484" t="s">
        <v>8</v>
      </c>
      <c r="J1484" t="s">
        <v>13</v>
      </c>
      <c r="K1484" t="s">
        <v>14</v>
      </c>
      <c r="L1484" t="s">
        <v>44</v>
      </c>
      <c r="M1484">
        <v>3</v>
      </c>
      <c r="N1484">
        <v>132.68</v>
      </c>
      <c r="O1484">
        <v>0.15</v>
      </c>
      <c r="P1484">
        <v>67.38</v>
      </c>
      <c r="Q1484">
        <v>338.334</v>
      </c>
      <c r="R1484">
        <v>202.14</v>
      </c>
      <c r="S1484">
        <v>136.19400000000002</v>
      </c>
      <c r="T1484">
        <v>0.40254304917625783</v>
      </c>
      <c r="U1484">
        <v>2026</v>
      </c>
      <c r="V1484" t="s">
        <v>93</v>
      </c>
      <c r="W1484">
        <v>7</v>
      </c>
      <c r="X1484" t="s">
        <v>92</v>
      </c>
    </row>
    <row r="1485" spans="1:24">
      <c r="A1485">
        <v>4066</v>
      </c>
      <c r="B1485" s="21">
        <v>46229</v>
      </c>
      <c r="C1485">
        <v>2026</v>
      </c>
      <c r="D1485">
        <v>7</v>
      </c>
      <c r="E1485" t="s">
        <v>92</v>
      </c>
      <c r="F1485" t="s">
        <v>93</v>
      </c>
      <c r="G1485" t="s">
        <v>20</v>
      </c>
      <c r="H1485" t="s">
        <v>31</v>
      </c>
      <c r="I1485" t="s">
        <v>19</v>
      </c>
      <c r="J1485" t="s">
        <v>13</v>
      </c>
      <c r="K1485" t="s">
        <v>34</v>
      </c>
      <c r="L1485" t="s">
        <v>42</v>
      </c>
      <c r="M1485">
        <v>1</v>
      </c>
      <c r="N1485">
        <v>35.479999999999997</v>
      </c>
      <c r="O1485">
        <v>0.05</v>
      </c>
      <c r="P1485">
        <v>14.15</v>
      </c>
      <c r="Q1485">
        <v>33.705999999999996</v>
      </c>
      <c r="R1485">
        <v>14.15</v>
      </c>
      <c r="S1485">
        <v>19.555999999999997</v>
      </c>
      <c r="T1485">
        <v>0.58019343737020113</v>
      </c>
      <c r="U1485">
        <v>2026</v>
      </c>
      <c r="V1485" t="s">
        <v>93</v>
      </c>
      <c r="W1485">
        <v>7</v>
      </c>
      <c r="X1485" t="s">
        <v>92</v>
      </c>
    </row>
    <row r="1486" spans="1:24">
      <c r="A1486">
        <v>4153</v>
      </c>
      <c r="B1486" s="21">
        <v>46229</v>
      </c>
      <c r="C1486">
        <v>2026</v>
      </c>
      <c r="D1486">
        <v>7</v>
      </c>
      <c r="E1486" t="s">
        <v>92</v>
      </c>
      <c r="F1486" t="s">
        <v>93</v>
      </c>
      <c r="G1486" t="s">
        <v>20</v>
      </c>
      <c r="H1486" t="s">
        <v>31</v>
      </c>
      <c r="I1486" t="s">
        <v>2</v>
      </c>
      <c r="J1486" t="s">
        <v>16</v>
      </c>
      <c r="K1486" t="s">
        <v>14</v>
      </c>
      <c r="L1486" t="s">
        <v>44</v>
      </c>
      <c r="M1486">
        <v>3</v>
      </c>
      <c r="N1486">
        <v>134.63</v>
      </c>
      <c r="O1486">
        <v>0</v>
      </c>
      <c r="P1486">
        <v>67.2</v>
      </c>
      <c r="Q1486">
        <v>403.89</v>
      </c>
      <c r="R1486">
        <v>201.60000000000002</v>
      </c>
      <c r="S1486">
        <v>202.28999999999996</v>
      </c>
      <c r="T1486">
        <v>0.50085419297333422</v>
      </c>
      <c r="U1486">
        <v>2026</v>
      </c>
      <c r="V1486" t="s">
        <v>93</v>
      </c>
      <c r="W1486">
        <v>7</v>
      </c>
      <c r="X1486" t="s">
        <v>92</v>
      </c>
    </row>
    <row r="1487" spans="1:24">
      <c r="A1487">
        <v>379</v>
      </c>
      <c r="B1487" s="21">
        <v>46230</v>
      </c>
      <c r="C1487">
        <v>2026</v>
      </c>
      <c r="D1487">
        <v>7</v>
      </c>
      <c r="E1487" t="s">
        <v>92</v>
      </c>
      <c r="F1487" t="s">
        <v>93</v>
      </c>
      <c r="G1487" t="s">
        <v>0</v>
      </c>
      <c r="H1487" t="s">
        <v>36</v>
      </c>
      <c r="I1487" t="s">
        <v>28</v>
      </c>
      <c r="J1487" t="s">
        <v>13</v>
      </c>
      <c r="K1487" t="s">
        <v>9</v>
      </c>
      <c r="L1487" t="s">
        <v>46</v>
      </c>
      <c r="M1487">
        <v>3</v>
      </c>
      <c r="N1487">
        <v>72.03</v>
      </c>
      <c r="O1487">
        <v>0</v>
      </c>
      <c r="P1487">
        <v>32.46</v>
      </c>
      <c r="Q1487">
        <v>216.09</v>
      </c>
      <c r="R1487">
        <v>97.38</v>
      </c>
      <c r="S1487">
        <v>118.71000000000001</v>
      </c>
      <c r="T1487">
        <v>0.54935443565181175</v>
      </c>
      <c r="U1487">
        <v>2026</v>
      </c>
      <c r="V1487" t="s">
        <v>93</v>
      </c>
      <c r="W1487">
        <v>7</v>
      </c>
      <c r="X1487" t="s">
        <v>92</v>
      </c>
    </row>
    <row r="1488" spans="1:24">
      <c r="A1488">
        <v>820</v>
      </c>
      <c r="B1488" s="21">
        <v>46230</v>
      </c>
      <c r="C1488">
        <v>2026</v>
      </c>
      <c r="D1488">
        <v>7</v>
      </c>
      <c r="E1488" t="s">
        <v>92</v>
      </c>
      <c r="F1488" t="s">
        <v>93</v>
      </c>
      <c r="G1488" t="s">
        <v>20</v>
      </c>
      <c r="H1488" t="s">
        <v>31</v>
      </c>
      <c r="I1488" t="s">
        <v>28</v>
      </c>
      <c r="J1488" t="s">
        <v>3</v>
      </c>
      <c r="K1488" t="s">
        <v>34</v>
      </c>
      <c r="L1488" t="s">
        <v>35</v>
      </c>
      <c r="M1488">
        <v>1</v>
      </c>
      <c r="N1488">
        <v>40.24</v>
      </c>
      <c r="O1488">
        <v>0</v>
      </c>
      <c r="P1488">
        <v>15.05</v>
      </c>
      <c r="Q1488">
        <v>40.24</v>
      </c>
      <c r="R1488">
        <v>15.05</v>
      </c>
      <c r="S1488">
        <v>25.19</v>
      </c>
      <c r="T1488">
        <v>0.62599403578528823</v>
      </c>
      <c r="U1488">
        <v>2026</v>
      </c>
      <c r="V1488" t="s">
        <v>93</v>
      </c>
      <c r="W1488">
        <v>7</v>
      </c>
      <c r="X1488" t="s">
        <v>92</v>
      </c>
    </row>
    <row r="1489" spans="1:24">
      <c r="A1489">
        <v>2003</v>
      </c>
      <c r="B1489" s="21">
        <v>46230</v>
      </c>
      <c r="C1489">
        <v>2026</v>
      </c>
      <c r="D1489">
        <v>7</v>
      </c>
      <c r="E1489" t="s">
        <v>92</v>
      </c>
      <c r="F1489" t="s">
        <v>93</v>
      </c>
      <c r="G1489" t="s">
        <v>11</v>
      </c>
      <c r="H1489" t="s">
        <v>25</v>
      </c>
      <c r="I1489" t="s">
        <v>19</v>
      </c>
      <c r="J1489" t="s">
        <v>3</v>
      </c>
      <c r="K1489" t="s">
        <v>14</v>
      </c>
      <c r="L1489" t="s">
        <v>15</v>
      </c>
      <c r="M1489">
        <v>1</v>
      </c>
      <c r="N1489">
        <v>36.14</v>
      </c>
      <c r="O1489">
        <v>0</v>
      </c>
      <c r="P1489">
        <v>13.52</v>
      </c>
      <c r="Q1489">
        <v>36.14</v>
      </c>
      <c r="R1489">
        <v>13.52</v>
      </c>
      <c r="S1489">
        <v>22.62</v>
      </c>
      <c r="T1489">
        <v>0.62589928057553956</v>
      </c>
      <c r="U1489">
        <v>2026</v>
      </c>
      <c r="V1489" t="s">
        <v>93</v>
      </c>
      <c r="W1489">
        <v>7</v>
      </c>
      <c r="X1489" t="s">
        <v>92</v>
      </c>
    </row>
    <row r="1490" spans="1:24">
      <c r="A1490">
        <v>2682</v>
      </c>
      <c r="B1490" s="21">
        <v>46230</v>
      </c>
      <c r="C1490">
        <v>2026</v>
      </c>
      <c r="D1490">
        <v>7</v>
      </c>
      <c r="E1490" t="s">
        <v>92</v>
      </c>
      <c r="F1490" t="s">
        <v>93</v>
      </c>
      <c r="G1490" t="s">
        <v>6</v>
      </c>
      <c r="H1490" t="s">
        <v>41</v>
      </c>
      <c r="I1490" t="s">
        <v>2</v>
      </c>
      <c r="J1490" t="s">
        <v>13</v>
      </c>
      <c r="K1490" t="s">
        <v>34</v>
      </c>
      <c r="L1490" t="s">
        <v>35</v>
      </c>
      <c r="M1490">
        <v>2</v>
      </c>
      <c r="N1490">
        <v>40.22</v>
      </c>
      <c r="O1490">
        <v>0.05</v>
      </c>
      <c r="P1490">
        <v>14.72</v>
      </c>
      <c r="Q1490">
        <v>76.417999999999992</v>
      </c>
      <c r="R1490">
        <v>29.44</v>
      </c>
      <c r="S1490">
        <v>46.977999999999994</v>
      </c>
      <c r="T1490">
        <v>0.61475045146431473</v>
      </c>
      <c r="U1490">
        <v>2026</v>
      </c>
      <c r="V1490" t="s">
        <v>93</v>
      </c>
      <c r="W1490">
        <v>7</v>
      </c>
      <c r="X1490" t="s">
        <v>92</v>
      </c>
    </row>
    <row r="1491" spans="1:24">
      <c r="A1491">
        <v>3860</v>
      </c>
      <c r="B1491" s="21">
        <v>46230</v>
      </c>
      <c r="C1491">
        <v>2026</v>
      </c>
      <c r="D1491">
        <v>7</v>
      </c>
      <c r="E1491" t="s">
        <v>92</v>
      </c>
      <c r="F1491" t="s">
        <v>93</v>
      </c>
      <c r="G1491" t="s">
        <v>20</v>
      </c>
      <c r="H1491" t="s">
        <v>31</v>
      </c>
      <c r="I1491" t="s">
        <v>2</v>
      </c>
      <c r="J1491" t="s">
        <v>3</v>
      </c>
      <c r="K1491" t="s">
        <v>34</v>
      </c>
      <c r="L1491" t="s">
        <v>42</v>
      </c>
      <c r="M1491">
        <v>3</v>
      </c>
      <c r="N1491">
        <v>37.130000000000003</v>
      </c>
      <c r="O1491">
        <v>0.05</v>
      </c>
      <c r="P1491">
        <v>14.29</v>
      </c>
      <c r="Q1491">
        <v>105.82050000000001</v>
      </c>
      <c r="R1491">
        <v>42.87</v>
      </c>
      <c r="S1491">
        <v>62.950500000000012</v>
      </c>
      <c r="T1491">
        <v>0.59488000907196625</v>
      </c>
      <c r="U1491">
        <v>2026</v>
      </c>
      <c r="V1491" t="s">
        <v>93</v>
      </c>
      <c r="W1491">
        <v>7</v>
      </c>
      <c r="X1491" t="s">
        <v>92</v>
      </c>
    </row>
    <row r="1492" spans="1:24">
      <c r="A1492">
        <v>4063</v>
      </c>
      <c r="B1492" s="21">
        <v>46230</v>
      </c>
      <c r="C1492">
        <v>2026</v>
      </c>
      <c r="D1492">
        <v>7</v>
      </c>
      <c r="E1492" t="s">
        <v>92</v>
      </c>
      <c r="F1492" t="s">
        <v>93</v>
      </c>
      <c r="G1492" t="s">
        <v>0</v>
      </c>
      <c r="H1492" t="s">
        <v>36</v>
      </c>
      <c r="I1492" t="s">
        <v>2</v>
      </c>
      <c r="J1492" t="s">
        <v>13</v>
      </c>
      <c r="K1492" t="s">
        <v>23</v>
      </c>
      <c r="L1492" t="s">
        <v>51</v>
      </c>
      <c r="M1492">
        <v>4</v>
      </c>
      <c r="N1492">
        <v>125.07</v>
      </c>
      <c r="O1492">
        <v>0.05</v>
      </c>
      <c r="P1492">
        <v>60</v>
      </c>
      <c r="Q1492">
        <v>475.26599999999996</v>
      </c>
      <c r="R1492">
        <v>240</v>
      </c>
      <c r="S1492">
        <v>235.26599999999996</v>
      </c>
      <c r="T1492">
        <v>0.4950196311118405</v>
      </c>
      <c r="U1492">
        <v>2026</v>
      </c>
      <c r="V1492" t="s">
        <v>93</v>
      </c>
      <c r="W1492">
        <v>7</v>
      </c>
      <c r="X1492" t="s">
        <v>92</v>
      </c>
    </row>
    <row r="1493" spans="1:24">
      <c r="A1493">
        <v>4474</v>
      </c>
      <c r="B1493" s="21">
        <v>46230</v>
      </c>
      <c r="C1493">
        <v>2026</v>
      </c>
      <c r="D1493">
        <v>7</v>
      </c>
      <c r="E1493" t="s">
        <v>92</v>
      </c>
      <c r="F1493" t="s">
        <v>93</v>
      </c>
      <c r="G1493" t="s">
        <v>20</v>
      </c>
      <c r="H1493" t="s">
        <v>47</v>
      </c>
      <c r="I1493" t="s">
        <v>8</v>
      </c>
      <c r="J1493" t="s">
        <v>3</v>
      </c>
      <c r="K1493" t="s">
        <v>34</v>
      </c>
      <c r="L1493" t="s">
        <v>38</v>
      </c>
      <c r="M1493">
        <v>5</v>
      </c>
      <c r="N1493">
        <v>122.14</v>
      </c>
      <c r="O1493">
        <v>0.05</v>
      </c>
      <c r="P1493">
        <v>70.64</v>
      </c>
      <c r="Q1493">
        <v>580.16499999999996</v>
      </c>
      <c r="R1493">
        <v>353.2</v>
      </c>
      <c r="S1493">
        <v>226.96499999999997</v>
      </c>
      <c r="T1493">
        <v>0.39120767367903958</v>
      </c>
      <c r="U1493">
        <v>2026</v>
      </c>
      <c r="V1493" t="s">
        <v>93</v>
      </c>
      <c r="W1493">
        <v>7</v>
      </c>
      <c r="X1493" t="s">
        <v>92</v>
      </c>
    </row>
    <row r="1494" spans="1:24">
      <c r="A1494">
        <v>21</v>
      </c>
      <c r="B1494" s="21">
        <v>46231</v>
      </c>
      <c r="C1494">
        <v>2026</v>
      </c>
      <c r="D1494">
        <v>7</v>
      </c>
      <c r="E1494" t="s">
        <v>92</v>
      </c>
      <c r="F1494" t="s">
        <v>93</v>
      </c>
      <c r="G1494" t="s">
        <v>6</v>
      </c>
      <c r="H1494" t="s">
        <v>41</v>
      </c>
      <c r="I1494" t="s">
        <v>2</v>
      </c>
      <c r="J1494" t="s">
        <v>16</v>
      </c>
      <c r="K1494" t="s">
        <v>23</v>
      </c>
      <c r="L1494" t="s">
        <v>51</v>
      </c>
      <c r="M1494">
        <v>1</v>
      </c>
      <c r="N1494">
        <v>120.09</v>
      </c>
      <c r="O1494">
        <v>0</v>
      </c>
      <c r="P1494">
        <v>62.18</v>
      </c>
      <c r="Q1494">
        <v>120.09</v>
      </c>
      <c r="R1494">
        <v>62.18</v>
      </c>
      <c r="S1494">
        <v>57.910000000000004</v>
      </c>
      <c r="T1494">
        <v>0.48222166708302111</v>
      </c>
      <c r="U1494">
        <v>2026</v>
      </c>
      <c r="V1494" t="s">
        <v>93</v>
      </c>
      <c r="W1494">
        <v>7</v>
      </c>
      <c r="X1494" t="s">
        <v>92</v>
      </c>
    </row>
    <row r="1495" spans="1:24">
      <c r="A1495">
        <v>368</v>
      </c>
      <c r="B1495" s="21">
        <v>46231</v>
      </c>
      <c r="C1495">
        <v>2026</v>
      </c>
      <c r="D1495">
        <v>7</v>
      </c>
      <c r="E1495" t="s">
        <v>92</v>
      </c>
      <c r="F1495" t="s">
        <v>93</v>
      </c>
      <c r="G1495" t="s">
        <v>20</v>
      </c>
      <c r="H1495" t="s">
        <v>21</v>
      </c>
      <c r="I1495" t="s">
        <v>28</v>
      </c>
      <c r="J1495" t="s">
        <v>3</v>
      </c>
      <c r="K1495" t="s">
        <v>4</v>
      </c>
      <c r="L1495" t="s">
        <v>30</v>
      </c>
      <c r="M1495">
        <v>6</v>
      </c>
      <c r="N1495">
        <v>102.75</v>
      </c>
      <c r="O1495">
        <v>0</v>
      </c>
      <c r="P1495">
        <v>51.55</v>
      </c>
      <c r="Q1495">
        <v>616.5</v>
      </c>
      <c r="R1495">
        <v>309.29999999999995</v>
      </c>
      <c r="S1495">
        <v>307.20000000000005</v>
      </c>
      <c r="T1495">
        <v>0.49829683698296845</v>
      </c>
      <c r="U1495">
        <v>2026</v>
      </c>
      <c r="V1495" t="s">
        <v>93</v>
      </c>
      <c r="W1495">
        <v>7</v>
      </c>
      <c r="X1495" t="s">
        <v>92</v>
      </c>
    </row>
    <row r="1496" spans="1:24">
      <c r="A1496">
        <v>457</v>
      </c>
      <c r="B1496" s="21">
        <v>46231</v>
      </c>
      <c r="C1496">
        <v>2026</v>
      </c>
      <c r="D1496">
        <v>7</v>
      </c>
      <c r="E1496" t="s">
        <v>92</v>
      </c>
      <c r="F1496" t="s">
        <v>93</v>
      </c>
      <c r="G1496" t="s">
        <v>11</v>
      </c>
      <c r="H1496" t="s">
        <v>12</v>
      </c>
      <c r="I1496" t="s">
        <v>2</v>
      </c>
      <c r="J1496" t="s">
        <v>3</v>
      </c>
      <c r="K1496" t="s">
        <v>23</v>
      </c>
      <c r="L1496" t="s">
        <v>29</v>
      </c>
      <c r="M1496">
        <v>4</v>
      </c>
      <c r="N1496">
        <v>191.15</v>
      </c>
      <c r="O1496">
        <v>0</v>
      </c>
      <c r="P1496">
        <v>105.01</v>
      </c>
      <c r="Q1496">
        <v>764.6</v>
      </c>
      <c r="R1496">
        <v>420.04</v>
      </c>
      <c r="S1496">
        <v>344.56</v>
      </c>
      <c r="T1496">
        <v>0.45064085796494896</v>
      </c>
      <c r="U1496">
        <v>2026</v>
      </c>
      <c r="V1496" t="s">
        <v>93</v>
      </c>
      <c r="W1496">
        <v>7</v>
      </c>
      <c r="X1496" t="s">
        <v>92</v>
      </c>
    </row>
    <row r="1497" spans="1:24">
      <c r="A1497">
        <v>1516</v>
      </c>
      <c r="B1497" s="21">
        <v>46231</v>
      </c>
      <c r="C1497">
        <v>2026</v>
      </c>
      <c r="D1497">
        <v>7</v>
      </c>
      <c r="E1497" t="s">
        <v>92</v>
      </c>
      <c r="F1497" t="s">
        <v>93</v>
      </c>
      <c r="G1497" t="s">
        <v>0</v>
      </c>
      <c r="H1497" t="s">
        <v>36</v>
      </c>
      <c r="I1497" t="s">
        <v>2</v>
      </c>
      <c r="J1497" t="s">
        <v>16</v>
      </c>
      <c r="K1497" t="s">
        <v>34</v>
      </c>
      <c r="L1497" t="s">
        <v>35</v>
      </c>
      <c r="M1497">
        <v>2</v>
      </c>
      <c r="N1497">
        <v>40.15</v>
      </c>
      <c r="O1497">
        <v>0.1</v>
      </c>
      <c r="P1497">
        <v>14.86</v>
      </c>
      <c r="Q1497">
        <v>72.27</v>
      </c>
      <c r="R1497">
        <v>29.72</v>
      </c>
      <c r="S1497">
        <v>42.55</v>
      </c>
      <c r="T1497">
        <v>0.58876435588764353</v>
      </c>
      <c r="U1497">
        <v>2026</v>
      </c>
      <c r="V1497" t="s">
        <v>93</v>
      </c>
      <c r="W1497">
        <v>7</v>
      </c>
      <c r="X1497" t="s">
        <v>92</v>
      </c>
    </row>
    <row r="1498" spans="1:24">
      <c r="A1498">
        <v>2266</v>
      </c>
      <c r="B1498" s="21">
        <v>46231</v>
      </c>
      <c r="C1498">
        <v>2026</v>
      </c>
      <c r="D1498">
        <v>7</v>
      </c>
      <c r="E1498" t="s">
        <v>92</v>
      </c>
      <c r="F1498" t="s">
        <v>93</v>
      </c>
      <c r="G1498" t="s">
        <v>6</v>
      </c>
      <c r="H1498" t="s">
        <v>41</v>
      </c>
      <c r="I1498" t="s">
        <v>28</v>
      </c>
      <c r="J1498" t="s">
        <v>16</v>
      </c>
      <c r="K1498" t="s">
        <v>23</v>
      </c>
      <c r="L1498" t="s">
        <v>40</v>
      </c>
      <c r="M1498">
        <v>1</v>
      </c>
      <c r="N1498">
        <v>83.05</v>
      </c>
      <c r="O1498">
        <v>0</v>
      </c>
      <c r="P1498">
        <v>38.86</v>
      </c>
      <c r="Q1498">
        <v>83.05</v>
      </c>
      <c r="R1498">
        <v>38.86</v>
      </c>
      <c r="S1498">
        <v>44.19</v>
      </c>
      <c r="T1498">
        <v>0.53208910295003009</v>
      </c>
      <c r="U1498">
        <v>2026</v>
      </c>
      <c r="V1498" t="s">
        <v>93</v>
      </c>
      <c r="W1498">
        <v>7</v>
      </c>
      <c r="X1498" t="s">
        <v>92</v>
      </c>
    </row>
    <row r="1499" spans="1:24">
      <c r="A1499">
        <v>2802</v>
      </c>
      <c r="B1499" s="21">
        <v>46231</v>
      </c>
      <c r="C1499">
        <v>2026</v>
      </c>
      <c r="D1499">
        <v>7</v>
      </c>
      <c r="E1499" t="s">
        <v>92</v>
      </c>
      <c r="F1499" t="s">
        <v>93</v>
      </c>
      <c r="G1499" t="s">
        <v>0</v>
      </c>
      <c r="H1499" t="s">
        <v>36</v>
      </c>
      <c r="I1499" t="s">
        <v>2</v>
      </c>
      <c r="J1499" t="s">
        <v>3</v>
      </c>
      <c r="K1499" t="s">
        <v>9</v>
      </c>
      <c r="L1499" t="s">
        <v>17</v>
      </c>
      <c r="M1499">
        <v>2</v>
      </c>
      <c r="N1499">
        <v>146.22999999999999</v>
      </c>
      <c r="O1499">
        <v>0</v>
      </c>
      <c r="P1499">
        <v>79.040000000000006</v>
      </c>
      <c r="Q1499">
        <v>292.45999999999998</v>
      </c>
      <c r="R1499">
        <v>158.08000000000001</v>
      </c>
      <c r="S1499">
        <v>134.37999999999997</v>
      </c>
      <c r="T1499">
        <v>0.45948163851466861</v>
      </c>
      <c r="U1499">
        <v>2026</v>
      </c>
      <c r="V1499" t="s">
        <v>93</v>
      </c>
      <c r="W1499">
        <v>7</v>
      </c>
      <c r="X1499" t="s">
        <v>92</v>
      </c>
    </row>
    <row r="1500" spans="1:24">
      <c r="A1500">
        <v>3604</v>
      </c>
      <c r="B1500" s="21">
        <v>46231</v>
      </c>
      <c r="C1500">
        <v>2026</v>
      </c>
      <c r="D1500">
        <v>7</v>
      </c>
      <c r="E1500" t="s">
        <v>92</v>
      </c>
      <c r="F1500" t="s">
        <v>93</v>
      </c>
      <c r="G1500" t="s">
        <v>6</v>
      </c>
      <c r="H1500" t="s">
        <v>49</v>
      </c>
      <c r="I1500" t="s">
        <v>2</v>
      </c>
      <c r="J1500" t="s">
        <v>3</v>
      </c>
      <c r="K1500" t="s">
        <v>9</v>
      </c>
      <c r="L1500" t="s">
        <v>17</v>
      </c>
      <c r="M1500">
        <v>2</v>
      </c>
      <c r="N1500">
        <v>144.09</v>
      </c>
      <c r="O1500">
        <v>0</v>
      </c>
      <c r="P1500">
        <v>77.67</v>
      </c>
      <c r="Q1500">
        <v>288.18</v>
      </c>
      <c r="R1500">
        <v>155.34</v>
      </c>
      <c r="S1500">
        <v>132.84</v>
      </c>
      <c r="T1500">
        <v>0.46096189881324173</v>
      </c>
      <c r="U1500">
        <v>2026</v>
      </c>
      <c r="V1500" t="s">
        <v>93</v>
      </c>
      <c r="W1500">
        <v>7</v>
      </c>
      <c r="X1500" t="s">
        <v>92</v>
      </c>
    </row>
    <row r="1501" spans="1:24">
      <c r="A1501">
        <v>3644</v>
      </c>
      <c r="B1501" s="21">
        <v>46231</v>
      </c>
      <c r="C1501">
        <v>2026</v>
      </c>
      <c r="D1501">
        <v>7</v>
      </c>
      <c r="E1501" t="s">
        <v>92</v>
      </c>
      <c r="F1501" t="s">
        <v>93</v>
      </c>
      <c r="G1501" t="s">
        <v>11</v>
      </c>
      <c r="H1501" t="s">
        <v>39</v>
      </c>
      <c r="I1501" t="s">
        <v>19</v>
      </c>
      <c r="J1501" t="s">
        <v>16</v>
      </c>
      <c r="K1501" t="s">
        <v>9</v>
      </c>
      <c r="L1501" t="s">
        <v>10</v>
      </c>
      <c r="M1501">
        <v>3</v>
      </c>
      <c r="N1501">
        <v>93.01</v>
      </c>
      <c r="O1501">
        <v>0.15</v>
      </c>
      <c r="P1501">
        <v>46.68</v>
      </c>
      <c r="Q1501">
        <v>237.17550000000003</v>
      </c>
      <c r="R1501">
        <v>140.04</v>
      </c>
      <c r="S1501">
        <v>97.135500000000036</v>
      </c>
      <c r="T1501">
        <v>0.4095511551572571</v>
      </c>
      <c r="U1501">
        <v>2026</v>
      </c>
      <c r="V1501" t="s">
        <v>93</v>
      </c>
      <c r="W1501">
        <v>7</v>
      </c>
      <c r="X1501" t="s">
        <v>92</v>
      </c>
    </row>
    <row r="1502" spans="1:24">
      <c r="A1502">
        <v>4271</v>
      </c>
      <c r="B1502" s="21">
        <v>46231</v>
      </c>
      <c r="C1502">
        <v>2026</v>
      </c>
      <c r="D1502">
        <v>7</v>
      </c>
      <c r="E1502" t="s">
        <v>92</v>
      </c>
      <c r="F1502" t="s">
        <v>93</v>
      </c>
      <c r="G1502" t="s">
        <v>0</v>
      </c>
      <c r="H1502" t="s">
        <v>1</v>
      </c>
      <c r="I1502" t="s">
        <v>19</v>
      </c>
      <c r="J1502" t="s">
        <v>13</v>
      </c>
      <c r="K1502" t="s">
        <v>23</v>
      </c>
      <c r="L1502" t="s">
        <v>51</v>
      </c>
      <c r="M1502">
        <v>1</v>
      </c>
      <c r="N1502">
        <v>121.61</v>
      </c>
      <c r="O1502">
        <v>0.1</v>
      </c>
      <c r="P1502">
        <v>60.58</v>
      </c>
      <c r="Q1502">
        <v>109.449</v>
      </c>
      <c r="R1502">
        <v>60.58</v>
      </c>
      <c r="S1502">
        <v>48.869</v>
      </c>
      <c r="T1502">
        <v>0.4465001964385239</v>
      </c>
      <c r="U1502">
        <v>2026</v>
      </c>
      <c r="V1502" t="s">
        <v>93</v>
      </c>
      <c r="W1502">
        <v>7</v>
      </c>
      <c r="X1502" t="s">
        <v>92</v>
      </c>
    </row>
    <row r="1503" spans="1:24">
      <c r="A1503">
        <v>272</v>
      </c>
      <c r="B1503" s="21">
        <v>46232</v>
      </c>
      <c r="C1503">
        <v>2026</v>
      </c>
      <c r="D1503">
        <v>7</v>
      </c>
      <c r="E1503" t="s">
        <v>92</v>
      </c>
      <c r="F1503" t="s">
        <v>93</v>
      </c>
      <c r="G1503" t="s">
        <v>20</v>
      </c>
      <c r="H1503" t="s">
        <v>21</v>
      </c>
      <c r="I1503" t="s">
        <v>2</v>
      </c>
      <c r="J1503" t="s">
        <v>16</v>
      </c>
      <c r="K1503" t="s">
        <v>23</v>
      </c>
      <c r="L1503" t="s">
        <v>29</v>
      </c>
      <c r="M1503">
        <v>2</v>
      </c>
      <c r="N1503">
        <v>195.09</v>
      </c>
      <c r="O1503">
        <v>0</v>
      </c>
      <c r="P1503">
        <v>106.82</v>
      </c>
      <c r="Q1503">
        <v>390.18</v>
      </c>
      <c r="R1503">
        <v>213.64</v>
      </c>
      <c r="S1503">
        <v>176.54000000000002</v>
      </c>
      <c r="T1503">
        <v>0.45245783997129535</v>
      </c>
      <c r="U1503">
        <v>2026</v>
      </c>
      <c r="V1503" t="s">
        <v>93</v>
      </c>
      <c r="W1503">
        <v>7</v>
      </c>
      <c r="X1503" t="s">
        <v>92</v>
      </c>
    </row>
    <row r="1504" spans="1:24">
      <c r="A1504">
        <v>1469</v>
      </c>
      <c r="B1504" s="21">
        <v>46232</v>
      </c>
      <c r="C1504">
        <v>2026</v>
      </c>
      <c r="D1504">
        <v>7</v>
      </c>
      <c r="E1504" t="s">
        <v>92</v>
      </c>
      <c r="F1504" t="s">
        <v>93</v>
      </c>
      <c r="G1504" t="s">
        <v>11</v>
      </c>
      <c r="H1504" t="s">
        <v>39</v>
      </c>
      <c r="I1504" t="s">
        <v>19</v>
      </c>
      <c r="J1504" t="s">
        <v>3</v>
      </c>
      <c r="K1504" t="s">
        <v>14</v>
      </c>
      <c r="L1504" t="s">
        <v>48</v>
      </c>
      <c r="M1504">
        <v>3</v>
      </c>
      <c r="N1504">
        <v>167.52</v>
      </c>
      <c r="O1504">
        <v>0</v>
      </c>
      <c r="P1504">
        <v>87.26</v>
      </c>
      <c r="Q1504">
        <v>502.56000000000006</v>
      </c>
      <c r="R1504">
        <v>261.78000000000003</v>
      </c>
      <c r="S1504">
        <v>240.78000000000003</v>
      </c>
      <c r="T1504">
        <v>0.4791069723018147</v>
      </c>
      <c r="U1504">
        <v>2026</v>
      </c>
      <c r="V1504" t="s">
        <v>93</v>
      </c>
      <c r="W1504">
        <v>7</v>
      </c>
      <c r="X1504" t="s">
        <v>92</v>
      </c>
    </row>
    <row r="1505" spans="1:24">
      <c r="A1505">
        <v>2253</v>
      </c>
      <c r="B1505" s="21">
        <v>46232</v>
      </c>
      <c r="C1505">
        <v>2026</v>
      </c>
      <c r="D1505">
        <v>7</v>
      </c>
      <c r="E1505" t="s">
        <v>92</v>
      </c>
      <c r="F1505" t="s">
        <v>93</v>
      </c>
      <c r="G1505" t="s">
        <v>6</v>
      </c>
      <c r="H1505" t="s">
        <v>49</v>
      </c>
      <c r="I1505" t="s">
        <v>28</v>
      </c>
      <c r="J1505" t="s">
        <v>13</v>
      </c>
      <c r="K1505" t="s">
        <v>4</v>
      </c>
      <c r="L1505" t="s">
        <v>22</v>
      </c>
      <c r="M1505">
        <v>3</v>
      </c>
      <c r="N1505">
        <v>50.98</v>
      </c>
      <c r="O1505">
        <v>0</v>
      </c>
      <c r="P1505">
        <v>22.63</v>
      </c>
      <c r="Q1505">
        <v>152.94</v>
      </c>
      <c r="R1505">
        <v>67.89</v>
      </c>
      <c r="S1505">
        <v>85.05</v>
      </c>
      <c r="T1505">
        <v>0.55610043154178113</v>
      </c>
      <c r="U1505">
        <v>2026</v>
      </c>
      <c r="V1505" t="s">
        <v>93</v>
      </c>
      <c r="W1505">
        <v>7</v>
      </c>
      <c r="X1505" t="s">
        <v>92</v>
      </c>
    </row>
    <row r="1506" spans="1:24">
      <c r="A1506">
        <v>2554</v>
      </c>
      <c r="B1506" s="21">
        <v>46232</v>
      </c>
      <c r="C1506">
        <v>2026</v>
      </c>
      <c r="D1506">
        <v>7</v>
      </c>
      <c r="E1506" t="s">
        <v>92</v>
      </c>
      <c r="F1506" t="s">
        <v>93</v>
      </c>
      <c r="G1506" t="s">
        <v>6</v>
      </c>
      <c r="H1506" t="s">
        <v>41</v>
      </c>
      <c r="I1506" t="s">
        <v>28</v>
      </c>
      <c r="J1506" t="s">
        <v>13</v>
      </c>
      <c r="K1506" t="s">
        <v>34</v>
      </c>
      <c r="L1506" t="s">
        <v>45</v>
      </c>
      <c r="M1506">
        <v>2</v>
      </c>
      <c r="N1506">
        <v>49.98</v>
      </c>
      <c r="O1506">
        <v>0.1</v>
      </c>
      <c r="P1506">
        <v>21.91</v>
      </c>
      <c r="Q1506">
        <v>89.963999999999999</v>
      </c>
      <c r="R1506">
        <v>43.82</v>
      </c>
      <c r="S1506">
        <v>46.143999999999998</v>
      </c>
      <c r="T1506">
        <v>0.51291627762215997</v>
      </c>
      <c r="U1506">
        <v>2026</v>
      </c>
      <c r="V1506" t="s">
        <v>93</v>
      </c>
      <c r="W1506">
        <v>7</v>
      </c>
      <c r="X1506" t="s">
        <v>92</v>
      </c>
    </row>
    <row r="1507" spans="1:24">
      <c r="A1507">
        <v>2624</v>
      </c>
      <c r="B1507" s="21">
        <v>46232</v>
      </c>
      <c r="C1507">
        <v>2026</v>
      </c>
      <c r="D1507">
        <v>7</v>
      </c>
      <c r="E1507" t="s">
        <v>92</v>
      </c>
      <c r="F1507" t="s">
        <v>93</v>
      </c>
      <c r="G1507" t="s">
        <v>20</v>
      </c>
      <c r="H1507" t="s">
        <v>21</v>
      </c>
      <c r="I1507" t="s">
        <v>8</v>
      </c>
      <c r="J1507" t="s">
        <v>16</v>
      </c>
      <c r="K1507" t="s">
        <v>14</v>
      </c>
      <c r="L1507" t="s">
        <v>15</v>
      </c>
      <c r="M1507">
        <v>4</v>
      </c>
      <c r="N1507">
        <v>36.44</v>
      </c>
      <c r="O1507">
        <v>0.15</v>
      </c>
      <c r="P1507">
        <v>13.32</v>
      </c>
      <c r="Q1507">
        <v>123.89599999999999</v>
      </c>
      <c r="R1507">
        <v>53.28</v>
      </c>
      <c r="S1507">
        <v>70.615999999999985</v>
      </c>
      <c r="T1507">
        <v>0.5699619035319945</v>
      </c>
      <c r="U1507">
        <v>2026</v>
      </c>
      <c r="V1507" t="s">
        <v>93</v>
      </c>
      <c r="W1507">
        <v>7</v>
      </c>
      <c r="X1507" t="s">
        <v>92</v>
      </c>
    </row>
    <row r="1508" spans="1:24">
      <c r="A1508">
        <v>3338</v>
      </c>
      <c r="B1508" s="21">
        <v>46232</v>
      </c>
      <c r="C1508">
        <v>2026</v>
      </c>
      <c r="D1508">
        <v>7</v>
      </c>
      <c r="E1508" t="s">
        <v>92</v>
      </c>
      <c r="F1508" t="s">
        <v>93</v>
      </c>
      <c r="G1508" t="s">
        <v>0</v>
      </c>
      <c r="H1508" t="s">
        <v>1</v>
      </c>
      <c r="I1508" t="s">
        <v>2</v>
      </c>
      <c r="J1508" t="s">
        <v>3</v>
      </c>
      <c r="K1508" t="s">
        <v>23</v>
      </c>
      <c r="L1508" t="s">
        <v>29</v>
      </c>
      <c r="M1508">
        <v>1</v>
      </c>
      <c r="N1508">
        <v>195.34</v>
      </c>
      <c r="O1508">
        <v>0.05</v>
      </c>
      <c r="P1508">
        <v>106.6</v>
      </c>
      <c r="Q1508">
        <v>185.57300000000001</v>
      </c>
      <c r="R1508">
        <v>106.6</v>
      </c>
      <c r="S1508">
        <v>78.973000000000013</v>
      </c>
      <c r="T1508">
        <v>0.42556298599472991</v>
      </c>
      <c r="U1508">
        <v>2026</v>
      </c>
      <c r="V1508" t="s">
        <v>93</v>
      </c>
      <c r="W1508">
        <v>7</v>
      </c>
      <c r="X1508" t="s">
        <v>92</v>
      </c>
    </row>
    <row r="1509" spans="1:24">
      <c r="A1509">
        <v>4575</v>
      </c>
      <c r="B1509" s="21">
        <v>46232</v>
      </c>
      <c r="C1509">
        <v>2026</v>
      </c>
      <c r="D1509">
        <v>7</v>
      </c>
      <c r="E1509" t="s">
        <v>92</v>
      </c>
      <c r="F1509" t="s">
        <v>93</v>
      </c>
      <c r="G1509" t="s">
        <v>11</v>
      </c>
      <c r="H1509" t="s">
        <v>25</v>
      </c>
      <c r="I1509" t="s">
        <v>2</v>
      </c>
      <c r="J1509" t="s">
        <v>16</v>
      </c>
      <c r="K1509" t="s">
        <v>4</v>
      </c>
      <c r="L1509" t="s">
        <v>30</v>
      </c>
      <c r="M1509">
        <v>1</v>
      </c>
      <c r="N1509">
        <v>103.31</v>
      </c>
      <c r="O1509">
        <v>0</v>
      </c>
      <c r="P1509">
        <v>50.93</v>
      </c>
      <c r="Q1509">
        <v>103.31</v>
      </c>
      <c r="R1509">
        <v>50.93</v>
      </c>
      <c r="S1509">
        <v>52.38</v>
      </c>
      <c r="T1509">
        <v>0.50701771367728199</v>
      </c>
      <c r="U1509">
        <v>2026</v>
      </c>
      <c r="V1509" t="s">
        <v>93</v>
      </c>
      <c r="W1509">
        <v>7</v>
      </c>
      <c r="X1509" t="s">
        <v>92</v>
      </c>
    </row>
    <row r="1510" spans="1:24">
      <c r="A1510">
        <v>4871</v>
      </c>
      <c r="B1510" s="21">
        <v>46232</v>
      </c>
      <c r="C1510">
        <v>2026</v>
      </c>
      <c r="D1510">
        <v>7</v>
      </c>
      <c r="E1510" t="s">
        <v>92</v>
      </c>
      <c r="F1510" t="s">
        <v>93</v>
      </c>
      <c r="G1510" t="s">
        <v>0</v>
      </c>
      <c r="H1510" t="s">
        <v>1</v>
      </c>
      <c r="I1510" t="s">
        <v>2</v>
      </c>
      <c r="J1510" t="s">
        <v>13</v>
      </c>
      <c r="K1510" t="s">
        <v>23</v>
      </c>
      <c r="L1510" t="s">
        <v>51</v>
      </c>
      <c r="M1510">
        <v>3</v>
      </c>
      <c r="N1510">
        <v>123.31</v>
      </c>
      <c r="O1510">
        <v>0</v>
      </c>
      <c r="P1510">
        <v>59.16</v>
      </c>
      <c r="Q1510">
        <v>369.93</v>
      </c>
      <c r="R1510">
        <v>177.48</v>
      </c>
      <c r="S1510">
        <v>192.45000000000002</v>
      </c>
      <c r="T1510">
        <v>0.52023355770010549</v>
      </c>
      <c r="U1510">
        <v>2026</v>
      </c>
      <c r="V1510" t="s">
        <v>93</v>
      </c>
      <c r="W1510">
        <v>7</v>
      </c>
      <c r="X1510" t="s">
        <v>92</v>
      </c>
    </row>
    <row r="1511" spans="1:24">
      <c r="A1511">
        <v>4931</v>
      </c>
      <c r="B1511" s="21">
        <v>46232</v>
      </c>
      <c r="C1511">
        <v>2026</v>
      </c>
      <c r="D1511">
        <v>7</v>
      </c>
      <c r="E1511" t="s">
        <v>92</v>
      </c>
      <c r="F1511" t="s">
        <v>93</v>
      </c>
      <c r="G1511" t="s">
        <v>0</v>
      </c>
      <c r="H1511" t="s">
        <v>50</v>
      </c>
      <c r="I1511" t="s">
        <v>2</v>
      </c>
      <c r="J1511" t="s">
        <v>13</v>
      </c>
      <c r="K1511" t="s">
        <v>34</v>
      </c>
      <c r="L1511" t="s">
        <v>35</v>
      </c>
      <c r="M1511">
        <v>1</v>
      </c>
      <c r="N1511">
        <v>40.36</v>
      </c>
      <c r="O1511">
        <v>0.1</v>
      </c>
      <c r="P1511">
        <v>14.82</v>
      </c>
      <c r="Q1511">
        <v>36.323999999999998</v>
      </c>
      <c r="R1511">
        <v>14.82</v>
      </c>
      <c r="S1511">
        <v>21.503999999999998</v>
      </c>
      <c r="T1511">
        <v>0.59200528576148004</v>
      </c>
      <c r="U1511">
        <v>2026</v>
      </c>
      <c r="V1511" t="s">
        <v>93</v>
      </c>
      <c r="W1511">
        <v>7</v>
      </c>
      <c r="X1511" t="s">
        <v>92</v>
      </c>
    </row>
    <row r="1512" spans="1:24">
      <c r="A1512">
        <v>4962</v>
      </c>
      <c r="B1512" s="21">
        <v>46232</v>
      </c>
      <c r="C1512">
        <v>2026</v>
      </c>
      <c r="D1512">
        <v>7</v>
      </c>
      <c r="E1512" t="s">
        <v>92</v>
      </c>
      <c r="F1512" t="s">
        <v>93</v>
      </c>
      <c r="G1512" t="s">
        <v>0</v>
      </c>
      <c r="H1512" t="s">
        <v>50</v>
      </c>
      <c r="I1512" t="s">
        <v>19</v>
      </c>
      <c r="J1512" t="s">
        <v>13</v>
      </c>
      <c r="K1512" t="s">
        <v>23</v>
      </c>
      <c r="L1512" t="s">
        <v>40</v>
      </c>
      <c r="M1512">
        <v>2</v>
      </c>
      <c r="N1512">
        <v>83.06</v>
      </c>
      <c r="O1512">
        <v>0</v>
      </c>
      <c r="P1512">
        <v>38.74</v>
      </c>
      <c r="Q1512">
        <v>166.12</v>
      </c>
      <c r="R1512">
        <v>77.48</v>
      </c>
      <c r="S1512">
        <v>88.64</v>
      </c>
      <c r="T1512">
        <v>0.5335901757765471</v>
      </c>
      <c r="U1512">
        <v>2026</v>
      </c>
      <c r="V1512" t="s">
        <v>93</v>
      </c>
      <c r="W1512">
        <v>7</v>
      </c>
      <c r="X1512" t="s">
        <v>92</v>
      </c>
    </row>
    <row r="1513" spans="1:24">
      <c r="A1513">
        <v>5006</v>
      </c>
      <c r="B1513" s="21">
        <v>46232</v>
      </c>
      <c r="C1513">
        <v>2026</v>
      </c>
      <c r="D1513">
        <v>7</v>
      </c>
      <c r="E1513" t="s">
        <v>92</v>
      </c>
      <c r="F1513" t="s">
        <v>93</v>
      </c>
      <c r="G1513" t="s">
        <v>11</v>
      </c>
      <c r="H1513" t="s">
        <v>18</v>
      </c>
      <c r="I1513" t="s">
        <v>2</v>
      </c>
      <c r="J1513" t="s">
        <v>3</v>
      </c>
      <c r="K1513" t="s">
        <v>9</v>
      </c>
      <c r="L1513" t="s">
        <v>37</v>
      </c>
      <c r="M1513">
        <v>2</v>
      </c>
      <c r="N1513">
        <v>151.72999999999999</v>
      </c>
      <c r="O1513">
        <v>0</v>
      </c>
      <c r="P1513">
        <v>81.209999999999994</v>
      </c>
      <c r="Q1513">
        <v>303.45999999999998</v>
      </c>
      <c r="R1513">
        <v>162.41999999999999</v>
      </c>
      <c r="S1513">
        <v>141.04</v>
      </c>
      <c r="T1513">
        <v>0.46477295195412904</v>
      </c>
      <c r="U1513">
        <v>2026</v>
      </c>
      <c r="V1513" t="s">
        <v>93</v>
      </c>
      <c r="W1513">
        <v>7</v>
      </c>
      <c r="X1513" t="s">
        <v>92</v>
      </c>
    </row>
    <row r="1514" spans="1:24">
      <c r="A1514">
        <v>5033</v>
      </c>
      <c r="B1514" s="21">
        <v>46232</v>
      </c>
      <c r="C1514">
        <v>2026</v>
      </c>
      <c r="D1514">
        <v>7</v>
      </c>
      <c r="E1514" t="s">
        <v>92</v>
      </c>
      <c r="F1514" t="s">
        <v>93</v>
      </c>
      <c r="G1514" t="s">
        <v>20</v>
      </c>
      <c r="H1514" t="s">
        <v>33</v>
      </c>
      <c r="I1514" t="s">
        <v>2</v>
      </c>
      <c r="J1514" t="s">
        <v>13</v>
      </c>
      <c r="K1514" t="s">
        <v>9</v>
      </c>
      <c r="L1514" t="s">
        <v>46</v>
      </c>
      <c r="M1514">
        <v>4</v>
      </c>
      <c r="N1514">
        <v>72.010000000000005</v>
      </c>
      <c r="O1514">
        <v>0.05</v>
      </c>
      <c r="P1514">
        <v>32.36</v>
      </c>
      <c r="Q1514">
        <v>273.63800000000003</v>
      </c>
      <c r="R1514">
        <v>129.44</v>
      </c>
      <c r="S1514">
        <v>144.19800000000004</v>
      </c>
      <c r="T1514">
        <v>0.52696628392255473</v>
      </c>
      <c r="U1514">
        <v>2026</v>
      </c>
      <c r="V1514" t="s">
        <v>93</v>
      </c>
      <c r="W1514">
        <v>7</v>
      </c>
      <c r="X1514" t="s">
        <v>92</v>
      </c>
    </row>
    <row r="1515" spans="1:24">
      <c r="A1515">
        <v>5117</v>
      </c>
      <c r="B1515" s="21">
        <v>46232</v>
      </c>
      <c r="C1515">
        <v>2026</v>
      </c>
      <c r="D1515">
        <v>7</v>
      </c>
      <c r="E1515" t="s">
        <v>92</v>
      </c>
      <c r="F1515" t="s">
        <v>93</v>
      </c>
      <c r="G1515" t="s">
        <v>6</v>
      </c>
      <c r="H1515" t="s">
        <v>41</v>
      </c>
      <c r="I1515" t="s">
        <v>2</v>
      </c>
      <c r="J1515" t="s">
        <v>16</v>
      </c>
      <c r="K1515" t="s">
        <v>9</v>
      </c>
      <c r="L1515" t="s">
        <v>37</v>
      </c>
      <c r="M1515">
        <v>1</v>
      </c>
      <c r="N1515">
        <v>154.87</v>
      </c>
      <c r="O1515">
        <v>0</v>
      </c>
      <c r="P1515">
        <v>80.459999999999994</v>
      </c>
      <c r="Q1515">
        <v>154.87</v>
      </c>
      <c r="R1515">
        <v>80.459999999999994</v>
      </c>
      <c r="S1515">
        <v>74.410000000000011</v>
      </c>
      <c r="T1515">
        <v>0.48046748886162594</v>
      </c>
      <c r="U1515">
        <v>2026</v>
      </c>
      <c r="V1515" t="s">
        <v>93</v>
      </c>
      <c r="W1515">
        <v>7</v>
      </c>
      <c r="X1515" t="s">
        <v>92</v>
      </c>
    </row>
    <row r="1516" spans="1:24">
      <c r="A1516">
        <v>954</v>
      </c>
      <c r="B1516" s="21">
        <v>46233</v>
      </c>
      <c r="C1516">
        <v>2026</v>
      </c>
      <c r="D1516">
        <v>7</v>
      </c>
      <c r="E1516" t="s">
        <v>92</v>
      </c>
      <c r="F1516" t="s">
        <v>93</v>
      </c>
      <c r="G1516" t="s">
        <v>6</v>
      </c>
      <c r="H1516" t="s">
        <v>7</v>
      </c>
      <c r="I1516" t="s">
        <v>2</v>
      </c>
      <c r="J1516" t="s">
        <v>13</v>
      </c>
      <c r="K1516" t="s">
        <v>14</v>
      </c>
      <c r="L1516" t="s">
        <v>44</v>
      </c>
      <c r="M1516">
        <v>3</v>
      </c>
      <c r="N1516">
        <v>134.61000000000001</v>
      </c>
      <c r="O1516">
        <v>0.1</v>
      </c>
      <c r="P1516">
        <v>65.77</v>
      </c>
      <c r="Q1516">
        <v>363.44700000000006</v>
      </c>
      <c r="R1516">
        <v>197.31</v>
      </c>
      <c r="S1516">
        <v>166.13700000000006</v>
      </c>
      <c r="T1516">
        <v>0.45711479252820914</v>
      </c>
      <c r="U1516">
        <v>2026</v>
      </c>
      <c r="V1516" t="s">
        <v>93</v>
      </c>
      <c r="W1516">
        <v>7</v>
      </c>
      <c r="X1516" t="s">
        <v>92</v>
      </c>
    </row>
    <row r="1517" spans="1:24">
      <c r="A1517">
        <v>1644</v>
      </c>
      <c r="B1517" s="21">
        <v>46233</v>
      </c>
      <c r="C1517">
        <v>2026</v>
      </c>
      <c r="D1517">
        <v>7</v>
      </c>
      <c r="E1517" t="s">
        <v>92</v>
      </c>
      <c r="F1517" t="s">
        <v>93</v>
      </c>
      <c r="G1517" t="s">
        <v>20</v>
      </c>
      <c r="H1517" t="s">
        <v>47</v>
      </c>
      <c r="I1517" t="s">
        <v>2</v>
      </c>
      <c r="J1517" t="s">
        <v>3</v>
      </c>
      <c r="K1517" t="s">
        <v>4</v>
      </c>
      <c r="L1517" t="s">
        <v>5</v>
      </c>
      <c r="M1517">
        <v>3</v>
      </c>
      <c r="N1517">
        <v>81.5</v>
      </c>
      <c r="O1517">
        <v>0.05</v>
      </c>
      <c r="P1517">
        <v>43.85</v>
      </c>
      <c r="Q1517">
        <v>232.27499999999998</v>
      </c>
      <c r="R1517">
        <v>131.55000000000001</v>
      </c>
      <c r="S1517">
        <v>100.72499999999997</v>
      </c>
      <c r="T1517">
        <v>0.43364546335163051</v>
      </c>
      <c r="U1517">
        <v>2026</v>
      </c>
      <c r="V1517" t="s">
        <v>93</v>
      </c>
      <c r="W1517">
        <v>7</v>
      </c>
      <c r="X1517" t="s">
        <v>92</v>
      </c>
    </row>
    <row r="1518" spans="1:24">
      <c r="A1518">
        <v>2030</v>
      </c>
      <c r="B1518" s="21">
        <v>46233</v>
      </c>
      <c r="C1518">
        <v>2026</v>
      </c>
      <c r="D1518">
        <v>7</v>
      </c>
      <c r="E1518" t="s">
        <v>92</v>
      </c>
      <c r="F1518" t="s">
        <v>93</v>
      </c>
      <c r="G1518" t="s">
        <v>0</v>
      </c>
      <c r="H1518" t="s">
        <v>1</v>
      </c>
      <c r="I1518" t="s">
        <v>28</v>
      </c>
      <c r="J1518" t="s">
        <v>16</v>
      </c>
      <c r="K1518" t="s">
        <v>14</v>
      </c>
      <c r="L1518" t="s">
        <v>44</v>
      </c>
      <c r="M1518">
        <v>2</v>
      </c>
      <c r="N1518">
        <v>135.63</v>
      </c>
      <c r="O1518">
        <v>0</v>
      </c>
      <c r="P1518">
        <v>66.63</v>
      </c>
      <c r="Q1518">
        <v>271.26</v>
      </c>
      <c r="R1518">
        <v>133.26</v>
      </c>
      <c r="S1518">
        <v>138</v>
      </c>
      <c r="T1518">
        <v>0.50873700508737008</v>
      </c>
      <c r="U1518">
        <v>2026</v>
      </c>
      <c r="V1518" t="s">
        <v>93</v>
      </c>
      <c r="W1518">
        <v>7</v>
      </c>
      <c r="X1518" t="s">
        <v>92</v>
      </c>
    </row>
    <row r="1519" spans="1:24">
      <c r="A1519">
        <v>2595</v>
      </c>
      <c r="B1519" s="21">
        <v>46233</v>
      </c>
      <c r="C1519">
        <v>2026</v>
      </c>
      <c r="D1519">
        <v>7</v>
      </c>
      <c r="E1519" t="s">
        <v>92</v>
      </c>
      <c r="F1519" t="s">
        <v>93</v>
      </c>
      <c r="G1519" t="s">
        <v>0</v>
      </c>
      <c r="H1519" t="s">
        <v>36</v>
      </c>
      <c r="I1519" t="s">
        <v>8</v>
      </c>
      <c r="J1519" t="s">
        <v>16</v>
      </c>
      <c r="K1519" t="s">
        <v>14</v>
      </c>
      <c r="L1519" t="s">
        <v>44</v>
      </c>
      <c r="M1519">
        <v>15</v>
      </c>
      <c r="N1519">
        <v>133.44999999999999</v>
      </c>
      <c r="O1519">
        <v>0.2</v>
      </c>
      <c r="P1519">
        <v>65.819999999999993</v>
      </c>
      <c r="Q1519">
        <v>1601.3999999999999</v>
      </c>
      <c r="R1519">
        <v>987.3</v>
      </c>
      <c r="S1519">
        <v>614.09999999999991</v>
      </c>
      <c r="T1519">
        <v>0.3834769576620457</v>
      </c>
      <c r="U1519">
        <v>2026</v>
      </c>
      <c r="V1519" t="s">
        <v>93</v>
      </c>
      <c r="W1519">
        <v>7</v>
      </c>
      <c r="X1519" t="s">
        <v>92</v>
      </c>
    </row>
    <row r="1520" spans="1:24">
      <c r="A1520">
        <v>2763</v>
      </c>
      <c r="B1520" s="21">
        <v>46233</v>
      </c>
      <c r="C1520">
        <v>2026</v>
      </c>
      <c r="D1520">
        <v>7</v>
      </c>
      <c r="E1520" t="s">
        <v>92</v>
      </c>
      <c r="F1520" t="s">
        <v>93</v>
      </c>
      <c r="G1520" t="s">
        <v>0</v>
      </c>
      <c r="H1520" t="s">
        <v>50</v>
      </c>
      <c r="I1520" t="s">
        <v>2</v>
      </c>
      <c r="J1520" t="s">
        <v>16</v>
      </c>
      <c r="K1520" t="s">
        <v>23</v>
      </c>
      <c r="L1520" t="s">
        <v>51</v>
      </c>
      <c r="M1520">
        <v>1</v>
      </c>
      <c r="N1520">
        <v>120.94</v>
      </c>
      <c r="O1520">
        <v>0</v>
      </c>
      <c r="P1520">
        <v>62.24</v>
      </c>
      <c r="Q1520">
        <v>120.94</v>
      </c>
      <c r="R1520">
        <v>62.24</v>
      </c>
      <c r="S1520">
        <v>58.699999999999996</v>
      </c>
      <c r="T1520">
        <v>0.48536464362493797</v>
      </c>
      <c r="U1520">
        <v>2026</v>
      </c>
      <c r="V1520" t="s">
        <v>93</v>
      </c>
      <c r="W1520">
        <v>7</v>
      </c>
      <c r="X1520" t="s">
        <v>92</v>
      </c>
    </row>
    <row r="1521" spans="1:24">
      <c r="A1521">
        <v>3537</v>
      </c>
      <c r="B1521" s="21">
        <v>46233</v>
      </c>
      <c r="C1521">
        <v>2026</v>
      </c>
      <c r="D1521">
        <v>7</v>
      </c>
      <c r="E1521" t="s">
        <v>92</v>
      </c>
      <c r="F1521" t="s">
        <v>93</v>
      </c>
      <c r="G1521" t="s">
        <v>6</v>
      </c>
      <c r="H1521" t="s">
        <v>41</v>
      </c>
      <c r="I1521" t="s">
        <v>2</v>
      </c>
      <c r="J1521" t="s">
        <v>3</v>
      </c>
      <c r="K1521" t="s">
        <v>23</v>
      </c>
      <c r="L1521" t="s">
        <v>24</v>
      </c>
      <c r="M1521">
        <v>2</v>
      </c>
      <c r="N1521">
        <v>332.99</v>
      </c>
      <c r="O1521">
        <v>0.15</v>
      </c>
      <c r="P1521">
        <v>199.09</v>
      </c>
      <c r="Q1521">
        <v>566.08299999999997</v>
      </c>
      <c r="R1521">
        <v>398.18</v>
      </c>
      <c r="S1521">
        <v>167.90299999999996</v>
      </c>
      <c r="T1521">
        <v>0.29660491482697759</v>
      </c>
      <c r="U1521">
        <v>2026</v>
      </c>
      <c r="V1521" t="s">
        <v>93</v>
      </c>
      <c r="W1521">
        <v>7</v>
      </c>
      <c r="X1521" t="s">
        <v>92</v>
      </c>
    </row>
    <row r="1522" spans="1:24">
      <c r="A1522">
        <v>3550</v>
      </c>
      <c r="B1522" s="21">
        <v>46233</v>
      </c>
      <c r="C1522">
        <v>2026</v>
      </c>
      <c r="D1522">
        <v>7</v>
      </c>
      <c r="E1522" t="s">
        <v>92</v>
      </c>
      <c r="F1522" t="s">
        <v>93</v>
      </c>
      <c r="G1522" t="s">
        <v>0</v>
      </c>
      <c r="H1522" t="s">
        <v>50</v>
      </c>
      <c r="I1522" t="s">
        <v>2</v>
      </c>
      <c r="J1522" t="s">
        <v>3</v>
      </c>
      <c r="K1522" t="s">
        <v>23</v>
      </c>
      <c r="L1522" t="s">
        <v>51</v>
      </c>
      <c r="M1522">
        <v>3</v>
      </c>
      <c r="N1522">
        <v>120.88</v>
      </c>
      <c r="O1522">
        <v>0</v>
      </c>
      <c r="P1522">
        <v>60.97</v>
      </c>
      <c r="Q1522">
        <v>362.64</v>
      </c>
      <c r="R1522">
        <v>182.91</v>
      </c>
      <c r="S1522">
        <v>179.73</v>
      </c>
      <c r="T1522">
        <v>0.49561548643282594</v>
      </c>
      <c r="U1522">
        <v>2026</v>
      </c>
      <c r="V1522" t="s">
        <v>93</v>
      </c>
      <c r="W1522">
        <v>7</v>
      </c>
      <c r="X1522" t="s">
        <v>92</v>
      </c>
    </row>
    <row r="1523" spans="1:24">
      <c r="A1523">
        <v>3875</v>
      </c>
      <c r="B1523" s="21">
        <v>46233</v>
      </c>
      <c r="C1523">
        <v>2026</v>
      </c>
      <c r="D1523">
        <v>7</v>
      </c>
      <c r="E1523" t="s">
        <v>92</v>
      </c>
      <c r="F1523" t="s">
        <v>93</v>
      </c>
      <c r="G1523" t="s">
        <v>20</v>
      </c>
      <c r="H1523" t="s">
        <v>33</v>
      </c>
      <c r="I1523" t="s">
        <v>2</v>
      </c>
      <c r="J1523" t="s">
        <v>3</v>
      </c>
      <c r="K1523" t="s">
        <v>4</v>
      </c>
      <c r="L1523" t="s">
        <v>30</v>
      </c>
      <c r="M1523">
        <v>1</v>
      </c>
      <c r="N1523">
        <v>101.73</v>
      </c>
      <c r="O1523">
        <v>0.05</v>
      </c>
      <c r="P1523">
        <v>51.63</v>
      </c>
      <c r="Q1523">
        <v>96.643500000000003</v>
      </c>
      <c r="R1523">
        <v>51.63</v>
      </c>
      <c r="S1523">
        <v>45.013500000000001</v>
      </c>
      <c r="T1523">
        <v>0.46576852038678235</v>
      </c>
      <c r="U1523">
        <v>2026</v>
      </c>
      <c r="V1523" t="s">
        <v>93</v>
      </c>
      <c r="W1523">
        <v>7</v>
      </c>
      <c r="X1523" t="s">
        <v>92</v>
      </c>
    </row>
    <row r="1524" spans="1:24">
      <c r="A1524">
        <v>4467</v>
      </c>
      <c r="B1524" s="21">
        <v>46233</v>
      </c>
      <c r="C1524">
        <v>2026</v>
      </c>
      <c r="D1524">
        <v>7</v>
      </c>
      <c r="E1524" t="s">
        <v>92</v>
      </c>
      <c r="F1524" t="s">
        <v>93</v>
      </c>
      <c r="G1524" t="s">
        <v>20</v>
      </c>
      <c r="H1524" t="s">
        <v>31</v>
      </c>
      <c r="I1524" t="s">
        <v>2</v>
      </c>
      <c r="J1524" t="s">
        <v>3</v>
      </c>
      <c r="K1524" t="s">
        <v>14</v>
      </c>
      <c r="L1524" t="s">
        <v>15</v>
      </c>
      <c r="M1524">
        <v>2</v>
      </c>
      <c r="N1524">
        <v>36.21</v>
      </c>
      <c r="O1524">
        <v>0</v>
      </c>
      <c r="P1524">
        <v>13.5</v>
      </c>
      <c r="Q1524">
        <v>72.42</v>
      </c>
      <c r="R1524">
        <v>27</v>
      </c>
      <c r="S1524">
        <v>45.42</v>
      </c>
      <c r="T1524">
        <v>0.62717481358740679</v>
      </c>
      <c r="U1524">
        <v>2026</v>
      </c>
      <c r="V1524" t="s">
        <v>93</v>
      </c>
      <c r="W1524">
        <v>7</v>
      </c>
      <c r="X1524" t="s">
        <v>92</v>
      </c>
    </row>
    <row r="1525" spans="1:24">
      <c r="A1525">
        <v>739</v>
      </c>
      <c r="B1525" s="21">
        <v>46234</v>
      </c>
      <c r="C1525">
        <v>2026</v>
      </c>
      <c r="D1525">
        <v>7</v>
      </c>
      <c r="E1525" t="s">
        <v>92</v>
      </c>
      <c r="F1525" t="s">
        <v>93</v>
      </c>
      <c r="G1525" t="s">
        <v>20</v>
      </c>
      <c r="H1525" t="s">
        <v>31</v>
      </c>
      <c r="I1525" t="s">
        <v>2</v>
      </c>
      <c r="J1525" t="s">
        <v>16</v>
      </c>
      <c r="K1525" t="s">
        <v>4</v>
      </c>
      <c r="L1525" t="s">
        <v>30</v>
      </c>
      <c r="M1525">
        <v>5</v>
      </c>
      <c r="N1525">
        <v>104.65</v>
      </c>
      <c r="O1525">
        <v>0</v>
      </c>
      <c r="P1525">
        <v>49.2</v>
      </c>
      <c r="Q1525">
        <v>523.25</v>
      </c>
      <c r="R1525">
        <v>246</v>
      </c>
      <c r="S1525">
        <v>277.25</v>
      </c>
      <c r="T1525">
        <v>0.52986144290492121</v>
      </c>
      <c r="U1525">
        <v>2026</v>
      </c>
      <c r="V1525" t="s">
        <v>93</v>
      </c>
      <c r="W1525">
        <v>7</v>
      </c>
      <c r="X1525" t="s">
        <v>92</v>
      </c>
    </row>
    <row r="1526" spans="1:24">
      <c r="A1526">
        <v>2376</v>
      </c>
      <c r="B1526" s="21">
        <v>46234</v>
      </c>
      <c r="C1526">
        <v>2026</v>
      </c>
      <c r="D1526">
        <v>7</v>
      </c>
      <c r="E1526" t="s">
        <v>92</v>
      </c>
      <c r="F1526" t="s">
        <v>93</v>
      </c>
      <c r="G1526" t="s">
        <v>11</v>
      </c>
      <c r="H1526" t="s">
        <v>25</v>
      </c>
      <c r="I1526" t="s">
        <v>8</v>
      </c>
      <c r="J1526" t="s">
        <v>3</v>
      </c>
      <c r="K1526" t="s">
        <v>23</v>
      </c>
      <c r="L1526" t="s">
        <v>29</v>
      </c>
      <c r="M1526">
        <v>5</v>
      </c>
      <c r="N1526">
        <v>198.35</v>
      </c>
      <c r="O1526">
        <v>0.05</v>
      </c>
      <c r="P1526">
        <v>104.96</v>
      </c>
      <c r="Q1526">
        <v>942.16249999999991</v>
      </c>
      <c r="R1526">
        <v>524.79999999999995</v>
      </c>
      <c r="S1526">
        <v>417.36249999999995</v>
      </c>
      <c r="T1526">
        <v>0.44298356175288234</v>
      </c>
      <c r="U1526">
        <v>2026</v>
      </c>
      <c r="V1526" t="s">
        <v>93</v>
      </c>
      <c r="W1526">
        <v>7</v>
      </c>
      <c r="X1526" t="s">
        <v>92</v>
      </c>
    </row>
    <row r="1527" spans="1:24">
      <c r="A1527">
        <v>3109</v>
      </c>
      <c r="B1527" s="21">
        <v>46234</v>
      </c>
      <c r="C1527">
        <v>2026</v>
      </c>
      <c r="D1527">
        <v>7</v>
      </c>
      <c r="E1527" t="s">
        <v>92</v>
      </c>
      <c r="F1527" t="s">
        <v>93</v>
      </c>
      <c r="G1527" t="s">
        <v>0</v>
      </c>
      <c r="H1527" t="s">
        <v>1</v>
      </c>
      <c r="I1527" t="s">
        <v>28</v>
      </c>
      <c r="J1527" t="s">
        <v>3</v>
      </c>
      <c r="K1527" t="s">
        <v>34</v>
      </c>
      <c r="L1527" t="s">
        <v>42</v>
      </c>
      <c r="M1527">
        <v>2</v>
      </c>
      <c r="N1527">
        <v>36.56</v>
      </c>
      <c r="O1527">
        <v>0.05</v>
      </c>
      <c r="P1527">
        <v>13.76</v>
      </c>
      <c r="Q1527">
        <v>69.463999999999999</v>
      </c>
      <c r="R1527">
        <v>27.52</v>
      </c>
      <c r="S1527">
        <v>41.944000000000003</v>
      </c>
      <c r="T1527">
        <v>0.60382356328457909</v>
      </c>
      <c r="U1527">
        <v>2026</v>
      </c>
      <c r="V1527" t="s">
        <v>93</v>
      </c>
      <c r="W1527">
        <v>7</v>
      </c>
      <c r="X1527" t="s">
        <v>92</v>
      </c>
    </row>
    <row r="1528" spans="1:24">
      <c r="A1528">
        <v>4362</v>
      </c>
      <c r="B1528" s="21">
        <v>46234</v>
      </c>
      <c r="C1528">
        <v>2026</v>
      </c>
      <c r="D1528">
        <v>7</v>
      </c>
      <c r="E1528" t="s">
        <v>92</v>
      </c>
      <c r="F1528" t="s">
        <v>93</v>
      </c>
      <c r="G1528" t="s">
        <v>6</v>
      </c>
      <c r="H1528" t="s">
        <v>49</v>
      </c>
      <c r="I1528" t="s">
        <v>2</v>
      </c>
      <c r="J1528" t="s">
        <v>3</v>
      </c>
      <c r="K1528" t="s">
        <v>9</v>
      </c>
      <c r="L1528" t="s">
        <v>10</v>
      </c>
      <c r="M1528">
        <v>5</v>
      </c>
      <c r="N1528">
        <v>92.41</v>
      </c>
      <c r="O1528">
        <v>0</v>
      </c>
      <c r="P1528">
        <v>44.29</v>
      </c>
      <c r="Q1528">
        <v>462.04999999999995</v>
      </c>
      <c r="R1528">
        <v>221.45</v>
      </c>
      <c r="S1528">
        <v>240.59999999999997</v>
      </c>
      <c r="T1528">
        <v>0.52072286549074775</v>
      </c>
      <c r="U1528">
        <v>2026</v>
      </c>
      <c r="V1528" t="s">
        <v>93</v>
      </c>
      <c r="W1528">
        <v>7</v>
      </c>
      <c r="X1528" t="s">
        <v>92</v>
      </c>
    </row>
    <row r="1529" spans="1:24">
      <c r="A1529">
        <v>777</v>
      </c>
      <c r="B1529" s="21">
        <v>46235</v>
      </c>
      <c r="C1529">
        <v>2026</v>
      </c>
      <c r="D1529">
        <v>8</v>
      </c>
      <c r="E1529" t="s">
        <v>94</v>
      </c>
      <c r="F1529" t="s">
        <v>93</v>
      </c>
      <c r="G1529" t="s">
        <v>20</v>
      </c>
      <c r="H1529" t="s">
        <v>47</v>
      </c>
      <c r="I1529" t="s">
        <v>2</v>
      </c>
      <c r="J1529" t="s">
        <v>3</v>
      </c>
      <c r="K1529" t="s">
        <v>23</v>
      </c>
      <c r="L1529" t="s">
        <v>51</v>
      </c>
      <c r="M1529">
        <v>4</v>
      </c>
      <c r="N1529">
        <v>121.87</v>
      </c>
      <c r="O1529">
        <v>0</v>
      </c>
      <c r="P1529">
        <v>59.89</v>
      </c>
      <c r="Q1529">
        <v>487.48</v>
      </c>
      <c r="R1529">
        <v>239.56</v>
      </c>
      <c r="S1529">
        <v>247.92000000000002</v>
      </c>
      <c r="T1529">
        <v>0.50857471075736438</v>
      </c>
      <c r="U1529">
        <v>2026</v>
      </c>
      <c r="V1529" t="s">
        <v>93</v>
      </c>
      <c r="W1529">
        <v>8</v>
      </c>
      <c r="X1529" t="s">
        <v>94</v>
      </c>
    </row>
    <row r="1530" spans="1:24">
      <c r="A1530">
        <v>831</v>
      </c>
      <c r="B1530" s="21">
        <v>46235</v>
      </c>
      <c r="C1530">
        <v>2026</v>
      </c>
      <c r="D1530">
        <v>8</v>
      </c>
      <c r="E1530" t="s">
        <v>94</v>
      </c>
      <c r="F1530" t="s">
        <v>93</v>
      </c>
      <c r="G1530" t="s">
        <v>20</v>
      </c>
      <c r="H1530" t="s">
        <v>33</v>
      </c>
      <c r="I1530" t="s">
        <v>2</v>
      </c>
      <c r="J1530" t="s">
        <v>3</v>
      </c>
      <c r="K1530" t="s">
        <v>14</v>
      </c>
      <c r="L1530" t="s">
        <v>44</v>
      </c>
      <c r="M1530">
        <v>2</v>
      </c>
      <c r="N1530">
        <v>130.9</v>
      </c>
      <c r="O1530">
        <v>0.05</v>
      </c>
      <c r="P1530">
        <v>67.959999999999994</v>
      </c>
      <c r="Q1530">
        <v>248.71</v>
      </c>
      <c r="R1530">
        <v>135.91999999999999</v>
      </c>
      <c r="S1530">
        <v>112.79000000000002</v>
      </c>
      <c r="T1530">
        <v>0.45350006031120588</v>
      </c>
      <c r="U1530">
        <v>2026</v>
      </c>
      <c r="V1530" t="s">
        <v>93</v>
      </c>
      <c r="W1530">
        <v>8</v>
      </c>
      <c r="X1530" t="s">
        <v>94</v>
      </c>
    </row>
    <row r="1531" spans="1:24">
      <c r="A1531">
        <v>2059</v>
      </c>
      <c r="B1531" s="21">
        <v>46235</v>
      </c>
      <c r="C1531">
        <v>2026</v>
      </c>
      <c r="D1531">
        <v>8</v>
      </c>
      <c r="E1531" t="s">
        <v>94</v>
      </c>
      <c r="F1531" t="s">
        <v>93</v>
      </c>
      <c r="G1531" t="s">
        <v>11</v>
      </c>
      <c r="H1531" t="s">
        <v>12</v>
      </c>
      <c r="I1531" t="s">
        <v>19</v>
      </c>
      <c r="J1531" t="s">
        <v>13</v>
      </c>
      <c r="K1531" t="s">
        <v>4</v>
      </c>
      <c r="L1531" t="s">
        <v>22</v>
      </c>
      <c r="M1531">
        <v>1</v>
      </c>
      <c r="N1531">
        <v>50.98</v>
      </c>
      <c r="O1531">
        <v>0</v>
      </c>
      <c r="P1531">
        <v>22.92</v>
      </c>
      <c r="Q1531">
        <v>50.98</v>
      </c>
      <c r="R1531">
        <v>22.92</v>
      </c>
      <c r="S1531">
        <v>28.059999999999995</v>
      </c>
      <c r="T1531">
        <v>0.55041192624558644</v>
      </c>
      <c r="U1531">
        <v>2026</v>
      </c>
      <c r="V1531" t="s">
        <v>93</v>
      </c>
      <c r="W1531">
        <v>8</v>
      </c>
      <c r="X1531" t="s">
        <v>94</v>
      </c>
    </row>
    <row r="1532" spans="1:24">
      <c r="A1532">
        <v>2519</v>
      </c>
      <c r="B1532" s="21">
        <v>46235</v>
      </c>
      <c r="C1532">
        <v>2026</v>
      </c>
      <c r="D1532">
        <v>8</v>
      </c>
      <c r="E1532" t="s">
        <v>94</v>
      </c>
      <c r="F1532" t="s">
        <v>93</v>
      </c>
      <c r="G1532" t="s">
        <v>11</v>
      </c>
      <c r="H1532" t="s">
        <v>12</v>
      </c>
      <c r="I1532" t="s">
        <v>2</v>
      </c>
      <c r="J1532" t="s">
        <v>3</v>
      </c>
      <c r="K1532" t="s">
        <v>9</v>
      </c>
      <c r="L1532" t="s">
        <v>10</v>
      </c>
      <c r="M1532">
        <v>2</v>
      </c>
      <c r="N1532">
        <v>91.11</v>
      </c>
      <c r="O1532">
        <v>0</v>
      </c>
      <c r="P1532">
        <v>44.19</v>
      </c>
      <c r="Q1532">
        <v>182.22</v>
      </c>
      <c r="R1532">
        <v>88.38</v>
      </c>
      <c r="S1532">
        <v>93.84</v>
      </c>
      <c r="T1532">
        <v>0.51498189002304906</v>
      </c>
      <c r="U1532">
        <v>2026</v>
      </c>
      <c r="V1532" t="s">
        <v>93</v>
      </c>
      <c r="W1532">
        <v>8</v>
      </c>
      <c r="X1532" t="s">
        <v>94</v>
      </c>
    </row>
    <row r="1533" spans="1:24">
      <c r="A1533">
        <v>2644</v>
      </c>
      <c r="B1533" s="21">
        <v>46235</v>
      </c>
      <c r="C1533">
        <v>2026</v>
      </c>
      <c r="D1533">
        <v>8</v>
      </c>
      <c r="E1533" t="s">
        <v>94</v>
      </c>
      <c r="F1533" t="s">
        <v>93</v>
      </c>
      <c r="G1533" t="s">
        <v>0</v>
      </c>
      <c r="H1533" t="s">
        <v>1</v>
      </c>
      <c r="I1533" t="s">
        <v>28</v>
      </c>
      <c r="J1533" t="s">
        <v>3</v>
      </c>
      <c r="K1533" t="s">
        <v>14</v>
      </c>
      <c r="L1533" t="s">
        <v>15</v>
      </c>
      <c r="M1533">
        <v>3</v>
      </c>
      <c r="N1533">
        <v>35.619999999999997</v>
      </c>
      <c r="O1533">
        <v>0.05</v>
      </c>
      <c r="P1533">
        <v>13.47</v>
      </c>
      <c r="Q1533">
        <v>101.51699999999998</v>
      </c>
      <c r="R1533">
        <v>40.410000000000004</v>
      </c>
      <c r="S1533">
        <v>61.106999999999978</v>
      </c>
      <c r="T1533">
        <v>0.60193859156594454</v>
      </c>
      <c r="U1533">
        <v>2026</v>
      </c>
      <c r="V1533" t="s">
        <v>93</v>
      </c>
      <c r="W1533">
        <v>8</v>
      </c>
      <c r="X1533" t="s">
        <v>94</v>
      </c>
    </row>
    <row r="1534" spans="1:24">
      <c r="A1534">
        <v>4141</v>
      </c>
      <c r="B1534" s="21">
        <v>46235</v>
      </c>
      <c r="C1534">
        <v>2026</v>
      </c>
      <c r="D1534">
        <v>8</v>
      </c>
      <c r="E1534" t="s">
        <v>94</v>
      </c>
      <c r="F1534" t="s">
        <v>93</v>
      </c>
      <c r="G1534" t="s">
        <v>20</v>
      </c>
      <c r="H1534" t="s">
        <v>47</v>
      </c>
      <c r="I1534" t="s">
        <v>2</v>
      </c>
      <c r="J1534" t="s">
        <v>13</v>
      </c>
      <c r="K1534" t="s">
        <v>9</v>
      </c>
      <c r="L1534" t="s">
        <v>10</v>
      </c>
      <c r="M1534">
        <v>1</v>
      </c>
      <c r="N1534">
        <v>91.95</v>
      </c>
      <c r="O1534">
        <v>0.05</v>
      </c>
      <c r="P1534">
        <v>46.47</v>
      </c>
      <c r="Q1534">
        <v>87.352499999999992</v>
      </c>
      <c r="R1534">
        <v>46.47</v>
      </c>
      <c r="S1534">
        <v>40.882499999999993</v>
      </c>
      <c r="T1534">
        <v>0.46801751523997592</v>
      </c>
      <c r="U1534">
        <v>2026</v>
      </c>
      <c r="V1534" t="s">
        <v>93</v>
      </c>
      <c r="W1534">
        <v>8</v>
      </c>
      <c r="X1534" t="s">
        <v>94</v>
      </c>
    </row>
    <row r="1535" spans="1:24">
      <c r="A1535">
        <v>4804</v>
      </c>
      <c r="B1535" s="21">
        <v>46235</v>
      </c>
      <c r="C1535">
        <v>2026</v>
      </c>
      <c r="D1535">
        <v>8</v>
      </c>
      <c r="E1535" t="s">
        <v>94</v>
      </c>
      <c r="F1535" t="s">
        <v>93</v>
      </c>
      <c r="G1535" t="s">
        <v>0</v>
      </c>
      <c r="H1535" t="s">
        <v>36</v>
      </c>
      <c r="I1535" t="s">
        <v>2</v>
      </c>
      <c r="J1535" t="s">
        <v>3</v>
      </c>
      <c r="K1535" t="s">
        <v>34</v>
      </c>
      <c r="L1535" t="s">
        <v>45</v>
      </c>
      <c r="M1535">
        <v>1</v>
      </c>
      <c r="N1535">
        <v>49.46</v>
      </c>
      <c r="O1535">
        <v>0</v>
      </c>
      <c r="P1535">
        <v>21.47</v>
      </c>
      <c r="Q1535">
        <v>49.46</v>
      </c>
      <c r="R1535">
        <v>21.47</v>
      </c>
      <c r="S1535">
        <v>27.990000000000002</v>
      </c>
      <c r="T1535">
        <v>0.5659118479579458</v>
      </c>
      <c r="U1535">
        <v>2026</v>
      </c>
      <c r="V1535" t="s">
        <v>93</v>
      </c>
      <c r="W1535">
        <v>8</v>
      </c>
      <c r="X1535" t="s">
        <v>94</v>
      </c>
    </row>
    <row r="1536" spans="1:24">
      <c r="A1536">
        <v>5161</v>
      </c>
      <c r="B1536" s="21">
        <v>46235</v>
      </c>
      <c r="C1536">
        <v>2026</v>
      </c>
      <c r="D1536">
        <v>8</v>
      </c>
      <c r="E1536" t="s">
        <v>94</v>
      </c>
      <c r="F1536" t="s">
        <v>93</v>
      </c>
      <c r="G1536" t="s">
        <v>0</v>
      </c>
      <c r="H1536" t="s">
        <v>50</v>
      </c>
      <c r="I1536" t="s">
        <v>2</v>
      </c>
      <c r="J1536" t="s">
        <v>13</v>
      </c>
      <c r="K1536" t="s">
        <v>4</v>
      </c>
      <c r="L1536" t="s">
        <v>26</v>
      </c>
      <c r="M1536">
        <v>1</v>
      </c>
      <c r="N1536">
        <v>41.25</v>
      </c>
      <c r="O1536">
        <v>0.05</v>
      </c>
      <c r="P1536">
        <v>16.98</v>
      </c>
      <c r="Q1536">
        <v>39.1875</v>
      </c>
      <c r="R1536">
        <v>16.98</v>
      </c>
      <c r="S1536">
        <v>22.2075</v>
      </c>
      <c r="T1536">
        <v>0.56669856459330148</v>
      </c>
      <c r="U1536">
        <v>2026</v>
      </c>
      <c r="V1536" t="s">
        <v>93</v>
      </c>
      <c r="W1536">
        <v>8</v>
      </c>
      <c r="X1536" t="s">
        <v>94</v>
      </c>
    </row>
    <row r="1537" spans="1:24">
      <c r="A1537">
        <v>590</v>
      </c>
      <c r="B1537" s="21">
        <v>46236</v>
      </c>
      <c r="C1537">
        <v>2026</v>
      </c>
      <c r="D1537">
        <v>8</v>
      </c>
      <c r="E1537" t="s">
        <v>94</v>
      </c>
      <c r="F1537" t="s">
        <v>93</v>
      </c>
      <c r="G1537" t="s">
        <v>11</v>
      </c>
      <c r="H1537" t="s">
        <v>25</v>
      </c>
      <c r="I1537" t="s">
        <v>2</v>
      </c>
      <c r="J1537" t="s">
        <v>3</v>
      </c>
      <c r="K1537" t="s">
        <v>14</v>
      </c>
      <c r="L1537" t="s">
        <v>44</v>
      </c>
      <c r="M1537">
        <v>4</v>
      </c>
      <c r="N1537">
        <v>133.65</v>
      </c>
      <c r="O1537">
        <v>0</v>
      </c>
      <c r="P1537">
        <v>66</v>
      </c>
      <c r="Q1537">
        <v>534.6</v>
      </c>
      <c r="R1537">
        <v>264</v>
      </c>
      <c r="S1537">
        <v>270.60000000000002</v>
      </c>
      <c r="T1537">
        <v>0.50617283950617287</v>
      </c>
      <c r="U1537">
        <v>2026</v>
      </c>
      <c r="V1537" t="s">
        <v>93</v>
      </c>
      <c r="W1537">
        <v>8</v>
      </c>
      <c r="X1537" t="s">
        <v>94</v>
      </c>
    </row>
    <row r="1538" spans="1:24">
      <c r="A1538">
        <v>1599</v>
      </c>
      <c r="B1538" s="21">
        <v>46236</v>
      </c>
      <c r="C1538">
        <v>2026</v>
      </c>
      <c r="D1538">
        <v>8</v>
      </c>
      <c r="E1538" t="s">
        <v>94</v>
      </c>
      <c r="F1538" t="s">
        <v>93</v>
      </c>
      <c r="G1538" t="s">
        <v>20</v>
      </c>
      <c r="H1538" t="s">
        <v>21</v>
      </c>
      <c r="I1538" t="s">
        <v>2</v>
      </c>
      <c r="J1538" t="s">
        <v>3</v>
      </c>
      <c r="K1538" t="s">
        <v>23</v>
      </c>
      <c r="L1538" t="s">
        <v>29</v>
      </c>
      <c r="M1538">
        <v>2</v>
      </c>
      <c r="N1538">
        <v>200.45</v>
      </c>
      <c r="O1538">
        <v>0.05</v>
      </c>
      <c r="P1538">
        <v>105.42</v>
      </c>
      <c r="Q1538">
        <v>380.85499999999996</v>
      </c>
      <c r="R1538">
        <v>210.84</v>
      </c>
      <c r="S1538">
        <v>170.01499999999996</v>
      </c>
      <c r="T1538">
        <v>0.44640348689133652</v>
      </c>
      <c r="U1538">
        <v>2026</v>
      </c>
      <c r="V1538" t="s">
        <v>93</v>
      </c>
      <c r="W1538">
        <v>8</v>
      </c>
      <c r="X1538" t="s">
        <v>94</v>
      </c>
    </row>
    <row r="1539" spans="1:24">
      <c r="A1539">
        <v>1665</v>
      </c>
      <c r="B1539" s="21">
        <v>46236</v>
      </c>
      <c r="C1539">
        <v>2026</v>
      </c>
      <c r="D1539">
        <v>8</v>
      </c>
      <c r="E1539" t="s">
        <v>94</v>
      </c>
      <c r="F1539" t="s">
        <v>93</v>
      </c>
      <c r="G1539" t="s">
        <v>0</v>
      </c>
      <c r="H1539" t="s">
        <v>1</v>
      </c>
      <c r="I1539" t="s">
        <v>28</v>
      </c>
      <c r="J1539" t="s">
        <v>3</v>
      </c>
      <c r="K1539" t="s">
        <v>4</v>
      </c>
      <c r="L1539" t="s">
        <v>22</v>
      </c>
      <c r="M1539">
        <v>2</v>
      </c>
      <c r="N1539">
        <v>51.87</v>
      </c>
      <c r="O1539">
        <v>0.05</v>
      </c>
      <c r="P1539">
        <v>21.98</v>
      </c>
      <c r="Q1539">
        <v>98.552999999999997</v>
      </c>
      <c r="R1539">
        <v>43.96</v>
      </c>
      <c r="S1539">
        <v>54.592999999999996</v>
      </c>
      <c r="T1539">
        <v>0.55394559272675614</v>
      </c>
      <c r="U1539">
        <v>2026</v>
      </c>
      <c r="V1539" t="s">
        <v>93</v>
      </c>
      <c r="W1539">
        <v>8</v>
      </c>
      <c r="X1539" t="s">
        <v>94</v>
      </c>
    </row>
    <row r="1540" spans="1:24">
      <c r="A1540">
        <v>2409</v>
      </c>
      <c r="B1540" s="21">
        <v>46236</v>
      </c>
      <c r="C1540">
        <v>2026</v>
      </c>
      <c r="D1540">
        <v>8</v>
      </c>
      <c r="E1540" t="s">
        <v>94</v>
      </c>
      <c r="F1540" t="s">
        <v>93</v>
      </c>
      <c r="G1540" t="s">
        <v>20</v>
      </c>
      <c r="H1540" t="s">
        <v>47</v>
      </c>
      <c r="I1540" t="s">
        <v>2</v>
      </c>
      <c r="J1540" t="s">
        <v>3</v>
      </c>
      <c r="K1540" t="s">
        <v>23</v>
      </c>
      <c r="L1540" t="s">
        <v>40</v>
      </c>
      <c r="M1540">
        <v>1</v>
      </c>
      <c r="N1540">
        <v>83.6</v>
      </c>
      <c r="O1540">
        <v>0.05</v>
      </c>
      <c r="P1540">
        <v>38.51</v>
      </c>
      <c r="Q1540">
        <v>79.419999999999987</v>
      </c>
      <c r="R1540">
        <v>38.51</v>
      </c>
      <c r="S1540">
        <v>40.909999999999989</v>
      </c>
      <c r="T1540">
        <v>0.51510954419541677</v>
      </c>
      <c r="U1540">
        <v>2026</v>
      </c>
      <c r="V1540" t="s">
        <v>93</v>
      </c>
      <c r="W1540">
        <v>8</v>
      </c>
      <c r="X1540" t="s">
        <v>94</v>
      </c>
    </row>
    <row r="1541" spans="1:24">
      <c r="A1541">
        <v>2936</v>
      </c>
      <c r="B1541" s="21">
        <v>46236</v>
      </c>
      <c r="C1541">
        <v>2026</v>
      </c>
      <c r="D1541">
        <v>8</v>
      </c>
      <c r="E1541" t="s">
        <v>94</v>
      </c>
      <c r="F1541" t="s">
        <v>93</v>
      </c>
      <c r="G1541" t="s">
        <v>11</v>
      </c>
      <c r="H1541" t="s">
        <v>52</v>
      </c>
      <c r="I1541" t="s">
        <v>2</v>
      </c>
      <c r="J1541" t="s">
        <v>13</v>
      </c>
      <c r="K1541" t="s">
        <v>14</v>
      </c>
      <c r="L1541" t="s">
        <v>15</v>
      </c>
      <c r="M1541">
        <v>1</v>
      </c>
      <c r="N1541">
        <v>35.74</v>
      </c>
      <c r="O1541">
        <v>0</v>
      </c>
      <c r="P1541">
        <v>13.49</v>
      </c>
      <c r="Q1541">
        <v>35.74</v>
      </c>
      <c r="R1541">
        <v>13.49</v>
      </c>
      <c r="S1541">
        <v>22.25</v>
      </c>
      <c r="T1541">
        <v>0.62255176273083379</v>
      </c>
      <c r="U1541">
        <v>2026</v>
      </c>
      <c r="V1541" t="s">
        <v>93</v>
      </c>
      <c r="W1541">
        <v>8</v>
      </c>
      <c r="X1541" t="s">
        <v>94</v>
      </c>
    </row>
    <row r="1542" spans="1:24">
      <c r="A1542">
        <v>3397</v>
      </c>
      <c r="B1542" s="21">
        <v>46236</v>
      </c>
      <c r="C1542">
        <v>2026</v>
      </c>
      <c r="D1542">
        <v>8</v>
      </c>
      <c r="E1542" t="s">
        <v>94</v>
      </c>
      <c r="F1542" t="s">
        <v>93</v>
      </c>
      <c r="G1542" t="s">
        <v>20</v>
      </c>
      <c r="H1542" t="s">
        <v>21</v>
      </c>
      <c r="I1542" t="s">
        <v>2</v>
      </c>
      <c r="J1542" t="s">
        <v>3</v>
      </c>
      <c r="K1542" t="s">
        <v>4</v>
      </c>
      <c r="L1542" t="s">
        <v>5</v>
      </c>
      <c r="M1542">
        <v>1</v>
      </c>
      <c r="N1542">
        <v>79.849999999999994</v>
      </c>
      <c r="O1542">
        <v>0.1</v>
      </c>
      <c r="P1542">
        <v>43.11</v>
      </c>
      <c r="Q1542">
        <v>71.864999999999995</v>
      </c>
      <c r="R1542">
        <v>43.11</v>
      </c>
      <c r="S1542">
        <v>28.754999999999995</v>
      </c>
      <c r="T1542">
        <v>0.40012523481527862</v>
      </c>
      <c r="U1542">
        <v>2026</v>
      </c>
      <c r="V1542" t="s">
        <v>93</v>
      </c>
      <c r="W1542">
        <v>8</v>
      </c>
      <c r="X1542" t="s">
        <v>94</v>
      </c>
    </row>
    <row r="1543" spans="1:24">
      <c r="A1543">
        <v>4556</v>
      </c>
      <c r="B1543" s="21">
        <v>46236</v>
      </c>
      <c r="C1543">
        <v>2026</v>
      </c>
      <c r="D1543">
        <v>8</v>
      </c>
      <c r="E1543" t="s">
        <v>94</v>
      </c>
      <c r="F1543" t="s">
        <v>93</v>
      </c>
      <c r="G1543" t="s">
        <v>0</v>
      </c>
      <c r="H1543" t="s">
        <v>50</v>
      </c>
      <c r="I1543" t="s">
        <v>2</v>
      </c>
      <c r="J1543" t="s">
        <v>3</v>
      </c>
      <c r="K1543" t="s">
        <v>14</v>
      </c>
      <c r="L1543" t="s">
        <v>32</v>
      </c>
      <c r="M1543">
        <v>2</v>
      </c>
      <c r="N1543">
        <v>46.44</v>
      </c>
      <c r="O1543">
        <v>0</v>
      </c>
      <c r="P1543">
        <v>18.489999999999998</v>
      </c>
      <c r="Q1543">
        <v>92.88</v>
      </c>
      <c r="R1543">
        <v>36.979999999999997</v>
      </c>
      <c r="S1543">
        <v>55.9</v>
      </c>
      <c r="T1543">
        <v>0.60185185185185186</v>
      </c>
      <c r="U1543">
        <v>2026</v>
      </c>
      <c r="V1543" t="s">
        <v>93</v>
      </c>
      <c r="W1543">
        <v>8</v>
      </c>
      <c r="X1543" t="s">
        <v>94</v>
      </c>
    </row>
    <row r="1544" spans="1:24">
      <c r="A1544">
        <v>4614</v>
      </c>
      <c r="B1544" s="21">
        <v>46236</v>
      </c>
      <c r="C1544">
        <v>2026</v>
      </c>
      <c r="D1544">
        <v>8</v>
      </c>
      <c r="E1544" t="s">
        <v>94</v>
      </c>
      <c r="F1544" t="s">
        <v>93</v>
      </c>
      <c r="G1544" t="s">
        <v>20</v>
      </c>
      <c r="H1544" t="s">
        <v>33</v>
      </c>
      <c r="I1544" t="s">
        <v>19</v>
      </c>
      <c r="J1544" t="s">
        <v>3</v>
      </c>
      <c r="K1544" t="s">
        <v>4</v>
      </c>
      <c r="L1544" t="s">
        <v>22</v>
      </c>
      <c r="M1544">
        <v>2</v>
      </c>
      <c r="N1544">
        <v>50.44</v>
      </c>
      <c r="O1544">
        <v>0</v>
      </c>
      <c r="P1544">
        <v>22.99</v>
      </c>
      <c r="Q1544">
        <v>100.88</v>
      </c>
      <c r="R1544">
        <v>45.98</v>
      </c>
      <c r="S1544">
        <v>54.9</v>
      </c>
      <c r="T1544">
        <v>0.54421094369547984</v>
      </c>
      <c r="U1544">
        <v>2026</v>
      </c>
      <c r="V1544" t="s">
        <v>93</v>
      </c>
      <c r="W1544">
        <v>8</v>
      </c>
      <c r="X1544" t="s">
        <v>94</v>
      </c>
    </row>
    <row r="1545" spans="1:24">
      <c r="A1545">
        <v>4999</v>
      </c>
      <c r="B1545" s="21">
        <v>46236</v>
      </c>
      <c r="C1545">
        <v>2026</v>
      </c>
      <c r="D1545">
        <v>8</v>
      </c>
      <c r="E1545" t="s">
        <v>94</v>
      </c>
      <c r="F1545" t="s">
        <v>93</v>
      </c>
      <c r="G1545" t="s">
        <v>20</v>
      </c>
      <c r="H1545" t="s">
        <v>33</v>
      </c>
      <c r="I1545" t="s">
        <v>2</v>
      </c>
      <c r="J1545" t="s">
        <v>3</v>
      </c>
      <c r="K1545" t="s">
        <v>4</v>
      </c>
      <c r="L1545" t="s">
        <v>5</v>
      </c>
      <c r="M1545">
        <v>2</v>
      </c>
      <c r="N1545">
        <v>81.38</v>
      </c>
      <c r="O1545">
        <v>0</v>
      </c>
      <c r="P1545">
        <v>42.19</v>
      </c>
      <c r="Q1545">
        <v>162.76</v>
      </c>
      <c r="R1545">
        <v>84.38</v>
      </c>
      <c r="S1545">
        <v>78.38</v>
      </c>
      <c r="T1545">
        <v>0.4815679528139592</v>
      </c>
      <c r="U1545">
        <v>2026</v>
      </c>
      <c r="V1545" t="s">
        <v>93</v>
      </c>
      <c r="W1545">
        <v>8</v>
      </c>
      <c r="X1545" t="s">
        <v>94</v>
      </c>
    </row>
    <row r="1546" spans="1:24">
      <c r="A1546">
        <v>207</v>
      </c>
      <c r="B1546" s="21">
        <v>46237</v>
      </c>
      <c r="C1546">
        <v>2026</v>
      </c>
      <c r="D1546">
        <v>8</v>
      </c>
      <c r="E1546" t="s">
        <v>94</v>
      </c>
      <c r="F1546" t="s">
        <v>93</v>
      </c>
      <c r="G1546" t="s">
        <v>11</v>
      </c>
      <c r="H1546" t="s">
        <v>52</v>
      </c>
      <c r="I1546" t="s">
        <v>2</v>
      </c>
      <c r="J1546" t="s">
        <v>3</v>
      </c>
      <c r="K1546" t="s">
        <v>34</v>
      </c>
      <c r="L1546" t="s">
        <v>35</v>
      </c>
      <c r="M1546">
        <v>1</v>
      </c>
      <c r="N1546">
        <v>41.3</v>
      </c>
      <c r="O1546">
        <v>0</v>
      </c>
      <c r="P1546">
        <v>14.52</v>
      </c>
      <c r="Q1546">
        <v>41.3</v>
      </c>
      <c r="R1546">
        <v>14.52</v>
      </c>
      <c r="S1546">
        <v>26.779999999999998</v>
      </c>
      <c r="T1546">
        <v>0.64842615012106541</v>
      </c>
      <c r="U1546">
        <v>2026</v>
      </c>
      <c r="V1546" t="s">
        <v>93</v>
      </c>
      <c r="W1546">
        <v>8</v>
      </c>
      <c r="X1546" t="s">
        <v>94</v>
      </c>
    </row>
    <row r="1547" spans="1:24">
      <c r="A1547">
        <v>295</v>
      </c>
      <c r="B1547" s="21">
        <v>46237</v>
      </c>
      <c r="C1547">
        <v>2026</v>
      </c>
      <c r="D1547">
        <v>8</v>
      </c>
      <c r="E1547" t="s">
        <v>94</v>
      </c>
      <c r="F1547" t="s">
        <v>93</v>
      </c>
      <c r="G1547" t="s">
        <v>20</v>
      </c>
      <c r="H1547" t="s">
        <v>33</v>
      </c>
      <c r="I1547" t="s">
        <v>28</v>
      </c>
      <c r="J1547" t="s">
        <v>3</v>
      </c>
      <c r="K1547" t="s">
        <v>14</v>
      </c>
      <c r="L1547" t="s">
        <v>15</v>
      </c>
      <c r="M1547">
        <v>2</v>
      </c>
      <c r="N1547">
        <v>36.15</v>
      </c>
      <c r="O1547">
        <v>0.1</v>
      </c>
      <c r="P1547">
        <v>13.19</v>
      </c>
      <c r="Q1547">
        <v>65.069999999999993</v>
      </c>
      <c r="R1547">
        <v>26.38</v>
      </c>
      <c r="S1547">
        <v>38.69</v>
      </c>
      <c r="T1547">
        <v>0.59459044106347014</v>
      </c>
      <c r="U1547">
        <v>2026</v>
      </c>
      <c r="V1547" t="s">
        <v>93</v>
      </c>
      <c r="W1547">
        <v>8</v>
      </c>
      <c r="X1547" t="s">
        <v>94</v>
      </c>
    </row>
    <row r="1548" spans="1:24">
      <c r="A1548">
        <v>657</v>
      </c>
      <c r="B1548" s="21">
        <v>46237</v>
      </c>
      <c r="C1548">
        <v>2026</v>
      </c>
      <c r="D1548">
        <v>8</v>
      </c>
      <c r="E1548" t="s">
        <v>94</v>
      </c>
      <c r="F1548" t="s">
        <v>93</v>
      </c>
      <c r="G1548" t="s">
        <v>6</v>
      </c>
      <c r="H1548" t="s">
        <v>43</v>
      </c>
      <c r="I1548" t="s">
        <v>2</v>
      </c>
      <c r="J1548" t="s">
        <v>3</v>
      </c>
      <c r="K1548" t="s">
        <v>14</v>
      </c>
      <c r="L1548" t="s">
        <v>44</v>
      </c>
      <c r="M1548">
        <v>3</v>
      </c>
      <c r="N1548">
        <v>132.59</v>
      </c>
      <c r="O1548">
        <v>0.1</v>
      </c>
      <c r="P1548">
        <v>66.040000000000006</v>
      </c>
      <c r="Q1548">
        <v>357.99299999999999</v>
      </c>
      <c r="R1548">
        <v>198.12</v>
      </c>
      <c r="S1548">
        <v>159.87299999999999</v>
      </c>
      <c r="T1548">
        <v>0.44658135773604507</v>
      </c>
      <c r="U1548">
        <v>2026</v>
      </c>
      <c r="V1548" t="s">
        <v>93</v>
      </c>
      <c r="W1548">
        <v>8</v>
      </c>
      <c r="X1548" t="s">
        <v>94</v>
      </c>
    </row>
    <row r="1549" spans="1:24">
      <c r="A1549">
        <v>694</v>
      </c>
      <c r="B1549" s="21">
        <v>46237</v>
      </c>
      <c r="C1549">
        <v>2026</v>
      </c>
      <c r="D1549">
        <v>8</v>
      </c>
      <c r="E1549" t="s">
        <v>94</v>
      </c>
      <c r="F1549" t="s">
        <v>93</v>
      </c>
      <c r="G1549" t="s">
        <v>11</v>
      </c>
      <c r="H1549" t="s">
        <v>18</v>
      </c>
      <c r="I1549" t="s">
        <v>2</v>
      </c>
      <c r="J1549" t="s">
        <v>13</v>
      </c>
      <c r="K1549" t="s">
        <v>9</v>
      </c>
      <c r="L1549" t="s">
        <v>17</v>
      </c>
      <c r="M1549">
        <v>3</v>
      </c>
      <c r="N1549">
        <v>144</v>
      </c>
      <c r="O1549">
        <v>0</v>
      </c>
      <c r="P1549">
        <v>78.89</v>
      </c>
      <c r="Q1549">
        <v>432</v>
      </c>
      <c r="R1549">
        <v>236.67000000000002</v>
      </c>
      <c r="S1549">
        <v>195.32999999999998</v>
      </c>
      <c r="T1549">
        <v>0.45215277777777774</v>
      </c>
      <c r="U1549">
        <v>2026</v>
      </c>
      <c r="V1549" t="s">
        <v>93</v>
      </c>
      <c r="W1549">
        <v>8</v>
      </c>
      <c r="X1549" t="s">
        <v>94</v>
      </c>
    </row>
    <row r="1550" spans="1:24">
      <c r="A1550">
        <v>1187</v>
      </c>
      <c r="B1550" s="21">
        <v>46237</v>
      </c>
      <c r="C1550">
        <v>2026</v>
      </c>
      <c r="D1550">
        <v>8</v>
      </c>
      <c r="E1550" t="s">
        <v>94</v>
      </c>
      <c r="F1550" t="s">
        <v>93</v>
      </c>
      <c r="G1550" t="s">
        <v>0</v>
      </c>
      <c r="H1550" t="s">
        <v>1</v>
      </c>
      <c r="I1550" t="s">
        <v>2</v>
      </c>
      <c r="J1550" t="s">
        <v>3</v>
      </c>
      <c r="K1550" t="s">
        <v>14</v>
      </c>
      <c r="L1550" t="s">
        <v>32</v>
      </c>
      <c r="M1550">
        <v>2</v>
      </c>
      <c r="N1550">
        <v>45.45</v>
      </c>
      <c r="O1550">
        <v>0.05</v>
      </c>
      <c r="P1550">
        <v>18.829999999999998</v>
      </c>
      <c r="Q1550">
        <v>86.355000000000004</v>
      </c>
      <c r="R1550">
        <v>37.659999999999997</v>
      </c>
      <c r="S1550">
        <v>48.695000000000007</v>
      </c>
      <c r="T1550">
        <v>0.56389323142840608</v>
      </c>
      <c r="U1550">
        <v>2026</v>
      </c>
      <c r="V1550" t="s">
        <v>93</v>
      </c>
      <c r="W1550">
        <v>8</v>
      </c>
      <c r="X1550" t="s">
        <v>94</v>
      </c>
    </row>
    <row r="1551" spans="1:24">
      <c r="A1551">
        <v>1915</v>
      </c>
      <c r="B1551" s="21">
        <v>46237</v>
      </c>
      <c r="C1551">
        <v>2026</v>
      </c>
      <c r="D1551">
        <v>8</v>
      </c>
      <c r="E1551" t="s">
        <v>94</v>
      </c>
      <c r="F1551" t="s">
        <v>93</v>
      </c>
      <c r="G1551" t="s">
        <v>6</v>
      </c>
      <c r="H1551" t="s">
        <v>27</v>
      </c>
      <c r="I1551" t="s">
        <v>2</v>
      </c>
      <c r="J1551" t="s">
        <v>3</v>
      </c>
      <c r="K1551" t="s">
        <v>4</v>
      </c>
      <c r="L1551" t="s">
        <v>26</v>
      </c>
      <c r="M1551">
        <v>1</v>
      </c>
      <c r="N1551">
        <v>41.16</v>
      </c>
      <c r="O1551">
        <v>0.05</v>
      </c>
      <c r="P1551">
        <v>16.66</v>
      </c>
      <c r="Q1551">
        <v>39.101999999999997</v>
      </c>
      <c r="R1551">
        <v>16.66</v>
      </c>
      <c r="S1551">
        <v>22.441999999999997</v>
      </c>
      <c r="T1551">
        <v>0.57393483709273174</v>
      </c>
      <c r="U1551">
        <v>2026</v>
      </c>
      <c r="V1551" t="s">
        <v>93</v>
      </c>
      <c r="W1551">
        <v>8</v>
      </c>
      <c r="X1551" t="s">
        <v>94</v>
      </c>
    </row>
    <row r="1552" spans="1:24">
      <c r="A1552">
        <v>2156</v>
      </c>
      <c r="B1552" s="21">
        <v>46237</v>
      </c>
      <c r="C1552">
        <v>2026</v>
      </c>
      <c r="D1552">
        <v>8</v>
      </c>
      <c r="E1552" t="s">
        <v>94</v>
      </c>
      <c r="F1552" t="s">
        <v>93</v>
      </c>
      <c r="G1552" t="s">
        <v>0</v>
      </c>
      <c r="H1552" t="s">
        <v>1</v>
      </c>
      <c r="I1552" t="s">
        <v>19</v>
      </c>
      <c r="J1552" t="s">
        <v>3</v>
      </c>
      <c r="K1552" t="s">
        <v>14</v>
      </c>
      <c r="L1552" t="s">
        <v>48</v>
      </c>
      <c r="M1552">
        <v>1</v>
      </c>
      <c r="N1552">
        <v>162.78</v>
      </c>
      <c r="O1552">
        <v>0</v>
      </c>
      <c r="P1552">
        <v>85.08</v>
      </c>
      <c r="Q1552">
        <v>162.78</v>
      </c>
      <c r="R1552">
        <v>85.08</v>
      </c>
      <c r="S1552">
        <v>77.7</v>
      </c>
      <c r="T1552">
        <v>0.47733136748986366</v>
      </c>
      <c r="U1552">
        <v>2026</v>
      </c>
      <c r="V1552" t="s">
        <v>93</v>
      </c>
      <c r="W1552">
        <v>8</v>
      </c>
      <c r="X1552" t="s">
        <v>94</v>
      </c>
    </row>
    <row r="1553" spans="1:24">
      <c r="A1553">
        <v>2539</v>
      </c>
      <c r="B1553" s="21">
        <v>46237</v>
      </c>
      <c r="C1553">
        <v>2026</v>
      </c>
      <c r="D1553">
        <v>8</v>
      </c>
      <c r="E1553" t="s">
        <v>94</v>
      </c>
      <c r="F1553" t="s">
        <v>93</v>
      </c>
      <c r="G1553" t="s">
        <v>11</v>
      </c>
      <c r="H1553" t="s">
        <v>52</v>
      </c>
      <c r="I1553" t="s">
        <v>19</v>
      </c>
      <c r="J1553" t="s">
        <v>13</v>
      </c>
      <c r="K1553" t="s">
        <v>4</v>
      </c>
      <c r="L1553" t="s">
        <v>5</v>
      </c>
      <c r="M1553">
        <v>1</v>
      </c>
      <c r="N1553">
        <v>80.040000000000006</v>
      </c>
      <c r="O1553">
        <v>0.1</v>
      </c>
      <c r="P1553">
        <v>41.88</v>
      </c>
      <c r="Q1553">
        <v>72.036000000000001</v>
      </c>
      <c r="R1553">
        <v>41.88</v>
      </c>
      <c r="S1553">
        <v>30.155999999999999</v>
      </c>
      <c r="T1553">
        <v>0.41862402132267196</v>
      </c>
      <c r="U1553">
        <v>2026</v>
      </c>
      <c r="V1553" t="s">
        <v>93</v>
      </c>
      <c r="W1553">
        <v>8</v>
      </c>
      <c r="X1553" t="s">
        <v>94</v>
      </c>
    </row>
    <row r="1554" spans="1:24">
      <c r="A1554">
        <v>3803</v>
      </c>
      <c r="B1554" s="21">
        <v>46237</v>
      </c>
      <c r="C1554">
        <v>2026</v>
      </c>
      <c r="D1554">
        <v>8</v>
      </c>
      <c r="E1554" t="s">
        <v>94</v>
      </c>
      <c r="F1554" t="s">
        <v>93</v>
      </c>
      <c r="G1554" t="s">
        <v>11</v>
      </c>
      <c r="H1554" t="s">
        <v>25</v>
      </c>
      <c r="I1554" t="s">
        <v>2</v>
      </c>
      <c r="J1554" t="s">
        <v>13</v>
      </c>
      <c r="K1554" t="s">
        <v>9</v>
      </c>
      <c r="L1554" t="s">
        <v>10</v>
      </c>
      <c r="M1554">
        <v>1</v>
      </c>
      <c r="N1554">
        <v>90.21</v>
      </c>
      <c r="O1554">
        <v>0</v>
      </c>
      <c r="P1554">
        <v>46.31</v>
      </c>
      <c r="Q1554">
        <v>90.21</v>
      </c>
      <c r="R1554">
        <v>46.31</v>
      </c>
      <c r="S1554">
        <v>43.899999999999991</v>
      </c>
      <c r="T1554">
        <v>0.48664227912648261</v>
      </c>
      <c r="U1554">
        <v>2026</v>
      </c>
      <c r="V1554" t="s">
        <v>93</v>
      </c>
      <c r="W1554">
        <v>8</v>
      </c>
      <c r="X1554" t="s">
        <v>94</v>
      </c>
    </row>
    <row r="1555" spans="1:24">
      <c r="A1555">
        <v>100</v>
      </c>
      <c r="B1555" s="21">
        <v>46238</v>
      </c>
      <c r="C1555">
        <v>2026</v>
      </c>
      <c r="D1555">
        <v>8</v>
      </c>
      <c r="E1555" t="s">
        <v>94</v>
      </c>
      <c r="F1555" t="s">
        <v>93</v>
      </c>
      <c r="G1555" t="s">
        <v>0</v>
      </c>
      <c r="H1555" t="s">
        <v>36</v>
      </c>
      <c r="I1555" t="s">
        <v>19</v>
      </c>
      <c r="J1555" t="s">
        <v>16</v>
      </c>
      <c r="K1555" t="s">
        <v>14</v>
      </c>
      <c r="L1555" t="s">
        <v>44</v>
      </c>
      <c r="M1555">
        <v>1</v>
      </c>
      <c r="N1555">
        <v>133.6</v>
      </c>
      <c r="O1555">
        <v>0.1</v>
      </c>
      <c r="P1555">
        <v>67.3</v>
      </c>
      <c r="Q1555">
        <v>120.24</v>
      </c>
      <c r="R1555">
        <v>67.3</v>
      </c>
      <c r="S1555">
        <v>52.94</v>
      </c>
      <c r="T1555">
        <v>0.44028609447771122</v>
      </c>
      <c r="U1555">
        <v>2026</v>
      </c>
      <c r="V1555" t="s">
        <v>93</v>
      </c>
      <c r="W1555">
        <v>8</v>
      </c>
      <c r="X1555" t="s">
        <v>94</v>
      </c>
    </row>
    <row r="1556" spans="1:24">
      <c r="A1556">
        <v>118</v>
      </c>
      <c r="B1556" s="21">
        <v>46238</v>
      </c>
      <c r="C1556">
        <v>2026</v>
      </c>
      <c r="D1556">
        <v>8</v>
      </c>
      <c r="E1556" t="s">
        <v>94</v>
      </c>
      <c r="F1556" t="s">
        <v>93</v>
      </c>
      <c r="G1556" t="s">
        <v>20</v>
      </c>
      <c r="H1556" t="s">
        <v>21</v>
      </c>
      <c r="I1556" t="s">
        <v>2</v>
      </c>
      <c r="J1556" t="s">
        <v>3</v>
      </c>
      <c r="K1556" t="s">
        <v>14</v>
      </c>
      <c r="L1556" t="s">
        <v>32</v>
      </c>
      <c r="M1556">
        <v>1</v>
      </c>
      <c r="N1556">
        <v>47.53</v>
      </c>
      <c r="O1556">
        <v>0</v>
      </c>
      <c r="P1556">
        <v>18.04</v>
      </c>
      <c r="Q1556">
        <v>47.53</v>
      </c>
      <c r="R1556">
        <v>18.04</v>
      </c>
      <c r="S1556">
        <v>29.490000000000002</v>
      </c>
      <c r="T1556">
        <v>0.62045024195245113</v>
      </c>
      <c r="U1556">
        <v>2026</v>
      </c>
      <c r="V1556" t="s">
        <v>93</v>
      </c>
      <c r="W1556">
        <v>8</v>
      </c>
      <c r="X1556" t="s">
        <v>94</v>
      </c>
    </row>
    <row r="1557" spans="1:24">
      <c r="A1557">
        <v>220</v>
      </c>
      <c r="B1557" s="21">
        <v>46238</v>
      </c>
      <c r="C1557">
        <v>2026</v>
      </c>
      <c r="D1557">
        <v>8</v>
      </c>
      <c r="E1557" t="s">
        <v>94</v>
      </c>
      <c r="F1557" t="s">
        <v>93</v>
      </c>
      <c r="G1557" t="s">
        <v>0</v>
      </c>
      <c r="H1557" t="s">
        <v>50</v>
      </c>
      <c r="I1557" t="s">
        <v>2</v>
      </c>
      <c r="J1557" t="s">
        <v>3</v>
      </c>
      <c r="K1557" t="s">
        <v>14</v>
      </c>
      <c r="L1557" t="s">
        <v>32</v>
      </c>
      <c r="M1557">
        <v>2</v>
      </c>
      <c r="N1557">
        <v>46.71</v>
      </c>
      <c r="O1557">
        <v>0</v>
      </c>
      <c r="P1557">
        <v>18.41</v>
      </c>
      <c r="Q1557">
        <v>93.42</v>
      </c>
      <c r="R1557">
        <v>36.82</v>
      </c>
      <c r="S1557">
        <v>56.6</v>
      </c>
      <c r="T1557">
        <v>0.60586598158852489</v>
      </c>
      <c r="U1557">
        <v>2026</v>
      </c>
      <c r="V1557" t="s">
        <v>93</v>
      </c>
      <c r="W1557">
        <v>8</v>
      </c>
      <c r="X1557" t="s">
        <v>94</v>
      </c>
    </row>
    <row r="1558" spans="1:24">
      <c r="A1558">
        <v>1145</v>
      </c>
      <c r="B1558" s="21">
        <v>46238</v>
      </c>
      <c r="C1558">
        <v>2026</v>
      </c>
      <c r="D1558">
        <v>8</v>
      </c>
      <c r="E1558" t="s">
        <v>94</v>
      </c>
      <c r="F1558" t="s">
        <v>93</v>
      </c>
      <c r="G1558" t="s">
        <v>11</v>
      </c>
      <c r="H1558" t="s">
        <v>52</v>
      </c>
      <c r="I1558" t="s">
        <v>28</v>
      </c>
      <c r="J1558" t="s">
        <v>13</v>
      </c>
      <c r="K1558" t="s">
        <v>23</v>
      </c>
      <c r="L1558" t="s">
        <v>29</v>
      </c>
      <c r="M1558">
        <v>1</v>
      </c>
      <c r="N1558">
        <v>197.26</v>
      </c>
      <c r="O1558">
        <v>0</v>
      </c>
      <c r="P1558">
        <v>104.09</v>
      </c>
      <c r="Q1558">
        <v>197.26</v>
      </c>
      <c r="R1558">
        <v>104.09</v>
      </c>
      <c r="S1558">
        <v>93.169999999999987</v>
      </c>
      <c r="T1558">
        <v>0.47232079488999285</v>
      </c>
      <c r="U1558">
        <v>2026</v>
      </c>
      <c r="V1558" t="s">
        <v>93</v>
      </c>
      <c r="W1558">
        <v>8</v>
      </c>
      <c r="X1558" t="s">
        <v>94</v>
      </c>
    </row>
    <row r="1559" spans="1:24">
      <c r="A1559">
        <v>1289</v>
      </c>
      <c r="B1559" s="21">
        <v>46238</v>
      </c>
      <c r="C1559">
        <v>2026</v>
      </c>
      <c r="D1559">
        <v>8</v>
      </c>
      <c r="E1559" t="s">
        <v>94</v>
      </c>
      <c r="F1559" t="s">
        <v>93</v>
      </c>
      <c r="G1559" t="s">
        <v>11</v>
      </c>
      <c r="H1559" t="s">
        <v>52</v>
      </c>
      <c r="I1559" t="s">
        <v>28</v>
      </c>
      <c r="J1559" t="s">
        <v>13</v>
      </c>
      <c r="K1559" t="s">
        <v>9</v>
      </c>
      <c r="L1559" t="s">
        <v>46</v>
      </c>
      <c r="M1559">
        <v>1</v>
      </c>
      <c r="N1559">
        <v>70.56</v>
      </c>
      <c r="O1559">
        <v>0</v>
      </c>
      <c r="P1559">
        <v>32.11</v>
      </c>
      <c r="Q1559">
        <v>70.56</v>
      </c>
      <c r="R1559">
        <v>32.11</v>
      </c>
      <c r="S1559">
        <v>38.450000000000003</v>
      </c>
      <c r="T1559">
        <v>0.54492630385487528</v>
      </c>
      <c r="U1559">
        <v>2026</v>
      </c>
      <c r="V1559" t="s">
        <v>93</v>
      </c>
      <c r="W1559">
        <v>8</v>
      </c>
      <c r="X1559" t="s">
        <v>94</v>
      </c>
    </row>
    <row r="1560" spans="1:24">
      <c r="A1560">
        <v>1411</v>
      </c>
      <c r="B1560" s="21">
        <v>46238</v>
      </c>
      <c r="C1560">
        <v>2026</v>
      </c>
      <c r="D1560">
        <v>8</v>
      </c>
      <c r="E1560" t="s">
        <v>94</v>
      </c>
      <c r="F1560" t="s">
        <v>93</v>
      </c>
      <c r="G1560" t="s">
        <v>6</v>
      </c>
      <c r="H1560" t="s">
        <v>43</v>
      </c>
      <c r="I1560" t="s">
        <v>2</v>
      </c>
      <c r="J1560" t="s">
        <v>16</v>
      </c>
      <c r="K1560" t="s">
        <v>34</v>
      </c>
      <c r="L1560" t="s">
        <v>42</v>
      </c>
      <c r="M1560">
        <v>1</v>
      </c>
      <c r="N1560">
        <v>36.58</v>
      </c>
      <c r="O1560">
        <v>0</v>
      </c>
      <c r="P1560">
        <v>13.98</v>
      </c>
      <c r="Q1560">
        <v>36.58</v>
      </c>
      <c r="R1560">
        <v>13.98</v>
      </c>
      <c r="S1560">
        <v>22.599999999999998</v>
      </c>
      <c r="T1560">
        <v>0.61782394751230174</v>
      </c>
      <c r="U1560">
        <v>2026</v>
      </c>
      <c r="V1560" t="s">
        <v>93</v>
      </c>
      <c r="W1560">
        <v>8</v>
      </c>
      <c r="X1560" t="s">
        <v>94</v>
      </c>
    </row>
    <row r="1561" spans="1:24">
      <c r="A1561">
        <v>1799</v>
      </c>
      <c r="B1561" s="21">
        <v>46238</v>
      </c>
      <c r="C1561">
        <v>2026</v>
      </c>
      <c r="D1561">
        <v>8</v>
      </c>
      <c r="E1561" t="s">
        <v>94</v>
      </c>
      <c r="F1561" t="s">
        <v>93</v>
      </c>
      <c r="G1561" t="s">
        <v>20</v>
      </c>
      <c r="H1561" t="s">
        <v>47</v>
      </c>
      <c r="I1561" t="s">
        <v>8</v>
      </c>
      <c r="J1561" t="s">
        <v>16</v>
      </c>
      <c r="K1561" t="s">
        <v>4</v>
      </c>
      <c r="L1561" t="s">
        <v>5</v>
      </c>
      <c r="M1561">
        <v>4</v>
      </c>
      <c r="N1561">
        <v>82.98</v>
      </c>
      <c r="O1561">
        <v>0.05</v>
      </c>
      <c r="P1561">
        <v>43.79</v>
      </c>
      <c r="Q1561">
        <v>315.32400000000001</v>
      </c>
      <c r="R1561">
        <v>175.16</v>
      </c>
      <c r="S1561">
        <v>140.16400000000002</v>
      </c>
      <c r="T1561">
        <v>0.44450787126891711</v>
      </c>
      <c r="U1561">
        <v>2026</v>
      </c>
      <c r="V1561" t="s">
        <v>93</v>
      </c>
      <c r="W1561">
        <v>8</v>
      </c>
      <c r="X1561" t="s">
        <v>94</v>
      </c>
    </row>
    <row r="1562" spans="1:24">
      <c r="A1562">
        <v>1871</v>
      </c>
      <c r="B1562" s="21">
        <v>46238</v>
      </c>
      <c r="C1562">
        <v>2026</v>
      </c>
      <c r="D1562">
        <v>8</v>
      </c>
      <c r="E1562" t="s">
        <v>94</v>
      </c>
      <c r="F1562" t="s">
        <v>93</v>
      </c>
      <c r="G1562" t="s">
        <v>0</v>
      </c>
      <c r="H1562" t="s">
        <v>1</v>
      </c>
      <c r="I1562" t="s">
        <v>2</v>
      </c>
      <c r="J1562" t="s">
        <v>13</v>
      </c>
      <c r="K1562" t="s">
        <v>4</v>
      </c>
      <c r="L1562" t="s">
        <v>26</v>
      </c>
      <c r="M1562">
        <v>1</v>
      </c>
      <c r="N1562">
        <v>41.25</v>
      </c>
      <c r="O1562">
        <v>0</v>
      </c>
      <c r="P1562">
        <v>17.02</v>
      </c>
      <c r="Q1562">
        <v>41.25</v>
      </c>
      <c r="R1562">
        <v>17.02</v>
      </c>
      <c r="S1562">
        <v>24.23</v>
      </c>
      <c r="T1562">
        <v>0.58739393939393936</v>
      </c>
      <c r="U1562">
        <v>2026</v>
      </c>
      <c r="V1562" t="s">
        <v>93</v>
      </c>
      <c r="W1562">
        <v>8</v>
      </c>
      <c r="X1562" t="s">
        <v>94</v>
      </c>
    </row>
    <row r="1563" spans="1:24">
      <c r="A1563">
        <v>4180</v>
      </c>
      <c r="B1563" s="21">
        <v>46238</v>
      </c>
      <c r="C1563">
        <v>2026</v>
      </c>
      <c r="D1563">
        <v>8</v>
      </c>
      <c r="E1563" t="s">
        <v>94</v>
      </c>
      <c r="F1563" t="s">
        <v>93</v>
      </c>
      <c r="G1563" t="s">
        <v>11</v>
      </c>
      <c r="H1563" t="s">
        <v>18</v>
      </c>
      <c r="I1563" t="s">
        <v>2</v>
      </c>
      <c r="J1563" t="s">
        <v>3</v>
      </c>
      <c r="K1563" t="s">
        <v>4</v>
      </c>
      <c r="L1563" t="s">
        <v>30</v>
      </c>
      <c r="M1563">
        <v>1</v>
      </c>
      <c r="N1563">
        <v>101.37</v>
      </c>
      <c r="O1563">
        <v>0</v>
      </c>
      <c r="P1563">
        <v>51.56</v>
      </c>
      <c r="Q1563">
        <v>101.37</v>
      </c>
      <c r="R1563">
        <v>51.56</v>
      </c>
      <c r="S1563">
        <v>49.81</v>
      </c>
      <c r="T1563">
        <v>0.49136825490776365</v>
      </c>
      <c r="U1563">
        <v>2026</v>
      </c>
      <c r="V1563" t="s">
        <v>93</v>
      </c>
      <c r="W1563">
        <v>8</v>
      </c>
      <c r="X1563" t="s">
        <v>94</v>
      </c>
    </row>
    <row r="1564" spans="1:24">
      <c r="A1564">
        <v>4338</v>
      </c>
      <c r="B1564" s="21">
        <v>46238</v>
      </c>
      <c r="C1564">
        <v>2026</v>
      </c>
      <c r="D1564">
        <v>8</v>
      </c>
      <c r="E1564" t="s">
        <v>94</v>
      </c>
      <c r="F1564" t="s">
        <v>93</v>
      </c>
      <c r="G1564" t="s">
        <v>11</v>
      </c>
      <c r="H1564" t="s">
        <v>52</v>
      </c>
      <c r="I1564" t="s">
        <v>2</v>
      </c>
      <c r="J1564" t="s">
        <v>3</v>
      </c>
      <c r="K1564" t="s">
        <v>23</v>
      </c>
      <c r="L1564" t="s">
        <v>24</v>
      </c>
      <c r="M1564">
        <v>1</v>
      </c>
      <c r="N1564">
        <v>340.66</v>
      </c>
      <c r="O1564">
        <v>0.05</v>
      </c>
      <c r="P1564">
        <v>194.13</v>
      </c>
      <c r="Q1564">
        <v>323.62700000000001</v>
      </c>
      <c r="R1564">
        <v>194.13</v>
      </c>
      <c r="S1564">
        <v>129.49700000000001</v>
      </c>
      <c r="T1564">
        <v>0.40014275693931595</v>
      </c>
      <c r="U1564">
        <v>2026</v>
      </c>
      <c r="V1564" t="s">
        <v>93</v>
      </c>
      <c r="W1564">
        <v>8</v>
      </c>
      <c r="X1564" t="s">
        <v>94</v>
      </c>
    </row>
    <row r="1565" spans="1:24">
      <c r="A1565">
        <v>4463</v>
      </c>
      <c r="B1565" s="21">
        <v>46238</v>
      </c>
      <c r="C1565">
        <v>2026</v>
      </c>
      <c r="D1565">
        <v>8</v>
      </c>
      <c r="E1565" t="s">
        <v>94</v>
      </c>
      <c r="F1565" t="s">
        <v>93</v>
      </c>
      <c r="G1565" t="s">
        <v>11</v>
      </c>
      <c r="H1565" t="s">
        <v>12</v>
      </c>
      <c r="I1565" t="s">
        <v>28</v>
      </c>
      <c r="J1565" t="s">
        <v>16</v>
      </c>
      <c r="K1565" t="s">
        <v>4</v>
      </c>
      <c r="L1565" t="s">
        <v>22</v>
      </c>
      <c r="M1565">
        <v>1</v>
      </c>
      <c r="N1565">
        <v>50.43</v>
      </c>
      <c r="O1565">
        <v>0.15</v>
      </c>
      <c r="P1565">
        <v>22.94</v>
      </c>
      <c r="Q1565">
        <v>42.865499999999997</v>
      </c>
      <c r="R1565">
        <v>22.94</v>
      </c>
      <c r="S1565">
        <v>19.925499999999996</v>
      </c>
      <c r="T1565">
        <v>0.46483768998378644</v>
      </c>
      <c r="U1565">
        <v>2026</v>
      </c>
      <c r="V1565" t="s">
        <v>93</v>
      </c>
      <c r="W1565">
        <v>8</v>
      </c>
      <c r="X1565" t="s">
        <v>94</v>
      </c>
    </row>
    <row r="1566" spans="1:24">
      <c r="A1566">
        <v>382</v>
      </c>
      <c r="B1566" s="21">
        <v>46239</v>
      </c>
      <c r="C1566">
        <v>2026</v>
      </c>
      <c r="D1566">
        <v>8</v>
      </c>
      <c r="E1566" t="s">
        <v>94</v>
      </c>
      <c r="F1566" t="s">
        <v>93</v>
      </c>
      <c r="G1566" t="s">
        <v>20</v>
      </c>
      <c r="H1566" t="s">
        <v>33</v>
      </c>
      <c r="I1566" t="s">
        <v>2</v>
      </c>
      <c r="J1566" t="s">
        <v>13</v>
      </c>
      <c r="K1566" t="s">
        <v>34</v>
      </c>
      <c r="L1566" t="s">
        <v>35</v>
      </c>
      <c r="M1566">
        <v>1</v>
      </c>
      <c r="N1566">
        <v>40.42</v>
      </c>
      <c r="O1566">
        <v>0.05</v>
      </c>
      <c r="P1566">
        <v>14.33</v>
      </c>
      <c r="Q1566">
        <v>38.399000000000001</v>
      </c>
      <c r="R1566">
        <v>14.33</v>
      </c>
      <c r="S1566">
        <v>24.069000000000003</v>
      </c>
      <c r="T1566">
        <v>0.62681319826037141</v>
      </c>
      <c r="U1566">
        <v>2026</v>
      </c>
      <c r="V1566" t="s">
        <v>93</v>
      </c>
      <c r="W1566">
        <v>8</v>
      </c>
      <c r="X1566" t="s">
        <v>94</v>
      </c>
    </row>
    <row r="1567" spans="1:24">
      <c r="A1567">
        <v>1011</v>
      </c>
      <c r="B1567" s="21">
        <v>46239</v>
      </c>
      <c r="C1567">
        <v>2026</v>
      </c>
      <c r="D1567">
        <v>8</v>
      </c>
      <c r="E1567" t="s">
        <v>94</v>
      </c>
      <c r="F1567" t="s">
        <v>93</v>
      </c>
      <c r="G1567" t="s">
        <v>0</v>
      </c>
      <c r="H1567" t="s">
        <v>1</v>
      </c>
      <c r="I1567" t="s">
        <v>2</v>
      </c>
      <c r="J1567" t="s">
        <v>13</v>
      </c>
      <c r="K1567" t="s">
        <v>4</v>
      </c>
      <c r="L1567" t="s">
        <v>22</v>
      </c>
      <c r="M1567">
        <v>1</v>
      </c>
      <c r="N1567">
        <v>51.81</v>
      </c>
      <c r="O1567">
        <v>0.05</v>
      </c>
      <c r="P1567">
        <v>22.28</v>
      </c>
      <c r="Q1567">
        <v>49.219499999999996</v>
      </c>
      <c r="R1567">
        <v>22.28</v>
      </c>
      <c r="S1567">
        <v>26.939499999999995</v>
      </c>
      <c r="T1567">
        <v>0.54733388189640275</v>
      </c>
      <c r="U1567">
        <v>2026</v>
      </c>
      <c r="V1567" t="s">
        <v>93</v>
      </c>
      <c r="W1567">
        <v>8</v>
      </c>
      <c r="X1567" t="s">
        <v>94</v>
      </c>
    </row>
    <row r="1568" spans="1:24">
      <c r="A1568">
        <v>1148</v>
      </c>
      <c r="B1568" s="21">
        <v>46239</v>
      </c>
      <c r="C1568">
        <v>2026</v>
      </c>
      <c r="D1568">
        <v>8</v>
      </c>
      <c r="E1568" t="s">
        <v>94</v>
      </c>
      <c r="F1568" t="s">
        <v>93</v>
      </c>
      <c r="G1568" t="s">
        <v>11</v>
      </c>
      <c r="H1568" t="s">
        <v>12</v>
      </c>
      <c r="I1568" t="s">
        <v>19</v>
      </c>
      <c r="J1568" t="s">
        <v>13</v>
      </c>
      <c r="K1568" t="s">
        <v>34</v>
      </c>
      <c r="L1568" t="s">
        <v>42</v>
      </c>
      <c r="M1568">
        <v>3</v>
      </c>
      <c r="N1568">
        <v>35.9</v>
      </c>
      <c r="O1568">
        <v>0</v>
      </c>
      <c r="P1568">
        <v>14.11</v>
      </c>
      <c r="Q1568">
        <v>107.69999999999999</v>
      </c>
      <c r="R1568">
        <v>42.33</v>
      </c>
      <c r="S1568">
        <v>65.36999999999999</v>
      </c>
      <c r="T1568">
        <v>0.60696378830083564</v>
      </c>
      <c r="U1568">
        <v>2026</v>
      </c>
      <c r="V1568" t="s">
        <v>93</v>
      </c>
      <c r="W1568">
        <v>8</v>
      </c>
      <c r="X1568" t="s">
        <v>94</v>
      </c>
    </row>
    <row r="1569" spans="1:24">
      <c r="A1569">
        <v>1397</v>
      </c>
      <c r="B1569" s="21">
        <v>46239</v>
      </c>
      <c r="C1569">
        <v>2026</v>
      </c>
      <c r="D1569">
        <v>8</v>
      </c>
      <c r="E1569" t="s">
        <v>94</v>
      </c>
      <c r="F1569" t="s">
        <v>93</v>
      </c>
      <c r="G1569" t="s">
        <v>6</v>
      </c>
      <c r="H1569" t="s">
        <v>49</v>
      </c>
      <c r="I1569" t="s">
        <v>19</v>
      </c>
      <c r="J1569" t="s">
        <v>16</v>
      </c>
      <c r="K1569" t="s">
        <v>9</v>
      </c>
      <c r="L1569" t="s">
        <v>10</v>
      </c>
      <c r="M1569">
        <v>2</v>
      </c>
      <c r="N1569">
        <v>90.27</v>
      </c>
      <c r="O1569">
        <v>0.05</v>
      </c>
      <c r="P1569">
        <v>46.38</v>
      </c>
      <c r="Q1569">
        <v>171.51299999999998</v>
      </c>
      <c r="R1569">
        <v>92.76</v>
      </c>
      <c r="S1569">
        <v>78.752999999999972</v>
      </c>
      <c r="T1569">
        <v>0.45916636056742044</v>
      </c>
      <c r="U1569">
        <v>2026</v>
      </c>
      <c r="V1569" t="s">
        <v>93</v>
      </c>
      <c r="W1569">
        <v>8</v>
      </c>
      <c r="X1569" t="s">
        <v>94</v>
      </c>
    </row>
    <row r="1570" spans="1:24">
      <c r="A1570">
        <v>2252</v>
      </c>
      <c r="B1570" s="21">
        <v>46239</v>
      </c>
      <c r="C1570">
        <v>2026</v>
      </c>
      <c r="D1570">
        <v>8</v>
      </c>
      <c r="E1570" t="s">
        <v>94</v>
      </c>
      <c r="F1570" t="s">
        <v>93</v>
      </c>
      <c r="G1570" t="s">
        <v>6</v>
      </c>
      <c r="H1570" t="s">
        <v>41</v>
      </c>
      <c r="I1570" t="s">
        <v>2</v>
      </c>
      <c r="J1570" t="s">
        <v>13</v>
      </c>
      <c r="K1570" t="s">
        <v>4</v>
      </c>
      <c r="L1570" t="s">
        <v>22</v>
      </c>
      <c r="M1570">
        <v>1</v>
      </c>
      <c r="N1570">
        <v>49.68</v>
      </c>
      <c r="O1570">
        <v>0.05</v>
      </c>
      <c r="P1570">
        <v>22.02</v>
      </c>
      <c r="Q1570">
        <v>47.195999999999998</v>
      </c>
      <c r="R1570">
        <v>22.02</v>
      </c>
      <c r="S1570">
        <v>25.175999999999998</v>
      </c>
      <c r="T1570">
        <v>0.53343503686753113</v>
      </c>
      <c r="U1570">
        <v>2026</v>
      </c>
      <c r="V1570" t="s">
        <v>93</v>
      </c>
      <c r="W1570">
        <v>8</v>
      </c>
      <c r="X1570" t="s">
        <v>94</v>
      </c>
    </row>
    <row r="1571" spans="1:24">
      <c r="A1571">
        <v>2415</v>
      </c>
      <c r="B1571" s="21">
        <v>46239</v>
      </c>
      <c r="C1571">
        <v>2026</v>
      </c>
      <c r="D1571">
        <v>8</v>
      </c>
      <c r="E1571" t="s">
        <v>94</v>
      </c>
      <c r="F1571" t="s">
        <v>93</v>
      </c>
      <c r="G1571" t="s">
        <v>6</v>
      </c>
      <c r="H1571" t="s">
        <v>43</v>
      </c>
      <c r="I1571" t="s">
        <v>2</v>
      </c>
      <c r="J1571" t="s">
        <v>13</v>
      </c>
      <c r="K1571" t="s">
        <v>14</v>
      </c>
      <c r="L1571" t="s">
        <v>44</v>
      </c>
      <c r="M1571">
        <v>2</v>
      </c>
      <c r="N1571">
        <v>131.25</v>
      </c>
      <c r="O1571">
        <v>0.05</v>
      </c>
      <c r="P1571">
        <v>65.42</v>
      </c>
      <c r="Q1571">
        <v>249.375</v>
      </c>
      <c r="R1571">
        <v>130.84</v>
      </c>
      <c r="S1571">
        <v>118.535</v>
      </c>
      <c r="T1571">
        <v>0.47532832080200499</v>
      </c>
      <c r="U1571">
        <v>2026</v>
      </c>
      <c r="V1571" t="s">
        <v>93</v>
      </c>
      <c r="W1571">
        <v>8</v>
      </c>
      <c r="X1571" t="s">
        <v>94</v>
      </c>
    </row>
    <row r="1572" spans="1:24">
      <c r="A1572">
        <v>2525</v>
      </c>
      <c r="B1572" s="21">
        <v>46239</v>
      </c>
      <c r="C1572">
        <v>2026</v>
      </c>
      <c r="D1572">
        <v>8</v>
      </c>
      <c r="E1572" t="s">
        <v>94</v>
      </c>
      <c r="F1572" t="s">
        <v>93</v>
      </c>
      <c r="G1572" t="s">
        <v>20</v>
      </c>
      <c r="H1572" t="s">
        <v>21</v>
      </c>
      <c r="I1572" t="s">
        <v>19</v>
      </c>
      <c r="J1572" t="s">
        <v>13</v>
      </c>
      <c r="K1572" t="s">
        <v>34</v>
      </c>
      <c r="L1572" t="s">
        <v>42</v>
      </c>
      <c r="M1572">
        <v>2</v>
      </c>
      <c r="N1572">
        <v>36.78</v>
      </c>
      <c r="O1572">
        <v>0.05</v>
      </c>
      <c r="P1572">
        <v>13.85</v>
      </c>
      <c r="Q1572">
        <v>69.882000000000005</v>
      </c>
      <c r="R1572">
        <v>27.7</v>
      </c>
      <c r="S1572">
        <v>42.182000000000002</v>
      </c>
      <c r="T1572">
        <v>0.60361752668784519</v>
      </c>
      <c r="U1572">
        <v>2026</v>
      </c>
      <c r="V1572" t="s">
        <v>93</v>
      </c>
      <c r="W1572">
        <v>8</v>
      </c>
      <c r="X1572" t="s">
        <v>94</v>
      </c>
    </row>
    <row r="1573" spans="1:24">
      <c r="A1573">
        <v>2652</v>
      </c>
      <c r="B1573" s="21">
        <v>46239</v>
      </c>
      <c r="C1573">
        <v>2026</v>
      </c>
      <c r="D1573">
        <v>8</v>
      </c>
      <c r="E1573" t="s">
        <v>94</v>
      </c>
      <c r="F1573" t="s">
        <v>93</v>
      </c>
      <c r="G1573" t="s">
        <v>11</v>
      </c>
      <c r="H1573" t="s">
        <v>12</v>
      </c>
      <c r="I1573" t="s">
        <v>19</v>
      </c>
      <c r="J1573" t="s">
        <v>3</v>
      </c>
      <c r="K1573" t="s">
        <v>4</v>
      </c>
      <c r="L1573" t="s">
        <v>5</v>
      </c>
      <c r="M1573">
        <v>1</v>
      </c>
      <c r="N1573">
        <v>80.790000000000006</v>
      </c>
      <c r="O1573">
        <v>0.1</v>
      </c>
      <c r="P1573">
        <v>43.65</v>
      </c>
      <c r="Q1573">
        <v>72.711000000000013</v>
      </c>
      <c r="R1573">
        <v>43.65</v>
      </c>
      <c r="S1573">
        <v>29.061000000000014</v>
      </c>
      <c r="T1573">
        <v>0.39967817799232591</v>
      </c>
      <c r="U1573">
        <v>2026</v>
      </c>
      <c r="V1573" t="s">
        <v>93</v>
      </c>
      <c r="W1573">
        <v>8</v>
      </c>
      <c r="X1573" t="s">
        <v>94</v>
      </c>
    </row>
    <row r="1574" spans="1:24">
      <c r="A1574">
        <v>4035</v>
      </c>
      <c r="B1574" s="21">
        <v>46239</v>
      </c>
      <c r="C1574">
        <v>2026</v>
      </c>
      <c r="D1574">
        <v>8</v>
      </c>
      <c r="E1574" t="s">
        <v>94</v>
      </c>
      <c r="F1574" t="s">
        <v>93</v>
      </c>
      <c r="G1574" t="s">
        <v>0</v>
      </c>
      <c r="H1574" t="s">
        <v>36</v>
      </c>
      <c r="I1574" t="s">
        <v>2</v>
      </c>
      <c r="J1574" t="s">
        <v>3</v>
      </c>
      <c r="K1574" t="s">
        <v>4</v>
      </c>
      <c r="L1574" t="s">
        <v>26</v>
      </c>
      <c r="M1574">
        <v>2</v>
      </c>
      <c r="N1574">
        <v>40.53</v>
      </c>
      <c r="O1574">
        <v>0.05</v>
      </c>
      <c r="P1574">
        <v>17.100000000000001</v>
      </c>
      <c r="Q1574">
        <v>77.007000000000005</v>
      </c>
      <c r="R1574">
        <v>34.200000000000003</v>
      </c>
      <c r="S1574">
        <v>42.807000000000002</v>
      </c>
      <c r="T1574">
        <v>0.55588452997779425</v>
      </c>
      <c r="U1574">
        <v>2026</v>
      </c>
      <c r="V1574" t="s">
        <v>93</v>
      </c>
      <c r="W1574">
        <v>8</v>
      </c>
      <c r="X1574" t="s">
        <v>94</v>
      </c>
    </row>
    <row r="1575" spans="1:24">
      <c r="A1575">
        <v>4377</v>
      </c>
      <c r="B1575" s="21">
        <v>46239</v>
      </c>
      <c r="C1575">
        <v>2026</v>
      </c>
      <c r="D1575">
        <v>8</v>
      </c>
      <c r="E1575" t="s">
        <v>94</v>
      </c>
      <c r="F1575" t="s">
        <v>93</v>
      </c>
      <c r="G1575" t="s">
        <v>11</v>
      </c>
      <c r="H1575" t="s">
        <v>12</v>
      </c>
      <c r="I1575" t="s">
        <v>28</v>
      </c>
      <c r="J1575" t="s">
        <v>13</v>
      </c>
      <c r="K1575" t="s">
        <v>4</v>
      </c>
      <c r="L1575" t="s">
        <v>5</v>
      </c>
      <c r="M1575">
        <v>2</v>
      </c>
      <c r="N1575">
        <v>81.66</v>
      </c>
      <c r="O1575">
        <v>0</v>
      </c>
      <c r="P1575">
        <v>42.11</v>
      </c>
      <c r="Q1575">
        <v>163.32</v>
      </c>
      <c r="R1575">
        <v>84.22</v>
      </c>
      <c r="S1575">
        <v>79.099999999999994</v>
      </c>
      <c r="T1575">
        <v>0.48432525104090129</v>
      </c>
      <c r="U1575">
        <v>2026</v>
      </c>
      <c r="V1575" t="s">
        <v>93</v>
      </c>
      <c r="W1575">
        <v>8</v>
      </c>
      <c r="X1575" t="s">
        <v>94</v>
      </c>
    </row>
    <row r="1576" spans="1:24">
      <c r="A1576">
        <v>4734</v>
      </c>
      <c r="B1576" s="21">
        <v>46239</v>
      </c>
      <c r="C1576">
        <v>2026</v>
      </c>
      <c r="D1576">
        <v>8</v>
      </c>
      <c r="E1576" t="s">
        <v>94</v>
      </c>
      <c r="F1576" t="s">
        <v>93</v>
      </c>
      <c r="G1576" t="s">
        <v>6</v>
      </c>
      <c r="H1576" t="s">
        <v>43</v>
      </c>
      <c r="I1576" t="s">
        <v>28</v>
      </c>
      <c r="J1576" t="s">
        <v>3</v>
      </c>
      <c r="K1576" t="s">
        <v>9</v>
      </c>
      <c r="L1576" t="s">
        <v>17</v>
      </c>
      <c r="M1576">
        <v>1</v>
      </c>
      <c r="N1576">
        <v>146.55000000000001</v>
      </c>
      <c r="O1576">
        <v>0</v>
      </c>
      <c r="P1576">
        <v>78.8</v>
      </c>
      <c r="Q1576">
        <v>146.55000000000001</v>
      </c>
      <c r="R1576">
        <v>78.8</v>
      </c>
      <c r="S1576">
        <v>67.750000000000014</v>
      </c>
      <c r="T1576">
        <v>0.46229955646537024</v>
      </c>
      <c r="U1576">
        <v>2026</v>
      </c>
      <c r="V1576" t="s">
        <v>93</v>
      </c>
      <c r="W1576">
        <v>8</v>
      </c>
      <c r="X1576" t="s">
        <v>94</v>
      </c>
    </row>
    <row r="1577" spans="1:24">
      <c r="A1577">
        <v>4892</v>
      </c>
      <c r="B1577" s="21">
        <v>46239</v>
      </c>
      <c r="C1577">
        <v>2026</v>
      </c>
      <c r="D1577">
        <v>8</v>
      </c>
      <c r="E1577" t="s">
        <v>94</v>
      </c>
      <c r="F1577" t="s">
        <v>93</v>
      </c>
      <c r="G1577" t="s">
        <v>6</v>
      </c>
      <c r="H1577" t="s">
        <v>7</v>
      </c>
      <c r="I1577" t="s">
        <v>19</v>
      </c>
      <c r="J1577" t="s">
        <v>3</v>
      </c>
      <c r="K1577" t="s">
        <v>14</v>
      </c>
      <c r="L1577" t="s">
        <v>48</v>
      </c>
      <c r="M1577">
        <v>2</v>
      </c>
      <c r="N1577">
        <v>161.75</v>
      </c>
      <c r="O1577">
        <v>0.1</v>
      </c>
      <c r="P1577">
        <v>85.85</v>
      </c>
      <c r="Q1577">
        <v>291.15000000000003</v>
      </c>
      <c r="R1577">
        <v>171.7</v>
      </c>
      <c r="S1577">
        <v>119.45000000000005</v>
      </c>
      <c r="T1577">
        <v>0.41026962047054794</v>
      </c>
      <c r="U1577">
        <v>2026</v>
      </c>
      <c r="V1577" t="s">
        <v>93</v>
      </c>
      <c r="W1577">
        <v>8</v>
      </c>
      <c r="X1577" t="s">
        <v>94</v>
      </c>
    </row>
    <row r="1578" spans="1:24">
      <c r="A1578">
        <v>5059</v>
      </c>
      <c r="B1578" s="21">
        <v>46239</v>
      </c>
      <c r="C1578">
        <v>2026</v>
      </c>
      <c r="D1578">
        <v>8</v>
      </c>
      <c r="E1578" t="s">
        <v>94</v>
      </c>
      <c r="F1578" t="s">
        <v>93</v>
      </c>
      <c r="G1578" t="s">
        <v>6</v>
      </c>
      <c r="H1578" t="s">
        <v>7</v>
      </c>
      <c r="I1578" t="s">
        <v>28</v>
      </c>
      <c r="J1578" t="s">
        <v>3</v>
      </c>
      <c r="K1578" t="s">
        <v>23</v>
      </c>
      <c r="L1578" t="s">
        <v>51</v>
      </c>
      <c r="M1578">
        <v>2</v>
      </c>
      <c r="N1578">
        <v>122.47</v>
      </c>
      <c r="O1578">
        <v>0</v>
      </c>
      <c r="P1578">
        <v>59.73</v>
      </c>
      <c r="Q1578">
        <v>244.94</v>
      </c>
      <c r="R1578">
        <v>119.46</v>
      </c>
      <c r="S1578">
        <v>125.48</v>
      </c>
      <c r="T1578">
        <v>0.5122887237690863</v>
      </c>
      <c r="U1578">
        <v>2026</v>
      </c>
      <c r="V1578" t="s">
        <v>93</v>
      </c>
      <c r="W1578">
        <v>8</v>
      </c>
      <c r="X1578" t="s">
        <v>94</v>
      </c>
    </row>
    <row r="1579" spans="1:24">
      <c r="A1579">
        <v>835</v>
      </c>
      <c r="B1579" s="21">
        <v>46240</v>
      </c>
      <c r="C1579">
        <v>2026</v>
      </c>
      <c r="D1579">
        <v>8</v>
      </c>
      <c r="E1579" t="s">
        <v>94</v>
      </c>
      <c r="F1579" t="s">
        <v>93</v>
      </c>
      <c r="G1579" t="s">
        <v>20</v>
      </c>
      <c r="H1579" t="s">
        <v>31</v>
      </c>
      <c r="I1579" t="s">
        <v>28</v>
      </c>
      <c r="J1579" t="s">
        <v>3</v>
      </c>
      <c r="K1579" t="s">
        <v>9</v>
      </c>
      <c r="L1579" t="s">
        <v>46</v>
      </c>
      <c r="M1579">
        <v>3</v>
      </c>
      <c r="N1579">
        <v>70.930000000000007</v>
      </c>
      <c r="O1579">
        <v>0</v>
      </c>
      <c r="P1579">
        <v>32.9</v>
      </c>
      <c r="Q1579">
        <v>212.79000000000002</v>
      </c>
      <c r="R1579">
        <v>98.699999999999989</v>
      </c>
      <c r="S1579">
        <v>114.09000000000003</v>
      </c>
      <c r="T1579">
        <v>0.53616241364725792</v>
      </c>
      <c r="U1579">
        <v>2026</v>
      </c>
      <c r="V1579" t="s">
        <v>93</v>
      </c>
      <c r="W1579">
        <v>8</v>
      </c>
      <c r="X1579" t="s">
        <v>94</v>
      </c>
    </row>
    <row r="1580" spans="1:24">
      <c r="A1580">
        <v>1104</v>
      </c>
      <c r="B1580" s="21">
        <v>46240</v>
      </c>
      <c r="C1580">
        <v>2026</v>
      </c>
      <c r="D1580">
        <v>8</v>
      </c>
      <c r="E1580" t="s">
        <v>94</v>
      </c>
      <c r="F1580" t="s">
        <v>93</v>
      </c>
      <c r="G1580" t="s">
        <v>0</v>
      </c>
      <c r="H1580" t="s">
        <v>50</v>
      </c>
      <c r="I1580" t="s">
        <v>2</v>
      </c>
      <c r="J1580" t="s">
        <v>3</v>
      </c>
      <c r="K1580" t="s">
        <v>23</v>
      </c>
      <c r="L1580" t="s">
        <v>29</v>
      </c>
      <c r="M1580">
        <v>1</v>
      </c>
      <c r="N1580">
        <v>191.44</v>
      </c>
      <c r="O1580">
        <v>0</v>
      </c>
      <c r="P1580">
        <v>102.13</v>
      </c>
      <c r="Q1580">
        <v>191.44</v>
      </c>
      <c r="R1580">
        <v>102.13</v>
      </c>
      <c r="S1580">
        <v>89.31</v>
      </c>
      <c r="T1580">
        <v>0.46651692436272463</v>
      </c>
      <c r="U1580">
        <v>2026</v>
      </c>
      <c r="V1580" t="s">
        <v>93</v>
      </c>
      <c r="W1580">
        <v>8</v>
      </c>
      <c r="X1580" t="s">
        <v>94</v>
      </c>
    </row>
    <row r="1581" spans="1:24">
      <c r="A1581">
        <v>1976</v>
      </c>
      <c r="B1581" s="21">
        <v>46240</v>
      </c>
      <c r="C1581">
        <v>2026</v>
      </c>
      <c r="D1581">
        <v>8</v>
      </c>
      <c r="E1581" t="s">
        <v>94</v>
      </c>
      <c r="F1581" t="s">
        <v>93</v>
      </c>
      <c r="G1581" t="s">
        <v>20</v>
      </c>
      <c r="H1581" t="s">
        <v>33</v>
      </c>
      <c r="I1581" t="s">
        <v>2</v>
      </c>
      <c r="J1581" t="s">
        <v>3</v>
      </c>
      <c r="K1581" t="s">
        <v>4</v>
      </c>
      <c r="L1581" t="s">
        <v>5</v>
      </c>
      <c r="M1581">
        <v>2</v>
      </c>
      <c r="N1581">
        <v>82.92</v>
      </c>
      <c r="O1581">
        <v>0</v>
      </c>
      <c r="P1581">
        <v>41.64</v>
      </c>
      <c r="Q1581">
        <v>165.84</v>
      </c>
      <c r="R1581">
        <v>83.28</v>
      </c>
      <c r="S1581">
        <v>82.56</v>
      </c>
      <c r="T1581">
        <v>0.49782923299565845</v>
      </c>
      <c r="U1581">
        <v>2026</v>
      </c>
      <c r="V1581" t="s">
        <v>93</v>
      </c>
      <c r="W1581">
        <v>8</v>
      </c>
      <c r="X1581" t="s">
        <v>94</v>
      </c>
    </row>
    <row r="1582" spans="1:24">
      <c r="A1582">
        <v>2596</v>
      </c>
      <c r="B1582" s="21">
        <v>46240</v>
      </c>
      <c r="C1582">
        <v>2026</v>
      </c>
      <c r="D1582">
        <v>8</v>
      </c>
      <c r="E1582" t="s">
        <v>94</v>
      </c>
      <c r="F1582" t="s">
        <v>93</v>
      </c>
      <c r="G1582" t="s">
        <v>11</v>
      </c>
      <c r="H1582" t="s">
        <v>18</v>
      </c>
      <c r="I1582" t="s">
        <v>19</v>
      </c>
      <c r="J1582" t="s">
        <v>3</v>
      </c>
      <c r="K1582" t="s">
        <v>23</v>
      </c>
      <c r="L1582" t="s">
        <v>40</v>
      </c>
      <c r="M1582">
        <v>1</v>
      </c>
      <c r="N1582">
        <v>82.82</v>
      </c>
      <c r="O1582">
        <v>0</v>
      </c>
      <c r="P1582">
        <v>38.83</v>
      </c>
      <c r="Q1582">
        <v>82.82</v>
      </c>
      <c r="R1582">
        <v>38.83</v>
      </c>
      <c r="S1582">
        <v>43.989999999999995</v>
      </c>
      <c r="T1582">
        <v>0.53115189567737264</v>
      </c>
      <c r="U1582">
        <v>2026</v>
      </c>
      <c r="V1582" t="s">
        <v>93</v>
      </c>
      <c r="W1582">
        <v>8</v>
      </c>
      <c r="X1582" t="s">
        <v>94</v>
      </c>
    </row>
    <row r="1583" spans="1:24">
      <c r="A1583">
        <v>2693</v>
      </c>
      <c r="B1583" s="21">
        <v>46240</v>
      </c>
      <c r="C1583">
        <v>2026</v>
      </c>
      <c r="D1583">
        <v>8</v>
      </c>
      <c r="E1583" t="s">
        <v>94</v>
      </c>
      <c r="F1583" t="s">
        <v>93</v>
      </c>
      <c r="G1583" t="s">
        <v>20</v>
      </c>
      <c r="H1583" t="s">
        <v>33</v>
      </c>
      <c r="I1583" t="s">
        <v>2</v>
      </c>
      <c r="J1583" t="s">
        <v>13</v>
      </c>
      <c r="K1583" t="s">
        <v>23</v>
      </c>
      <c r="L1583" t="s">
        <v>24</v>
      </c>
      <c r="M1583">
        <v>1</v>
      </c>
      <c r="N1583">
        <v>335.26</v>
      </c>
      <c r="O1583">
        <v>0.05</v>
      </c>
      <c r="P1583">
        <v>193.73</v>
      </c>
      <c r="Q1583">
        <v>318.49699999999996</v>
      </c>
      <c r="R1583">
        <v>193.73</v>
      </c>
      <c r="S1583">
        <v>124.76699999999997</v>
      </c>
      <c r="T1583">
        <v>0.39173681384754011</v>
      </c>
      <c r="U1583">
        <v>2026</v>
      </c>
      <c r="V1583" t="s">
        <v>93</v>
      </c>
      <c r="W1583">
        <v>8</v>
      </c>
      <c r="X1583" t="s">
        <v>94</v>
      </c>
    </row>
    <row r="1584" spans="1:24">
      <c r="A1584">
        <v>3045</v>
      </c>
      <c r="B1584" s="21">
        <v>46240</v>
      </c>
      <c r="C1584">
        <v>2026</v>
      </c>
      <c r="D1584">
        <v>8</v>
      </c>
      <c r="E1584" t="s">
        <v>94</v>
      </c>
      <c r="F1584" t="s">
        <v>93</v>
      </c>
      <c r="G1584" t="s">
        <v>11</v>
      </c>
      <c r="H1584" t="s">
        <v>52</v>
      </c>
      <c r="I1584" t="s">
        <v>28</v>
      </c>
      <c r="J1584" t="s">
        <v>16</v>
      </c>
      <c r="K1584" t="s">
        <v>14</v>
      </c>
      <c r="L1584" t="s">
        <v>32</v>
      </c>
      <c r="M1584">
        <v>1</v>
      </c>
      <c r="N1584">
        <v>47.19</v>
      </c>
      <c r="O1584">
        <v>0.05</v>
      </c>
      <c r="P1584">
        <v>18.11</v>
      </c>
      <c r="Q1584">
        <v>44.830499999999994</v>
      </c>
      <c r="R1584">
        <v>18.11</v>
      </c>
      <c r="S1584">
        <v>26.720499999999994</v>
      </c>
      <c r="T1584">
        <v>0.59603395010093574</v>
      </c>
      <c r="U1584">
        <v>2026</v>
      </c>
      <c r="V1584" t="s">
        <v>93</v>
      </c>
      <c r="W1584">
        <v>8</v>
      </c>
      <c r="X1584" t="s">
        <v>94</v>
      </c>
    </row>
    <row r="1585" spans="1:24">
      <c r="A1585">
        <v>3340</v>
      </c>
      <c r="B1585" s="21">
        <v>46240</v>
      </c>
      <c r="C1585">
        <v>2026</v>
      </c>
      <c r="D1585">
        <v>8</v>
      </c>
      <c r="E1585" t="s">
        <v>94</v>
      </c>
      <c r="F1585" t="s">
        <v>93</v>
      </c>
      <c r="G1585" t="s">
        <v>11</v>
      </c>
      <c r="H1585" t="s">
        <v>52</v>
      </c>
      <c r="I1585" t="s">
        <v>28</v>
      </c>
      <c r="J1585" t="s">
        <v>3</v>
      </c>
      <c r="K1585" t="s">
        <v>9</v>
      </c>
      <c r="L1585" t="s">
        <v>10</v>
      </c>
      <c r="M1585">
        <v>3</v>
      </c>
      <c r="N1585">
        <v>91.57</v>
      </c>
      <c r="O1585">
        <v>0</v>
      </c>
      <c r="P1585">
        <v>44.52</v>
      </c>
      <c r="Q1585">
        <v>274.70999999999998</v>
      </c>
      <c r="R1585">
        <v>133.56</v>
      </c>
      <c r="S1585">
        <v>141.14999999999998</v>
      </c>
      <c r="T1585">
        <v>0.51381456808998571</v>
      </c>
      <c r="U1585">
        <v>2026</v>
      </c>
      <c r="V1585" t="s">
        <v>93</v>
      </c>
      <c r="W1585">
        <v>8</v>
      </c>
      <c r="X1585" t="s">
        <v>94</v>
      </c>
    </row>
    <row r="1586" spans="1:24">
      <c r="A1586">
        <v>3553</v>
      </c>
      <c r="B1586" s="21">
        <v>46240</v>
      </c>
      <c r="C1586">
        <v>2026</v>
      </c>
      <c r="D1586">
        <v>8</v>
      </c>
      <c r="E1586" t="s">
        <v>94</v>
      </c>
      <c r="F1586" t="s">
        <v>93</v>
      </c>
      <c r="G1586" t="s">
        <v>20</v>
      </c>
      <c r="H1586" t="s">
        <v>47</v>
      </c>
      <c r="I1586" t="s">
        <v>2</v>
      </c>
      <c r="J1586" t="s">
        <v>13</v>
      </c>
      <c r="K1586" t="s">
        <v>9</v>
      </c>
      <c r="L1586" t="s">
        <v>37</v>
      </c>
      <c r="M1586">
        <v>4</v>
      </c>
      <c r="N1586">
        <v>154.41999999999999</v>
      </c>
      <c r="O1586">
        <v>0</v>
      </c>
      <c r="P1586">
        <v>77.86</v>
      </c>
      <c r="Q1586">
        <v>617.67999999999995</v>
      </c>
      <c r="R1586">
        <v>311.44</v>
      </c>
      <c r="S1586">
        <v>306.23999999999995</v>
      </c>
      <c r="T1586">
        <v>0.49579070068643954</v>
      </c>
      <c r="U1586">
        <v>2026</v>
      </c>
      <c r="V1586" t="s">
        <v>93</v>
      </c>
      <c r="W1586">
        <v>8</v>
      </c>
      <c r="X1586" t="s">
        <v>94</v>
      </c>
    </row>
    <row r="1587" spans="1:24">
      <c r="A1587">
        <v>3807</v>
      </c>
      <c r="B1587" s="21">
        <v>46240</v>
      </c>
      <c r="C1587">
        <v>2026</v>
      </c>
      <c r="D1587">
        <v>8</v>
      </c>
      <c r="E1587" t="s">
        <v>94</v>
      </c>
      <c r="F1587" t="s">
        <v>93</v>
      </c>
      <c r="G1587" t="s">
        <v>0</v>
      </c>
      <c r="H1587" t="s">
        <v>1</v>
      </c>
      <c r="I1587" t="s">
        <v>28</v>
      </c>
      <c r="J1587" t="s">
        <v>3</v>
      </c>
      <c r="K1587" t="s">
        <v>4</v>
      </c>
      <c r="L1587" t="s">
        <v>22</v>
      </c>
      <c r="M1587">
        <v>2</v>
      </c>
      <c r="N1587">
        <v>49.91</v>
      </c>
      <c r="O1587">
        <v>0.05</v>
      </c>
      <c r="P1587">
        <v>21.86</v>
      </c>
      <c r="Q1587">
        <v>94.828999999999994</v>
      </c>
      <c r="R1587">
        <v>43.72</v>
      </c>
      <c r="S1587">
        <v>51.108999999999995</v>
      </c>
      <c r="T1587">
        <v>0.53895960096594919</v>
      </c>
      <c r="U1587">
        <v>2026</v>
      </c>
      <c r="V1587" t="s">
        <v>93</v>
      </c>
      <c r="W1587">
        <v>8</v>
      </c>
      <c r="X1587" t="s">
        <v>94</v>
      </c>
    </row>
    <row r="1588" spans="1:24">
      <c r="A1588">
        <v>4061</v>
      </c>
      <c r="B1588" s="21">
        <v>46240</v>
      </c>
      <c r="C1588">
        <v>2026</v>
      </c>
      <c r="D1588">
        <v>8</v>
      </c>
      <c r="E1588" t="s">
        <v>94</v>
      </c>
      <c r="F1588" t="s">
        <v>93</v>
      </c>
      <c r="G1588" t="s">
        <v>20</v>
      </c>
      <c r="H1588" t="s">
        <v>33</v>
      </c>
      <c r="I1588" t="s">
        <v>28</v>
      </c>
      <c r="J1588" t="s">
        <v>3</v>
      </c>
      <c r="K1588" t="s">
        <v>9</v>
      </c>
      <c r="L1588" t="s">
        <v>10</v>
      </c>
      <c r="M1588">
        <v>1</v>
      </c>
      <c r="N1588">
        <v>91.58</v>
      </c>
      <c r="O1588">
        <v>0.1</v>
      </c>
      <c r="P1588">
        <v>44.87</v>
      </c>
      <c r="Q1588">
        <v>82.421999999999997</v>
      </c>
      <c r="R1588">
        <v>44.87</v>
      </c>
      <c r="S1588">
        <v>37.552</v>
      </c>
      <c r="T1588">
        <v>0.45560651282424597</v>
      </c>
      <c r="U1588">
        <v>2026</v>
      </c>
      <c r="V1588" t="s">
        <v>93</v>
      </c>
      <c r="W1588">
        <v>8</v>
      </c>
      <c r="X1588" t="s">
        <v>94</v>
      </c>
    </row>
    <row r="1589" spans="1:24">
      <c r="A1589">
        <v>4645</v>
      </c>
      <c r="B1589" s="21">
        <v>46240</v>
      </c>
      <c r="C1589">
        <v>2026</v>
      </c>
      <c r="D1589">
        <v>8</v>
      </c>
      <c r="E1589" t="s">
        <v>94</v>
      </c>
      <c r="F1589" t="s">
        <v>93</v>
      </c>
      <c r="G1589" t="s">
        <v>11</v>
      </c>
      <c r="H1589" t="s">
        <v>39</v>
      </c>
      <c r="I1589" t="s">
        <v>2</v>
      </c>
      <c r="J1589" t="s">
        <v>13</v>
      </c>
      <c r="K1589" t="s">
        <v>34</v>
      </c>
      <c r="L1589" t="s">
        <v>35</v>
      </c>
      <c r="M1589">
        <v>3</v>
      </c>
      <c r="N1589">
        <v>41.11</v>
      </c>
      <c r="O1589">
        <v>0</v>
      </c>
      <c r="P1589">
        <v>14.49</v>
      </c>
      <c r="Q1589">
        <v>123.33</v>
      </c>
      <c r="R1589">
        <v>43.47</v>
      </c>
      <c r="S1589">
        <v>79.86</v>
      </c>
      <c r="T1589">
        <v>0.64753101435173921</v>
      </c>
      <c r="U1589">
        <v>2026</v>
      </c>
      <c r="V1589" t="s">
        <v>93</v>
      </c>
      <c r="W1589">
        <v>8</v>
      </c>
      <c r="X1589" t="s">
        <v>94</v>
      </c>
    </row>
    <row r="1590" spans="1:24">
      <c r="A1590">
        <v>5104</v>
      </c>
      <c r="B1590" s="21">
        <v>46240</v>
      </c>
      <c r="C1590">
        <v>2026</v>
      </c>
      <c r="D1590">
        <v>8</v>
      </c>
      <c r="E1590" t="s">
        <v>94</v>
      </c>
      <c r="F1590" t="s">
        <v>93</v>
      </c>
      <c r="G1590" t="s">
        <v>6</v>
      </c>
      <c r="H1590" t="s">
        <v>43</v>
      </c>
      <c r="I1590" t="s">
        <v>2</v>
      </c>
      <c r="J1590" t="s">
        <v>3</v>
      </c>
      <c r="K1590" t="s">
        <v>14</v>
      </c>
      <c r="L1590" t="s">
        <v>15</v>
      </c>
      <c r="M1590">
        <v>4</v>
      </c>
      <c r="N1590">
        <v>35.9</v>
      </c>
      <c r="O1590">
        <v>0</v>
      </c>
      <c r="P1590">
        <v>13.49</v>
      </c>
      <c r="Q1590">
        <v>143.6</v>
      </c>
      <c r="R1590">
        <v>53.96</v>
      </c>
      <c r="S1590">
        <v>89.639999999999986</v>
      </c>
      <c r="T1590">
        <v>0.62423398328690805</v>
      </c>
      <c r="U1590">
        <v>2026</v>
      </c>
      <c r="V1590" t="s">
        <v>93</v>
      </c>
      <c r="W1590">
        <v>8</v>
      </c>
      <c r="X1590" t="s">
        <v>94</v>
      </c>
    </row>
    <row r="1591" spans="1:24">
      <c r="A1591">
        <v>813</v>
      </c>
      <c r="B1591" s="21">
        <v>46241</v>
      </c>
      <c r="C1591">
        <v>2026</v>
      </c>
      <c r="D1591">
        <v>8</v>
      </c>
      <c r="E1591" t="s">
        <v>94</v>
      </c>
      <c r="F1591" t="s">
        <v>93</v>
      </c>
      <c r="G1591" t="s">
        <v>11</v>
      </c>
      <c r="H1591" t="s">
        <v>52</v>
      </c>
      <c r="I1591" t="s">
        <v>2</v>
      </c>
      <c r="J1591" t="s">
        <v>3</v>
      </c>
      <c r="K1591" t="s">
        <v>34</v>
      </c>
      <c r="L1591" t="s">
        <v>42</v>
      </c>
      <c r="M1591">
        <v>1</v>
      </c>
      <c r="N1591">
        <v>36.33</v>
      </c>
      <c r="O1591">
        <v>0.05</v>
      </c>
      <c r="P1591">
        <v>13.78</v>
      </c>
      <c r="Q1591">
        <v>34.513499999999993</v>
      </c>
      <c r="R1591">
        <v>13.78</v>
      </c>
      <c r="S1591">
        <v>20.733499999999992</v>
      </c>
      <c r="T1591">
        <v>0.60073594390600771</v>
      </c>
      <c r="U1591">
        <v>2026</v>
      </c>
      <c r="V1591" t="s">
        <v>93</v>
      </c>
      <c r="W1591">
        <v>8</v>
      </c>
      <c r="X1591" t="s">
        <v>94</v>
      </c>
    </row>
    <row r="1592" spans="1:24">
      <c r="A1592">
        <v>836</v>
      </c>
      <c r="B1592" s="21">
        <v>46241</v>
      </c>
      <c r="C1592">
        <v>2026</v>
      </c>
      <c r="D1592">
        <v>8</v>
      </c>
      <c r="E1592" t="s">
        <v>94</v>
      </c>
      <c r="F1592" t="s">
        <v>93</v>
      </c>
      <c r="G1592" t="s">
        <v>6</v>
      </c>
      <c r="H1592" t="s">
        <v>49</v>
      </c>
      <c r="I1592" t="s">
        <v>28</v>
      </c>
      <c r="J1592" t="s">
        <v>13</v>
      </c>
      <c r="K1592" t="s">
        <v>14</v>
      </c>
      <c r="L1592" t="s">
        <v>32</v>
      </c>
      <c r="M1592">
        <v>5</v>
      </c>
      <c r="N1592">
        <v>45.94</v>
      </c>
      <c r="O1592">
        <v>0.05</v>
      </c>
      <c r="P1592">
        <v>18.059999999999999</v>
      </c>
      <c r="Q1592">
        <v>218.21499999999997</v>
      </c>
      <c r="R1592">
        <v>90.3</v>
      </c>
      <c r="S1592">
        <v>127.91499999999998</v>
      </c>
      <c r="T1592">
        <v>0.5861879339183832</v>
      </c>
      <c r="U1592">
        <v>2026</v>
      </c>
      <c r="V1592" t="s">
        <v>93</v>
      </c>
      <c r="W1592">
        <v>8</v>
      </c>
      <c r="X1592" t="s">
        <v>94</v>
      </c>
    </row>
    <row r="1593" spans="1:24">
      <c r="A1593">
        <v>1266</v>
      </c>
      <c r="B1593" s="21">
        <v>46241</v>
      </c>
      <c r="C1593">
        <v>2026</v>
      </c>
      <c r="D1593">
        <v>8</v>
      </c>
      <c r="E1593" t="s">
        <v>94</v>
      </c>
      <c r="F1593" t="s">
        <v>93</v>
      </c>
      <c r="G1593" t="s">
        <v>0</v>
      </c>
      <c r="H1593" t="s">
        <v>50</v>
      </c>
      <c r="I1593" t="s">
        <v>19</v>
      </c>
      <c r="J1593" t="s">
        <v>3</v>
      </c>
      <c r="K1593" t="s">
        <v>34</v>
      </c>
      <c r="L1593" t="s">
        <v>42</v>
      </c>
      <c r="M1593">
        <v>1</v>
      </c>
      <c r="N1593">
        <v>36.630000000000003</v>
      </c>
      <c r="O1593">
        <v>0</v>
      </c>
      <c r="P1593">
        <v>13.7</v>
      </c>
      <c r="Q1593">
        <v>36.630000000000003</v>
      </c>
      <c r="R1593">
        <v>13.7</v>
      </c>
      <c r="S1593">
        <v>22.930000000000003</v>
      </c>
      <c r="T1593">
        <v>0.62598962598962604</v>
      </c>
      <c r="U1593">
        <v>2026</v>
      </c>
      <c r="V1593" t="s">
        <v>93</v>
      </c>
      <c r="W1593">
        <v>8</v>
      </c>
      <c r="X1593" t="s">
        <v>94</v>
      </c>
    </row>
    <row r="1594" spans="1:24">
      <c r="A1594">
        <v>2201</v>
      </c>
      <c r="B1594" s="21">
        <v>46241</v>
      </c>
      <c r="C1594">
        <v>2026</v>
      </c>
      <c r="D1594">
        <v>8</v>
      </c>
      <c r="E1594" t="s">
        <v>94</v>
      </c>
      <c r="F1594" t="s">
        <v>93</v>
      </c>
      <c r="G1594" t="s">
        <v>6</v>
      </c>
      <c r="H1594" t="s">
        <v>7</v>
      </c>
      <c r="I1594" t="s">
        <v>2</v>
      </c>
      <c r="J1594" t="s">
        <v>3</v>
      </c>
      <c r="K1594" t="s">
        <v>9</v>
      </c>
      <c r="L1594" t="s">
        <v>17</v>
      </c>
      <c r="M1594">
        <v>1</v>
      </c>
      <c r="N1594">
        <v>141.38</v>
      </c>
      <c r="O1594">
        <v>0.05</v>
      </c>
      <c r="P1594">
        <v>77.14</v>
      </c>
      <c r="Q1594">
        <v>134.31099999999998</v>
      </c>
      <c r="R1594">
        <v>77.14</v>
      </c>
      <c r="S1594">
        <v>57.170999999999978</v>
      </c>
      <c r="T1594">
        <v>0.42566133823737434</v>
      </c>
      <c r="U1594">
        <v>2026</v>
      </c>
      <c r="V1594" t="s">
        <v>93</v>
      </c>
      <c r="W1594">
        <v>8</v>
      </c>
      <c r="X1594" t="s">
        <v>94</v>
      </c>
    </row>
    <row r="1595" spans="1:24">
      <c r="A1595">
        <v>2382</v>
      </c>
      <c r="B1595" s="21">
        <v>46241</v>
      </c>
      <c r="C1595">
        <v>2026</v>
      </c>
      <c r="D1595">
        <v>8</v>
      </c>
      <c r="E1595" t="s">
        <v>94</v>
      </c>
      <c r="F1595" t="s">
        <v>93</v>
      </c>
      <c r="G1595" t="s">
        <v>6</v>
      </c>
      <c r="H1595" t="s">
        <v>49</v>
      </c>
      <c r="I1595" t="s">
        <v>19</v>
      </c>
      <c r="J1595" t="s">
        <v>3</v>
      </c>
      <c r="K1595" t="s">
        <v>23</v>
      </c>
      <c r="L1595" t="s">
        <v>24</v>
      </c>
      <c r="M1595">
        <v>3</v>
      </c>
      <c r="N1595">
        <v>343.45</v>
      </c>
      <c r="O1595">
        <v>0.05</v>
      </c>
      <c r="P1595">
        <v>195.73</v>
      </c>
      <c r="Q1595">
        <v>978.83249999999987</v>
      </c>
      <c r="R1595">
        <v>587.18999999999994</v>
      </c>
      <c r="S1595">
        <v>391.64249999999993</v>
      </c>
      <c r="T1595">
        <v>0.40011186796515236</v>
      </c>
      <c r="U1595">
        <v>2026</v>
      </c>
      <c r="V1595" t="s">
        <v>93</v>
      </c>
      <c r="W1595">
        <v>8</v>
      </c>
      <c r="X1595" t="s">
        <v>94</v>
      </c>
    </row>
    <row r="1596" spans="1:24">
      <c r="A1596">
        <v>1227</v>
      </c>
      <c r="B1596" s="21">
        <v>46242</v>
      </c>
      <c r="C1596">
        <v>2026</v>
      </c>
      <c r="D1596">
        <v>8</v>
      </c>
      <c r="E1596" t="s">
        <v>94</v>
      </c>
      <c r="F1596" t="s">
        <v>93</v>
      </c>
      <c r="G1596" t="s">
        <v>20</v>
      </c>
      <c r="H1596" t="s">
        <v>33</v>
      </c>
      <c r="I1596" t="s">
        <v>2</v>
      </c>
      <c r="J1596" t="s">
        <v>3</v>
      </c>
      <c r="K1596" t="s">
        <v>4</v>
      </c>
      <c r="L1596" t="s">
        <v>30</v>
      </c>
      <c r="M1596">
        <v>1</v>
      </c>
      <c r="N1596">
        <v>104.69</v>
      </c>
      <c r="O1596">
        <v>0</v>
      </c>
      <c r="P1596">
        <v>49.06</v>
      </c>
      <c r="Q1596">
        <v>104.69</v>
      </c>
      <c r="R1596">
        <v>49.06</v>
      </c>
      <c r="S1596">
        <v>55.629999999999995</v>
      </c>
      <c r="T1596">
        <v>0.53137835514375775</v>
      </c>
      <c r="U1596">
        <v>2026</v>
      </c>
      <c r="V1596" t="s">
        <v>93</v>
      </c>
      <c r="W1596">
        <v>8</v>
      </c>
      <c r="X1596" t="s">
        <v>94</v>
      </c>
    </row>
    <row r="1597" spans="1:24">
      <c r="A1597">
        <v>1843</v>
      </c>
      <c r="B1597" s="21">
        <v>46242</v>
      </c>
      <c r="C1597">
        <v>2026</v>
      </c>
      <c r="D1597">
        <v>8</v>
      </c>
      <c r="E1597" t="s">
        <v>94</v>
      </c>
      <c r="F1597" t="s">
        <v>93</v>
      </c>
      <c r="G1597" t="s">
        <v>20</v>
      </c>
      <c r="H1597" t="s">
        <v>33</v>
      </c>
      <c r="I1597" t="s">
        <v>2</v>
      </c>
      <c r="J1597" t="s">
        <v>13</v>
      </c>
      <c r="K1597" t="s">
        <v>23</v>
      </c>
      <c r="L1597" t="s">
        <v>24</v>
      </c>
      <c r="M1597">
        <v>2</v>
      </c>
      <c r="N1597">
        <v>341.23</v>
      </c>
      <c r="O1597">
        <v>0.05</v>
      </c>
      <c r="P1597">
        <v>192.5</v>
      </c>
      <c r="Q1597">
        <v>648.33699999999999</v>
      </c>
      <c r="R1597">
        <v>385</v>
      </c>
      <c r="S1597">
        <v>263.33699999999999</v>
      </c>
      <c r="T1597">
        <v>0.40617302421425894</v>
      </c>
      <c r="U1597">
        <v>2026</v>
      </c>
      <c r="V1597" t="s">
        <v>93</v>
      </c>
      <c r="W1597">
        <v>8</v>
      </c>
      <c r="X1597" t="s">
        <v>94</v>
      </c>
    </row>
    <row r="1598" spans="1:24">
      <c r="A1598">
        <v>2369</v>
      </c>
      <c r="B1598" s="21">
        <v>46242</v>
      </c>
      <c r="C1598">
        <v>2026</v>
      </c>
      <c r="D1598">
        <v>8</v>
      </c>
      <c r="E1598" t="s">
        <v>94</v>
      </c>
      <c r="F1598" t="s">
        <v>93</v>
      </c>
      <c r="G1598" t="s">
        <v>20</v>
      </c>
      <c r="H1598" t="s">
        <v>33</v>
      </c>
      <c r="I1598" t="s">
        <v>19</v>
      </c>
      <c r="J1598" t="s">
        <v>13</v>
      </c>
      <c r="K1598" t="s">
        <v>23</v>
      </c>
      <c r="L1598" t="s">
        <v>51</v>
      </c>
      <c r="M1598">
        <v>1</v>
      </c>
      <c r="N1598">
        <v>125.95</v>
      </c>
      <c r="O1598">
        <v>0.05</v>
      </c>
      <c r="P1598">
        <v>61.9</v>
      </c>
      <c r="Q1598">
        <v>119.6525</v>
      </c>
      <c r="R1598">
        <v>61.9</v>
      </c>
      <c r="S1598">
        <v>57.752500000000005</v>
      </c>
      <c r="T1598">
        <v>0.48266856104134892</v>
      </c>
      <c r="U1598">
        <v>2026</v>
      </c>
      <c r="V1598" t="s">
        <v>93</v>
      </c>
      <c r="W1598">
        <v>8</v>
      </c>
      <c r="X1598" t="s">
        <v>94</v>
      </c>
    </row>
    <row r="1599" spans="1:24">
      <c r="A1599">
        <v>2386</v>
      </c>
      <c r="B1599" s="21">
        <v>46242</v>
      </c>
      <c r="C1599">
        <v>2026</v>
      </c>
      <c r="D1599">
        <v>8</v>
      </c>
      <c r="E1599" t="s">
        <v>94</v>
      </c>
      <c r="F1599" t="s">
        <v>93</v>
      </c>
      <c r="G1599" t="s">
        <v>6</v>
      </c>
      <c r="H1599" t="s">
        <v>7</v>
      </c>
      <c r="I1599" t="s">
        <v>2</v>
      </c>
      <c r="J1599" t="s">
        <v>3</v>
      </c>
      <c r="K1599" t="s">
        <v>9</v>
      </c>
      <c r="L1599" t="s">
        <v>10</v>
      </c>
      <c r="M1599">
        <v>6</v>
      </c>
      <c r="N1599">
        <v>91.9</v>
      </c>
      <c r="O1599">
        <v>0.05</v>
      </c>
      <c r="P1599">
        <v>44.69</v>
      </c>
      <c r="Q1599">
        <v>523.83000000000004</v>
      </c>
      <c r="R1599">
        <v>268.14</v>
      </c>
      <c r="S1599">
        <v>255.69000000000005</v>
      </c>
      <c r="T1599">
        <v>0.48811637363266713</v>
      </c>
      <c r="U1599">
        <v>2026</v>
      </c>
      <c r="V1599" t="s">
        <v>93</v>
      </c>
      <c r="W1599">
        <v>8</v>
      </c>
      <c r="X1599" t="s">
        <v>94</v>
      </c>
    </row>
    <row r="1600" spans="1:24">
      <c r="A1600">
        <v>2579</v>
      </c>
      <c r="B1600" s="21">
        <v>46242</v>
      </c>
      <c r="C1600">
        <v>2026</v>
      </c>
      <c r="D1600">
        <v>8</v>
      </c>
      <c r="E1600" t="s">
        <v>94</v>
      </c>
      <c r="F1600" t="s">
        <v>93</v>
      </c>
      <c r="G1600" t="s">
        <v>20</v>
      </c>
      <c r="H1600" t="s">
        <v>33</v>
      </c>
      <c r="I1600" t="s">
        <v>19</v>
      </c>
      <c r="J1600" t="s">
        <v>3</v>
      </c>
      <c r="K1600" t="s">
        <v>23</v>
      </c>
      <c r="L1600" t="s">
        <v>40</v>
      </c>
      <c r="M1600">
        <v>1</v>
      </c>
      <c r="N1600">
        <v>81.22</v>
      </c>
      <c r="O1600">
        <v>0</v>
      </c>
      <c r="P1600">
        <v>39.18</v>
      </c>
      <c r="Q1600">
        <v>81.22</v>
      </c>
      <c r="R1600">
        <v>39.18</v>
      </c>
      <c r="S1600">
        <v>42.04</v>
      </c>
      <c r="T1600">
        <v>0.51760650086185667</v>
      </c>
      <c r="U1600">
        <v>2026</v>
      </c>
      <c r="V1600" t="s">
        <v>93</v>
      </c>
      <c r="W1600">
        <v>8</v>
      </c>
      <c r="X1600" t="s">
        <v>94</v>
      </c>
    </row>
    <row r="1601" spans="1:24">
      <c r="A1601">
        <v>3075</v>
      </c>
      <c r="B1601" s="21">
        <v>46242</v>
      </c>
      <c r="C1601">
        <v>2026</v>
      </c>
      <c r="D1601">
        <v>8</v>
      </c>
      <c r="E1601" t="s">
        <v>94</v>
      </c>
      <c r="F1601" t="s">
        <v>93</v>
      </c>
      <c r="G1601" t="s">
        <v>0</v>
      </c>
      <c r="H1601" t="s">
        <v>1</v>
      </c>
      <c r="I1601" t="s">
        <v>2</v>
      </c>
      <c r="J1601" t="s">
        <v>16</v>
      </c>
      <c r="K1601" t="s">
        <v>9</v>
      </c>
      <c r="L1601" t="s">
        <v>46</v>
      </c>
      <c r="M1601">
        <v>2</v>
      </c>
      <c r="N1601">
        <v>72.31</v>
      </c>
      <c r="O1601">
        <v>0</v>
      </c>
      <c r="P1601">
        <v>31.75</v>
      </c>
      <c r="Q1601">
        <v>144.62</v>
      </c>
      <c r="R1601">
        <v>63.5</v>
      </c>
      <c r="S1601">
        <v>81.12</v>
      </c>
      <c r="T1601">
        <v>0.56091826856589688</v>
      </c>
      <c r="U1601">
        <v>2026</v>
      </c>
      <c r="V1601" t="s">
        <v>93</v>
      </c>
      <c r="W1601">
        <v>8</v>
      </c>
      <c r="X1601" t="s">
        <v>94</v>
      </c>
    </row>
    <row r="1602" spans="1:24">
      <c r="A1602">
        <v>3982</v>
      </c>
      <c r="B1602" s="21">
        <v>46242</v>
      </c>
      <c r="C1602">
        <v>2026</v>
      </c>
      <c r="D1602">
        <v>8</v>
      </c>
      <c r="E1602" t="s">
        <v>94</v>
      </c>
      <c r="F1602" t="s">
        <v>93</v>
      </c>
      <c r="G1602" t="s">
        <v>11</v>
      </c>
      <c r="H1602" t="s">
        <v>12</v>
      </c>
      <c r="I1602" t="s">
        <v>19</v>
      </c>
      <c r="J1602" t="s">
        <v>3</v>
      </c>
      <c r="K1602" t="s">
        <v>23</v>
      </c>
      <c r="L1602" t="s">
        <v>40</v>
      </c>
      <c r="M1602">
        <v>1</v>
      </c>
      <c r="N1602">
        <v>79.989999999999995</v>
      </c>
      <c r="O1602">
        <v>0.05</v>
      </c>
      <c r="P1602">
        <v>40.25</v>
      </c>
      <c r="Q1602">
        <v>75.990499999999997</v>
      </c>
      <c r="R1602">
        <v>40.25</v>
      </c>
      <c r="S1602">
        <v>35.740499999999997</v>
      </c>
      <c r="T1602">
        <v>0.47032852790809376</v>
      </c>
      <c r="U1602">
        <v>2026</v>
      </c>
      <c r="V1602" t="s">
        <v>93</v>
      </c>
      <c r="W1602">
        <v>8</v>
      </c>
      <c r="X1602" t="s">
        <v>94</v>
      </c>
    </row>
    <row r="1603" spans="1:24">
      <c r="A1603">
        <v>4530</v>
      </c>
      <c r="B1603" s="21">
        <v>46242</v>
      </c>
      <c r="C1603">
        <v>2026</v>
      </c>
      <c r="D1603">
        <v>8</v>
      </c>
      <c r="E1603" t="s">
        <v>94</v>
      </c>
      <c r="F1603" t="s">
        <v>93</v>
      </c>
      <c r="G1603" t="s">
        <v>20</v>
      </c>
      <c r="H1603" t="s">
        <v>47</v>
      </c>
      <c r="I1603" t="s">
        <v>2</v>
      </c>
      <c r="J1603" t="s">
        <v>13</v>
      </c>
      <c r="K1603" t="s">
        <v>9</v>
      </c>
      <c r="L1603" t="s">
        <v>37</v>
      </c>
      <c r="M1603">
        <v>1</v>
      </c>
      <c r="N1603">
        <v>151.87</v>
      </c>
      <c r="O1603">
        <v>0.1</v>
      </c>
      <c r="P1603">
        <v>76.97</v>
      </c>
      <c r="Q1603">
        <v>136.68300000000002</v>
      </c>
      <c r="R1603">
        <v>76.97</v>
      </c>
      <c r="S1603">
        <v>59.713000000000022</v>
      </c>
      <c r="T1603">
        <v>0.4368721786908395</v>
      </c>
      <c r="U1603">
        <v>2026</v>
      </c>
      <c r="V1603" t="s">
        <v>93</v>
      </c>
      <c r="W1603">
        <v>8</v>
      </c>
      <c r="X1603" t="s">
        <v>94</v>
      </c>
    </row>
    <row r="1604" spans="1:24">
      <c r="A1604">
        <v>4641</v>
      </c>
      <c r="B1604" s="21">
        <v>46242</v>
      </c>
      <c r="C1604">
        <v>2026</v>
      </c>
      <c r="D1604">
        <v>8</v>
      </c>
      <c r="E1604" t="s">
        <v>94</v>
      </c>
      <c r="F1604" t="s">
        <v>93</v>
      </c>
      <c r="G1604" t="s">
        <v>20</v>
      </c>
      <c r="H1604" t="s">
        <v>33</v>
      </c>
      <c r="I1604" t="s">
        <v>28</v>
      </c>
      <c r="J1604" t="s">
        <v>13</v>
      </c>
      <c r="K1604" t="s">
        <v>9</v>
      </c>
      <c r="L1604" t="s">
        <v>37</v>
      </c>
      <c r="M1604">
        <v>1</v>
      </c>
      <c r="N1604">
        <v>156.55000000000001</v>
      </c>
      <c r="O1604">
        <v>0</v>
      </c>
      <c r="P1604">
        <v>80.430000000000007</v>
      </c>
      <c r="Q1604">
        <v>156.55000000000001</v>
      </c>
      <c r="R1604">
        <v>80.430000000000007</v>
      </c>
      <c r="S1604">
        <v>76.12</v>
      </c>
      <c r="T1604">
        <v>0.48623442989460236</v>
      </c>
      <c r="U1604">
        <v>2026</v>
      </c>
      <c r="V1604" t="s">
        <v>93</v>
      </c>
      <c r="W1604">
        <v>8</v>
      </c>
      <c r="X1604" t="s">
        <v>94</v>
      </c>
    </row>
    <row r="1605" spans="1:24">
      <c r="A1605">
        <v>4778</v>
      </c>
      <c r="B1605" s="21">
        <v>46242</v>
      </c>
      <c r="C1605">
        <v>2026</v>
      </c>
      <c r="D1605">
        <v>8</v>
      </c>
      <c r="E1605" t="s">
        <v>94</v>
      </c>
      <c r="F1605" t="s">
        <v>93</v>
      </c>
      <c r="G1605" t="s">
        <v>6</v>
      </c>
      <c r="H1605" t="s">
        <v>43</v>
      </c>
      <c r="I1605" t="s">
        <v>19</v>
      </c>
      <c r="J1605" t="s">
        <v>13</v>
      </c>
      <c r="K1605" t="s">
        <v>9</v>
      </c>
      <c r="L1605" t="s">
        <v>37</v>
      </c>
      <c r="M1605">
        <v>1</v>
      </c>
      <c r="N1605">
        <v>152.72</v>
      </c>
      <c r="O1605">
        <v>0</v>
      </c>
      <c r="P1605">
        <v>77.73</v>
      </c>
      <c r="Q1605">
        <v>152.72</v>
      </c>
      <c r="R1605">
        <v>77.73</v>
      </c>
      <c r="S1605">
        <v>74.989999999999995</v>
      </c>
      <c r="T1605">
        <v>0.4910293347302252</v>
      </c>
      <c r="U1605">
        <v>2026</v>
      </c>
      <c r="V1605" t="s">
        <v>93</v>
      </c>
      <c r="W1605">
        <v>8</v>
      </c>
      <c r="X1605" t="s">
        <v>94</v>
      </c>
    </row>
    <row r="1606" spans="1:24">
      <c r="A1606">
        <v>5132</v>
      </c>
      <c r="B1606" s="21">
        <v>46242</v>
      </c>
      <c r="C1606">
        <v>2026</v>
      </c>
      <c r="D1606">
        <v>8</v>
      </c>
      <c r="E1606" t="s">
        <v>94</v>
      </c>
      <c r="F1606" t="s">
        <v>93</v>
      </c>
      <c r="G1606" t="s">
        <v>6</v>
      </c>
      <c r="H1606" t="s">
        <v>43</v>
      </c>
      <c r="I1606" t="s">
        <v>2</v>
      </c>
      <c r="J1606" t="s">
        <v>16</v>
      </c>
      <c r="K1606" t="s">
        <v>4</v>
      </c>
      <c r="L1606" t="s">
        <v>26</v>
      </c>
      <c r="M1606">
        <v>1</v>
      </c>
      <c r="N1606">
        <v>40.51</v>
      </c>
      <c r="O1606">
        <v>0.05</v>
      </c>
      <c r="P1606">
        <v>16.29</v>
      </c>
      <c r="Q1606">
        <v>38.484499999999997</v>
      </c>
      <c r="R1606">
        <v>16.29</v>
      </c>
      <c r="S1606">
        <v>22.194499999999998</v>
      </c>
      <c r="T1606">
        <v>0.57671270251659756</v>
      </c>
      <c r="U1606">
        <v>2026</v>
      </c>
      <c r="V1606" t="s">
        <v>93</v>
      </c>
      <c r="W1606">
        <v>8</v>
      </c>
      <c r="X1606" t="s">
        <v>94</v>
      </c>
    </row>
    <row r="1607" spans="1:24">
      <c r="A1607">
        <v>227</v>
      </c>
      <c r="B1607" s="21">
        <v>46243</v>
      </c>
      <c r="C1607">
        <v>2026</v>
      </c>
      <c r="D1607">
        <v>8</v>
      </c>
      <c r="E1607" t="s">
        <v>94</v>
      </c>
      <c r="F1607" t="s">
        <v>93</v>
      </c>
      <c r="G1607" t="s">
        <v>20</v>
      </c>
      <c r="H1607" t="s">
        <v>31</v>
      </c>
      <c r="I1607" t="s">
        <v>28</v>
      </c>
      <c r="J1607" t="s">
        <v>3</v>
      </c>
      <c r="K1607" t="s">
        <v>34</v>
      </c>
      <c r="L1607" t="s">
        <v>35</v>
      </c>
      <c r="M1607">
        <v>3</v>
      </c>
      <c r="N1607">
        <v>40.61</v>
      </c>
      <c r="O1607">
        <v>0</v>
      </c>
      <c r="P1607">
        <v>14.72</v>
      </c>
      <c r="Q1607">
        <v>121.83</v>
      </c>
      <c r="R1607">
        <v>44.160000000000004</v>
      </c>
      <c r="S1607">
        <v>77.669999999999987</v>
      </c>
      <c r="T1607">
        <v>0.63752770253632096</v>
      </c>
      <c r="U1607">
        <v>2026</v>
      </c>
      <c r="V1607" t="s">
        <v>93</v>
      </c>
      <c r="W1607">
        <v>8</v>
      </c>
      <c r="X1607" t="s">
        <v>94</v>
      </c>
    </row>
    <row r="1608" spans="1:24">
      <c r="A1608">
        <v>390</v>
      </c>
      <c r="B1608" s="21">
        <v>46243</v>
      </c>
      <c r="C1608">
        <v>2026</v>
      </c>
      <c r="D1608">
        <v>8</v>
      </c>
      <c r="E1608" t="s">
        <v>94</v>
      </c>
      <c r="F1608" t="s">
        <v>93</v>
      </c>
      <c r="G1608" t="s">
        <v>11</v>
      </c>
      <c r="H1608" t="s">
        <v>25</v>
      </c>
      <c r="I1608" t="s">
        <v>19</v>
      </c>
      <c r="J1608" t="s">
        <v>13</v>
      </c>
      <c r="K1608" t="s">
        <v>9</v>
      </c>
      <c r="L1608" t="s">
        <v>10</v>
      </c>
      <c r="M1608">
        <v>1</v>
      </c>
      <c r="N1608">
        <v>93.41</v>
      </c>
      <c r="O1608">
        <v>0.05</v>
      </c>
      <c r="P1608">
        <v>44.7</v>
      </c>
      <c r="Q1608">
        <v>88.739499999999992</v>
      </c>
      <c r="R1608">
        <v>44.7</v>
      </c>
      <c r="S1608">
        <v>44.03949999999999</v>
      </c>
      <c r="T1608">
        <v>0.49627843294136198</v>
      </c>
      <c r="U1608">
        <v>2026</v>
      </c>
      <c r="V1608" t="s">
        <v>93</v>
      </c>
      <c r="W1608">
        <v>8</v>
      </c>
      <c r="X1608" t="s">
        <v>94</v>
      </c>
    </row>
    <row r="1609" spans="1:24">
      <c r="A1609">
        <v>859</v>
      </c>
      <c r="B1609" s="21">
        <v>46243</v>
      </c>
      <c r="C1609">
        <v>2026</v>
      </c>
      <c r="D1609">
        <v>8</v>
      </c>
      <c r="E1609" t="s">
        <v>94</v>
      </c>
      <c r="F1609" t="s">
        <v>93</v>
      </c>
      <c r="G1609" t="s">
        <v>0</v>
      </c>
      <c r="H1609" t="s">
        <v>1</v>
      </c>
      <c r="I1609" t="s">
        <v>19</v>
      </c>
      <c r="J1609" t="s">
        <v>13</v>
      </c>
      <c r="K1609" t="s">
        <v>9</v>
      </c>
      <c r="L1609" t="s">
        <v>10</v>
      </c>
      <c r="M1609">
        <v>2</v>
      </c>
      <c r="N1609">
        <v>90.23</v>
      </c>
      <c r="O1609">
        <v>0</v>
      </c>
      <c r="P1609">
        <v>44.22</v>
      </c>
      <c r="Q1609">
        <v>180.46</v>
      </c>
      <c r="R1609">
        <v>88.44</v>
      </c>
      <c r="S1609">
        <v>92.02000000000001</v>
      </c>
      <c r="T1609">
        <v>0.50991909564446414</v>
      </c>
      <c r="U1609">
        <v>2026</v>
      </c>
      <c r="V1609" t="s">
        <v>93</v>
      </c>
      <c r="W1609">
        <v>8</v>
      </c>
      <c r="X1609" t="s">
        <v>94</v>
      </c>
    </row>
    <row r="1610" spans="1:24">
      <c r="A1610">
        <v>1468</v>
      </c>
      <c r="B1610" s="21">
        <v>46243</v>
      </c>
      <c r="C1610">
        <v>2026</v>
      </c>
      <c r="D1610">
        <v>8</v>
      </c>
      <c r="E1610" t="s">
        <v>94</v>
      </c>
      <c r="F1610" t="s">
        <v>93</v>
      </c>
      <c r="G1610" t="s">
        <v>6</v>
      </c>
      <c r="H1610" t="s">
        <v>41</v>
      </c>
      <c r="I1610" t="s">
        <v>19</v>
      </c>
      <c r="J1610" t="s">
        <v>3</v>
      </c>
      <c r="K1610" t="s">
        <v>4</v>
      </c>
      <c r="L1610" t="s">
        <v>22</v>
      </c>
      <c r="M1610">
        <v>1</v>
      </c>
      <c r="N1610">
        <v>51.75</v>
      </c>
      <c r="O1610">
        <v>0</v>
      </c>
      <c r="P1610">
        <v>22.36</v>
      </c>
      <c r="Q1610">
        <v>51.75</v>
      </c>
      <c r="R1610">
        <v>22.36</v>
      </c>
      <c r="S1610">
        <v>29.39</v>
      </c>
      <c r="T1610">
        <v>0.56792270531400968</v>
      </c>
      <c r="U1610">
        <v>2026</v>
      </c>
      <c r="V1610" t="s">
        <v>93</v>
      </c>
      <c r="W1610">
        <v>8</v>
      </c>
      <c r="X1610" t="s">
        <v>94</v>
      </c>
    </row>
    <row r="1611" spans="1:24">
      <c r="A1611">
        <v>2356</v>
      </c>
      <c r="B1611" s="21">
        <v>46243</v>
      </c>
      <c r="C1611">
        <v>2026</v>
      </c>
      <c r="D1611">
        <v>8</v>
      </c>
      <c r="E1611" t="s">
        <v>94</v>
      </c>
      <c r="F1611" t="s">
        <v>93</v>
      </c>
      <c r="G1611" t="s">
        <v>20</v>
      </c>
      <c r="H1611" t="s">
        <v>47</v>
      </c>
      <c r="I1611" t="s">
        <v>19</v>
      </c>
      <c r="J1611" t="s">
        <v>13</v>
      </c>
      <c r="K1611" t="s">
        <v>4</v>
      </c>
      <c r="L1611" t="s">
        <v>30</v>
      </c>
      <c r="M1611">
        <v>3</v>
      </c>
      <c r="N1611">
        <v>102.91</v>
      </c>
      <c r="O1611">
        <v>0.1</v>
      </c>
      <c r="P1611">
        <v>50.23</v>
      </c>
      <c r="Q1611">
        <v>277.85700000000003</v>
      </c>
      <c r="R1611">
        <v>150.69</v>
      </c>
      <c r="S1611">
        <v>127.16700000000003</v>
      </c>
      <c r="T1611">
        <v>0.45767067232425318</v>
      </c>
      <c r="U1611">
        <v>2026</v>
      </c>
      <c r="V1611" t="s">
        <v>93</v>
      </c>
      <c r="W1611">
        <v>8</v>
      </c>
      <c r="X1611" t="s">
        <v>94</v>
      </c>
    </row>
    <row r="1612" spans="1:24">
      <c r="A1612">
        <v>3556</v>
      </c>
      <c r="B1612" s="21">
        <v>46243</v>
      </c>
      <c r="C1612">
        <v>2026</v>
      </c>
      <c r="D1612">
        <v>8</v>
      </c>
      <c r="E1612" t="s">
        <v>94</v>
      </c>
      <c r="F1612" t="s">
        <v>93</v>
      </c>
      <c r="G1612" t="s">
        <v>11</v>
      </c>
      <c r="H1612" t="s">
        <v>52</v>
      </c>
      <c r="I1612" t="s">
        <v>2</v>
      </c>
      <c r="J1612" t="s">
        <v>13</v>
      </c>
      <c r="K1612" t="s">
        <v>4</v>
      </c>
      <c r="L1612" t="s">
        <v>5</v>
      </c>
      <c r="M1612">
        <v>4</v>
      </c>
      <c r="N1612">
        <v>82.63</v>
      </c>
      <c r="O1612">
        <v>0.1</v>
      </c>
      <c r="P1612">
        <v>43.78</v>
      </c>
      <c r="Q1612">
        <v>297.46800000000002</v>
      </c>
      <c r="R1612">
        <v>175.12</v>
      </c>
      <c r="S1612">
        <v>122.34800000000001</v>
      </c>
      <c r="T1612">
        <v>0.41129802197211129</v>
      </c>
      <c r="U1612">
        <v>2026</v>
      </c>
      <c r="V1612" t="s">
        <v>93</v>
      </c>
      <c r="W1612">
        <v>8</v>
      </c>
      <c r="X1612" t="s">
        <v>94</v>
      </c>
    </row>
    <row r="1613" spans="1:24">
      <c r="A1613">
        <v>925</v>
      </c>
      <c r="B1613" s="21">
        <v>46244</v>
      </c>
      <c r="C1613">
        <v>2026</v>
      </c>
      <c r="D1613">
        <v>8</v>
      </c>
      <c r="E1613" t="s">
        <v>94</v>
      </c>
      <c r="F1613" t="s">
        <v>93</v>
      </c>
      <c r="G1613" t="s">
        <v>0</v>
      </c>
      <c r="H1613" t="s">
        <v>1</v>
      </c>
      <c r="I1613" t="s">
        <v>19</v>
      </c>
      <c r="J1613" t="s">
        <v>3</v>
      </c>
      <c r="K1613" t="s">
        <v>23</v>
      </c>
      <c r="L1613" t="s">
        <v>29</v>
      </c>
      <c r="M1613">
        <v>1</v>
      </c>
      <c r="N1613">
        <v>196.39</v>
      </c>
      <c r="O1613">
        <v>0</v>
      </c>
      <c r="P1613">
        <v>102.92</v>
      </c>
      <c r="Q1613">
        <v>196.39</v>
      </c>
      <c r="R1613">
        <v>102.92</v>
      </c>
      <c r="S1613">
        <v>93.469999999999985</v>
      </c>
      <c r="T1613">
        <v>0.47594073017974436</v>
      </c>
      <c r="U1613">
        <v>2026</v>
      </c>
      <c r="V1613" t="s">
        <v>93</v>
      </c>
      <c r="W1613">
        <v>8</v>
      </c>
      <c r="X1613" t="s">
        <v>94</v>
      </c>
    </row>
    <row r="1614" spans="1:24">
      <c r="A1614">
        <v>1563</v>
      </c>
      <c r="B1614" s="21">
        <v>46244</v>
      </c>
      <c r="C1614">
        <v>2026</v>
      </c>
      <c r="D1614">
        <v>8</v>
      </c>
      <c r="E1614" t="s">
        <v>94</v>
      </c>
      <c r="F1614" t="s">
        <v>93</v>
      </c>
      <c r="G1614" t="s">
        <v>11</v>
      </c>
      <c r="H1614" t="s">
        <v>39</v>
      </c>
      <c r="I1614" t="s">
        <v>28</v>
      </c>
      <c r="J1614" t="s">
        <v>16</v>
      </c>
      <c r="K1614" t="s">
        <v>14</v>
      </c>
      <c r="L1614" t="s">
        <v>15</v>
      </c>
      <c r="M1614">
        <v>2</v>
      </c>
      <c r="N1614">
        <v>36.25</v>
      </c>
      <c r="O1614">
        <v>0</v>
      </c>
      <c r="P1614">
        <v>13.77</v>
      </c>
      <c r="Q1614">
        <v>72.5</v>
      </c>
      <c r="R1614">
        <v>27.54</v>
      </c>
      <c r="S1614">
        <v>44.96</v>
      </c>
      <c r="T1614">
        <v>0.62013793103448278</v>
      </c>
      <c r="U1614">
        <v>2026</v>
      </c>
      <c r="V1614" t="s">
        <v>93</v>
      </c>
      <c r="W1614">
        <v>8</v>
      </c>
      <c r="X1614" t="s">
        <v>94</v>
      </c>
    </row>
    <row r="1615" spans="1:24">
      <c r="A1615">
        <v>1634</v>
      </c>
      <c r="B1615" s="21">
        <v>46244</v>
      </c>
      <c r="C1615">
        <v>2026</v>
      </c>
      <c r="D1615">
        <v>8</v>
      </c>
      <c r="E1615" t="s">
        <v>94</v>
      </c>
      <c r="F1615" t="s">
        <v>93</v>
      </c>
      <c r="G1615" t="s">
        <v>6</v>
      </c>
      <c r="H1615" t="s">
        <v>7</v>
      </c>
      <c r="I1615" t="s">
        <v>19</v>
      </c>
      <c r="J1615" t="s">
        <v>3</v>
      </c>
      <c r="K1615" t="s">
        <v>23</v>
      </c>
      <c r="L1615" t="s">
        <v>29</v>
      </c>
      <c r="M1615">
        <v>2</v>
      </c>
      <c r="N1615">
        <v>199.85</v>
      </c>
      <c r="O1615">
        <v>0.05</v>
      </c>
      <c r="P1615">
        <v>104.34</v>
      </c>
      <c r="Q1615">
        <v>379.71499999999997</v>
      </c>
      <c r="R1615">
        <v>208.68</v>
      </c>
      <c r="S1615">
        <v>171.03499999999997</v>
      </c>
      <c r="T1615">
        <v>0.45042992770893953</v>
      </c>
      <c r="U1615">
        <v>2026</v>
      </c>
      <c r="V1615" t="s">
        <v>93</v>
      </c>
      <c r="W1615">
        <v>8</v>
      </c>
      <c r="X1615" t="s">
        <v>94</v>
      </c>
    </row>
    <row r="1616" spans="1:24">
      <c r="A1616">
        <v>2187</v>
      </c>
      <c r="B1616" s="21">
        <v>46244</v>
      </c>
      <c r="C1616">
        <v>2026</v>
      </c>
      <c r="D1616">
        <v>8</v>
      </c>
      <c r="E1616" t="s">
        <v>94</v>
      </c>
      <c r="F1616" t="s">
        <v>93</v>
      </c>
      <c r="G1616" t="s">
        <v>11</v>
      </c>
      <c r="H1616" t="s">
        <v>12</v>
      </c>
      <c r="I1616" t="s">
        <v>19</v>
      </c>
      <c r="J1616" t="s">
        <v>13</v>
      </c>
      <c r="K1616" t="s">
        <v>14</v>
      </c>
      <c r="L1616" t="s">
        <v>32</v>
      </c>
      <c r="M1616">
        <v>1</v>
      </c>
      <c r="N1616">
        <v>46.32</v>
      </c>
      <c r="O1616">
        <v>0.05</v>
      </c>
      <c r="P1616">
        <v>18.34</v>
      </c>
      <c r="Q1616">
        <v>44.003999999999998</v>
      </c>
      <c r="R1616">
        <v>18.34</v>
      </c>
      <c r="S1616">
        <v>25.663999999999998</v>
      </c>
      <c r="T1616">
        <v>0.58321970729933637</v>
      </c>
      <c r="U1616">
        <v>2026</v>
      </c>
      <c r="V1616" t="s">
        <v>93</v>
      </c>
      <c r="W1616">
        <v>8</v>
      </c>
      <c r="X1616" t="s">
        <v>94</v>
      </c>
    </row>
    <row r="1617" spans="1:24">
      <c r="A1617">
        <v>2773</v>
      </c>
      <c r="B1617" s="21">
        <v>46244</v>
      </c>
      <c r="C1617">
        <v>2026</v>
      </c>
      <c r="D1617">
        <v>8</v>
      </c>
      <c r="E1617" t="s">
        <v>94</v>
      </c>
      <c r="F1617" t="s">
        <v>93</v>
      </c>
      <c r="G1617" t="s">
        <v>6</v>
      </c>
      <c r="H1617" t="s">
        <v>49</v>
      </c>
      <c r="I1617" t="s">
        <v>2</v>
      </c>
      <c r="J1617" t="s">
        <v>13</v>
      </c>
      <c r="K1617" t="s">
        <v>9</v>
      </c>
      <c r="L1617" t="s">
        <v>37</v>
      </c>
      <c r="M1617">
        <v>4</v>
      </c>
      <c r="N1617">
        <v>151.06</v>
      </c>
      <c r="O1617">
        <v>0</v>
      </c>
      <c r="P1617">
        <v>77.67</v>
      </c>
      <c r="Q1617">
        <v>604.24</v>
      </c>
      <c r="R1617">
        <v>310.68</v>
      </c>
      <c r="S1617">
        <v>293.56</v>
      </c>
      <c r="T1617">
        <v>0.48583344366476894</v>
      </c>
      <c r="U1617">
        <v>2026</v>
      </c>
      <c r="V1617" t="s">
        <v>93</v>
      </c>
      <c r="W1617">
        <v>8</v>
      </c>
      <c r="X1617" t="s">
        <v>94</v>
      </c>
    </row>
    <row r="1618" spans="1:24">
      <c r="A1618">
        <v>5040</v>
      </c>
      <c r="B1618" s="21">
        <v>46244</v>
      </c>
      <c r="C1618">
        <v>2026</v>
      </c>
      <c r="D1618">
        <v>8</v>
      </c>
      <c r="E1618" t="s">
        <v>94</v>
      </c>
      <c r="F1618" t="s">
        <v>93</v>
      </c>
      <c r="G1618" t="s">
        <v>20</v>
      </c>
      <c r="H1618" t="s">
        <v>31</v>
      </c>
      <c r="I1618" t="s">
        <v>2</v>
      </c>
      <c r="J1618" t="s">
        <v>3</v>
      </c>
      <c r="K1618" t="s">
        <v>9</v>
      </c>
      <c r="L1618" t="s">
        <v>46</v>
      </c>
      <c r="M1618">
        <v>1</v>
      </c>
      <c r="N1618">
        <v>72.39</v>
      </c>
      <c r="O1618">
        <v>0.1</v>
      </c>
      <c r="P1618">
        <v>31.64</v>
      </c>
      <c r="Q1618">
        <v>65.150999999999996</v>
      </c>
      <c r="R1618">
        <v>31.64</v>
      </c>
      <c r="S1618">
        <v>33.510999999999996</v>
      </c>
      <c r="T1618">
        <v>0.51435895074519189</v>
      </c>
      <c r="U1618">
        <v>2026</v>
      </c>
      <c r="V1618" t="s">
        <v>93</v>
      </c>
      <c r="W1618">
        <v>8</v>
      </c>
      <c r="X1618" t="s">
        <v>94</v>
      </c>
    </row>
    <row r="1619" spans="1:24">
      <c r="A1619">
        <v>415</v>
      </c>
      <c r="B1619" s="21">
        <v>46245</v>
      </c>
      <c r="C1619">
        <v>2026</v>
      </c>
      <c r="D1619">
        <v>8</v>
      </c>
      <c r="E1619" t="s">
        <v>94</v>
      </c>
      <c r="F1619" t="s">
        <v>93</v>
      </c>
      <c r="G1619" t="s">
        <v>0</v>
      </c>
      <c r="H1619" t="s">
        <v>36</v>
      </c>
      <c r="I1619" t="s">
        <v>19</v>
      </c>
      <c r="J1619" t="s">
        <v>3</v>
      </c>
      <c r="K1619" t="s">
        <v>9</v>
      </c>
      <c r="L1619" t="s">
        <v>46</v>
      </c>
      <c r="M1619">
        <v>1</v>
      </c>
      <c r="N1619">
        <v>72.650000000000006</v>
      </c>
      <c r="O1619">
        <v>0</v>
      </c>
      <c r="P1619">
        <v>31.72</v>
      </c>
      <c r="Q1619">
        <v>72.650000000000006</v>
      </c>
      <c r="R1619">
        <v>31.72</v>
      </c>
      <c r="S1619">
        <v>40.930000000000007</v>
      </c>
      <c r="T1619">
        <v>0.56338609772883697</v>
      </c>
      <c r="U1619">
        <v>2026</v>
      </c>
      <c r="V1619" t="s">
        <v>93</v>
      </c>
      <c r="W1619">
        <v>8</v>
      </c>
      <c r="X1619" t="s">
        <v>94</v>
      </c>
    </row>
    <row r="1620" spans="1:24">
      <c r="A1620">
        <v>1111</v>
      </c>
      <c r="B1620" s="21">
        <v>46245</v>
      </c>
      <c r="C1620">
        <v>2026</v>
      </c>
      <c r="D1620">
        <v>8</v>
      </c>
      <c r="E1620" t="s">
        <v>94</v>
      </c>
      <c r="F1620" t="s">
        <v>93</v>
      </c>
      <c r="G1620" t="s">
        <v>20</v>
      </c>
      <c r="H1620" t="s">
        <v>47</v>
      </c>
      <c r="I1620" t="s">
        <v>2</v>
      </c>
      <c r="J1620" t="s">
        <v>13</v>
      </c>
      <c r="K1620" t="s">
        <v>23</v>
      </c>
      <c r="L1620" t="s">
        <v>29</v>
      </c>
      <c r="M1620">
        <v>1</v>
      </c>
      <c r="N1620">
        <v>198.44</v>
      </c>
      <c r="O1620">
        <v>0</v>
      </c>
      <c r="P1620">
        <v>106.79</v>
      </c>
      <c r="Q1620">
        <v>198.44</v>
      </c>
      <c r="R1620">
        <v>106.79</v>
      </c>
      <c r="S1620">
        <v>91.649999999999991</v>
      </c>
      <c r="T1620">
        <v>0.46185244910300338</v>
      </c>
      <c r="U1620">
        <v>2026</v>
      </c>
      <c r="V1620" t="s">
        <v>93</v>
      </c>
      <c r="W1620">
        <v>8</v>
      </c>
      <c r="X1620" t="s">
        <v>94</v>
      </c>
    </row>
    <row r="1621" spans="1:24">
      <c r="A1621">
        <v>1243</v>
      </c>
      <c r="B1621" s="21">
        <v>46245</v>
      </c>
      <c r="C1621">
        <v>2026</v>
      </c>
      <c r="D1621">
        <v>8</v>
      </c>
      <c r="E1621" t="s">
        <v>94</v>
      </c>
      <c r="F1621" t="s">
        <v>93</v>
      </c>
      <c r="G1621" t="s">
        <v>11</v>
      </c>
      <c r="H1621" t="s">
        <v>52</v>
      </c>
      <c r="I1621" t="s">
        <v>2</v>
      </c>
      <c r="J1621" t="s">
        <v>3</v>
      </c>
      <c r="K1621" t="s">
        <v>23</v>
      </c>
      <c r="L1621" t="s">
        <v>29</v>
      </c>
      <c r="M1621">
        <v>1</v>
      </c>
      <c r="N1621">
        <v>193.67</v>
      </c>
      <c r="O1621">
        <v>0</v>
      </c>
      <c r="P1621">
        <v>103.79</v>
      </c>
      <c r="Q1621">
        <v>193.67</v>
      </c>
      <c r="R1621">
        <v>103.79</v>
      </c>
      <c r="S1621">
        <v>89.879999999999981</v>
      </c>
      <c r="T1621">
        <v>0.46408839779005517</v>
      </c>
      <c r="U1621">
        <v>2026</v>
      </c>
      <c r="V1621" t="s">
        <v>93</v>
      </c>
      <c r="W1621">
        <v>8</v>
      </c>
      <c r="X1621" t="s">
        <v>94</v>
      </c>
    </row>
    <row r="1622" spans="1:24">
      <c r="A1622">
        <v>1326</v>
      </c>
      <c r="B1622" s="21">
        <v>46245</v>
      </c>
      <c r="C1622">
        <v>2026</v>
      </c>
      <c r="D1622">
        <v>8</v>
      </c>
      <c r="E1622" t="s">
        <v>94</v>
      </c>
      <c r="F1622" t="s">
        <v>93</v>
      </c>
      <c r="G1622" t="s">
        <v>20</v>
      </c>
      <c r="H1622" t="s">
        <v>33</v>
      </c>
      <c r="I1622" t="s">
        <v>2</v>
      </c>
      <c r="J1622" t="s">
        <v>3</v>
      </c>
      <c r="K1622" t="s">
        <v>14</v>
      </c>
      <c r="L1622" t="s">
        <v>48</v>
      </c>
      <c r="M1622">
        <v>5</v>
      </c>
      <c r="N1622">
        <v>166.03</v>
      </c>
      <c r="O1622">
        <v>0</v>
      </c>
      <c r="P1622">
        <v>87.46</v>
      </c>
      <c r="Q1622">
        <v>830.15</v>
      </c>
      <c r="R1622">
        <v>437.29999999999995</v>
      </c>
      <c r="S1622">
        <v>392.85</v>
      </c>
      <c r="T1622">
        <v>0.47322772992832624</v>
      </c>
      <c r="U1622">
        <v>2026</v>
      </c>
      <c r="V1622" t="s">
        <v>93</v>
      </c>
      <c r="W1622">
        <v>8</v>
      </c>
      <c r="X1622" t="s">
        <v>94</v>
      </c>
    </row>
    <row r="1623" spans="1:24">
      <c r="A1623">
        <v>1682</v>
      </c>
      <c r="B1623" s="21">
        <v>46245</v>
      </c>
      <c r="C1623">
        <v>2026</v>
      </c>
      <c r="D1623">
        <v>8</v>
      </c>
      <c r="E1623" t="s">
        <v>94</v>
      </c>
      <c r="F1623" t="s">
        <v>93</v>
      </c>
      <c r="G1623" t="s">
        <v>0</v>
      </c>
      <c r="H1623" t="s">
        <v>1</v>
      </c>
      <c r="I1623" t="s">
        <v>2</v>
      </c>
      <c r="J1623" t="s">
        <v>16</v>
      </c>
      <c r="K1623" t="s">
        <v>23</v>
      </c>
      <c r="L1623" t="s">
        <v>40</v>
      </c>
      <c r="M1623">
        <v>2</v>
      </c>
      <c r="N1623">
        <v>81.569999999999993</v>
      </c>
      <c r="O1623">
        <v>0</v>
      </c>
      <c r="P1623">
        <v>40.36</v>
      </c>
      <c r="Q1623">
        <v>163.13999999999999</v>
      </c>
      <c r="R1623">
        <v>80.72</v>
      </c>
      <c r="S1623">
        <v>82.419999999999987</v>
      </c>
      <c r="T1623">
        <v>0.50521024886600463</v>
      </c>
      <c r="U1623">
        <v>2026</v>
      </c>
      <c r="V1623" t="s">
        <v>93</v>
      </c>
      <c r="W1623">
        <v>8</v>
      </c>
      <c r="X1623" t="s">
        <v>94</v>
      </c>
    </row>
    <row r="1624" spans="1:24">
      <c r="A1624">
        <v>2618</v>
      </c>
      <c r="B1624" s="21">
        <v>46245</v>
      </c>
      <c r="C1624">
        <v>2026</v>
      </c>
      <c r="D1624">
        <v>8</v>
      </c>
      <c r="E1624" t="s">
        <v>94</v>
      </c>
      <c r="F1624" t="s">
        <v>93</v>
      </c>
      <c r="G1624" t="s">
        <v>0</v>
      </c>
      <c r="H1624" t="s">
        <v>50</v>
      </c>
      <c r="I1624" t="s">
        <v>19</v>
      </c>
      <c r="J1624" t="s">
        <v>16</v>
      </c>
      <c r="K1624" t="s">
        <v>9</v>
      </c>
      <c r="L1624" t="s">
        <v>17</v>
      </c>
      <c r="M1624">
        <v>2</v>
      </c>
      <c r="N1624">
        <v>143.86000000000001</v>
      </c>
      <c r="O1624">
        <v>0</v>
      </c>
      <c r="P1624">
        <v>81.23</v>
      </c>
      <c r="Q1624">
        <v>287.72000000000003</v>
      </c>
      <c r="R1624">
        <v>162.46</v>
      </c>
      <c r="S1624">
        <v>125.26000000000002</v>
      </c>
      <c r="T1624">
        <v>0.43535381621020441</v>
      </c>
      <c r="U1624">
        <v>2026</v>
      </c>
      <c r="V1624" t="s">
        <v>93</v>
      </c>
      <c r="W1624">
        <v>8</v>
      </c>
      <c r="X1624" t="s">
        <v>94</v>
      </c>
    </row>
    <row r="1625" spans="1:24">
      <c r="A1625">
        <v>3319</v>
      </c>
      <c r="B1625" s="21">
        <v>46245</v>
      </c>
      <c r="C1625">
        <v>2026</v>
      </c>
      <c r="D1625">
        <v>8</v>
      </c>
      <c r="E1625" t="s">
        <v>94</v>
      </c>
      <c r="F1625" t="s">
        <v>93</v>
      </c>
      <c r="G1625" t="s">
        <v>6</v>
      </c>
      <c r="H1625" t="s">
        <v>49</v>
      </c>
      <c r="I1625" t="s">
        <v>2</v>
      </c>
      <c r="J1625" t="s">
        <v>3</v>
      </c>
      <c r="K1625" t="s">
        <v>9</v>
      </c>
      <c r="L1625" t="s">
        <v>10</v>
      </c>
      <c r="M1625">
        <v>3</v>
      </c>
      <c r="N1625">
        <v>93.53</v>
      </c>
      <c r="O1625">
        <v>0</v>
      </c>
      <c r="P1625">
        <v>46.19</v>
      </c>
      <c r="Q1625">
        <v>280.59000000000003</v>
      </c>
      <c r="R1625">
        <v>138.57</v>
      </c>
      <c r="S1625">
        <v>142.02000000000004</v>
      </c>
      <c r="T1625">
        <v>0.5061477600769807</v>
      </c>
      <c r="U1625">
        <v>2026</v>
      </c>
      <c r="V1625" t="s">
        <v>93</v>
      </c>
      <c r="W1625">
        <v>8</v>
      </c>
      <c r="X1625" t="s">
        <v>94</v>
      </c>
    </row>
    <row r="1626" spans="1:24">
      <c r="A1626">
        <v>4600</v>
      </c>
      <c r="B1626" s="21">
        <v>46245</v>
      </c>
      <c r="C1626">
        <v>2026</v>
      </c>
      <c r="D1626">
        <v>8</v>
      </c>
      <c r="E1626" t="s">
        <v>94</v>
      </c>
      <c r="F1626" t="s">
        <v>93</v>
      </c>
      <c r="G1626" t="s">
        <v>20</v>
      </c>
      <c r="H1626" t="s">
        <v>21</v>
      </c>
      <c r="I1626" t="s">
        <v>8</v>
      </c>
      <c r="J1626" t="s">
        <v>16</v>
      </c>
      <c r="K1626" t="s">
        <v>14</v>
      </c>
      <c r="L1626" t="s">
        <v>48</v>
      </c>
      <c r="M1626">
        <v>10</v>
      </c>
      <c r="N1626">
        <v>162.38</v>
      </c>
      <c r="O1626">
        <v>0.05</v>
      </c>
      <c r="P1626">
        <v>85.82</v>
      </c>
      <c r="Q1626">
        <v>1542.61</v>
      </c>
      <c r="R1626">
        <v>858.19999999999993</v>
      </c>
      <c r="S1626">
        <v>684.41</v>
      </c>
      <c r="T1626">
        <v>0.44367014345816508</v>
      </c>
      <c r="U1626">
        <v>2026</v>
      </c>
      <c r="V1626" t="s">
        <v>93</v>
      </c>
      <c r="W1626">
        <v>8</v>
      </c>
      <c r="X1626" t="s">
        <v>94</v>
      </c>
    </row>
    <row r="1627" spans="1:24">
      <c r="A1627">
        <v>5168</v>
      </c>
      <c r="B1627" s="21">
        <v>46245</v>
      </c>
      <c r="C1627">
        <v>2026</v>
      </c>
      <c r="D1627">
        <v>8</v>
      </c>
      <c r="E1627" t="s">
        <v>94</v>
      </c>
      <c r="F1627" t="s">
        <v>93</v>
      </c>
      <c r="G1627" t="s">
        <v>0</v>
      </c>
      <c r="H1627" t="s">
        <v>50</v>
      </c>
      <c r="I1627" t="s">
        <v>28</v>
      </c>
      <c r="J1627" t="s">
        <v>16</v>
      </c>
      <c r="K1627" t="s">
        <v>34</v>
      </c>
      <c r="L1627" t="s">
        <v>38</v>
      </c>
      <c r="M1627">
        <v>1</v>
      </c>
      <c r="N1627">
        <v>122.52</v>
      </c>
      <c r="O1627">
        <v>0.05</v>
      </c>
      <c r="P1627">
        <v>69.66</v>
      </c>
      <c r="Q1627">
        <v>116.39399999999999</v>
      </c>
      <c r="R1627">
        <v>69.66</v>
      </c>
      <c r="S1627">
        <v>46.733999999999995</v>
      </c>
      <c r="T1627">
        <v>0.40151554203824935</v>
      </c>
      <c r="U1627">
        <v>2026</v>
      </c>
      <c r="V1627" t="s">
        <v>93</v>
      </c>
      <c r="W1627">
        <v>8</v>
      </c>
      <c r="X1627" t="s">
        <v>94</v>
      </c>
    </row>
    <row r="1628" spans="1:24">
      <c r="A1628">
        <v>245</v>
      </c>
      <c r="B1628" s="21">
        <v>46246</v>
      </c>
      <c r="C1628">
        <v>2026</v>
      </c>
      <c r="D1628">
        <v>8</v>
      </c>
      <c r="E1628" t="s">
        <v>94</v>
      </c>
      <c r="F1628" t="s">
        <v>93</v>
      </c>
      <c r="G1628" t="s">
        <v>20</v>
      </c>
      <c r="H1628" t="s">
        <v>47</v>
      </c>
      <c r="I1628" t="s">
        <v>28</v>
      </c>
      <c r="J1628" t="s">
        <v>3</v>
      </c>
      <c r="K1628" t="s">
        <v>9</v>
      </c>
      <c r="L1628" t="s">
        <v>17</v>
      </c>
      <c r="M1628">
        <v>1</v>
      </c>
      <c r="N1628">
        <v>142.84</v>
      </c>
      <c r="O1628">
        <v>0</v>
      </c>
      <c r="P1628">
        <v>77.7</v>
      </c>
      <c r="Q1628">
        <v>142.84</v>
      </c>
      <c r="R1628">
        <v>77.7</v>
      </c>
      <c r="S1628">
        <v>65.14</v>
      </c>
      <c r="T1628">
        <v>0.4560347241669</v>
      </c>
      <c r="U1628">
        <v>2026</v>
      </c>
      <c r="V1628" t="s">
        <v>93</v>
      </c>
      <c r="W1628">
        <v>8</v>
      </c>
      <c r="X1628" t="s">
        <v>94</v>
      </c>
    </row>
    <row r="1629" spans="1:24">
      <c r="A1629">
        <v>322</v>
      </c>
      <c r="B1629" s="21">
        <v>46246</v>
      </c>
      <c r="C1629">
        <v>2026</v>
      </c>
      <c r="D1629">
        <v>8</v>
      </c>
      <c r="E1629" t="s">
        <v>94</v>
      </c>
      <c r="F1629" t="s">
        <v>93</v>
      </c>
      <c r="G1629" t="s">
        <v>6</v>
      </c>
      <c r="H1629" t="s">
        <v>49</v>
      </c>
      <c r="I1629" t="s">
        <v>19</v>
      </c>
      <c r="J1629" t="s">
        <v>3</v>
      </c>
      <c r="K1629" t="s">
        <v>9</v>
      </c>
      <c r="L1629" t="s">
        <v>46</v>
      </c>
      <c r="M1629">
        <v>3</v>
      </c>
      <c r="N1629">
        <v>72.349999999999994</v>
      </c>
      <c r="O1629">
        <v>0</v>
      </c>
      <c r="P1629">
        <v>32.119999999999997</v>
      </c>
      <c r="Q1629">
        <v>217.04999999999998</v>
      </c>
      <c r="R1629">
        <v>96.359999999999985</v>
      </c>
      <c r="S1629">
        <v>120.69</v>
      </c>
      <c r="T1629">
        <v>0.55604699378023503</v>
      </c>
      <c r="U1629">
        <v>2026</v>
      </c>
      <c r="V1629" t="s">
        <v>93</v>
      </c>
      <c r="W1629">
        <v>8</v>
      </c>
      <c r="X1629" t="s">
        <v>94</v>
      </c>
    </row>
    <row r="1630" spans="1:24">
      <c r="A1630">
        <v>1101</v>
      </c>
      <c r="B1630" s="21">
        <v>46246</v>
      </c>
      <c r="C1630">
        <v>2026</v>
      </c>
      <c r="D1630">
        <v>8</v>
      </c>
      <c r="E1630" t="s">
        <v>94</v>
      </c>
      <c r="F1630" t="s">
        <v>93</v>
      </c>
      <c r="G1630" t="s">
        <v>20</v>
      </c>
      <c r="H1630" t="s">
        <v>21</v>
      </c>
      <c r="I1630" t="s">
        <v>2</v>
      </c>
      <c r="J1630" t="s">
        <v>13</v>
      </c>
      <c r="K1630" t="s">
        <v>34</v>
      </c>
      <c r="L1630" t="s">
        <v>35</v>
      </c>
      <c r="M1630">
        <v>3</v>
      </c>
      <c r="N1630">
        <v>40.14</v>
      </c>
      <c r="O1630">
        <v>0.05</v>
      </c>
      <c r="P1630">
        <v>14.53</v>
      </c>
      <c r="Q1630">
        <v>114.399</v>
      </c>
      <c r="R1630">
        <v>43.589999999999996</v>
      </c>
      <c r="S1630">
        <v>70.808999999999997</v>
      </c>
      <c r="T1630">
        <v>0.61896520074476169</v>
      </c>
      <c r="U1630">
        <v>2026</v>
      </c>
      <c r="V1630" t="s">
        <v>93</v>
      </c>
      <c r="W1630">
        <v>8</v>
      </c>
      <c r="X1630" t="s">
        <v>94</v>
      </c>
    </row>
    <row r="1631" spans="1:24">
      <c r="A1631">
        <v>1564</v>
      </c>
      <c r="B1631" s="21">
        <v>46246</v>
      </c>
      <c r="C1631">
        <v>2026</v>
      </c>
      <c r="D1631">
        <v>8</v>
      </c>
      <c r="E1631" t="s">
        <v>94</v>
      </c>
      <c r="F1631" t="s">
        <v>93</v>
      </c>
      <c r="G1631" t="s">
        <v>20</v>
      </c>
      <c r="H1631" t="s">
        <v>47</v>
      </c>
      <c r="I1631" t="s">
        <v>2</v>
      </c>
      <c r="J1631" t="s">
        <v>13</v>
      </c>
      <c r="K1631" t="s">
        <v>34</v>
      </c>
      <c r="L1631" t="s">
        <v>45</v>
      </c>
      <c r="M1631">
        <v>2</v>
      </c>
      <c r="N1631">
        <v>51.84</v>
      </c>
      <c r="O1631">
        <v>0</v>
      </c>
      <c r="P1631">
        <v>21.62</v>
      </c>
      <c r="Q1631">
        <v>103.68</v>
      </c>
      <c r="R1631">
        <v>43.24</v>
      </c>
      <c r="S1631">
        <v>60.440000000000005</v>
      </c>
      <c r="T1631">
        <v>0.58294753086419759</v>
      </c>
      <c r="U1631">
        <v>2026</v>
      </c>
      <c r="V1631" t="s">
        <v>93</v>
      </c>
      <c r="W1631">
        <v>8</v>
      </c>
      <c r="X1631" t="s">
        <v>94</v>
      </c>
    </row>
    <row r="1632" spans="1:24">
      <c r="A1632">
        <v>3712</v>
      </c>
      <c r="B1632" s="21">
        <v>46246</v>
      </c>
      <c r="C1632">
        <v>2026</v>
      </c>
      <c r="D1632">
        <v>8</v>
      </c>
      <c r="E1632" t="s">
        <v>94</v>
      </c>
      <c r="F1632" t="s">
        <v>93</v>
      </c>
      <c r="G1632" t="s">
        <v>20</v>
      </c>
      <c r="H1632" t="s">
        <v>33</v>
      </c>
      <c r="I1632" t="s">
        <v>2</v>
      </c>
      <c r="J1632" t="s">
        <v>13</v>
      </c>
      <c r="K1632" t="s">
        <v>4</v>
      </c>
      <c r="L1632" t="s">
        <v>5</v>
      </c>
      <c r="M1632">
        <v>3</v>
      </c>
      <c r="N1632">
        <v>82.32</v>
      </c>
      <c r="O1632">
        <v>0.15</v>
      </c>
      <c r="P1632">
        <v>41.95</v>
      </c>
      <c r="Q1632">
        <v>209.91599999999997</v>
      </c>
      <c r="R1632">
        <v>125.85000000000001</v>
      </c>
      <c r="S1632">
        <v>84.06599999999996</v>
      </c>
      <c r="T1632">
        <v>0.40047447550448739</v>
      </c>
      <c r="U1632">
        <v>2026</v>
      </c>
      <c r="V1632" t="s">
        <v>93</v>
      </c>
      <c r="W1632">
        <v>8</v>
      </c>
      <c r="X1632" t="s">
        <v>94</v>
      </c>
    </row>
    <row r="1633" spans="1:24">
      <c r="A1633">
        <v>771</v>
      </c>
      <c r="B1633" s="21">
        <v>46247</v>
      </c>
      <c r="C1633">
        <v>2026</v>
      </c>
      <c r="D1633">
        <v>8</v>
      </c>
      <c r="E1633" t="s">
        <v>94</v>
      </c>
      <c r="F1633" t="s">
        <v>93</v>
      </c>
      <c r="G1633" t="s">
        <v>11</v>
      </c>
      <c r="H1633" t="s">
        <v>25</v>
      </c>
      <c r="I1633" t="s">
        <v>2</v>
      </c>
      <c r="J1633" t="s">
        <v>3</v>
      </c>
      <c r="K1633" t="s">
        <v>9</v>
      </c>
      <c r="L1633" t="s">
        <v>10</v>
      </c>
      <c r="M1633">
        <v>1</v>
      </c>
      <c r="N1633">
        <v>91.78</v>
      </c>
      <c r="O1633">
        <v>0</v>
      </c>
      <c r="P1633">
        <v>46.15</v>
      </c>
      <c r="Q1633">
        <v>91.78</v>
      </c>
      <c r="R1633">
        <v>46.15</v>
      </c>
      <c r="S1633">
        <v>45.63</v>
      </c>
      <c r="T1633">
        <v>0.49716713881019831</v>
      </c>
      <c r="U1633">
        <v>2026</v>
      </c>
      <c r="V1633" t="s">
        <v>93</v>
      </c>
      <c r="W1633">
        <v>8</v>
      </c>
      <c r="X1633" t="s">
        <v>94</v>
      </c>
    </row>
    <row r="1634" spans="1:24">
      <c r="A1634">
        <v>2749</v>
      </c>
      <c r="B1634" s="21">
        <v>46247</v>
      </c>
      <c r="C1634">
        <v>2026</v>
      </c>
      <c r="D1634">
        <v>8</v>
      </c>
      <c r="E1634" t="s">
        <v>94</v>
      </c>
      <c r="F1634" t="s">
        <v>93</v>
      </c>
      <c r="G1634" t="s">
        <v>6</v>
      </c>
      <c r="H1634" t="s">
        <v>49</v>
      </c>
      <c r="I1634" t="s">
        <v>2</v>
      </c>
      <c r="J1634" t="s">
        <v>16</v>
      </c>
      <c r="K1634" t="s">
        <v>9</v>
      </c>
      <c r="L1634" t="s">
        <v>10</v>
      </c>
      <c r="M1634">
        <v>2</v>
      </c>
      <c r="N1634">
        <v>93.13</v>
      </c>
      <c r="O1634">
        <v>0</v>
      </c>
      <c r="P1634">
        <v>45.68</v>
      </c>
      <c r="Q1634">
        <v>186.26</v>
      </c>
      <c r="R1634">
        <v>91.36</v>
      </c>
      <c r="S1634">
        <v>94.899999999999991</v>
      </c>
      <c r="T1634">
        <v>0.50950284548480618</v>
      </c>
      <c r="U1634">
        <v>2026</v>
      </c>
      <c r="V1634" t="s">
        <v>93</v>
      </c>
      <c r="W1634">
        <v>8</v>
      </c>
      <c r="X1634" t="s">
        <v>94</v>
      </c>
    </row>
    <row r="1635" spans="1:24">
      <c r="A1635">
        <v>4252</v>
      </c>
      <c r="B1635" s="21">
        <v>46247</v>
      </c>
      <c r="C1635">
        <v>2026</v>
      </c>
      <c r="D1635">
        <v>8</v>
      </c>
      <c r="E1635" t="s">
        <v>94</v>
      </c>
      <c r="F1635" t="s">
        <v>93</v>
      </c>
      <c r="G1635" t="s">
        <v>6</v>
      </c>
      <c r="H1635" t="s">
        <v>43</v>
      </c>
      <c r="I1635" t="s">
        <v>2</v>
      </c>
      <c r="J1635" t="s">
        <v>3</v>
      </c>
      <c r="K1635" t="s">
        <v>14</v>
      </c>
      <c r="L1635" t="s">
        <v>15</v>
      </c>
      <c r="M1635">
        <v>1</v>
      </c>
      <c r="N1635">
        <v>36.67</v>
      </c>
      <c r="O1635">
        <v>0.1</v>
      </c>
      <c r="P1635">
        <v>13.18</v>
      </c>
      <c r="Q1635">
        <v>33.003</v>
      </c>
      <c r="R1635">
        <v>13.18</v>
      </c>
      <c r="S1635">
        <v>19.823</v>
      </c>
      <c r="T1635">
        <v>0.60064236584552921</v>
      </c>
      <c r="U1635">
        <v>2026</v>
      </c>
      <c r="V1635" t="s">
        <v>93</v>
      </c>
      <c r="W1635">
        <v>8</v>
      </c>
      <c r="X1635" t="s">
        <v>94</v>
      </c>
    </row>
    <row r="1636" spans="1:24">
      <c r="A1636">
        <v>4665</v>
      </c>
      <c r="B1636" s="21">
        <v>46247</v>
      </c>
      <c r="C1636">
        <v>2026</v>
      </c>
      <c r="D1636">
        <v>8</v>
      </c>
      <c r="E1636" t="s">
        <v>94</v>
      </c>
      <c r="F1636" t="s">
        <v>93</v>
      </c>
      <c r="G1636" t="s">
        <v>20</v>
      </c>
      <c r="H1636" t="s">
        <v>33</v>
      </c>
      <c r="I1636" t="s">
        <v>8</v>
      </c>
      <c r="J1636" t="s">
        <v>3</v>
      </c>
      <c r="K1636" t="s">
        <v>34</v>
      </c>
      <c r="L1636" t="s">
        <v>45</v>
      </c>
      <c r="M1636">
        <v>4</v>
      </c>
      <c r="N1636">
        <v>51.25</v>
      </c>
      <c r="O1636">
        <v>0.1</v>
      </c>
      <c r="P1636">
        <v>21.77</v>
      </c>
      <c r="Q1636">
        <v>184.5</v>
      </c>
      <c r="R1636">
        <v>87.08</v>
      </c>
      <c r="S1636">
        <v>97.42</v>
      </c>
      <c r="T1636">
        <v>0.52802168021680218</v>
      </c>
      <c r="U1636">
        <v>2026</v>
      </c>
      <c r="V1636" t="s">
        <v>93</v>
      </c>
      <c r="W1636">
        <v>8</v>
      </c>
      <c r="X1636" t="s">
        <v>94</v>
      </c>
    </row>
    <row r="1637" spans="1:24">
      <c r="A1637">
        <v>4767</v>
      </c>
      <c r="B1637" s="21">
        <v>46247</v>
      </c>
      <c r="C1637">
        <v>2026</v>
      </c>
      <c r="D1637">
        <v>8</v>
      </c>
      <c r="E1637" t="s">
        <v>94</v>
      </c>
      <c r="F1637" t="s">
        <v>93</v>
      </c>
      <c r="G1637" t="s">
        <v>20</v>
      </c>
      <c r="H1637" t="s">
        <v>33</v>
      </c>
      <c r="I1637" t="s">
        <v>28</v>
      </c>
      <c r="J1637" t="s">
        <v>16</v>
      </c>
      <c r="K1637" t="s">
        <v>34</v>
      </c>
      <c r="L1637" t="s">
        <v>35</v>
      </c>
      <c r="M1637">
        <v>1</v>
      </c>
      <c r="N1637">
        <v>39.61</v>
      </c>
      <c r="O1637">
        <v>0.1</v>
      </c>
      <c r="P1637">
        <v>14.85</v>
      </c>
      <c r="Q1637">
        <v>35.649000000000001</v>
      </c>
      <c r="R1637">
        <v>14.85</v>
      </c>
      <c r="S1637">
        <v>20.798999999999999</v>
      </c>
      <c r="T1637">
        <v>0.58343852562484222</v>
      </c>
      <c r="U1637">
        <v>2026</v>
      </c>
      <c r="V1637" t="s">
        <v>93</v>
      </c>
      <c r="W1637">
        <v>8</v>
      </c>
      <c r="X1637" t="s">
        <v>94</v>
      </c>
    </row>
    <row r="1638" spans="1:24">
      <c r="A1638">
        <v>4832</v>
      </c>
      <c r="B1638" s="21">
        <v>46247</v>
      </c>
      <c r="C1638">
        <v>2026</v>
      </c>
      <c r="D1638">
        <v>8</v>
      </c>
      <c r="E1638" t="s">
        <v>94</v>
      </c>
      <c r="F1638" t="s">
        <v>93</v>
      </c>
      <c r="G1638" t="s">
        <v>0</v>
      </c>
      <c r="H1638" t="s">
        <v>50</v>
      </c>
      <c r="I1638" t="s">
        <v>28</v>
      </c>
      <c r="J1638" t="s">
        <v>3</v>
      </c>
      <c r="K1638" t="s">
        <v>4</v>
      </c>
      <c r="L1638" t="s">
        <v>5</v>
      </c>
      <c r="M1638">
        <v>2</v>
      </c>
      <c r="N1638">
        <v>81.59</v>
      </c>
      <c r="O1638">
        <v>0.15</v>
      </c>
      <c r="P1638">
        <v>43.9</v>
      </c>
      <c r="Q1638">
        <v>138.703</v>
      </c>
      <c r="R1638">
        <v>87.8</v>
      </c>
      <c r="S1638">
        <v>50.903000000000006</v>
      </c>
      <c r="T1638">
        <v>0.3669927831409559</v>
      </c>
      <c r="U1638">
        <v>2026</v>
      </c>
      <c r="V1638" t="s">
        <v>93</v>
      </c>
      <c r="W1638">
        <v>8</v>
      </c>
      <c r="X1638" t="s">
        <v>94</v>
      </c>
    </row>
    <row r="1639" spans="1:24">
      <c r="A1639">
        <v>747</v>
      </c>
      <c r="B1639" s="21">
        <v>46248</v>
      </c>
      <c r="C1639">
        <v>2026</v>
      </c>
      <c r="D1639">
        <v>8</v>
      </c>
      <c r="E1639" t="s">
        <v>94</v>
      </c>
      <c r="F1639" t="s">
        <v>93</v>
      </c>
      <c r="G1639" t="s">
        <v>6</v>
      </c>
      <c r="H1639" t="s">
        <v>7</v>
      </c>
      <c r="I1639" t="s">
        <v>19</v>
      </c>
      <c r="J1639" t="s">
        <v>13</v>
      </c>
      <c r="K1639" t="s">
        <v>34</v>
      </c>
      <c r="L1639" t="s">
        <v>38</v>
      </c>
      <c r="M1639">
        <v>3</v>
      </c>
      <c r="N1639">
        <v>122.96</v>
      </c>
      <c r="O1639">
        <v>0.1</v>
      </c>
      <c r="P1639">
        <v>67.62</v>
      </c>
      <c r="Q1639">
        <v>331.99200000000002</v>
      </c>
      <c r="R1639">
        <v>202.86</v>
      </c>
      <c r="S1639">
        <v>129.13200000000001</v>
      </c>
      <c r="T1639">
        <v>0.38896117978746475</v>
      </c>
      <c r="U1639">
        <v>2026</v>
      </c>
      <c r="V1639" t="s">
        <v>93</v>
      </c>
      <c r="W1639">
        <v>8</v>
      </c>
      <c r="X1639" t="s">
        <v>94</v>
      </c>
    </row>
    <row r="1640" spans="1:24">
      <c r="A1640">
        <v>2281</v>
      </c>
      <c r="B1640" s="21">
        <v>46248</v>
      </c>
      <c r="C1640">
        <v>2026</v>
      </c>
      <c r="D1640">
        <v>8</v>
      </c>
      <c r="E1640" t="s">
        <v>94</v>
      </c>
      <c r="F1640" t="s">
        <v>93</v>
      </c>
      <c r="G1640" t="s">
        <v>6</v>
      </c>
      <c r="H1640" t="s">
        <v>41</v>
      </c>
      <c r="I1640" t="s">
        <v>19</v>
      </c>
      <c r="J1640" t="s">
        <v>3</v>
      </c>
      <c r="K1640" t="s">
        <v>9</v>
      </c>
      <c r="L1640" t="s">
        <v>46</v>
      </c>
      <c r="M1640">
        <v>1</v>
      </c>
      <c r="N1640">
        <v>70.91</v>
      </c>
      <c r="O1640">
        <v>0</v>
      </c>
      <c r="P1640">
        <v>33.11</v>
      </c>
      <c r="Q1640">
        <v>70.91</v>
      </c>
      <c r="R1640">
        <v>33.11</v>
      </c>
      <c r="S1640">
        <v>37.799999999999997</v>
      </c>
      <c r="T1640">
        <v>0.53307008884501483</v>
      </c>
      <c r="U1640">
        <v>2026</v>
      </c>
      <c r="V1640" t="s">
        <v>93</v>
      </c>
      <c r="W1640">
        <v>8</v>
      </c>
      <c r="X1640" t="s">
        <v>94</v>
      </c>
    </row>
    <row r="1641" spans="1:24">
      <c r="A1641">
        <v>2414</v>
      </c>
      <c r="B1641" s="21">
        <v>46248</v>
      </c>
      <c r="C1641">
        <v>2026</v>
      </c>
      <c r="D1641">
        <v>8</v>
      </c>
      <c r="E1641" t="s">
        <v>94</v>
      </c>
      <c r="F1641" t="s">
        <v>93</v>
      </c>
      <c r="G1641" t="s">
        <v>6</v>
      </c>
      <c r="H1641" t="s">
        <v>27</v>
      </c>
      <c r="I1641" t="s">
        <v>8</v>
      </c>
      <c r="J1641" t="s">
        <v>16</v>
      </c>
      <c r="K1641" t="s">
        <v>4</v>
      </c>
      <c r="L1641" t="s">
        <v>22</v>
      </c>
      <c r="M1641">
        <v>6</v>
      </c>
      <c r="N1641">
        <v>50.94</v>
      </c>
      <c r="O1641">
        <v>0.1</v>
      </c>
      <c r="P1641">
        <v>22.76</v>
      </c>
      <c r="Q1641">
        <v>275.07600000000002</v>
      </c>
      <c r="R1641">
        <v>136.56</v>
      </c>
      <c r="S1641">
        <v>138.51600000000002</v>
      </c>
      <c r="T1641">
        <v>0.50355538105832576</v>
      </c>
      <c r="U1641">
        <v>2026</v>
      </c>
      <c r="V1641" t="s">
        <v>93</v>
      </c>
      <c r="W1641">
        <v>8</v>
      </c>
      <c r="X1641" t="s">
        <v>94</v>
      </c>
    </row>
    <row r="1642" spans="1:24">
      <c r="A1642">
        <v>3162</v>
      </c>
      <c r="B1642" s="21">
        <v>46248</v>
      </c>
      <c r="C1642">
        <v>2026</v>
      </c>
      <c r="D1642">
        <v>8</v>
      </c>
      <c r="E1642" t="s">
        <v>94</v>
      </c>
      <c r="F1642" t="s">
        <v>93</v>
      </c>
      <c r="G1642" t="s">
        <v>6</v>
      </c>
      <c r="H1642" t="s">
        <v>7</v>
      </c>
      <c r="I1642" t="s">
        <v>2</v>
      </c>
      <c r="J1642" t="s">
        <v>13</v>
      </c>
      <c r="K1642" t="s">
        <v>9</v>
      </c>
      <c r="L1642" t="s">
        <v>17</v>
      </c>
      <c r="M1642">
        <v>1</v>
      </c>
      <c r="N1642">
        <v>144.96</v>
      </c>
      <c r="O1642">
        <v>0.05</v>
      </c>
      <c r="P1642">
        <v>77.959999999999994</v>
      </c>
      <c r="Q1642">
        <v>137.71199999999999</v>
      </c>
      <c r="R1642">
        <v>77.959999999999994</v>
      </c>
      <c r="S1642">
        <v>59.751999999999995</v>
      </c>
      <c r="T1642">
        <v>0.43389101893807364</v>
      </c>
      <c r="U1642">
        <v>2026</v>
      </c>
      <c r="V1642" t="s">
        <v>93</v>
      </c>
      <c r="W1642">
        <v>8</v>
      </c>
      <c r="X1642" t="s">
        <v>94</v>
      </c>
    </row>
    <row r="1643" spans="1:24">
      <c r="A1643">
        <v>3200</v>
      </c>
      <c r="B1643" s="21">
        <v>46248</v>
      </c>
      <c r="C1643">
        <v>2026</v>
      </c>
      <c r="D1643">
        <v>8</v>
      </c>
      <c r="E1643" t="s">
        <v>94</v>
      </c>
      <c r="F1643" t="s">
        <v>93</v>
      </c>
      <c r="G1643" t="s">
        <v>20</v>
      </c>
      <c r="H1643" t="s">
        <v>33</v>
      </c>
      <c r="I1643" t="s">
        <v>19</v>
      </c>
      <c r="J1643" t="s">
        <v>13</v>
      </c>
      <c r="K1643" t="s">
        <v>9</v>
      </c>
      <c r="L1643" t="s">
        <v>37</v>
      </c>
      <c r="M1643">
        <v>1</v>
      </c>
      <c r="N1643">
        <v>152.97</v>
      </c>
      <c r="O1643">
        <v>0</v>
      </c>
      <c r="P1643">
        <v>79.66</v>
      </c>
      <c r="Q1643">
        <v>152.97</v>
      </c>
      <c r="R1643">
        <v>79.66</v>
      </c>
      <c r="S1643">
        <v>73.31</v>
      </c>
      <c r="T1643">
        <v>0.47924429626724196</v>
      </c>
      <c r="U1643">
        <v>2026</v>
      </c>
      <c r="V1643" t="s">
        <v>93</v>
      </c>
      <c r="W1643">
        <v>8</v>
      </c>
      <c r="X1643" t="s">
        <v>94</v>
      </c>
    </row>
    <row r="1644" spans="1:24">
      <c r="A1644">
        <v>3521</v>
      </c>
      <c r="B1644" s="21">
        <v>46248</v>
      </c>
      <c r="C1644">
        <v>2026</v>
      </c>
      <c r="D1644">
        <v>8</v>
      </c>
      <c r="E1644" t="s">
        <v>94</v>
      </c>
      <c r="F1644" t="s">
        <v>93</v>
      </c>
      <c r="G1644" t="s">
        <v>11</v>
      </c>
      <c r="H1644" t="s">
        <v>52</v>
      </c>
      <c r="I1644" t="s">
        <v>2</v>
      </c>
      <c r="J1644" t="s">
        <v>16</v>
      </c>
      <c r="K1644" t="s">
        <v>14</v>
      </c>
      <c r="L1644" t="s">
        <v>32</v>
      </c>
      <c r="M1644">
        <v>2</v>
      </c>
      <c r="N1644">
        <v>45.79</v>
      </c>
      <c r="O1644">
        <v>0</v>
      </c>
      <c r="P1644">
        <v>18.23</v>
      </c>
      <c r="Q1644">
        <v>91.58</v>
      </c>
      <c r="R1644">
        <v>36.46</v>
      </c>
      <c r="S1644">
        <v>55.12</v>
      </c>
      <c r="T1644">
        <v>0.60187813933173184</v>
      </c>
      <c r="U1644">
        <v>2026</v>
      </c>
      <c r="V1644" t="s">
        <v>93</v>
      </c>
      <c r="W1644">
        <v>8</v>
      </c>
      <c r="X1644" t="s">
        <v>94</v>
      </c>
    </row>
    <row r="1645" spans="1:24">
      <c r="A1645">
        <v>4447</v>
      </c>
      <c r="B1645" s="21">
        <v>46248</v>
      </c>
      <c r="C1645">
        <v>2026</v>
      </c>
      <c r="D1645">
        <v>8</v>
      </c>
      <c r="E1645" t="s">
        <v>94</v>
      </c>
      <c r="F1645" t="s">
        <v>93</v>
      </c>
      <c r="G1645" t="s">
        <v>6</v>
      </c>
      <c r="H1645" t="s">
        <v>27</v>
      </c>
      <c r="I1645" t="s">
        <v>2</v>
      </c>
      <c r="J1645" t="s">
        <v>13</v>
      </c>
      <c r="K1645" t="s">
        <v>14</v>
      </c>
      <c r="L1645" t="s">
        <v>48</v>
      </c>
      <c r="M1645">
        <v>1</v>
      </c>
      <c r="N1645">
        <v>161.31</v>
      </c>
      <c r="O1645">
        <v>0</v>
      </c>
      <c r="P1645">
        <v>87.81</v>
      </c>
      <c r="Q1645">
        <v>161.31</v>
      </c>
      <c r="R1645">
        <v>87.81</v>
      </c>
      <c r="S1645">
        <v>73.5</v>
      </c>
      <c r="T1645">
        <v>0.45564441138181139</v>
      </c>
      <c r="U1645">
        <v>2026</v>
      </c>
      <c r="V1645" t="s">
        <v>93</v>
      </c>
      <c r="W1645">
        <v>8</v>
      </c>
      <c r="X1645" t="s">
        <v>94</v>
      </c>
    </row>
    <row r="1646" spans="1:24">
      <c r="A1646">
        <v>421</v>
      </c>
      <c r="B1646" s="21">
        <v>46249</v>
      </c>
      <c r="C1646">
        <v>2026</v>
      </c>
      <c r="D1646">
        <v>8</v>
      </c>
      <c r="E1646" t="s">
        <v>94</v>
      </c>
      <c r="F1646" t="s">
        <v>93</v>
      </c>
      <c r="G1646" t="s">
        <v>20</v>
      </c>
      <c r="H1646" t="s">
        <v>31</v>
      </c>
      <c r="I1646" t="s">
        <v>2</v>
      </c>
      <c r="J1646" t="s">
        <v>13</v>
      </c>
      <c r="K1646" t="s">
        <v>34</v>
      </c>
      <c r="L1646" t="s">
        <v>42</v>
      </c>
      <c r="M1646">
        <v>2</v>
      </c>
      <c r="N1646">
        <v>35.97</v>
      </c>
      <c r="O1646">
        <v>0.05</v>
      </c>
      <c r="P1646">
        <v>14.28</v>
      </c>
      <c r="Q1646">
        <v>68.342999999999989</v>
      </c>
      <c r="R1646">
        <v>28.56</v>
      </c>
      <c r="S1646">
        <v>39.782999999999987</v>
      </c>
      <c r="T1646">
        <v>0.58210789693165343</v>
      </c>
      <c r="U1646">
        <v>2026</v>
      </c>
      <c r="V1646" t="s">
        <v>93</v>
      </c>
      <c r="W1646">
        <v>8</v>
      </c>
      <c r="X1646" t="s">
        <v>94</v>
      </c>
    </row>
    <row r="1647" spans="1:24">
      <c r="A1647">
        <v>962</v>
      </c>
      <c r="B1647" s="21">
        <v>46249</v>
      </c>
      <c r="C1647">
        <v>2026</v>
      </c>
      <c r="D1647">
        <v>8</v>
      </c>
      <c r="E1647" t="s">
        <v>94</v>
      </c>
      <c r="F1647" t="s">
        <v>93</v>
      </c>
      <c r="G1647" t="s">
        <v>0</v>
      </c>
      <c r="H1647" t="s">
        <v>1</v>
      </c>
      <c r="I1647" t="s">
        <v>19</v>
      </c>
      <c r="J1647" t="s">
        <v>13</v>
      </c>
      <c r="K1647" t="s">
        <v>34</v>
      </c>
      <c r="L1647" t="s">
        <v>35</v>
      </c>
      <c r="M1647">
        <v>2</v>
      </c>
      <c r="N1647">
        <v>39.729999999999997</v>
      </c>
      <c r="O1647">
        <v>0</v>
      </c>
      <c r="P1647">
        <v>14.95</v>
      </c>
      <c r="Q1647">
        <v>79.459999999999994</v>
      </c>
      <c r="R1647">
        <v>29.9</v>
      </c>
      <c r="S1647">
        <v>49.559999999999995</v>
      </c>
      <c r="T1647">
        <v>0.62371004278882458</v>
      </c>
      <c r="U1647">
        <v>2026</v>
      </c>
      <c r="V1647" t="s">
        <v>93</v>
      </c>
      <c r="W1647">
        <v>8</v>
      </c>
      <c r="X1647" t="s">
        <v>94</v>
      </c>
    </row>
    <row r="1648" spans="1:24">
      <c r="A1648">
        <v>1386</v>
      </c>
      <c r="B1648" s="21">
        <v>46249</v>
      </c>
      <c r="C1648">
        <v>2026</v>
      </c>
      <c r="D1648">
        <v>8</v>
      </c>
      <c r="E1648" t="s">
        <v>94</v>
      </c>
      <c r="F1648" t="s">
        <v>93</v>
      </c>
      <c r="G1648" t="s">
        <v>6</v>
      </c>
      <c r="H1648" t="s">
        <v>43</v>
      </c>
      <c r="I1648" t="s">
        <v>2</v>
      </c>
      <c r="J1648" t="s">
        <v>16</v>
      </c>
      <c r="K1648" t="s">
        <v>14</v>
      </c>
      <c r="L1648" t="s">
        <v>15</v>
      </c>
      <c r="M1648">
        <v>2</v>
      </c>
      <c r="N1648">
        <v>36.049999999999997</v>
      </c>
      <c r="O1648">
        <v>0</v>
      </c>
      <c r="P1648">
        <v>13.8</v>
      </c>
      <c r="Q1648">
        <v>72.099999999999994</v>
      </c>
      <c r="R1648">
        <v>27.6</v>
      </c>
      <c r="S1648">
        <v>44.499999999999993</v>
      </c>
      <c r="T1648">
        <v>0.61719833564493753</v>
      </c>
      <c r="U1648">
        <v>2026</v>
      </c>
      <c r="V1648" t="s">
        <v>93</v>
      </c>
      <c r="W1648">
        <v>8</v>
      </c>
      <c r="X1648" t="s">
        <v>94</v>
      </c>
    </row>
    <row r="1649" spans="1:24">
      <c r="A1649">
        <v>3083</v>
      </c>
      <c r="B1649" s="21">
        <v>46249</v>
      </c>
      <c r="C1649">
        <v>2026</v>
      </c>
      <c r="D1649">
        <v>8</v>
      </c>
      <c r="E1649" t="s">
        <v>94</v>
      </c>
      <c r="F1649" t="s">
        <v>93</v>
      </c>
      <c r="G1649" t="s">
        <v>20</v>
      </c>
      <c r="H1649" t="s">
        <v>31</v>
      </c>
      <c r="I1649" t="s">
        <v>2</v>
      </c>
      <c r="J1649" t="s">
        <v>13</v>
      </c>
      <c r="K1649" t="s">
        <v>23</v>
      </c>
      <c r="L1649" t="s">
        <v>29</v>
      </c>
      <c r="M1649">
        <v>1</v>
      </c>
      <c r="N1649">
        <v>194.36</v>
      </c>
      <c r="O1649">
        <v>0</v>
      </c>
      <c r="P1649">
        <v>106.01</v>
      </c>
      <c r="Q1649">
        <v>194.36</v>
      </c>
      <c r="R1649">
        <v>106.01</v>
      </c>
      <c r="S1649">
        <v>88.350000000000009</v>
      </c>
      <c r="T1649">
        <v>0.45456884132537562</v>
      </c>
      <c r="U1649">
        <v>2026</v>
      </c>
      <c r="V1649" t="s">
        <v>93</v>
      </c>
      <c r="W1649">
        <v>8</v>
      </c>
      <c r="X1649" t="s">
        <v>94</v>
      </c>
    </row>
    <row r="1650" spans="1:24">
      <c r="A1650">
        <v>3174</v>
      </c>
      <c r="B1650" s="21">
        <v>46249</v>
      </c>
      <c r="C1650">
        <v>2026</v>
      </c>
      <c r="D1650">
        <v>8</v>
      </c>
      <c r="E1650" t="s">
        <v>94</v>
      </c>
      <c r="F1650" t="s">
        <v>93</v>
      </c>
      <c r="G1650" t="s">
        <v>20</v>
      </c>
      <c r="H1650" t="s">
        <v>21</v>
      </c>
      <c r="I1650" t="s">
        <v>19</v>
      </c>
      <c r="J1650" t="s">
        <v>3</v>
      </c>
      <c r="K1650" t="s">
        <v>23</v>
      </c>
      <c r="L1650" t="s">
        <v>29</v>
      </c>
      <c r="M1650">
        <v>1</v>
      </c>
      <c r="N1650">
        <v>192.67</v>
      </c>
      <c r="O1650">
        <v>0.05</v>
      </c>
      <c r="P1650">
        <v>103.37</v>
      </c>
      <c r="Q1650">
        <v>183.03649999999999</v>
      </c>
      <c r="R1650">
        <v>103.37</v>
      </c>
      <c r="S1650">
        <v>79.666499999999985</v>
      </c>
      <c r="T1650">
        <v>0.43524925356417976</v>
      </c>
      <c r="U1650">
        <v>2026</v>
      </c>
      <c r="V1650" t="s">
        <v>93</v>
      </c>
      <c r="W1650">
        <v>8</v>
      </c>
      <c r="X1650" t="s">
        <v>94</v>
      </c>
    </row>
    <row r="1651" spans="1:24">
      <c r="A1651">
        <v>4045</v>
      </c>
      <c r="B1651" s="21">
        <v>46249</v>
      </c>
      <c r="C1651">
        <v>2026</v>
      </c>
      <c r="D1651">
        <v>8</v>
      </c>
      <c r="E1651" t="s">
        <v>94</v>
      </c>
      <c r="F1651" t="s">
        <v>93</v>
      </c>
      <c r="G1651" t="s">
        <v>11</v>
      </c>
      <c r="H1651" t="s">
        <v>52</v>
      </c>
      <c r="I1651" t="s">
        <v>2</v>
      </c>
      <c r="J1651" t="s">
        <v>13</v>
      </c>
      <c r="K1651" t="s">
        <v>9</v>
      </c>
      <c r="L1651" t="s">
        <v>10</v>
      </c>
      <c r="M1651">
        <v>3</v>
      </c>
      <c r="N1651">
        <v>92.12</v>
      </c>
      <c r="O1651">
        <v>0.1</v>
      </c>
      <c r="P1651">
        <v>44.1</v>
      </c>
      <c r="Q1651">
        <v>248.72400000000002</v>
      </c>
      <c r="R1651">
        <v>132.30000000000001</v>
      </c>
      <c r="S1651">
        <v>116.42400000000001</v>
      </c>
      <c r="T1651">
        <v>0.46808510638297873</v>
      </c>
      <c r="U1651">
        <v>2026</v>
      </c>
      <c r="V1651" t="s">
        <v>93</v>
      </c>
      <c r="W1651">
        <v>8</v>
      </c>
      <c r="X1651" t="s">
        <v>94</v>
      </c>
    </row>
    <row r="1652" spans="1:24">
      <c r="A1652">
        <v>4850</v>
      </c>
      <c r="B1652" s="21">
        <v>46249</v>
      </c>
      <c r="C1652">
        <v>2026</v>
      </c>
      <c r="D1652">
        <v>8</v>
      </c>
      <c r="E1652" t="s">
        <v>94</v>
      </c>
      <c r="F1652" t="s">
        <v>93</v>
      </c>
      <c r="G1652" t="s">
        <v>6</v>
      </c>
      <c r="H1652" t="s">
        <v>7</v>
      </c>
      <c r="I1652" t="s">
        <v>19</v>
      </c>
      <c r="J1652" t="s">
        <v>16</v>
      </c>
      <c r="K1652" t="s">
        <v>23</v>
      </c>
      <c r="L1652" t="s">
        <v>29</v>
      </c>
      <c r="M1652">
        <v>1</v>
      </c>
      <c r="N1652">
        <v>192.82</v>
      </c>
      <c r="O1652">
        <v>0</v>
      </c>
      <c r="P1652">
        <v>104.98</v>
      </c>
      <c r="Q1652">
        <v>192.82</v>
      </c>
      <c r="R1652">
        <v>104.98</v>
      </c>
      <c r="S1652">
        <v>87.839999999999989</v>
      </c>
      <c r="T1652">
        <v>0.45555440307022088</v>
      </c>
      <c r="U1652">
        <v>2026</v>
      </c>
      <c r="V1652" t="s">
        <v>93</v>
      </c>
      <c r="W1652">
        <v>8</v>
      </c>
      <c r="X1652" t="s">
        <v>94</v>
      </c>
    </row>
    <row r="1653" spans="1:24">
      <c r="A1653">
        <v>71</v>
      </c>
      <c r="B1653" s="21">
        <v>46250</v>
      </c>
      <c r="C1653">
        <v>2026</v>
      </c>
      <c r="D1653">
        <v>8</v>
      </c>
      <c r="E1653" t="s">
        <v>94</v>
      </c>
      <c r="F1653" t="s">
        <v>93</v>
      </c>
      <c r="G1653" t="s">
        <v>11</v>
      </c>
      <c r="H1653" t="s">
        <v>52</v>
      </c>
      <c r="I1653" t="s">
        <v>2</v>
      </c>
      <c r="J1653" t="s">
        <v>13</v>
      </c>
      <c r="K1653" t="s">
        <v>4</v>
      </c>
      <c r="L1653" t="s">
        <v>5</v>
      </c>
      <c r="M1653">
        <v>3</v>
      </c>
      <c r="N1653">
        <v>80.099999999999994</v>
      </c>
      <c r="O1653">
        <v>0</v>
      </c>
      <c r="P1653">
        <v>42.41</v>
      </c>
      <c r="Q1653">
        <v>240.29999999999998</v>
      </c>
      <c r="R1653">
        <v>127.22999999999999</v>
      </c>
      <c r="S1653">
        <v>113.07</v>
      </c>
      <c r="T1653">
        <v>0.47053682896379528</v>
      </c>
      <c r="U1653">
        <v>2026</v>
      </c>
      <c r="V1653" t="s">
        <v>93</v>
      </c>
      <c r="W1653">
        <v>8</v>
      </c>
      <c r="X1653" t="s">
        <v>94</v>
      </c>
    </row>
    <row r="1654" spans="1:24">
      <c r="A1654">
        <v>627</v>
      </c>
      <c r="B1654" s="21">
        <v>46250</v>
      </c>
      <c r="C1654">
        <v>2026</v>
      </c>
      <c r="D1654">
        <v>8</v>
      </c>
      <c r="E1654" t="s">
        <v>94</v>
      </c>
      <c r="F1654" t="s">
        <v>93</v>
      </c>
      <c r="G1654" t="s">
        <v>20</v>
      </c>
      <c r="H1654" t="s">
        <v>31</v>
      </c>
      <c r="I1654" t="s">
        <v>28</v>
      </c>
      <c r="J1654" t="s">
        <v>13</v>
      </c>
      <c r="K1654" t="s">
        <v>4</v>
      </c>
      <c r="L1654" t="s">
        <v>5</v>
      </c>
      <c r="M1654">
        <v>6</v>
      </c>
      <c r="N1654">
        <v>83.26</v>
      </c>
      <c r="O1654">
        <v>0</v>
      </c>
      <c r="P1654">
        <v>43.8</v>
      </c>
      <c r="Q1654">
        <v>499.56000000000006</v>
      </c>
      <c r="R1654">
        <v>262.79999999999995</v>
      </c>
      <c r="S1654">
        <v>236.7600000000001</v>
      </c>
      <c r="T1654">
        <v>0.47393706461686297</v>
      </c>
      <c r="U1654">
        <v>2026</v>
      </c>
      <c r="V1654" t="s">
        <v>93</v>
      </c>
      <c r="W1654">
        <v>8</v>
      </c>
      <c r="X1654" t="s">
        <v>94</v>
      </c>
    </row>
    <row r="1655" spans="1:24">
      <c r="A1655">
        <v>959</v>
      </c>
      <c r="B1655" s="21">
        <v>46250</v>
      </c>
      <c r="C1655">
        <v>2026</v>
      </c>
      <c r="D1655">
        <v>8</v>
      </c>
      <c r="E1655" t="s">
        <v>94</v>
      </c>
      <c r="F1655" t="s">
        <v>93</v>
      </c>
      <c r="G1655" t="s">
        <v>6</v>
      </c>
      <c r="H1655" t="s">
        <v>7</v>
      </c>
      <c r="I1655" t="s">
        <v>19</v>
      </c>
      <c r="J1655" t="s">
        <v>3</v>
      </c>
      <c r="K1655" t="s">
        <v>34</v>
      </c>
      <c r="L1655" t="s">
        <v>35</v>
      </c>
      <c r="M1655">
        <v>4</v>
      </c>
      <c r="N1655">
        <v>40.46</v>
      </c>
      <c r="O1655">
        <v>0</v>
      </c>
      <c r="P1655">
        <v>15.12</v>
      </c>
      <c r="Q1655">
        <v>161.84</v>
      </c>
      <c r="R1655">
        <v>60.48</v>
      </c>
      <c r="S1655">
        <v>101.36000000000001</v>
      </c>
      <c r="T1655">
        <v>0.62629757785467133</v>
      </c>
      <c r="U1655">
        <v>2026</v>
      </c>
      <c r="V1655" t="s">
        <v>93</v>
      </c>
      <c r="W1655">
        <v>8</v>
      </c>
      <c r="X1655" t="s">
        <v>94</v>
      </c>
    </row>
    <row r="1656" spans="1:24">
      <c r="A1656">
        <v>967</v>
      </c>
      <c r="B1656" s="21">
        <v>46250</v>
      </c>
      <c r="C1656">
        <v>2026</v>
      </c>
      <c r="D1656">
        <v>8</v>
      </c>
      <c r="E1656" t="s">
        <v>94</v>
      </c>
      <c r="F1656" t="s">
        <v>93</v>
      </c>
      <c r="G1656" t="s">
        <v>11</v>
      </c>
      <c r="H1656" t="s">
        <v>52</v>
      </c>
      <c r="I1656" t="s">
        <v>8</v>
      </c>
      <c r="J1656" t="s">
        <v>3</v>
      </c>
      <c r="K1656" t="s">
        <v>4</v>
      </c>
      <c r="L1656" t="s">
        <v>5</v>
      </c>
      <c r="M1656">
        <v>5</v>
      </c>
      <c r="N1656">
        <v>81.55</v>
      </c>
      <c r="O1656">
        <v>0.2</v>
      </c>
      <c r="P1656">
        <v>42.09</v>
      </c>
      <c r="Q1656">
        <v>326.20000000000005</v>
      </c>
      <c r="R1656">
        <v>210.45000000000002</v>
      </c>
      <c r="S1656">
        <v>115.75000000000003</v>
      </c>
      <c r="T1656">
        <v>0.3548436541998774</v>
      </c>
      <c r="U1656">
        <v>2026</v>
      </c>
      <c r="V1656" t="s">
        <v>93</v>
      </c>
      <c r="W1656">
        <v>8</v>
      </c>
      <c r="X1656" t="s">
        <v>94</v>
      </c>
    </row>
    <row r="1657" spans="1:24">
      <c r="A1657">
        <v>1267</v>
      </c>
      <c r="B1657" s="21">
        <v>46250</v>
      </c>
      <c r="C1657">
        <v>2026</v>
      </c>
      <c r="D1657">
        <v>8</v>
      </c>
      <c r="E1657" t="s">
        <v>94</v>
      </c>
      <c r="F1657" t="s">
        <v>93</v>
      </c>
      <c r="G1657" t="s">
        <v>6</v>
      </c>
      <c r="H1657" t="s">
        <v>43</v>
      </c>
      <c r="I1657" t="s">
        <v>19</v>
      </c>
      <c r="J1657" t="s">
        <v>13</v>
      </c>
      <c r="K1657" t="s">
        <v>23</v>
      </c>
      <c r="L1657" t="s">
        <v>40</v>
      </c>
      <c r="M1657">
        <v>2</v>
      </c>
      <c r="N1657">
        <v>83.56</v>
      </c>
      <c r="O1657">
        <v>0</v>
      </c>
      <c r="P1657">
        <v>39.119999999999997</v>
      </c>
      <c r="Q1657">
        <v>167.12</v>
      </c>
      <c r="R1657">
        <v>78.239999999999995</v>
      </c>
      <c r="S1657">
        <v>88.88000000000001</v>
      </c>
      <c r="T1657">
        <v>0.53183341311632359</v>
      </c>
      <c r="U1657">
        <v>2026</v>
      </c>
      <c r="V1657" t="s">
        <v>93</v>
      </c>
      <c r="W1657">
        <v>8</v>
      </c>
      <c r="X1657" t="s">
        <v>94</v>
      </c>
    </row>
    <row r="1658" spans="1:24">
      <c r="A1658">
        <v>1394</v>
      </c>
      <c r="B1658" s="21">
        <v>46250</v>
      </c>
      <c r="C1658">
        <v>2026</v>
      </c>
      <c r="D1658">
        <v>8</v>
      </c>
      <c r="E1658" t="s">
        <v>94</v>
      </c>
      <c r="F1658" t="s">
        <v>93</v>
      </c>
      <c r="G1658" t="s">
        <v>11</v>
      </c>
      <c r="H1658" t="s">
        <v>39</v>
      </c>
      <c r="I1658" t="s">
        <v>2</v>
      </c>
      <c r="J1658" t="s">
        <v>3</v>
      </c>
      <c r="K1658" t="s">
        <v>23</v>
      </c>
      <c r="L1658" t="s">
        <v>51</v>
      </c>
      <c r="M1658">
        <v>3</v>
      </c>
      <c r="N1658">
        <v>125.75</v>
      </c>
      <c r="O1658">
        <v>0</v>
      </c>
      <c r="P1658">
        <v>62.05</v>
      </c>
      <c r="Q1658">
        <v>377.25</v>
      </c>
      <c r="R1658">
        <v>186.14999999999998</v>
      </c>
      <c r="S1658">
        <v>191.10000000000002</v>
      </c>
      <c r="T1658">
        <v>0.50656063618290259</v>
      </c>
      <c r="U1658">
        <v>2026</v>
      </c>
      <c r="V1658" t="s">
        <v>93</v>
      </c>
      <c r="W1658">
        <v>8</v>
      </c>
      <c r="X1658" t="s">
        <v>94</v>
      </c>
    </row>
    <row r="1659" spans="1:24">
      <c r="A1659">
        <v>1652</v>
      </c>
      <c r="B1659" s="21">
        <v>46250</v>
      </c>
      <c r="C1659">
        <v>2026</v>
      </c>
      <c r="D1659">
        <v>8</v>
      </c>
      <c r="E1659" t="s">
        <v>94</v>
      </c>
      <c r="F1659" t="s">
        <v>93</v>
      </c>
      <c r="G1659" t="s">
        <v>0</v>
      </c>
      <c r="H1659" t="s">
        <v>1</v>
      </c>
      <c r="I1659" t="s">
        <v>2</v>
      </c>
      <c r="J1659" t="s">
        <v>3</v>
      </c>
      <c r="K1659" t="s">
        <v>14</v>
      </c>
      <c r="L1659" t="s">
        <v>15</v>
      </c>
      <c r="M1659">
        <v>1</v>
      </c>
      <c r="N1659">
        <v>35.619999999999997</v>
      </c>
      <c r="O1659">
        <v>0.1</v>
      </c>
      <c r="P1659">
        <v>13.55</v>
      </c>
      <c r="Q1659">
        <v>32.058</v>
      </c>
      <c r="R1659">
        <v>13.55</v>
      </c>
      <c r="S1659">
        <v>18.507999999999999</v>
      </c>
      <c r="T1659">
        <v>0.57732859192713204</v>
      </c>
      <c r="U1659">
        <v>2026</v>
      </c>
      <c r="V1659" t="s">
        <v>93</v>
      </c>
      <c r="W1659">
        <v>8</v>
      </c>
      <c r="X1659" t="s">
        <v>94</v>
      </c>
    </row>
    <row r="1660" spans="1:24">
      <c r="A1660">
        <v>2126</v>
      </c>
      <c r="B1660" s="21">
        <v>46250</v>
      </c>
      <c r="C1660">
        <v>2026</v>
      </c>
      <c r="D1660">
        <v>8</v>
      </c>
      <c r="E1660" t="s">
        <v>94</v>
      </c>
      <c r="F1660" t="s">
        <v>93</v>
      </c>
      <c r="G1660" t="s">
        <v>6</v>
      </c>
      <c r="H1660" t="s">
        <v>49</v>
      </c>
      <c r="I1660" t="s">
        <v>2</v>
      </c>
      <c r="J1660" t="s">
        <v>16</v>
      </c>
      <c r="K1660" t="s">
        <v>4</v>
      </c>
      <c r="L1660" t="s">
        <v>30</v>
      </c>
      <c r="M1660">
        <v>2</v>
      </c>
      <c r="N1660">
        <v>104.02</v>
      </c>
      <c r="O1660">
        <v>0</v>
      </c>
      <c r="P1660">
        <v>50.26</v>
      </c>
      <c r="Q1660">
        <v>208.04</v>
      </c>
      <c r="R1660">
        <v>100.52</v>
      </c>
      <c r="S1660">
        <v>107.52</v>
      </c>
      <c r="T1660">
        <v>0.51682368775235532</v>
      </c>
      <c r="U1660">
        <v>2026</v>
      </c>
      <c r="V1660" t="s">
        <v>93</v>
      </c>
      <c r="W1660">
        <v>8</v>
      </c>
      <c r="X1660" t="s">
        <v>94</v>
      </c>
    </row>
    <row r="1661" spans="1:24">
      <c r="A1661">
        <v>2282</v>
      </c>
      <c r="B1661" s="21">
        <v>46250</v>
      </c>
      <c r="C1661">
        <v>2026</v>
      </c>
      <c r="D1661">
        <v>8</v>
      </c>
      <c r="E1661" t="s">
        <v>94</v>
      </c>
      <c r="F1661" t="s">
        <v>93</v>
      </c>
      <c r="G1661" t="s">
        <v>6</v>
      </c>
      <c r="H1661" t="s">
        <v>27</v>
      </c>
      <c r="I1661" t="s">
        <v>8</v>
      </c>
      <c r="J1661" t="s">
        <v>16</v>
      </c>
      <c r="K1661" t="s">
        <v>9</v>
      </c>
      <c r="L1661" t="s">
        <v>10</v>
      </c>
      <c r="M1661">
        <v>8</v>
      </c>
      <c r="N1661">
        <v>92.71</v>
      </c>
      <c r="O1661">
        <v>0.1</v>
      </c>
      <c r="P1661">
        <v>44.83</v>
      </c>
      <c r="Q1661">
        <v>667.51199999999994</v>
      </c>
      <c r="R1661">
        <v>358.64</v>
      </c>
      <c r="S1661">
        <v>308.87199999999996</v>
      </c>
      <c r="T1661">
        <v>0.46272126943036229</v>
      </c>
      <c r="U1661">
        <v>2026</v>
      </c>
      <c r="V1661" t="s">
        <v>93</v>
      </c>
      <c r="W1661">
        <v>8</v>
      </c>
      <c r="X1661" t="s">
        <v>94</v>
      </c>
    </row>
    <row r="1662" spans="1:24">
      <c r="A1662">
        <v>2426</v>
      </c>
      <c r="B1662" s="21">
        <v>46250</v>
      </c>
      <c r="C1662">
        <v>2026</v>
      </c>
      <c r="D1662">
        <v>8</v>
      </c>
      <c r="E1662" t="s">
        <v>94</v>
      </c>
      <c r="F1662" t="s">
        <v>93</v>
      </c>
      <c r="G1662" t="s">
        <v>6</v>
      </c>
      <c r="H1662" t="s">
        <v>43</v>
      </c>
      <c r="I1662" t="s">
        <v>2</v>
      </c>
      <c r="J1662" t="s">
        <v>13</v>
      </c>
      <c r="K1662" t="s">
        <v>9</v>
      </c>
      <c r="L1662" t="s">
        <v>10</v>
      </c>
      <c r="M1662">
        <v>1</v>
      </c>
      <c r="N1662">
        <v>90.58</v>
      </c>
      <c r="O1662">
        <v>0</v>
      </c>
      <c r="P1662">
        <v>44.53</v>
      </c>
      <c r="Q1662">
        <v>90.58</v>
      </c>
      <c r="R1662">
        <v>44.53</v>
      </c>
      <c r="S1662">
        <v>46.05</v>
      </c>
      <c r="T1662">
        <v>0.50839037315080593</v>
      </c>
      <c r="U1662">
        <v>2026</v>
      </c>
      <c r="V1662" t="s">
        <v>93</v>
      </c>
      <c r="W1662">
        <v>8</v>
      </c>
      <c r="X1662" t="s">
        <v>94</v>
      </c>
    </row>
    <row r="1663" spans="1:24">
      <c r="A1663">
        <v>2534</v>
      </c>
      <c r="B1663" s="21">
        <v>46250</v>
      </c>
      <c r="C1663">
        <v>2026</v>
      </c>
      <c r="D1663">
        <v>8</v>
      </c>
      <c r="E1663" t="s">
        <v>94</v>
      </c>
      <c r="F1663" t="s">
        <v>93</v>
      </c>
      <c r="G1663" t="s">
        <v>6</v>
      </c>
      <c r="H1663" t="s">
        <v>49</v>
      </c>
      <c r="I1663" t="s">
        <v>2</v>
      </c>
      <c r="J1663" t="s">
        <v>13</v>
      </c>
      <c r="K1663" t="s">
        <v>23</v>
      </c>
      <c r="L1663" t="s">
        <v>51</v>
      </c>
      <c r="M1663">
        <v>1</v>
      </c>
      <c r="N1663">
        <v>120.22</v>
      </c>
      <c r="O1663">
        <v>0</v>
      </c>
      <c r="P1663">
        <v>62.31</v>
      </c>
      <c r="Q1663">
        <v>120.22</v>
      </c>
      <c r="R1663">
        <v>62.31</v>
      </c>
      <c r="S1663">
        <v>57.91</v>
      </c>
      <c r="T1663">
        <v>0.48170021627017134</v>
      </c>
      <c r="U1663">
        <v>2026</v>
      </c>
      <c r="V1663" t="s">
        <v>93</v>
      </c>
      <c r="W1663">
        <v>8</v>
      </c>
      <c r="X1663" t="s">
        <v>94</v>
      </c>
    </row>
    <row r="1664" spans="1:24">
      <c r="A1664">
        <v>2948</v>
      </c>
      <c r="B1664" s="21">
        <v>46250</v>
      </c>
      <c r="C1664">
        <v>2026</v>
      </c>
      <c r="D1664">
        <v>8</v>
      </c>
      <c r="E1664" t="s">
        <v>94</v>
      </c>
      <c r="F1664" t="s">
        <v>93</v>
      </c>
      <c r="G1664" t="s">
        <v>11</v>
      </c>
      <c r="H1664" t="s">
        <v>12</v>
      </c>
      <c r="I1664" t="s">
        <v>19</v>
      </c>
      <c r="J1664" t="s">
        <v>13</v>
      </c>
      <c r="K1664" t="s">
        <v>14</v>
      </c>
      <c r="L1664" t="s">
        <v>15</v>
      </c>
      <c r="M1664">
        <v>3</v>
      </c>
      <c r="N1664">
        <v>36.35</v>
      </c>
      <c r="O1664">
        <v>0</v>
      </c>
      <c r="P1664">
        <v>13.42</v>
      </c>
      <c r="Q1664">
        <v>109.05000000000001</v>
      </c>
      <c r="R1664">
        <v>40.26</v>
      </c>
      <c r="S1664">
        <v>68.79000000000002</v>
      </c>
      <c r="T1664">
        <v>0.63081155433287495</v>
      </c>
      <c r="U1664">
        <v>2026</v>
      </c>
      <c r="V1664" t="s">
        <v>93</v>
      </c>
      <c r="W1664">
        <v>8</v>
      </c>
      <c r="X1664" t="s">
        <v>94</v>
      </c>
    </row>
    <row r="1665" spans="1:24">
      <c r="A1665">
        <v>3141</v>
      </c>
      <c r="B1665" s="21">
        <v>46250</v>
      </c>
      <c r="C1665">
        <v>2026</v>
      </c>
      <c r="D1665">
        <v>8</v>
      </c>
      <c r="E1665" t="s">
        <v>94</v>
      </c>
      <c r="F1665" t="s">
        <v>93</v>
      </c>
      <c r="G1665" t="s">
        <v>6</v>
      </c>
      <c r="H1665" t="s">
        <v>43</v>
      </c>
      <c r="I1665" t="s">
        <v>28</v>
      </c>
      <c r="J1665" t="s">
        <v>3</v>
      </c>
      <c r="K1665" t="s">
        <v>23</v>
      </c>
      <c r="L1665" t="s">
        <v>29</v>
      </c>
      <c r="M1665">
        <v>2</v>
      </c>
      <c r="N1665">
        <v>195.28</v>
      </c>
      <c r="O1665">
        <v>0</v>
      </c>
      <c r="P1665">
        <v>102.24</v>
      </c>
      <c r="Q1665">
        <v>390.56</v>
      </c>
      <c r="R1665">
        <v>204.48</v>
      </c>
      <c r="S1665">
        <v>186.08</v>
      </c>
      <c r="T1665">
        <v>0.4764440802949611</v>
      </c>
      <c r="U1665">
        <v>2026</v>
      </c>
      <c r="V1665" t="s">
        <v>93</v>
      </c>
      <c r="W1665">
        <v>8</v>
      </c>
      <c r="X1665" t="s">
        <v>94</v>
      </c>
    </row>
    <row r="1666" spans="1:24">
      <c r="A1666">
        <v>3935</v>
      </c>
      <c r="B1666" s="21">
        <v>46250</v>
      </c>
      <c r="C1666">
        <v>2026</v>
      </c>
      <c r="D1666">
        <v>8</v>
      </c>
      <c r="E1666" t="s">
        <v>94</v>
      </c>
      <c r="F1666" t="s">
        <v>93</v>
      </c>
      <c r="G1666" t="s">
        <v>11</v>
      </c>
      <c r="H1666" t="s">
        <v>52</v>
      </c>
      <c r="I1666" t="s">
        <v>28</v>
      </c>
      <c r="J1666" t="s">
        <v>3</v>
      </c>
      <c r="K1666" t="s">
        <v>14</v>
      </c>
      <c r="L1666" t="s">
        <v>32</v>
      </c>
      <c r="M1666">
        <v>4</v>
      </c>
      <c r="N1666">
        <v>46.05</v>
      </c>
      <c r="O1666">
        <v>0</v>
      </c>
      <c r="P1666">
        <v>18.75</v>
      </c>
      <c r="Q1666">
        <v>184.2</v>
      </c>
      <c r="R1666">
        <v>75</v>
      </c>
      <c r="S1666">
        <v>109.19999999999999</v>
      </c>
      <c r="T1666">
        <v>0.5928338762214983</v>
      </c>
      <c r="U1666">
        <v>2026</v>
      </c>
      <c r="V1666" t="s">
        <v>93</v>
      </c>
      <c r="W1666">
        <v>8</v>
      </c>
      <c r="X1666" t="s">
        <v>94</v>
      </c>
    </row>
    <row r="1667" spans="1:24">
      <c r="A1667">
        <v>4636</v>
      </c>
      <c r="B1667" s="21">
        <v>46250</v>
      </c>
      <c r="C1667">
        <v>2026</v>
      </c>
      <c r="D1667">
        <v>8</v>
      </c>
      <c r="E1667" t="s">
        <v>94</v>
      </c>
      <c r="F1667" t="s">
        <v>93</v>
      </c>
      <c r="G1667" t="s">
        <v>0</v>
      </c>
      <c r="H1667" t="s">
        <v>1</v>
      </c>
      <c r="I1667" t="s">
        <v>19</v>
      </c>
      <c r="J1667" t="s">
        <v>3</v>
      </c>
      <c r="K1667" t="s">
        <v>23</v>
      </c>
      <c r="L1667" t="s">
        <v>40</v>
      </c>
      <c r="M1667">
        <v>1</v>
      </c>
      <c r="N1667">
        <v>81.040000000000006</v>
      </c>
      <c r="O1667">
        <v>0.1</v>
      </c>
      <c r="P1667">
        <v>39.29</v>
      </c>
      <c r="Q1667">
        <v>72.936000000000007</v>
      </c>
      <c r="R1667">
        <v>39.29</v>
      </c>
      <c r="S1667">
        <v>33.646000000000008</v>
      </c>
      <c r="T1667">
        <v>0.46130854447735009</v>
      </c>
      <c r="U1667">
        <v>2026</v>
      </c>
      <c r="V1667" t="s">
        <v>93</v>
      </c>
      <c r="W1667">
        <v>8</v>
      </c>
      <c r="X1667" t="s">
        <v>94</v>
      </c>
    </row>
    <row r="1668" spans="1:24">
      <c r="A1668">
        <v>4895</v>
      </c>
      <c r="B1668" s="21">
        <v>46250</v>
      </c>
      <c r="C1668">
        <v>2026</v>
      </c>
      <c r="D1668">
        <v>8</v>
      </c>
      <c r="E1668" t="s">
        <v>94</v>
      </c>
      <c r="F1668" t="s">
        <v>93</v>
      </c>
      <c r="G1668" t="s">
        <v>0</v>
      </c>
      <c r="H1668" t="s">
        <v>50</v>
      </c>
      <c r="I1668" t="s">
        <v>19</v>
      </c>
      <c r="J1668" t="s">
        <v>16</v>
      </c>
      <c r="K1668" t="s">
        <v>23</v>
      </c>
      <c r="L1668" t="s">
        <v>29</v>
      </c>
      <c r="M1668">
        <v>1</v>
      </c>
      <c r="N1668">
        <v>191.12</v>
      </c>
      <c r="O1668">
        <v>0.05</v>
      </c>
      <c r="P1668">
        <v>106.14</v>
      </c>
      <c r="Q1668">
        <v>181.56399999999999</v>
      </c>
      <c r="R1668">
        <v>106.14</v>
      </c>
      <c r="S1668">
        <v>75.423999999999992</v>
      </c>
      <c r="T1668">
        <v>0.41541274702033443</v>
      </c>
      <c r="U1668">
        <v>2026</v>
      </c>
      <c r="V1668" t="s">
        <v>93</v>
      </c>
      <c r="W1668">
        <v>8</v>
      </c>
      <c r="X1668" t="s">
        <v>94</v>
      </c>
    </row>
    <row r="1669" spans="1:24">
      <c r="A1669">
        <v>5029</v>
      </c>
      <c r="B1669" s="21">
        <v>46250</v>
      </c>
      <c r="C1669">
        <v>2026</v>
      </c>
      <c r="D1669">
        <v>8</v>
      </c>
      <c r="E1669" t="s">
        <v>94</v>
      </c>
      <c r="F1669" t="s">
        <v>93</v>
      </c>
      <c r="G1669" t="s">
        <v>0</v>
      </c>
      <c r="H1669" t="s">
        <v>50</v>
      </c>
      <c r="I1669" t="s">
        <v>2</v>
      </c>
      <c r="J1669" t="s">
        <v>13</v>
      </c>
      <c r="K1669" t="s">
        <v>9</v>
      </c>
      <c r="L1669" t="s">
        <v>37</v>
      </c>
      <c r="M1669">
        <v>1</v>
      </c>
      <c r="N1669">
        <v>156.19</v>
      </c>
      <c r="O1669">
        <v>0</v>
      </c>
      <c r="P1669">
        <v>79.239999999999995</v>
      </c>
      <c r="Q1669">
        <v>156.19</v>
      </c>
      <c r="R1669">
        <v>79.239999999999995</v>
      </c>
      <c r="S1669">
        <v>76.95</v>
      </c>
      <c r="T1669">
        <v>0.49266918496702738</v>
      </c>
      <c r="U1669">
        <v>2026</v>
      </c>
      <c r="V1669" t="s">
        <v>93</v>
      </c>
      <c r="W1669">
        <v>8</v>
      </c>
      <c r="X1669" t="s">
        <v>94</v>
      </c>
    </row>
    <row r="1670" spans="1:24">
      <c r="A1670">
        <v>1965</v>
      </c>
      <c r="B1670" s="21">
        <v>46251</v>
      </c>
      <c r="C1670">
        <v>2026</v>
      </c>
      <c r="D1670">
        <v>8</v>
      </c>
      <c r="E1670" t="s">
        <v>94</v>
      </c>
      <c r="F1670" t="s">
        <v>93</v>
      </c>
      <c r="G1670" t="s">
        <v>6</v>
      </c>
      <c r="H1670" t="s">
        <v>41</v>
      </c>
      <c r="I1670" t="s">
        <v>2</v>
      </c>
      <c r="J1670" t="s">
        <v>3</v>
      </c>
      <c r="K1670" t="s">
        <v>14</v>
      </c>
      <c r="L1670" t="s">
        <v>15</v>
      </c>
      <c r="M1670">
        <v>4</v>
      </c>
      <c r="N1670">
        <v>36.93</v>
      </c>
      <c r="O1670">
        <v>0</v>
      </c>
      <c r="P1670">
        <v>13.36</v>
      </c>
      <c r="Q1670">
        <v>147.72</v>
      </c>
      <c r="R1670">
        <v>53.44</v>
      </c>
      <c r="S1670">
        <v>94.28</v>
      </c>
      <c r="T1670">
        <v>0.63823449769834828</v>
      </c>
      <c r="U1670">
        <v>2026</v>
      </c>
      <c r="V1670" t="s">
        <v>93</v>
      </c>
      <c r="W1670">
        <v>8</v>
      </c>
      <c r="X1670" t="s">
        <v>94</v>
      </c>
    </row>
    <row r="1671" spans="1:24">
      <c r="A1671">
        <v>3647</v>
      </c>
      <c r="B1671" s="21">
        <v>46251</v>
      </c>
      <c r="C1671">
        <v>2026</v>
      </c>
      <c r="D1671">
        <v>8</v>
      </c>
      <c r="E1671" t="s">
        <v>94</v>
      </c>
      <c r="F1671" t="s">
        <v>93</v>
      </c>
      <c r="G1671" t="s">
        <v>6</v>
      </c>
      <c r="H1671" t="s">
        <v>43</v>
      </c>
      <c r="I1671" t="s">
        <v>19</v>
      </c>
      <c r="J1671" t="s">
        <v>3</v>
      </c>
      <c r="K1671" t="s">
        <v>4</v>
      </c>
      <c r="L1671" t="s">
        <v>30</v>
      </c>
      <c r="M1671">
        <v>3</v>
      </c>
      <c r="N1671">
        <v>104.96</v>
      </c>
      <c r="O1671">
        <v>0.05</v>
      </c>
      <c r="P1671">
        <v>51.66</v>
      </c>
      <c r="Q1671">
        <v>299.13599999999997</v>
      </c>
      <c r="R1671">
        <v>154.97999999999999</v>
      </c>
      <c r="S1671">
        <v>144.15599999999998</v>
      </c>
      <c r="T1671">
        <v>0.48190789473684209</v>
      </c>
      <c r="U1671">
        <v>2026</v>
      </c>
      <c r="V1671" t="s">
        <v>93</v>
      </c>
      <c r="W1671">
        <v>8</v>
      </c>
      <c r="X1671" t="s">
        <v>94</v>
      </c>
    </row>
    <row r="1672" spans="1:24">
      <c r="A1672">
        <v>3918</v>
      </c>
      <c r="B1672" s="21">
        <v>46251</v>
      </c>
      <c r="C1672">
        <v>2026</v>
      </c>
      <c r="D1672">
        <v>8</v>
      </c>
      <c r="E1672" t="s">
        <v>94</v>
      </c>
      <c r="F1672" t="s">
        <v>93</v>
      </c>
      <c r="G1672" t="s">
        <v>6</v>
      </c>
      <c r="H1672" t="s">
        <v>7</v>
      </c>
      <c r="I1672" t="s">
        <v>28</v>
      </c>
      <c r="J1672" t="s">
        <v>13</v>
      </c>
      <c r="K1672" t="s">
        <v>14</v>
      </c>
      <c r="L1672" t="s">
        <v>48</v>
      </c>
      <c r="M1672">
        <v>3</v>
      </c>
      <c r="N1672">
        <v>168.51</v>
      </c>
      <c r="O1672">
        <v>0</v>
      </c>
      <c r="P1672">
        <v>85.34</v>
      </c>
      <c r="Q1672">
        <v>505.53</v>
      </c>
      <c r="R1672">
        <v>256.02</v>
      </c>
      <c r="S1672">
        <v>249.51</v>
      </c>
      <c r="T1672">
        <v>0.49356121298439265</v>
      </c>
      <c r="U1672">
        <v>2026</v>
      </c>
      <c r="V1672" t="s">
        <v>93</v>
      </c>
      <c r="W1672">
        <v>8</v>
      </c>
      <c r="X1672" t="s">
        <v>94</v>
      </c>
    </row>
    <row r="1673" spans="1:24">
      <c r="A1673">
        <v>4256</v>
      </c>
      <c r="B1673" s="21">
        <v>46251</v>
      </c>
      <c r="C1673">
        <v>2026</v>
      </c>
      <c r="D1673">
        <v>8</v>
      </c>
      <c r="E1673" t="s">
        <v>94</v>
      </c>
      <c r="F1673" t="s">
        <v>93</v>
      </c>
      <c r="G1673" t="s">
        <v>6</v>
      </c>
      <c r="H1673" t="s">
        <v>43</v>
      </c>
      <c r="I1673" t="s">
        <v>19</v>
      </c>
      <c r="J1673" t="s">
        <v>13</v>
      </c>
      <c r="K1673" t="s">
        <v>14</v>
      </c>
      <c r="L1673" t="s">
        <v>32</v>
      </c>
      <c r="M1673">
        <v>1</v>
      </c>
      <c r="N1673">
        <v>46.44</v>
      </c>
      <c r="O1673">
        <v>0.05</v>
      </c>
      <c r="P1673">
        <v>18.59</v>
      </c>
      <c r="Q1673">
        <v>44.117999999999995</v>
      </c>
      <c r="R1673">
        <v>18.59</v>
      </c>
      <c r="S1673">
        <v>25.527999999999995</v>
      </c>
      <c r="T1673">
        <v>0.57863003762636556</v>
      </c>
      <c r="U1673">
        <v>2026</v>
      </c>
      <c r="V1673" t="s">
        <v>93</v>
      </c>
      <c r="W1673">
        <v>8</v>
      </c>
      <c r="X1673" t="s">
        <v>94</v>
      </c>
    </row>
    <row r="1674" spans="1:24">
      <c r="A1674">
        <v>5087</v>
      </c>
      <c r="B1674" s="21">
        <v>46251</v>
      </c>
      <c r="C1674">
        <v>2026</v>
      </c>
      <c r="D1674">
        <v>8</v>
      </c>
      <c r="E1674" t="s">
        <v>94</v>
      </c>
      <c r="F1674" t="s">
        <v>93</v>
      </c>
      <c r="G1674" t="s">
        <v>0</v>
      </c>
      <c r="H1674" t="s">
        <v>1</v>
      </c>
      <c r="I1674" t="s">
        <v>2</v>
      </c>
      <c r="J1674" t="s">
        <v>13</v>
      </c>
      <c r="K1674" t="s">
        <v>9</v>
      </c>
      <c r="L1674" t="s">
        <v>46</v>
      </c>
      <c r="M1674">
        <v>1</v>
      </c>
      <c r="N1674">
        <v>69.900000000000006</v>
      </c>
      <c r="O1674">
        <v>0.1</v>
      </c>
      <c r="P1674">
        <v>31.43</v>
      </c>
      <c r="Q1674">
        <v>62.910000000000004</v>
      </c>
      <c r="R1674">
        <v>31.43</v>
      </c>
      <c r="S1674">
        <v>31.480000000000004</v>
      </c>
      <c r="T1674">
        <v>0.50039739310125575</v>
      </c>
      <c r="U1674">
        <v>2026</v>
      </c>
      <c r="V1674" t="s">
        <v>93</v>
      </c>
      <c r="W1674">
        <v>8</v>
      </c>
      <c r="X1674" t="s">
        <v>94</v>
      </c>
    </row>
    <row r="1675" spans="1:24">
      <c r="A1675">
        <v>1921</v>
      </c>
      <c r="B1675" s="21">
        <v>46252</v>
      </c>
      <c r="C1675">
        <v>2026</v>
      </c>
      <c r="D1675">
        <v>8</v>
      </c>
      <c r="E1675" t="s">
        <v>94</v>
      </c>
      <c r="F1675" t="s">
        <v>93</v>
      </c>
      <c r="G1675" t="s">
        <v>20</v>
      </c>
      <c r="H1675" t="s">
        <v>47</v>
      </c>
      <c r="I1675" t="s">
        <v>2</v>
      </c>
      <c r="J1675" t="s">
        <v>13</v>
      </c>
      <c r="K1675" t="s">
        <v>4</v>
      </c>
      <c r="L1675" t="s">
        <v>26</v>
      </c>
      <c r="M1675">
        <v>2</v>
      </c>
      <c r="N1675">
        <v>39.83</v>
      </c>
      <c r="O1675">
        <v>0</v>
      </c>
      <c r="P1675">
        <v>17.18</v>
      </c>
      <c r="Q1675">
        <v>79.66</v>
      </c>
      <c r="R1675">
        <v>34.36</v>
      </c>
      <c r="S1675">
        <v>45.3</v>
      </c>
      <c r="T1675">
        <v>0.56866683404468987</v>
      </c>
      <c r="U1675">
        <v>2026</v>
      </c>
      <c r="V1675" t="s">
        <v>93</v>
      </c>
      <c r="W1675">
        <v>8</v>
      </c>
      <c r="X1675" t="s">
        <v>94</v>
      </c>
    </row>
    <row r="1676" spans="1:24">
      <c r="A1676">
        <v>1966</v>
      </c>
      <c r="B1676" s="21">
        <v>46252</v>
      </c>
      <c r="C1676">
        <v>2026</v>
      </c>
      <c r="D1676">
        <v>8</v>
      </c>
      <c r="E1676" t="s">
        <v>94</v>
      </c>
      <c r="F1676" t="s">
        <v>93</v>
      </c>
      <c r="G1676" t="s">
        <v>0</v>
      </c>
      <c r="H1676" t="s">
        <v>36</v>
      </c>
      <c r="I1676" t="s">
        <v>2</v>
      </c>
      <c r="J1676" t="s">
        <v>13</v>
      </c>
      <c r="K1676" t="s">
        <v>14</v>
      </c>
      <c r="L1676" t="s">
        <v>15</v>
      </c>
      <c r="M1676">
        <v>2</v>
      </c>
      <c r="N1676">
        <v>36.020000000000003</v>
      </c>
      <c r="O1676">
        <v>0</v>
      </c>
      <c r="P1676">
        <v>13.87</v>
      </c>
      <c r="Q1676">
        <v>72.040000000000006</v>
      </c>
      <c r="R1676">
        <v>27.74</v>
      </c>
      <c r="S1676">
        <v>44.300000000000011</v>
      </c>
      <c r="T1676">
        <v>0.61493614658523055</v>
      </c>
      <c r="U1676">
        <v>2026</v>
      </c>
      <c r="V1676" t="s">
        <v>93</v>
      </c>
      <c r="W1676">
        <v>8</v>
      </c>
      <c r="X1676" t="s">
        <v>94</v>
      </c>
    </row>
    <row r="1677" spans="1:24">
      <c r="A1677">
        <v>2431</v>
      </c>
      <c r="B1677" s="21">
        <v>46252</v>
      </c>
      <c r="C1677">
        <v>2026</v>
      </c>
      <c r="D1677">
        <v>8</v>
      </c>
      <c r="E1677" t="s">
        <v>94</v>
      </c>
      <c r="F1677" t="s">
        <v>93</v>
      </c>
      <c r="G1677" t="s">
        <v>0</v>
      </c>
      <c r="H1677" t="s">
        <v>50</v>
      </c>
      <c r="I1677" t="s">
        <v>28</v>
      </c>
      <c r="J1677" t="s">
        <v>16</v>
      </c>
      <c r="K1677" t="s">
        <v>34</v>
      </c>
      <c r="L1677" t="s">
        <v>38</v>
      </c>
      <c r="M1677">
        <v>3</v>
      </c>
      <c r="N1677">
        <v>125.31</v>
      </c>
      <c r="O1677">
        <v>0</v>
      </c>
      <c r="P1677">
        <v>67.64</v>
      </c>
      <c r="Q1677">
        <v>375.93</v>
      </c>
      <c r="R1677">
        <v>202.92000000000002</v>
      </c>
      <c r="S1677">
        <v>173.01</v>
      </c>
      <c r="T1677">
        <v>0.46021865772883247</v>
      </c>
      <c r="U1677">
        <v>2026</v>
      </c>
      <c r="V1677" t="s">
        <v>93</v>
      </c>
      <c r="W1677">
        <v>8</v>
      </c>
      <c r="X1677" t="s">
        <v>94</v>
      </c>
    </row>
    <row r="1678" spans="1:24">
      <c r="A1678">
        <v>3676</v>
      </c>
      <c r="B1678" s="21">
        <v>46252</v>
      </c>
      <c r="C1678">
        <v>2026</v>
      </c>
      <c r="D1678">
        <v>8</v>
      </c>
      <c r="E1678" t="s">
        <v>94</v>
      </c>
      <c r="F1678" t="s">
        <v>93</v>
      </c>
      <c r="G1678" t="s">
        <v>6</v>
      </c>
      <c r="H1678" t="s">
        <v>43</v>
      </c>
      <c r="I1678" t="s">
        <v>2</v>
      </c>
      <c r="J1678" t="s">
        <v>3</v>
      </c>
      <c r="K1678" t="s">
        <v>9</v>
      </c>
      <c r="L1678" t="s">
        <v>10</v>
      </c>
      <c r="M1678">
        <v>3</v>
      </c>
      <c r="N1678">
        <v>92.5</v>
      </c>
      <c r="O1678">
        <v>0.1</v>
      </c>
      <c r="P1678">
        <v>46.38</v>
      </c>
      <c r="Q1678">
        <v>249.75</v>
      </c>
      <c r="R1678">
        <v>139.14000000000001</v>
      </c>
      <c r="S1678">
        <v>110.60999999999999</v>
      </c>
      <c r="T1678">
        <v>0.4428828828828828</v>
      </c>
      <c r="U1678">
        <v>2026</v>
      </c>
      <c r="V1678" t="s">
        <v>93</v>
      </c>
      <c r="W1678">
        <v>8</v>
      </c>
      <c r="X1678" t="s">
        <v>94</v>
      </c>
    </row>
    <row r="1679" spans="1:24">
      <c r="A1679">
        <v>3972</v>
      </c>
      <c r="B1679" s="21">
        <v>46252</v>
      </c>
      <c r="C1679">
        <v>2026</v>
      </c>
      <c r="D1679">
        <v>8</v>
      </c>
      <c r="E1679" t="s">
        <v>94</v>
      </c>
      <c r="F1679" t="s">
        <v>93</v>
      </c>
      <c r="G1679" t="s">
        <v>6</v>
      </c>
      <c r="H1679" t="s">
        <v>7</v>
      </c>
      <c r="I1679" t="s">
        <v>8</v>
      </c>
      <c r="J1679" t="s">
        <v>16</v>
      </c>
      <c r="K1679" t="s">
        <v>4</v>
      </c>
      <c r="L1679" t="s">
        <v>30</v>
      </c>
      <c r="M1679">
        <v>5</v>
      </c>
      <c r="N1679">
        <v>100.48</v>
      </c>
      <c r="O1679">
        <v>0.1</v>
      </c>
      <c r="P1679">
        <v>49.67</v>
      </c>
      <c r="Q1679">
        <v>452.16</v>
      </c>
      <c r="R1679">
        <v>248.35000000000002</v>
      </c>
      <c r="S1679">
        <v>203.81</v>
      </c>
      <c r="T1679">
        <v>0.45074752300070769</v>
      </c>
      <c r="U1679">
        <v>2026</v>
      </c>
      <c r="V1679" t="s">
        <v>93</v>
      </c>
      <c r="W1679">
        <v>8</v>
      </c>
      <c r="X1679" t="s">
        <v>94</v>
      </c>
    </row>
    <row r="1680" spans="1:24">
      <c r="A1680">
        <v>4056</v>
      </c>
      <c r="B1680" s="21">
        <v>46252</v>
      </c>
      <c r="C1680">
        <v>2026</v>
      </c>
      <c r="D1680">
        <v>8</v>
      </c>
      <c r="E1680" t="s">
        <v>94</v>
      </c>
      <c r="F1680" t="s">
        <v>93</v>
      </c>
      <c r="G1680" t="s">
        <v>0</v>
      </c>
      <c r="H1680" t="s">
        <v>50</v>
      </c>
      <c r="I1680" t="s">
        <v>28</v>
      </c>
      <c r="J1680" t="s">
        <v>13</v>
      </c>
      <c r="K1680" t="s">
        <v>23</v>
      </c>
      <c r="L1680" t="s">
        <v>40</v>
      </c>
      <c r="M1680">
        <v>2</v>
      </c>
      <c r="N1680">
        <v>79.78</v>
      </c>
      <c r="O1680">
        <v>0</v>
      </c>
      <c r="P1680">
        <v>38.770000000000003</v>
      </c>
      <c r="Q1680">
        <v>159.56</v>
      </c>
      <c r="R1680">
        <v>77.540000000000006</v>
      </c>
      <c r="S1680">
        <v>82.02</v>
      </c>
      <c r="T1680">
        <v>0.51403860616695907</v>
      </c>
      <c r="U1680">
        <v>2026</v>
      </c>
      <c r="V1680" t="s">
        <v>93</v>
      </c>
      <c r="W1680">
        <v>8</v>
      </c>
      <c r="X1680" t="s">
        <v>94</v>
      </c>
    </row>
    <row r="1681" spans="1:24">
      <c r="A1681">
        <v>4471</v>
      </c>
      <c r="B1681" s="21">
        <v>46252</v>
      </c>
      <c r="C1681">
        <v>2026</v>
      </c>
      <c r="D1681">
        <v>8</v>
      </c>
      <c r="E1681" t="s">
        <v>94</v>
      </c>
      <c r="F1681" t="s">
        <v>93</v>
      </c>
      <c r="G1681" t="s">
        <v>11</v>
      </c>
      <c r="H1681" t="s">
        <v>39</v>
      </c>
      <c r="I1681" t="s">
        <v>8</v>
      </c>
      <c r="J1681" t="s">
        <v>16</v>
      </c>
      <c r="K1681" t="s">
        <v>9</v>
      </c>
      <c r="L1681" t="s">
        <v>17</v>
      </c>
      <c r="M1681">
        <v>4</v>
      </c>
      <c r="N1681">
        <v>144.44</v>
      </c>
      <c r="O1681">
        <v>0.1</v>
      </c>
      <c r="P1681">
        <v>77.66</v>
      </c>
      <c r="Q1681">
        <v>519.98400000000004</v>
      </c>
      <c r="R1681">
        <v>310.64</v>
      </c>
      <c r="S1681">
        <v>209.34400000000005</v>
      </c>
      <c r="T1681">
        <v>0.4025970029847073</v>
      </c>
      <c r="U1681">
        <v>2026</v>
      </c>
      <c r="V1681" t="s">
        <v>93</v>
      </c>
      <c r="W1681">
        <v>8</v>
      </c>
      <c r="X1681" t="s">
        <v>94</v>
      </c>
    </row>
    <row r="1682" spans="1:24">
      <c r="A1682">
        <v>1054</v>
      </c>
      <c r="B1682" s="21">
        <v>46253</v>
      </c>
      <c r="C1682">
        <v>2026</v>
      </c>
      <c r="D1682">
        <v>8</v>
      </c>
      <c r="E1682" t="s">
        <v>94</v>
      </c>
      <c r="F1682" t="s">
        <v>93</v>
      </c>
      <c r="G1682" t="s">
        <v>6</v>
      </c>
      <c r="H1682" t="s">
        <v>7</v>
      </c>
      <c r="I1682" t="s">
        <v>2</v>
      </c>
      <c r="J1682" t="s">
        <v>3</v>
      </c>
      <c r="K1682" t="s">
        <v>9</v>
      </c>
      <c r="L1682" t="s">
        <v>37</v>
      </c>
      <c r="M1682">
        <v>3</v>
      </c>
      <c r="N1682">
        <v>157.41999999999999</v>
      </c>
      <c r="O1682">
        <v>0</v>
      </c>
      <c r="P1682">
        <v>77.989999999999995</v>
      </c>
      <c r="Q1682">
        <v>472.26</v>
      </c>
      <c r="R1682">
        <v>233.96999999999997</v>
      </c>
      <c r="S1682">
        <v>238.29000000000002</v>
      </c>
      <c r="T1682">
        <v>0.5045737517469191</v>
      </c>
      <c r="U1682">
        <v>2026</v>
      </c>
      <c r="V1682" t="s">
        <v>93</v>
      </c>
      <c r="W1682">
        <v>8</v>
      </c>
      <c r="X1682" t="s">
        <v>94</v>
      </c>
    </row>
    <row r="1683" spans="1:24">
      <c r="A1683">
        <v>1854</v>
      </c>
      <c r="B1683" s="21">
        <v>46253</v>
      </c>
      <c r="C1683">
        <v>2026</v>
      </c>
      <c r="D1683">
        <v>8</v>
      </c>
      <c r="E1683" t="s">
        <v>94</v>
      </c>
      <c r="F1683" t="s">
        <v>93</v>
      </c>
      <c r="G1683" t="s">
        <v>6</v>
      </c>
      <c r="H1683" t="s">
        <v>49</v>
      </c>
      <c r="I1683" t="s">
        <v>28</v>
      </c>
      <c r="J1683" t="s">
        <v>16</v>
      </c>
      <c r="K1683" t="s">
        <v>9</v>
      </c>
      <c r="L1683" t="s">
        <v>10</v>
      </c>
      <c r="M1683">
        <v>1</v>
      </c>
      <c r="N1683">
        <v>90.37</v>
      </c>
      <c r="O1683">
        <v>0.05</v>
      </c>
      <c r="P1683">
        <v>45.89</v>
      </c>
      <c r="Q1683">
        <v>85.851500000000001</v>
      </c>
      <c r="R1683">
        <v>45.89</v>
      </c>
      <c r="S1683">
        <v>39.961500000000001</v>
      </c>
      <c r="T1683">
        <v>0.46547235633623174</v>
      </c>
      <c r="U1683">
        <v>2026</v>
      </c>
      <c r="V1683" t="s">
        <v>93</v>
      </c>
      <c r="W1683">
        <v>8</v>
      </c>
      <c r="X1683" t="s">
        <v>94</v>
      </c>
    </row>
    <row r="1684" spans="1:24">
      <c r="A1684">
        <v>2140</v>
      </c>
      <c r="B1684" s="21">
        <v>46253</v>
      </c>
      <c r="C1684">
        <v>2026</v>
      </c>
      <c r="D1684">
        <v>8</v>
      </c>
      <c r="E1684" t="s">
        <v>94</v>
      </c>
      <c r="F1684" t="s">
        <v>93</v>
      </c>
      <c r="G1684" t="s">
        <v>6</v>
      </c>
      <c r="H1684" t="s">
        <v>27</v>
      </c>
      <c r="I1684" t="s">
        <v>8</v>
      </c>
      <c r="J1684" t="s">
        <v>16</v>
      </c>
      <c r="K1684" t="s">
        <v>4</v>
      </c>
      <c r="L1684" t="s">
        <v>30</v>
      </c>
      <c r="M1684">
        <v>15</v>
      </c>
      <c r="N1684">
        <v>104.79</v>
      </c>
      <c r="O1684">
        <v>0.15</v>
      </c>
      <c r="P1684">
        <v>49.67</v>
      </c>
      <c r="Q1684">
        <v>1336.0725</v>
      </c>
      <c r="R1684">
        <v>745.05000000000007</v>
      </c>
      <c r="S1684">
        <v>591.02249999999992</v>
      </c>
      <c r="T1684">
        <v>0.44235810556687599</v>
      </c>
      <c r="U1684">
        <v>2026</v>
      </c>
      <c r="V1684" t="s">
        <v>93</v>
      </c>
      <c r="W1684">
        <v>8</v>
      </c>
      <c r="X1684" t="s">
        <v>94</v>
      </c>
    </row>
    <row r="1685" spans="1:24">
      <c r="A1685">
        <v>2328</v>
      </c>
      <c r="B1685" s="21">
        <v>46253</v>
      </c>
      <c r="C1685">
        <v>2026</v>
      </c>
      <c r="D1685">
        <v>8</v>
      </c>
      <c r="E1685" t="s">
        <v>94</v>
      </c>
      <c r="F1685" t="s">
        <v>93</v>
      </c>
      <c r="G1685" t="s">
        <v>11</v>
      </c>
      <c r="H1685" t="s">
        <v>12</v>
      </c>
      <c r="I1685" t="s">
        <v>2</v>
      </c>
      <c r="J1685" t="s">
        <v>3</v>
      </c>
      <c r="K1685" t="s">
        <v>14</v>
      </c>
      <c r="L1685" t="s">
        <v>44</v>
      </c>
      <c r="M1685">
        <v>1</v>
      </c>
      <c r="N1685">
        <v>130.94</v>
      </c>
      <c r="O1685">
        <v>0</v>
      </c>
      <c r="P1685">
        <v>66.06</v>
      </c>
      <c r="Q1685">
        <v>130.94</v>
      </c>
      <c r="R1685">
        <v>66.06</v>
      </c>
      <c r="S1685">
        <v>64.88</v>
      </c>
      <c r="T1685">
        <v>0.49549411944402011</v>
      </c>
      <c r="U1685">
        <v>2026</v>
      </c>
      <c r="V1685" t="s">
        <v>93</v>
      </c>
      <c r="W1685">
        <v>8</v>
      </c>
      <c r="X1685" t="s">
        <v>94</v>
      </c>
    </row>
    <row r="1686" spans="1:24">
      <c r="A1686">
        <v>4215</v>
      </c>
      <c r="B1686" s="21">
        <v>46253</v>
      </c>
      <c r="C1686">
        <v>2026</v>
      </c>
      <c r="D1686">
        <v>8</v>
      </c>
      <c r="E1686" t="s">
        <v>94</v>
      </c>
      <c r="F1686" t="s">
        <v>93</v>
      </c>
      <c r="G1686" t="s">
        <v>6</v>
      </c>
      <c r="H1686" t="s">
        <v>27</v>
      </c>
      <c r="I1686" t="s">
        <v>2</v>
      </c>
      <c r="J1686" t="s">
        <v>3</v>
      </c>
      <c r="K1686" t="s">
        <v>4</v>
      </c>
      <c r="L1686" t="s">
        <v>26</v>
      </c>
      <c r="M1686">
        <v>1</v>
      </c>
      <c r="N1686">
        <v>40.42</v>
      </c>
      <c r="O1686">
        <v>0.05</v>
      </c>
      <c r="P1686">
        <v>16.62</v>
      </c>
      <c r="Q1686">
        <v>38.399000000000001</v>
      </c>
      <c r="R1686">
        <v>16.62</v>
      </c>
      <c r="S1686">
        <v>21.779</v>
      </c>
      <c r="T1686">
        <v>0.5671762285476184</v>
      </c>
      <c r="U1686">
        <v>2026</v>
      </c>
      <c r="V1686" t="s">
        <v>93</v>
      </c>
      <c r="W1686">
        <v>8</v>
      </c>
      <c r="X1686" t="s">
        <v>94</v>
      </c>
    </row>
    <row r="1687" spans="1:24">
      <c r="A1687">
        <v>4563</v>
      </c>
      <c r="B1687" s="21">
        <v>46253</v>
      </c>
      <c r="C1687">
        <v>2026</v>
      </c>
      <c r="D1687">
        <v>8</v>
      </c>
      <c r="E1687" t="s">
        <v>94</v>
      </c>
      <c r="F1687" t="s">
        <v>93</v>
      </c>
      <c r="G1687" t="s">
        <v>6</v>
      </c>
      <c r="H1687" t="s">
        <v>41</v>
      </c>
      <c r="I1687" t="s">
        <v>28</v>
      </c>
      <c r="J1687" t="s">
        <v>3</v>
      </c>
      <c r="K1687" t="s">
        <v>23</v>
      </c>
      <c r="L1687" t="s">
        <v>24</v>
      </c>
      <c r="M1687">
        <v>1</v>
      </c>
      <c r="N1687">
        <v>338.45</v>
      </c>
      <c r="O1687">
        <v>0.15</v>
      </c>
      <c r="P1687">
        <v>197.2</v>
      </c>
      <c r="Q1687">
        <v>287.6825</v>
      </c>
      <c r="R1687">
        <v>197.2</v>
      </c>
      <c r="S1687">
        <v>90.482500000000016</v>
      </c>
      <c r="T1687">
        <v>0.31452208598020392</v>
      </c>
      <c r="U1687">
        <v>2026</v>
      </c>
      <c r="V1687" t="s">
        <v>93</v>
      </c>
      <c r="W1687">
        <v>8</v>
      </c>
      <c r="X1687" t="s">
        <v>94</v>
      </c>
    </row>
    <row r="1688" spans="1:24">
      <c r="A1688">
        <v>4775</v>
      </c>
      <c r="B1688" s="21">
        <v>46253</v>
      </c>
      <c r="C1688">
        <v>2026</v>
      </c>
      <c r="D1688">
        <v>8</v>
      </c>
      <c r="E1688" t="s">
        <v>94</v>
      </c>
      <c r="F1688" t="s">
        <v>93</v>
      </c>
      <c r="G1688" t="s">
        <v>11</v>
      </c>
      <c r="H1688" t="s">
        <v>39</v>
      </c>
      <c r="I1688" t="s">
        <v>28</v>
      </c>
      <c r="J1688" t="s">
        <v>3</v>
      </c>
      <c r="K1688" t="s">
        <v>4</v>
      </c>
      <c r="L1688" t="s">
        <v>30</v>
      </c>
      <c r="M1688">
        <v>1</v>
      </c>
      <c r="N1688">
        <v>103.92</v>
      </c>
      <c r="O1688">
        <v>0.05</v>
      </c>
      <c r="P1688">
        <v>50.71</v>
      </c>
      <c r="Q1688">
        <v>98.724000000000004</v>
      </c>
      <c r="R1688">
        <v>50.71</v>
      </c>
      <c r="S1688">
        <v>48.014000000000003</v>
      </c>
      <c r="T1688">
        <v>0.48634577205137558</v>
      </c>
      <c r="U1688">
        <v>2026</v>
      </c>
      <c r="V1688" t="s">
        <v>93</v>
      </c>
      <c r="W1688">
        <v>8</v>
      </c>
      <c r="X1688" t="s">
        <v>94</v>
      </c>
    </row>
    <row r="1689" spans="1:24">
      <c r="A1689">
        <v>247</v>
      </c>
      <c r="B1689" s="21">
        <v>46254</v>
      </c>
      <c r="C1689">
        <v>2026</v>
      </c>
      <c r="D1689">
        <v>8</v>
      </c>
      <c r="E1689" t="s">
        <v>94</v>
      </c>
      <c r="F1689" t="s">
        <v>93</v>
      </c>
      <c r="G1689" t="s">
        <v>0</v>
      </c>
      <c r="H1689" t="s">
        <v>36</v>
      </c>
      <c r="I1689" t="s">
        <v>2</v>
      </c>
      <c r="J1689" t="s">
        <v>13</v>
      </c>
      <c r="K1689" t="s">
        <v>4</v>
      </c>
      <c r="L1689" t="s">
        <v>22</v>
      </c>
      <c r="M1689">
        <v>6</v>
      </c>
      <c r="N1689">
        <v>51.67</v>
      </c>
      <c r="O1689">
        <v>0.1</v>
      </c>
      <c r="P1689">
        <v>23.1</v>
      </c>
      <c r="Q1689">
        <v>279.01799999999997</v>
      </c>
      <c r="R1689">
        <v>138.60000000000002</v>
      </c>
      <c r="S1689">
        <v>140.41799999999995</v>
      </c>
      <c r="T1689">
        <v>0.50325785433197845</v>
      </c>
      <c r="U1689">
        <v>2026</v>
      </c>
      <c r="V1689" t="s">
        <v>93</v>
      </c>
      <c r="W1689">
        <v>8</v>
      </c>
      <c r="X1689" t="s">
        <v>94</v>
      </c>
    </row>
    <row r="1690" spans="1:24">
      <c r="A1690">
        <v>827</v>
      </c>
      <c r="B1690" s="21">
        <v>46254</v>
      </c>
      <c r="C1690">
        <v>2026</v>
      </c>
      <c r="D1690">
        <v>8</v>
      </c>
      <c r="E1690" t="s">
        <v>94</v>
      </c>
      <c r="F1690" t="s">
        <v>93</v>
      </c>
      <c r="G1690" t="s">
        <v>6</v>
      </c>
      <c r="H1690" t="s">
        <v>43</v>
      </c>
      <c r="I1690" t="s">
        <v>8</v>
      </c>
      <c r="J1690" t="s">
        <v>3</v>
      </c>
      <c r="K1690" t="s">
        <v>14</v>
      </c>
      <c r="L1690" t="s">
        <v>48</v>
      </c>
      <c r="M1690">
        <v>4</v>
      </c>
      <c r="N1690">
        <v>166.02</v>
      </c>
      <c r="O1690">
        <v>0.1</v>
      </c>
      <c r="P1690">
        <v>87.99</v>
      </c>
      <c r="Q1690">
        <v>597.67200000000003</v>
      </c>
      <c r="R1690">
        <v>351.96</v>
      </c>
      <c r="S1690">
        <v>245.71200000000005</v>
      </c>
      <c r="T1690">
        <v>0.4111151266915633</v>
      </c>
      <c r="U1690">
        <v>2026</v>
      </c>
      <c r="V1690" t="s">
        <v>93</v>
      </c>
      <c r="W1690">
        <v>8</v>
      </c>
      <c r="X1690" t="s">
        <v>94</v>
      </c>
    </row>
    <row r="1691" spans="1:24">
      <c r="A1691">
        <v>1156</v>
      </c>
      <c r="B1691" s="21">
        <v>46254</v>
      </c>
      <c r="C1691">
        <v>2026</v>
      </c>
      <c r="D1691">
        <v>8</v>
      </c>
      <c r="E1691" t="s">
        <v>94</v>
      </c>
      <c r="F1691" t="s">
        <v>93</v>
      </c>
      <c r="G1691" t="s">
        <v>11</v>
      </c>
      <c r="H1691" t="s">
        <v>25</v>
      </c>
      <c r="I1691" t="s">
        <v>19</v>
      </c>
      <c r="J1691" t="s">
        <v>13</v>
      </c>
      <c r="K1691" t="s">
        <v>4</v>
      </c>
      <c r="L1691" t="s">
        <v>22</v>
      </c>
      <c r="M1691">
        <v>2</v>
      </c>
      <c r="N1691">
        <v>50.59</v>
      </c>
      <c r="O1691">
        <v>0.1</v>
      </c>
      <c r="P1691">
        <v>22.68</v>
      </c>
      <c r="Q1691">
        <v>91.062000000000012</v>
      </c>
      <c r="R1691">
        <v>45.36</v>
      </c>
      <c r="S1691">
        <v>45.702000000000012</v>
      </c>
      <c r="T1691">
        <v>0.5018778414706464</v>
      </c>
      <c r="U1691">
        <v>2026</v>
      </c>
      <c r="V1691" t="s">
        <v>93</v>
      </c>
      <c r="W1691">
        <v>8</v>
      </c>
      <c r="X1691" t="s">
        <v>94</v>
      </c>
    </row>
    <row r="1692" spans="1:24">
      <c r="A1692">
        <v>1543</v>
      </c>
      <c r="B1692" s="21">
        <v>46254</v>
      </c>
      <c r="C1692">
        <v>2026</v>
      </c>
      <c r="D1692">
        <v>8</v>
      </c>
      <c r="E1692" t="s">
        <v>94</v>
      </c>
      <c r="F1692" t="s">
        <v>93</v>
      </c>
      <c r="G1692" t="s">
        <v>20</v>
      </c>
      <c r="H1692" t="s">
        <v>31</v>
      </c>
      <c r="I1692" t="s">
        <v>19</v>
      </c>
      <c r="J1692" t="s">
        <v>3</v>
      </c>
      <c r="K1692" t="s">
        <v>9</v>
      </c>
      <c r="L1692" t="s">
        <v>37</v>
      </c>
      <c r="M1692">
        <v>1</v>
      </c>
      <c r="N1692">
        <v>155.83000000000001</v>
      </c>
      <c r="O1692">
        <v>0</v>
      </c>
      <c r="P1692">
        <v>77.260000000000005</v>
      </c>
      <c r="Q1692">
        <v>155.83000000000001</v>
      </c>
      <c r="R1692">
        <v>77.260000000000005</v>
      </c>
      <c r="S1692">
        <v>78.570000000000007</v>
      </c>
      <c r="T1692">
        <v>0.50420329846627732</v>
      </c>
      <c r="U1692">
        <v>2026</v>
      </c>
      <c r="V1692" t="s">
        <v>93</v>
      </c>
      <c r="W1692">
        <v>8</v>
      </c>
      <c r="X1692" t="s">
        <v>94</v>
      </c>
    </row>
    <row r="1693" spans="1:24">
      <c r="A1693">
        <v>2613</v>
      </c>
      <c r="B1693" s="21">
        <v>46254</v>
      </c>
      <c r="C1693">
        <v>2026</v>
      </c>
      <c r="D1693">
        <v>8</v>
      </c>
      <c r="E1693" t="s">
        <v>94</v>
      </c>
      <c r="F1693" t="s">
        <v>93</v>
      </c>
      <c r="G1693" t="s">
        <v>20</v>
      </c>
      <c r="H1693" t="s">
        <v>21</v>
      </c>
      <c r="I1693" t="s">
        <v>2</v>
      </c>
      <c r="J1693" t="s">
        <v>13</v>
      </c>
      <c r="K1693" t="s">
        <v>34</v>
      </c>
      <c r="L1693" t="s">
        <v>42</v>
      </c>
      <c r="M1693">
        <v>1</v>
      </c>
      <c r="N1693">
        <v>36.380000000000003</v>
      </c>
      <c r="O1693">
        <v>0.05</v>
      </c>
      <c r="P1693">
        <v>14.2</v>
      </c>
      <c r="Q1693">
        <v>34.561</v>
      </c>
      <c r="R1693">
        <v>14.2</v>
      </c>
      <c r="S1693">
        <v>20.361000000000001</v>
      </c>
      <c r="T1693">
        <v>0.58913225890454557</v>
      </c>
      <c r="U1693">
        <v>2026</v>
      </c>
      <c r="V1693" t="s">
        <v>93</v>
      </c>
      <c r="W1693">
        <v>8</v>
      </c>
      <c r="X1693" t="s">
        <v>94</v>
      </c>
    </row>
    <row r="1694" spans="1:24">
      <c r="A1694">
        <v>3002</v>
      </c>
      <c r="B1694" s="21">
        <v>46254</v>
      </c>
      <c r="C1694">
        <v>2026</v>
      </c>
      <c r="D1694">
        <v>8</v>
      </c>
      <c r="E1694" t="s">
        <v>94</v>
      </c>
      <c r="F1694" t="s">
        <v>93</v>
      </c>
      <c r="G1694" t="s">
        <v>6</v>
      </c>
      <c r="H1694" t="s">
        <v>43</v>
      </c>
      <c r="I1694" t="s">
        <v>19</v>
      </c>
      <c r="J1694" t="s">
        <v>13</v>
      </c>
      <c r="K1694" t="s">
        <v>23</v>
      </c>
      <c r="L1694" t="s">
        <v>51</v>
      </c>
      <c r="M1694">
        <v>2</v>
      </c>
      <c r="N1694">
        <v>124.09</v>
      </c>
      <c r="O1694">
        <v>0</v>
      </c>
      <c r="P1694">
        <v>60.39</v>
      </c>
      <c r="Q1694">
        <v>248.18</v>
      </c>
      <c r="R1694">
        <v>120.78</v>
      </c>
      <c r="S1694">
        <v>127.4</v>
      </c>
      <c r="T1694">
        <v>0.513337094044645</v>
      </c>
      <c r="U1694">
        <v>2026</v>
      </c>
      <c r="V1694" t="s">
        <v>93</v>
      </c>
      <c r="W1694">
        <v>8</v>
      </c>
      <c r="X1694" t="s">
        <v>94</v>
      </c>
    </row>
    <row r="1695" spans="1:24">
      <c r="A1695">
        <v>3103</v>
      </c>
      <c r="B1695" s="21">
        <v>46254</v>
      </c>
      <c r="C1695">
        <v>2026</v>
      </c>
      <c r="D1695">
        <v>8</v>
      </c>
      <c r="E1695" t="s">
        <v>94</v>
      </c>
      <c r="F1695" t="s">
        <v>93</v>
      </c>
      <c r="G1695" t="s">
        <v>20</v>
      </c>
      <c r="H1695" t="s">
        <v>33</v>
      </c>
      <c r="I1695" t="s">
        <v>2</v>
      </c>
      <c r="J1695" t="s">
        <v>13</v>
      </c>
      <c r="K1695" t="s">
        <v>9</v>
      </c>
      <c r="L1695" t="s">
        <v>17</v>
      </c>
      <c r="M1695">
        <v>1</v>
      </c>
      <c r="N1695">
        <v>141.97999999999999</v>
      </c>
      <c r="O1695">
        <v>0.05</v>
      </c>
      <c r="P1695">
        <v>79.510000000000005</v>
      </c>
      <c r="Q1695">
        <v>134.88099999999997</v>
      </c>
      <c r="R1695">
        <v>79.510000000000005</v>
      </c>
      <c r="S1695">
        <v>55.370999999999967</v>
      </c>
      <c r="T1695">
        <v>0.41051741905828082</v>
      </c>
      <c r="U1695">
        <v>2026</v>
      </c>
      <c r="V1695" t="s">
        <v>93</v>
      </c>
      <c r="W1695">
        <v>8</v>
      </c>
      <c r="X1695" t="s">
        <v>94</v>
      </c>
    </row>
    <row r="1696" spans="1:24">
      <c r="A1696">
        <v>3234</v>
      </c>
      <c r="B1696" s="21">
        <v>46254</v>
      </c>
      <c r="C1696">
        <v>2026</v>
      </c>
      <c r="D1696">
        <v>8</v>
      </c>
      <c r="E1696" t="s">
        <v>94</v>
      </c>
      <c r="F1696" t="s">
        <v>93</v>
      </c>
      <c r="G1696" t="s">
        <v>20</v>
      </c>
      <c r="H1696" t="s">
        <v>47</v>
      </c>
      <c r="I1696" t="s">
        <v>19</v>
      </c>
      <c r="J1696" t="s">
        <v>13</v>
      </c>
      <c r="K1696" t="s">
        <v>23</v>
      </c>
      <c r="L1696" t="s">
        <v>51</v>
      </c>
      <c r="M1696">
        <v>5</v>
      </c>
      <c r="N1696">
        <v>121.93</v>
      </c>
      <c r="O1696">
        <v>0.15</v>
      </c>
      <c r="P1696">
        <v>62.28</v>
      </c>
      <c r="Q1696">
        <v>518.2025000000001</v>
      </c>
      <c r="R1696">
        <v>311.39999999999998</v>
      </c>
      <c r="S1696">
        <v>206.80250000000012</v>
      </c>
      <c r="T1696">
        <v>0.39907661580173792</v>
      </c>
      <c r="U1696">
        <v>2026</v>
      </c>
      <c r="V1696" t="s">
        <v>93</v>
      </c>
      <c r="W1696">
        <v>8</v>
      </c>
      <c r="X1696" t="s">
        <v>94</v>
      </c>
    </row>
    <row r="1697" spans="1:24">
      <c r="A1697">
        <v>3281</v>
      </c>
      <c r="B1697" s="21">
        <v>46254</v>
      </c>
      <c r="C1697">
        <v>2026</v>
      </c>
      <c r="D1697">
        <v>8</v>
      </c>
      <c r="E1697" t="s">
        <v>94</v>
      </c>
      <c r="F1697" t="s">
        <v>93</v>
      </c>
      <c r="G1697" t="s">
        <v>20</v>
      </c>
      <c r="H1697" t="s">
        <v>21</v>
      </c>
      <c r="I1697" t="s">
        <v>2</v>
      </c>
      <c r="J1697" t="s">
        <v>13</v>
      </c>
      <c r="K1697" t="s">
        <v>14</v>
      </c>
      <c r="L1697" t="s">
        <v>15</v>
      </c>
      <c r="M1697">
        <v>1</v>
      </c>
      <c r="N1697">
        <v>35.58</v>
      </c>
      <c r="O1697">
        <v>0.15</v>
      </c>
      <c r="P1697">
        <v>13.94</v>
      </c>
      <c r="Q1697">
        <v>30.242999999999999</v>
      </c>
      <c r="R1697">
        <v>13.94</v>
      </c>
      <c r="S1697">
        <v>16.302999999999997</v>
      </c>
      <c r="T1697">
        <v>0.53906689151208542</v>
      </c>
      <c r="U1697">
        <v>2026</v>
      </c>
      <c r="V1697" t="s">
        <v>93</v>
      </c>
      <c r="W1697">
        <v>8</v>
      </c>
      <c r="X1697" t="s">
        <v>94</v>
      </c>
    </row>
    <row r="1698" spans="1:24">
      <c r="A1698">
        <v>3870</v>
      </c>
      <c r="B1698" s="21">
        <v>46254</v>
      </c>
      <c r="C1698">
        <v>2026</v>
      </c>
      <c r="D1698">
        <v>8</v>
      </c>
      <c r="E1698" t="s">
        <v>94</v>
      </c>
      <c r="F1698" t="s">
        <v>93</v>
      </c>
      <c r="G1698" t="s">
        <v>11</v>
      </c>
      <c r="H1698" t="s">
        <v>25</v>
      </c>
      <c r="I1698" t="s">
        <v>28</v>
      </c>
      <c r="J1698" t="s">
        <v>3</v>
      </c>
      <c r="K1698" t="s">
        <v>9</v>
      </c>
      <c r="L1698" t="s">
        <v>37</v>
      </c>
      <c r="M1698">
        <v>1</v>
      </c>
      <c r="N1698">
        <v>157.84</v>
      </c>
      <c r="O1698">
        <v>0</v>
      </c>
      <c r="P1698">
        <v>77.87</v>
      </c>
      <c r="Q1698">
        <v>157.84</v>
      </c>
      <c r="R1698">
        <v>77.87</v>
      </c>
      <c r="S1698">
        <v>79.97</v>
      </c>
      <c r="T1698">
        <v>0.50665230613279266</v>
      </c>
      <c r="U1698">
        <v>2026</v>
      </c>
      <c r="V1698" t="s">
        <v>93</v>
      </c>
      <c r="W1698">
        <v>8</v>
      </c>
      <c r="X1698" t="s">
        <v>94</v>
      </c>
    </row>
    <row r="1699" spans="1:24">
      <c r="A1699">
        <v>3938</v>
      </c>
      <c r="B1699" s="21">
        <v>46254</v>
      </c>
      <c r="C1699">
        <v>2026</v>
      </c>
      <c r="D1699">
        <v>8</v>
      </c>
      <c r="E1699" t="s">
        <v>94</v>
      </c>
      <c r="F1699" t="s">
        <v>93</v>
      </c>
      <c r="G1699" t="s">
        <v>6</v>
      </c>
      <c r="H1699" t="s">
        <v>43</v>
      </c>
      <c r="I1699" t="s">
        <v>2</v>
      </c>
      <c r="J1699" t="s">
        <v>13</v>
      </c>
      <c r="K1699" t="s">
        <v>23</v>
      </c>
      <c r="L1699" t="s">
        <v>24</v>
      </c>
      <c r="M1699">
        <v>1</v>
      </c>
      <c r="N1699">
        <v>336.35</v>
      </c>
      <c r="O1699">
        <v>0</v>
      </c>
      <c r="P1699">
        <v>195.07</v>
      </c>
      <c r="Q1699">
        <v>336.35</v>
      </c>
      <c r="R1699">
        <v>195.07</v>
      </c>
      <c r="S1699">
        <v>141.28000000000003</v>
      </c>
      <c r="T1699">
        <v>0.42003865021554931</v>
      </c>
      <c r="U1699">
        <v>2026</v>
      </c>
      <c r="V1699" t="s">
        <v>93</v>
      </c>
      <c r="W1699">
        <v>8</v>
      </c>
      <c r="X1699" t="s">
        <v>94</v>
      </c>
    </row>
    <row r="1700" spans="1:24">
      <c r="A1700">
        <v>4237</v>
      </c>
      <c r="B1700" s="21">
        <v>46254</v>
      </c>
      <c r="C1700">
        <v>2026</v>
      </c>
      <c r="D1700">
        <v>8</v>
      </c>
      <c r="E1700" t="s">
        <v>94</v>
      </c>
      <c r="F1700" t="s">
        <v>93</v>
      </c>
      <c r="G1700" t="s">
        <v>20</v>
      </c>
      <c r="H1700" t="s">
        <v>47</v>
      </c>
      <c r="I1700" t="s">
        <v>8</v>
      </c>
      <c r="J1700" t="s">
        <v>3</v>
      </c>
      <c r="K1700" t="s">
        <v>9</v>
      </c>
      <c r="L1700" t="s">
        <v>37</v>
      </c>
      <c r="M1700">
        <v>3</v>
      </c>
      <c r="N1700">
        <v>153.03</v>
      </c>
      <c r="O1700">
        <v>0.15</v>
      </c>
      <c r="P1700">
        <v>78.239999999999995</v>
      </c>
      <c r="Q1700">
        <v>390.22650000000004</v>
      </c>
      <c r="R1700">
        <v>234.71999999999997</v>
      </c>
      <c r="S1700">
        <v>155.50650000000007</v>
      </c>
      <c r="T1700">
        <v>0.39850317700104954</v>
      </c>
      <c r="U1700">
        <v>2026</v>
      </c>
      <c r="V1700" t="s">
        <v>93</v>
      </c>
      <c r="W1700">
        <v>8</v>
      </c>
      <c r="X1700" t="s">
        <v>94</v>
      </c>
    </row>
    <row r="1701" spans="1:24">
      <c r="A1701">
        <v>4970</v>
      </c>
      <c r="B1701" s="21">
        <v>46254</v>
      </c>
      <c r="C1701">
        <v>2026</v>
      </c>
      <c r="D1701">
        <v>8</v>
      </c>
      <c r="E1701" t="s">
        <v>94</v>
      </c>
      <c r="F1701" t="s">
        <v>93</v>
      </c>
      <c r="G1701" t="s">
        <v>6</v>
      </c>
      <c r="H1701" t="s">
        <v>49</v>
      </c>
      <c r="I1701" t="s">
        <v>2</v>
      </c>
      <c r="J1701" t="s">
        <v>3</v>
      </c>
      <c r="K1701" t="s">
        <v>4</v>
      </c>
      <c r="L1701" t="s">
        <v>30</v>
      </c>
      <c r="M1701">
        <v>2</v>
      </c>
      <c r="N1701">
        <v>105.01</v>
      </c>
      <c r="O1701">
        <v>0.15</v>
      </c>
      <c r="P1701">
        <v>50.56</v>
      </c>
      <c r="Q1701">
        <v>178.517</v>
      </c>
      <c r="R1701">
        <v>101.12</v>
      </c>
      <c r="S1701">
        <v>77.396999999999991</v>
      </c>
      <c r="T1701">
        <v>0.43355534766996978</v>
      </c>
      <c r="U1701">
        <v>2026</v>
      </c>
      <c r="V1701" t="s">
        <v>93</v>
      </c>
      <c r="W1701">
        <v>8</v>
      </c>
      <c r="X1701" t="s">
        <v>94</v>
      </c>
    </row>
    <row r="1702" spans="1:24">
      <c r="A1702">
        <v>515</v>
      </c>
      <c r="B1702" s="21">
        <v>46255</v>
      </c>
      <c r="C1702">
        <v>2026</v>
      </c>
      <c r="D1702">
        <v>8</v>
      </c>
      <c r="E1702" t="s">
        <v>94</v>
      </c>
      <c r="F1702" t="s">
        <v>93</v>
      </c>
      <c r="G1702" t="s">
        <v>0</v>
      </c>
      <c r="H1702" t="s">
        <v>1</v>
      </c>
      <c r="I1702" t="s">
        <v>19</v>
      </c>
      <c r="J1702" t="s">
        <v>3</v>
      </c>
      <c r="K1702" t="s">
        <v>14</v>
      </c>
      <c r="L1702" t="s">
        <v>32</v>
      </c>
      <c r="M1702">
        <v>2</v>
      </c>
      <c r="N1702">
        <v>45.47</v>
      </c>
      <c r="O1702">
        <v>0</v>
      </c>
      <c r="P1702">
        <v>18.27</v>
      </c>
      <c r="Q1702">
        <v>90.94</v>
      </c>
      <c r="R1702">
        <v>36.54</v>
      </c>
      <c r="S1702">
        <v>54.4</v>
      </c>
      <c r="T1702">
        <v>0.5981966131515285</v>
      </c>
      <c r="U1702">
        <v>2026</v>
      </c>
      <c r="V1702" t="s">
        <v>93</v>
      </c>
      <c r="W1702">
        <v>8</v>
      </c>
      <c r="X1702" t="s">
        <v>94</v>
      </c>
    </row>
    <row r="1703" spans="1:24">
      <c r="A1703">
        <v>661</v>
      </c>
      <c r="B1703" s="21">
        <v>46255</v>
      </c>
      <c r="C1703">
        <v>2026</v>
      </c>
      <c r="D1703">
        <v>8</v>
      </c>
      <c r="E1703" t="s">
        <v>94</v>
      </c>
      <c r="F1703" t="s">
        <v>93</v>
      </c>
      <c r="G1703" t="s">
        <v>0</v>
      </c>
      <c r="H1703" t="s">
        <v>50</v>
      </c>
      <c r="I1703" t="s">
        <v>19</v>
      </c>
      <c r="J1703" t="s">
        <v>13</v>
      </c>
      <c r="K1703" t="s">
        <v>14</v>
      </c>
      <c r="L1703" t="s">
        <v>32</v>
      </c>
      <c r="M1703">
        <v>2</v>
      </c>
      <c r="N1703">
        <v>47.58</v>
      </c>
      <c r="O1703">
        <v>0.1</v>
      </c>
      <c r="P1703">
        <v>18.47</v>
      </c>
      <c r="Q1703">
        <v>85.644000000000005</v>
      </c>
      <c r="R1703">
        <v>36.94</v>
      </c>
      <c r="S1703">
        <v>48.704000000000008</v>
      </c>
      <c r="T1703">
        <v>0.56867965064686377</v>
      </c>
      <c r="U1703">
        <v>2026</v>
      </c>
      <c r="V1703" t="s">
        <v>93</v>
      </c>
      <c r="W1703">
        <v>8</v>
      </c>
      <c r="X1703" t="s">
        <v>94</v>
      </c>
    </row>
    <row r="1704" spans="1:24">
      <c r="A1704">
        <v>1443</v>
      </c>
      <c r="B1704" s="21">
        <v>46255</v>
      </c>
      <c r="C1704">
        <v>2026</v>
      </c>
      <c r="D1704">
        <v>8</v>
      </c>
      <c r="E1704" t="s">
        <v>94</v>
      </c>
      <c r="F1704" t="s">
        <v>93</v>
      </c>
      <c r="G1704" t="s">
        <v>20</v>
      </c>
      <c r="H1704" t="s">
        <v>21</v>
      </c>
      <c r="I1704" t="s">
        <v>2</v>
      </c>
      <c r="J1704" t="s">
        <v>13</v>
      </c>
      <c r="K1704" t="s">
        <v>9</v>
      </c>
      <c r="L1704" t="s">
        <v>37</v>
      </c>
      <c r="M1704">
        <v>5</v>
      </c>
      <c r="N1704">
        <v>155.65</v>
      </c>
      <c r="O1704">
        <v>0</v>
      </c>
      <c r="P1704">
        <v>79.13</v>
      </c>
      <c r="Q1704">
        <v>778.25</v>
      </c>
      <c r="R1704">
        <v>395.65</v>
      </c>
      <c r="S1704">
        <v>382.6</v>
      </c>
      <c r="T1704">
        <v>0.49161580469000965</v>
      </c>
      <c r="U1704">
        <v>2026</v>
      </c>
      <c r="V1704" t="s">
        <v>93</v>
      </c>
      <c r="W1704">
        <v>8</v>
      </c>
      <c r="X1704" t="s">
        <v>94</v>
      </c>
    </row>
    <row r="1705" spans="1:24">
      <c r="A1705">
        <v>1446</v>
      </c>
      <c r="B1705" s="21">
        <v>46255</v>
      </c>
      <c r="C1705">
        <v>2026</v>
      </c>
      <c r="D1705">
        <v>8</v>
      </c>
      <c r="E1705" t="s">
        <v>94</v>
      </c>
      <c r="F1705" t="s">
        <v>93</v>
      </c>
      <c r="G1705" t="s">
        <v>20</v>
      </c>
      <c r="H1705" t="s">
        <v>47</v>
      </c>
      <c r="I1705" t="s">
        <v>19</v>
      </c>
      <c r="J1705" t="s">
        <v>3</v>
      </c>
      <c r="K1705" t="s">
        <v>23</v>
      </c>
      <c r="L1705" t="s">
        <v>29</v>
      </c>
      <c r="M1705">
        <v>1</v>
      </c>
      <c r="N1705">
        <v>195.15</v>
      </c>
      <c r="O1705">
        <v>0</v>
      </c>
      <c r="P1705">
        <v>101.99</v>
      </c>
      <c r="Q1705">
        <v>195.15</v>
      </c>
      <c r="R1705">
        <v>101.99</v>
      </c>
      <c r="S1705">
        <v>93.160000000000011</v>
      </c>
      <c r="T1705">
        <v>0.47737637714578535</v>
      </c>
      <c r="U1705">
        <v>2026</v>
      </c>
      <c r="V1705" t="s">
        <v>93</v>
      </c>
      <c r="W1705">
        <v>8</v>
      </c>
      <c r="X1705" t="s">
        <v>94</v>
      </c>
    </row>
    <row r="1706" spans="1:24">
      <c r="A1706">
        <v>1524</v>
      </c>
      <c r="B1706" s="21">
        <v>46255</v>
      </c>
      <c r="C1706">
        <v>2026</v>
      </c>
      <c r="D1706">
        <v>8</v>
      </c>
      <c r="E1706" t="s">
        <v>94</v>
      </c>
      <c r="F1706" t="s">
        <v>93</v>
      </c>
      <c r="G1706" t="s">
        <v>6</v>
      </c>
      <c r="H1706" t="s">
        <v>27</v>
      </c>
      <c r="I1706" t="s">
        <v>28</v>
      </c>
      <c r="J1706" t="s">
        <v>13</v>
      </c>
      <c r="K1706" t="s">
        <v>4</v>
      </c>
      <c r="L1706" t="s">
        <v>5</v>
      </c>
      <c r="M1706">
        <v>1</v>
      </c>
      <c r="N1706">
        <v>81.569999999999993</v>
      </c>
      <c r="O1706">
        <v>0</v>
      </c>
      <c r="P1706">
        <v>43.79</v>
      </c>
      <c r="Q1706">
        <v>81.569999999999993</v>
      </c>
      <c r="R1706">
        <v>43.79</v>
      </c>
      <c r="S1706">
        <v>37.779999999999994</v>
      </c>
      <c r="T1706">
        <v>0.4631604756650729</v>
      </c>
      <c r="U1706">
        <v>2026</v>
      </c>
      <c r="V1706" t="s">
        <v>93</v>
      </c>
      <c r="W1706">
        <v>8</v>
      </c>
      <c r="X1706" t="s">
        <v>94</v>
      </c>
    </row>
    <row r="1707" spans="1:24">
      <c r="A1707">
        <v>1946</v>
      </c>
      <c r="B1707" s="21">
        <v>46255</v>
      </c>
      <c r="C1707">
        <v>2026</v>
      </c>
      <c r="D1707">
        <v>8</v>
      </c>
      <c r="E1707" t="s">
        <v>94</v>
      </c>
      <c r="F1707" t="s">
        <v>93</v>
      </c>
      <c r="G1707" t="s">
        <v>0</v>
      </c>
      <c r="H1707" t="s">
        <v>50</v>
      </c>
      <c r="I1707" t="s">
        <v>19</v>
      </c>
      <c r="J1707" t="s">
        <v>13</v>
      </c>
      <c r="K1707" t="s">
        <v>23</v>
      </c>
      <c r="L1707" t="s">
        <v>51</v>
      </c>
      <c r="M1707">
        <v>5</v>
      </c>
      <c r="N1707">
        <v>125.44</v>
      </c>
      <c r="O1707">
        <v>0</v>
      </c>
      <c r="P1707">
        <v>59.58</v>
      </c>
      <c r="Q1707">
        <v>627.20000000000005</v>
      </c>
      <c r="R1707">
        <v>297.89999999999998</v>
      </c>
      <c r="S1707">
        <v>329.30000000000007</v>
      </c>
      <c r="T1707">
        <v>0.52503188775510212</v>
      </c>
      <c r="U1707">
        <v>2026</v>
      </c>
      <c r="V1707" t="s">
        <v>93</v>
      </c>
      <c r="W1707">
        <v>8</v>
      </c>
      <c r="X1707" t="s">
        <v>94</v>
      </c>
    </row>
    <row r="1708" spans="1:24">
      <c r="A1708">
        <v>2285</v>
      </c>
      <c r="B1708" s="21">
        <v>46255</v>
      </c>
      <c r="C1708">
        <v>2026</v>
      </c>
      <c r="D1708">
        <v>8</v>
      </c>
      <c r="E1708" t="s">
        <v>94</v>
      </c>
      <c r="F1708" t="s">
        <v>93</v>
      </c>
      <c r="G1708" t="s">
        <v>6</v>
      </c>
      <c r="H1708" t="s">
        <v>41</v>
      </c>
      <c r="I1708" t="s">
        <v>2</v>
      </c>
      <c r="J1708" t="s">
        <v>16</v>
      </c>
      <c r="K1708" t="s">
        <v>9</v>
      </c>
      <c r="L1708" t="s">
        <v>37</v>
      </c>
      <c r="M1708">
        <v>2</v>
      </c>
      <c r="N1708">
        <v>155.11000000000001</v>
      </c>
      <c r="O1708">
        <v>0.05</v>
      </c>
      <c r="P1708">
        <v>80.13</v>
      </c>
      <c r="Q1708">
        <v>294.709</v>
      </c>
      <c r="R1708">
        <v>160.26</v>
      </c>
      <c r="S1708">
        <v>134.44900000000001</v>
      </c>
      <c r="T1708">
        <v>0.45620934548995795</v>
      </c>
      <c r="U1708">
        <v>2026</v>
      </c>
      <c r="V1708" t="s">
        <v>93</v>
      </c>
      <c r="W1708">
        <v>8</v>
      </c>
      <c r="X1708" t="s">
        <v>94</v>
      </c>
    </row>
    <row r="1709" spans="1:24">
      <c r="A1709">
        <v>2978</v>
      </c>
      <c r="B1709" s="21">
        <v>46255</v>
      </c>
      <c r="C1709">
        <v>2026</v>
      </c>
      <c r="D1709">
        <v>8</v>
      </c>
      <c r="E1709" t="s">
        <v>94</v>
      </c>
      <c r="F1709" t="s">
        <v>93</v>
      </c>
      <c r="G1709" t="s">
        <v>11</v>
      </c>
      <c r="H1709" t="s">
        <v>39</v>
      </c>
      <c r="I1709" t="s">
        <v>19</v>
      </c>
      <c r="J1709" t="s">
        <v>13</v>
      </c>
      <c r="K1709" t="s">
        <v>4</v>
      </c>
      <c r="L1709" t="s">
        <v>5</v>
      </c>
      <c r="M1709">
        <v>1</v>
      </c>
      <c r="N1709">
        <v>80.7</v>
      </c>
      <c r="O1709">
        <v>0</v>
      </c>
      <c r="P1709">
        <v>41.98</v>
      </c>
      <c r="Q1709">
        <v>80.7</v>
      </c>
      <c r="R1709">
        <v>41.98</v>
      </c>
      <c r="S1709">
        <v>38.720000000000006</v>
      </c>
      <c r="T1709">
        <v>0.47980173482032223</v>
      </c>
      <c r="U1709">
        <v>2026</v>
      </c>
      <c r="V1709" t="s">
        <v>93</v>
      </c>
      <c r="W1709">
        <v>8</v>
      </c>
      <c r="X1709" t="s">
        <v>94</v>
      </c>
    </row>
    <row r="1710" spans="1:24">
      <c r="A1710">
        <v>3842</v>
      </c>
      <c r="B1710" s="21">
        <v>46255</v>
      </c>
      <c r="C1710">
        <v>2026</v>
      </c>
      <c r="D1710">
        <v>8</v>
      </c>
      <c r="E1710" t="s">
        <v>94</v>
      </c>
      <c r="F1710" t="s">
        <v>93</v>
      </c>
      <c r="G1710" t="s">
        <v>20</v>
      </c>
      <c r="H1710" t="s">
        <v>33</v>
      </c>
      <c r="I1710" t="s">
        <v>8</v>
      </c>
      <c r="J1710" t="s">
        <v>3</v>
      </c>
      <c r="K1710" t="s">
        <v>9</v>
      </c>
      <c r="L1710" t="s">
        <v>37</v>
      </c>
      <c r="M1710">
        <v>10</v>
      </c>
      <c r="N1710">
        <v>156.72</v>
      </c>
      <c r="O1710">
        <v>0.15</v>
      </c>
      <c r="P1710">
        <v>78.12</v>
      </c>
      <c r="Q1710">
        <v>1332.12</v>
      </c>
      <c r="R1710">
        <v>781.2</v>
      </c>
      <c r="S1710">
        <v>550.91999999999985</v>
      </c>
      <c r="T1710">
        <v>0.41356634537429054</v>
      </c>
      <c r="U1710">
        <v>2026</v>
      </c>
      <c r="V1710" t="s">
        <v>93</v>
      </c>
      <c r="W1710">
        <v>8</v>
      </c>
      <c r="X1710" t="s">
        <v>94</v>
      </c>
    </row>
    <row r="1711" spans="1:24">
      <c r="A1711">
        <v>4220</v>
      </c>
      <c r="B1711" s="21">
        <v>46255</v>
      </c>
      <c r="C1711">
        <v>2026</v>
      </c>
      <c r="D1711">
        <v>8</v>
      </c>
      <c r="E1711" t="s">
        <v>94</v>
      </c>
      <c r="F1711" t="s">
        <v>93</v>
      </c>
      <c r="G1711" t="s">
        <v>6</v>
      </c>
      <c r="H1711" t="s">
        <v>49</v>
      </c>
      <c r="I1711" t="s">
        <v>8</v>
      </c>
      <c r="J1711" t="s">
        <v>16</v>
      </c>
      <c r="K1711" t="s">
        <v>14</v>
      </c>
      <c r="L1711" t="s">
        <v>48</v>
      </c>
      <c r="M1711">
        <v>5</v>
      </c>
      <c r="N1711">
        <v>162.76</v>
      </c>
      <c r="O1711">
        <v>0.15</v>
      </c>
      <c r="P1711">
        <v>85.32</v>
      </c>
      <c r="Q1711">
        <v>691.7299999999999</v>
      </c>
      <c r="R1711">
        <v>426.59999999999997</v>
      </c>
      <c r="S1711">
        <v>265.12999999999994</v>
      </c>
      <c r="T1711">
        <v>0.38328538591647027</v>
      </c>
      <c r="U1711">
        <v>2026</v>
      </c>
      <c r="V1711" t="s">
        <v>93</v>
      </c>
      <c r="W1711">
        <v>8</v>
      </c>
      <c r="X1711" t="s">
        <v>94</v>
      </c>
    </row>
    <row r="1712" spans="1:24">
      <c r="A1712">
        <v>478</v>
      </c>
      <c r="B1712" s="21">
        <v>46256</v>
      </c>
      <c r="C1712">
        <v>2026</v>
      </c>
      <c r="D1712">
        <v>8</v>
      </c>
      <c r="E1712" t="s">
        <v>94</v>
      </c>
      <c r="F1712" t="s">
        <v>93</v>
      </c>
      <c r="G1712" t="s">
        <v>20</v>
      </c>
      <c r="H1712" t="s">
        <v>33</v>
      </c>
      <c r="I1712" t="s">
        <v>19</v>
      </c>
      <c r="J1712" t="s">
        <v>16</v>
      </c>
      <c r="K1712" t="s">
        <v>34</v>
      </c>
      <c r="L1712" t="s">
        <v>35</v>
      </c>
      <c r="M1712">
        <v>2</v>
      </c>
      <c r="N1712">
        <v>40.22</v>
      </c>
      <c r="O1712">
        <v>0</v>
      </c>
      <c r="P1712">
        <v>14.45</v>
      </c>
      <c r="Q1712">
        <v>80.44</v>
      </c>
      <c r="R1712">
        <v>28.9</v>
      </c>
      <c r="S1712">
        <v>51.54</v>
      </c>
      <c r="T1712">
        <v>0.64072600696171056</v>
      </c>
      <c r="U1712">
        <v>2026</v>
      </c>
      <c r="V1712" t="s">
        <v>93</v>
      </c>
      <c r="W1712">
        <v>8</v>
      </c>
      <c r="X1712" t="s">
        <v>94</v>
      </c>
    </row>
    <row r="1713" spans="1:24">
      <c r="A1713">
        <v>491</v>
      </c>
      <c r="B1713" s="21">
        <v>46256</v>
      </c>
      <c r="C1713">
        <v>2026</v>
      </c>
      <c r="D1713">
        <v>8</v>
      </c>
      <c r="E1713" t="s">
        <v>94</v>
      </c>
      <c r="F1713" t="s">
        <v>93</v>
      </c>
      <c r="G1713" t="s">
        <v>0</v>
      </c>
      <c r="H1713" t="s">
        <v>36</v>
      </c>
      <c r="I1713" t="s">
        <v>28</v>
      </c>
      <c r="J1713" t="s">
        <v>13</v>
      </c>
      <c r="K1713" t="s">
        <v>14</v>
      </c>
      <c r="L1713" t="s">
        <v>32</v>
      </c>
      <c r="M1713">
        <v>1</v>
      </c>
      <c r="N1713">
        <v>45.42</v>
      </c>
      <c r="O1713">
        <v>0.15</v>
      </c>
      <c r="P1713">
        <v>18.079999999999998</v>
      </c>
      <c r="Q1713">
        <v>38.606999999999999</v>
      </c>
      <c r="R1713">
        <v>18.079999999999998</v>
      </c>
      <c r="S1713">
        <v>20.527000000000001</v>
      </c>
      <c r="T1713">
        <v>0.53169114409304019</v>
      </c>
      <c r="U1713">
        <v>2026</v>
      </c>
      <c r="V1713" t="s">
        <v>93</v>
      </c>
      <c r="W1713">
        <v>8</v>
      </c>
      <c r="X1713" t="s">
        <v>94</v>
      </c>
    </row>
    <row r="1714" spans="1:24">
      <c r="A1714">
        <v>862</v>
      </c>
      <c r="B1714" s="21">
        <v>46256</v>
      </c>
      <c r="C1714">
        <v>2026</v>
      </c>
      <c r="D1714">
        <v>8</v>
      </c>
      <c r="E1714" t="s">
        <v>94</v>
      </c>
      <c r="F1714" t="s">
        <v>93</v>
      </c>
      <c r="G1714" t="s">
        <v>0</v>
      </c>
      <c r="H1714" t="s">
        <v>36</v>
      </c>
      <c r="I1714" t="s">
        <v>2</v>
      </c>
      <c r="J1714" t="s">
        <v>3</v>
      </c>
      <c r="K1714" t="s">
        <v>9</v>
      </c>
      <c r="L1714" t="s">
        <v>10</v>
      </c>
      <c r="M1714">
        <v>1</v>
      </c>
      <c r="N1714">
        <v>93.55</v>
      </c>
      <c r="O1714">
        <v>0</v>
      </c>
      <c r="P1714">
        <v>44.89</v>
      </c>
      <c r="Q1714">
        <v>93.55</v>
      </c>
      <c r="R1714">
        <v>44.89</v>
      </c>
      <c r="S1714">
        <v>48.66</v>
      </c>
      <c r="T1714">
        <v>0.5201496525921967</v>
      </c>
      <c r="U1714">
        <v>2026</v>
      </c>
      <c r="V1714" t="s">
        <v>93</v>
      </c>
      <c r="W1714">
        <v>8</v>
      </c>
      <c r="X1714" t="s">
        <v>94</v>
      </c>
    </row>
    <row r="1715" spans="1:24">
      <c r="A1715">
        <v>957</v>
      </c>
      <c r="B1715" s="21">
        <v>46256</v>
      </c>
      <c r="C1715">
        <v>2026</v>
      </c>
      <c r="D1715">
        <v>8</v>
      </c>
      <c r="E1715" t="s">
        <v>94</v>
      </c>
      <c r="F1715" t="s">
        <v>93</v>
      </c>
      <c r="G1715" t="s">
        <v>11</v>
      </c>
      <c r="H1715" t="s">
        <v>12</v>
      </c>
      <c r="I1715" t="s">
        <v>2</v>
      </c>
      <c r="J1715" t="s">
        <v>3</v>
      </c>
      <c r="K1715" t="s">
        <v>9</v>
      </c>
      <c r="L1715" t="s">
        <v>17</v>
      </c>
      <c r="M1715">
        <v>2</v>
      </c>
      <c r="N1715">
        <v>146.85</v>
      </c>
      <c r="O1715">
        <v>0</v>
      </c>
      <c r="P1715">
        <v>81.010000000000005</v>
      </c>
      <c r="Q1715">
        <v>293.7</v>
      </c>
      <c r="R1715">
        <v>162.02000000000001</v>
      </c>
      <c r="S1715">
        <v>131.67999999999998</v>
      </c>
      <c r="T1715">
        <v>0.44834865509022809</v>
      </c>
      <c r="U1715">
        <v>2026</v>
      </c>
      <c r="V1715" t="s">
        <v>93</v>
      </c>
      <c r="W1715">
        <v>8</v>
      </c>
      <c r="X1715" t="s">
        <v>94</v>
      </c>
    </row>
    <row r="1716" spans="1:24">
      <c r="A1716">
        <v>1728</v>
      </c>
      <c r="B1716" s="21">
        <v>46256</v>
      </c>
      <c r="C1716">
        <v>2026</v>
      </c>
      <c r="D1716">
        <v>8</v>
      </c>
      <c r="E1716" t="s">
        <v>94</v>
      </c>
      <c r="F1716" t="s">
        <v>93</v>
      </c>
      <c r="G1716" t="s">
        <v>0</v>
      </c>
      <c r="H1716" t="s">
        <v>36</v>
      </c>
      <c r="I1716" t="s">
        <v>8</v>
      </c>
      <c r="J1716" t="s">
        <v>16</v>
      </c>
      <c r="K1716" t="s">
        <v>4</v>
      </c>
      <c r="L1716" t="s">
        <v>30</v>
      </c>
      <c r="M1716">
        <v>6</v>
      </c>
      <c r="N1716">
        <v>101.54</v>
      </c>
      <c r="O1716">
        <v>0.1</v>
      </c>
      <c r="P1716">
        <v>50</v>
      </c>
      <c r="Q1716">
        <v>548.31600000000003</v>
      </c>
      <c r="R1716">
        <v>300</v>
      </c>
      <c r="S1716">
        <v>248.31600000000003</v>
      </c>
      <c r="T1716">
        <v>0.45287024270676035</v>
      </c>
      <c r="U1716">
        <v>2026</v>
      </c>
      <c r="V1716" t="s">
        <v>93</v>
      </c>
      <c r="W1716">
        <v>8</v>
      </c>
      <c r="X1716" t="s">
        <v>94</v>
      </c>
    </row>
    <row r="1717" spans="1:24">
      <c r="A1717">
        <v>2743</v>
      </c>
      <c r="B1717" s="21">
        <v>46256</v>
      </c>
      <c r="C1717">
        <v>2026</v>
      </c>
      <c r="D1717">
        <v>8</v>
      </c>
      <c r="E1717" t="s">
        <v>94</v>
      </c>
      <c r="F1717" t="s">
        <v>93</v>
      </c>
      <c r="G1717" t="s">
        <v>20</v>
      </c>
      <c r="H1717" t="s">
        <v>31</v>
      </c>
      <c r="I1717" t="s">
        <v>2</v>
      </c>
      <c r="J1717" t="s">
        <v>16</v>
      </c>
      <c r="K1717" t="s">
        <v>34</v>
      </c>
      <c r="L1717" t="s">
        <v>38</v>
      </c>
      <c r="M1717">
        <v>1</v>
      </c>
      <c r="N1717">
        <v>125.14</v>
      </c>
      <c r="O1717">
        <v>0</v>
      </c>
      <c r="P1717">
        <v>69.44</v>
      </c>
      <c r="Q1717">
        <v>125.14</v>
      </c>
      <c r="R1717">
        <v>69.44</v>
      </c>
      <c r="S1717">
        <v>55.7</v>
      </c>
      <c r="T1717">
        <v>0.4451014863353045</v>
      </c>
      <c r="U1717">
        <v>2026</v>
      </c>
      <c r="V1717" t="s">
        <v>93</v>
      </c>
      <c r="W1717">
        <v>8</v>
      </c>
      <c r="X1717" t="s">
        <v>94</v>
      </c>
    </row>
    <row r="1718" spans="1:24">
      <c r="A1718">
        <v>3098</v>
      </c>
      <c r="B1718" s="21">
        <v>46256</v>
      </c>
      <c r="C1718">
        <v>2026</v>
      </c>
      <c r="D1718">
        <v>8</v>
      </c>
      <c r="E1718" t="s">
        <v>94</v>
      </c>
      <c r="F1718" t="s">
        <v>93</v>
      </c>
      <c r="G1718" t="s">
        <v>6</v>
      </c>
      <c r="H1718" t="s">
        <v>27</v>
      </c>
      <c r="I1718" t="s">
        <v>2</v>
      </c>
      <c r="J1718" t="s">
        <v>13</v>
      </c>
      <c r="K1718" t="s">
        <v>4</v>
      </c>
      <c r="L1718" t="s">
        <v>5</v>
      </c>
      <c r="M1718">
        <v>2</v>
      </c>
      <c r="N1718">
        <v>80.239999999999995</v>
      </c>
      <c r="O1718">
        <v>0.1</v>
      </c>
      <c r="P1718">
        <v>42.09</v>
      </c>
      <c r="Q1718">
        <v>144.43199999999999</v>
      </c>
      <c r="R1718">
        <v>84.18</v>
      </c>
      <c r="S1718">
        <v>60.251999999999981</v>
      </c>
      <c r="T1718">
        <v>0.41716517115320695</v>
      </c>
      <c r="U1718">
        <v>2026</v>
      </c>
      <c r="V1718" t="s">
        <v>93</v>
      </c>
      <c r="W1718">
        <v>8</v>
      </c>
      <c r="X1718" t="s">
        <v>94</v>
      </c>
    </row>
    <row r="1719" spans="1:24">
      <c r="A1719">
        <v>3606</v>
      </c>
      <c r="B1719" s="21">
        <v>46256</v>
      </c>
      <c r="C1719">
        <v>2026</v>
      </c>
      <c r="D1719">
        <v>8</v>
      </c>
      <c r="E1719" t="s">
        <v>94</v>
      </c>
      <c r="F1719" t="s">
        <v>93</v>
      </c>
      <c r="G1719" t="s">
        <v>20</v>
      </c>
      <c r="H1719" t="s">
        <v>21</v>
      </c>
      <c r="I1719" t="s">
        <v>2</v>
      </c>
      <c r="J1719" t="s">
        <v>16</v>
      </c>
      <c r="K1719" t="s">
        <v>9</v>
      </c>
      <c r="L1719" t="s">
        <v>17</v>
      </c>
      <c r="M1719">
        <v>1</v>
      </c>
      <c r="N1719">
        <v>147.24</v>
      </c>
      <c r="O1719">
        <v>0</v>
      </c>
      <c r="P1719">
        <v>79.11</v>
      </c>
      <c r="Q1719">
        <v>147.24</v>
      </c>
      <c r="R1719">
        <v>79.11</v>
      </c>
      <c r="S1719">
        <v>68.13000000000001</v>
      </c>
      <c r="T1719">
        <v>0.46271393643031788</v>
      </c>
      <c r="U1719">
        <v>2026</v>
      </c>
      <c r="V1719" t="s">
        <v>93</v>
      </c>
      <c r="W1719">
        <v>8</v>
      </c>
      <c r="X1719" t="s">
        <v>94</v>
      </c>
    </row>
    <row r="1720" spans="1:24">
      <c r="A1720">
        <v>3815</v>
      </c>
      <c r="B1720" s="21">
        <v>46256</v>
      </c>
      <c r="C1720">
        <v>2026</v>
      </c>
      <c r="D1720">
        <v>8</v>
      </c>
      <c r="E1720" t="s">
        <v>94</v>
      </c>
      <c r="F1720" t="s">
        <v>93</v>
      </c>
      <c r="G1720" t="s">
        <v>11</v>
      </c>
      <c r="H1720" t="s">
        <v>12</v>
      </c>
      <c r="I1720" t="s">
        <v>2</v>
      </c>
      <c r="J1720" t="s">
        <v>3</v>
      </c>
      <c r="K1720" t="s">
        <v>23</v>
      </c>
      <c r="L1720" t="s">
        <v>29</v>
      </c>
      <c r="M1720">
        <v>2</v>
      </c>
      <c r="N1720">
        <v>199.53</v>
      </c>
      <c r="O1720">
        <v>0.05</v>
      </c>
      <c r="P1720">
        <v>105.87</v>
      </c>
      <c r="Q1720">
        <v>379.10699999999997</v>
      </c>
      <c r="R1720">
        <v>211.74</v>
      </c>
      <c r="S1720">
        <v>167.36699999999996</v>
      </c>
      <c r="T1720">
        <v>0.44147694450379438</v>
      </c>
      <c r="U1720">
        <v>2026</v>
      </c>
      <c r="V1720" t="s">
        <v>93</v>
      </c>
      <c r="W1720">
        <v>8</v>
      </c>
      <c r="X1720" t="s">
        <v>94</v>
      </c>
    </row>
    <row r="1721" spans="1:24">
      <c r="A1721">
        <v>3979</v>
      </c>
      <c r="B1721" s="21">
        <v>46256</v>
      </c>
      <c r="C1721">
        <v>2026</v>
      </c>
      <c r="D1721">
        <v>8</v>
      </c>
      <c r="E1721" t="s">
        <v>94</v>
      </c>
      <c r="F1721" t="s">
        <v>93</v>
      </c>
      <c r="G1721" t="s">
        <v>11</v>
      </c>
      <c r="H1721" t="s">
        <v>25</v>
      </c>
      <c r="I1721" t="s">
        <v>2</v>
      </c>
      <c r="J1721" t="s">
        <v>16</v>
      </c>
      <c r="K1721" t="s">
        <v>34</v>
      </c>
      <c r="L1721" t="s">
        <v>35</v>
      </c>
      <c r="M1721">
        <v>1</v>
      </c>
      <c r="N1721">
        <v>40.19</v>
      </c>
      <c r="O1721">
        <v>0.05</v>
      </c>
      <c r="P1721">
        <v>14.73</v>
      </c>
      <c r="Q1721">
        <v>38.180499999999995</v>
      </c>
      <c r="R1721">
        <v>14.73</v>
      </c>
      <c r="S1721">
        <v>23.450499999999995</v>
      </c>
      <c r="T1721">
        <v>0.61420096646193734</v>
      </c>
      <c r="U1721">
        <v>2026</v>
      </c>
      <c r="V1721" t="s">
        <v>93</v>
      </c>
      <c r="W1721">
        <v>8</v>
      </c>
      <c r="X1721" t="s">
        <v>94</v>
      </c>
    </row>
    <row r="1722" spans="1:24">
      <c r="A1722">
        <v>4160</v>
      </c>
      <c r="B1722" s="21">
        <v>46256</v>
      </c>
      <c r="C1722">
        <v>2026</v>
      </c>
      <c r="D1722">
        <v>8</v>
      </c>
      <c r="E1722" t="s">
        <v>94</v>
      </c>
      <c r="F1722" t="s">
        <v>93</v>
      </c>
      <c r="G1722" t="s">
        <v>20</v>
      </c>
      <c r="H1722" t="s">
        <v>31</v>
      </c>
      <c r="I1722" t="s">
        <v>28</v>
      </c>
      <c r="J1722" t="s">
        <v>16</v>
      </c>
      <c r="K1722" t="s">
        <v>34</v>
      </c>
      <c r="L1722" t="s">
        <v>38</v>
      </c>
      <c r="M1722">
        <v>4</v>
      </c>
      <c r="N1722">
        <v>123.31</v>
      </c>
      <c r="O1722">
        <v>0</v>
      </c>
      <c r="P1722">
        <v>69.02</v>
      </c>
      <c r="Q1722">
        <v>493.24</v>
      </c>
      <c r="R1722">
        <v>276.08</v>
      </c>
      <c r="S1722">
        <v>217.16000000000003</v>
      </c>
      <c r="T1722">
        <v>0.44027248398345636</v>
      </c>
      <c r="U1722">
        <v>2026</v>
      </c>
      <c r="V1722" t="s">
        <v>93</v>
      </c>
      <c r="W1722">
        <v>8</v>
      </c>
      <c r="X1722" t="s">
        <v>94</v>
      </c>
    </row>
    <row r="1723" spans="1:24">
      <c r="A1723">
        <v>4172</v>
      </c>
      <c r="B1723" s="21">
        <v>46256</v>
      </c>
      <c r="C1723">
        <v>2026</v>
      </c>
      <c r="D1723">
        <v>8</v>
      </c>
      <c r="E1723" t="s">
        <v>94</v>
      </c>
      <c r="F1723" t="s">
        <v>93</v>
      </c>
      <c r="G1723" t="s">
        <v>20</v>
      </c>
      <c r="H1723" t="s">
        <v>33</v>
      </c>
      <c r="I1723" t="s">
        <v>28</v>
      </c>
      <c r="J1723" t="s">
        <v>13</v>
      </c>
      <c r="K1723" t="s">
        <v>4</v>
      </c>
      <c r="L1723" t="s">
        <v>26</v>
      </c>
      <c r="M1723">
        <v>1</v>
      </c>
      <c r="N1723">
        <v>40.19</v>
      </c>
      <c r="O1723">
        <v>0.05</v>
      </c>
      <c r="P1723">
        <v>16.78</v>
      </c>
      <c r="Q1723">
        <v>38.180499999999995</v>
      </c>
      <c r="R1723">
        <v>16.78</v>
      </c>
      <c r="S1723">
        <v>21.400499999999994</v>
      </c>
      <c r="T1723">
        <v>0.56050863660769235</v>
      </c>
      <c r="U1723">
        <v>2026</v>
      </c>
      <c r="V1723" t="s">
        <v>93</v>
      </c>
      <c r="W1723">
        <v>8</v>
      </c>
      <c r="X1723" t="s">
        <v>94</v>
      </c>
    </row>
    <row r="1724" spans="1:24">
      <c r="A1724">
        <v>4265</v>
      </c>
      <c r="B1724" s="21">
        <v>46256</v>
      </c>
      <c r="C1724">
        <v>2026</v>
      </c>
      <c r="D1724">
        <v>8</v>
      </c>
      <c r="E1724" t="s">
        <v>94</v>
      </c>
      <c r="F1724" t="s">
        <v>93</v>
      </c>
      <c r="G1724" t="s">
        <v>11</v>
      </c>
      <c r="H1724" t="s">
        <v>52</v>
      </c>
      <c r="I1724" t="s">
        <v>2</v>
      </c>
      <c r="J1724" t="s">
        <v>3</v>
      </c>
      <c r="K1724" t="s">
        <v>4</v>
      </c>
      <c r="L1724" t="s">
        <v>26</v>
      </c>
      <c r="M1724">
        <v>1</v>
      </c>
      <c r="N1724">
        <v>40.98</v>
      </c>
      <c r="O1724">
        <v>0.05</v>
      </c>
      <c r="P1724">
        <v>16.600000000000001</v>
      </c>
      <c r="Q1724">
        <v>38.930999999999997</v>
      </c>
      <c r="R1724">
        <v>16.600000000000001</v>
      </c>
      <c r="S1724">
        <v>22.330999999999996</v>
      </c>
      <c r="T1724">
        <v>0.57360458246641488</v>
      </c>
      <c r="U1724">
        <v>2026</v>
      </c>
      <c r="V1724" t="s">
        <v>93</v>
      </c>
      <c r="W1724">
        <v>8</v>
      </c>
      <c r="X1724" t="s">
        <v>94</v>
      </c>
    </row>
    <row r="1725" spans="1:24">
      <c r="A1725">
        <v>4321</v>
      </c>
      <c r="B1725" s="21">
        <v>46256</v>
      </c>
      <c r="C1725">
        <v>2026</v>
      </c>
      <c r="D1725">
        <v>8</v>
      </c>
      <c r="E1725" t="s">
        <v>94</v>
      </c>
      <c r="F1725" t="s">
        <v>93</v>
      </c>
      <c r="G1725" t="s">
        <v>20</v>
      </c>
      <c r="H1725" t="s">
        <v>47</v>
      </c>
      <c r="I1725" t="s">
        <v>2</v>
      </c>
      <c r="J1725" t="s">
        <v>13</v>
      </c>
      <c r="K1725" t="s">
        <v>14</v>
      </c>
      <c r="L1725" t="s">
        <v>15</v>
      </c>
      <c r="M1725">
        <v>3</v>
      </c>
      <c r="N1725">
        <v>35.380000000000003</v>
      </c>
      <c r="O1725">
        <v>0</v>
      </c>
      <c r="P1725">
        <v>13.91</v>
      </c>
      <c r="Q1725">
        <v>106.14000000000001</v>
      </c>
      <c r="R1725">
        <v>41.730000000000004</v>
      </c>
      <c r="S1725">
        <v>64.410000000000011</v>
      </c>
      <c r="T1725">
        <v>0.60684002261164505</v>
      </c>
      <c r="U1725">
        <v>2026</v>
      </c>
      <c r="V1725" t="s">
        <v>93</v>
      </c>
      <c r="W1725">
        <v>8</v>
      </c>
      <c r="X1725" t="s">
        <v>94</v>
      </c>
    </row>
    <row r="1726" spans="1:24">
      <c r="A1726">
        <v>4975</v>
      </c>
      <c r="B1726" s="21">
        <v>46256</v>
      </c>
      <c r="C1726">
        <v>2026</v>
      </c>
      <c r="D1726">
        <v>8</v>
      </c>
      <c r="E1726" t="s">
        <v>94</v>
      </c>
      <c r="F1726" t="s">
        <v>93</v>
      </c>
      <c r="G1726" t="s">
        <v>11</v>
      </c>
      <c r="H1726" t="s">
        <v>39</v>
      </c>
      <c r="I1726" t="s">
        <v>19</v>
      </c>
      <c r="J1726" t="s">
        <v>13</v>
      </c>
      <c r="K1726" t="s">
        <v>14</v>
      </c>
      <c r="L1726" t="s">
        <v>44</v>
      </c>
      <c r="M1726">
        <v>4</v>
      </c>
      <c r="N1726">
        <v>134.49</v>
      </c>
      <c r="O1726">
        <v>0</v>
      </c>
      <c r="P1726">
        <v>68.17</v>
      </c>
      <c r="Q1726">
        <v>537.96</v>
      </c>
      <c r="R1726">
        <v>272.68</v>
      </c>
      <c r="S1726">
        <v>265.28000000000003</v>
      </c>
      <c r="T1726">
        <v>0.49312216521674473</v>
      </c>
      <c r="U1726">
        <v>2026</v>
      </c>
      <c r="V1726" t="s">
        <v>93</v>
      </c>
      <c r="W1726">
        <v>8</v>
      </c>
      <c r="X1726" t="s">
        <v>94</v>
      </c>
    </row>
    <row r="1727" spans="1:24">
      <c r="A1727">
        <v>991</v>
      </c>
      <c r="B1727" s="21">
        <v>46257</v>
      </c>
      <c r="C1727">
        <v>2026</v>
      </c>
      <c r="D1727">
        <v>8</v>
      </c>
      <c r="E1727" t="s">
        <v>94</v>
      </c>
      <c r="F1727" t="s">
        <v>93</v>
      </c>
      <c r="G1727" t="s">
        <v>11</v>
      </c>
      <c r="H1727" t="s">
        <v>18</v>
      </c>
      <c r="I1727" t="s">
        <v>8</v>
      </c>
      <c r="J1727" t="s">
        <v>16</v>
      </c>
      <c r="K1727" t="s">
        <v>9</v>
      </c>
      <c r="L1727" t="s">
        <v>17</v>
      </c>
      <c r="M1727">
        <v>4</v>
      </c>
      <c r="N1727">
        <v>145.30000000000001</v>
      </c>
      <c r="O1727">
        <v>0.15</v>
      </c>
      <c r="P1727">
        <v>77.040000000000006</v>
      </c>
      <c r="Q1727">
        <v>494.02000000000004</v>
      </c>
      <c r="R1727">
        <v>308.16000000000003</v>
      </c>
      <c r="S1727">
        <v>185.86</v>
      </c>
      <c r="T1727">
        <v>0.37621958625156876</v>
      </c>
      <c r="U1727">
        <v>2026</v>
      </c>
      <c r="V1727" t="s">
        <v>93</v>
      </c>
      <c r="W1727">
        <v>8</v>
      </c>
      <c r="X1727" t="s">
        <v>94</v>
      </c>
    </row>
    <row r="1728" spans="1:24">
      <c r="A1728">
        <v>1008</v>
      </c>
      <c r="B1728" s="21">
        <v>46257</v>
      </c>
      <c r="C1728">
        <v>2026</v>
      </c>
      <c r="D1728">
        <v>8</v>
      </c>
      <c r="E1728" t="s">
        <v>94</v>
      </c>
      <c r="F1728" t="s">
        <v>93</v>
      </c>
      <c r="G1728" t="s">
        <v>20</v>
      </c>
      <c r="H1728" t="s">
        <v>21</v>
      </c>
      <c r="I1728" t="s">
        <v>8</v>
      </c>
      <c r="J1728" t="s">
        <v>16</v>
      </c>
      <c r="K1728" t="s">
        <v>14</v>
      </c>
      <c r="L1728" t="s">
        <v>48</v>
      </c>
      <c r="M1728">
        <v>10</v>
      </c>
      <c r="N1728">
        <v>164.55</v>
      </c>
      <c r="O1728">
        <v>0.1</v>
      </c>
      <c r="P1728">
        <v>88.23</v>
      </c>
      <c r="Q1728">
        <v>1480.95</v>
      </c>
      <c r="R1728">
        <v>882.30000000000007</v>
      </c>
      <c r="S1728">
        <v>598.65</v>
      </c>
      <c r="T1728">
        <v>0.40423376886458012</v>
      </c>
      <c r="U1728">
        <v>2026</v>
      </c>
      <c r="V1728" t="s">
        <v>93</v>
      </c>
      <c r="W1728">
        <v>8</v>
      </c>
      <c r="X1728" t="s">
        <v>94</v>
      </c>
    </row>
    <row r="1729" spans="1:24">
      <c r="A1729">
        <v>1083</v>
      </c>
      <c r="B1729" s="21">
        <v>46257</v>
      </c>
      <c r="C1729">
        <v>2026</v>
      </c>
      <c r="D1729">
        <v>8</v>
      </c>
      <c r="E1729" t="s">
        <v>94</v>
      </c>
      <c r="F1729" t="s">
        <v>93</v>
      </c>
      <c r="G1729" t="s">
        <v>0</v>
      </c>
      <c r="H1729" t="s">
        <v>50</v>
      </c>
      <c r="I1729" t="s">
        <v>19</v>
      </c>
      <c r="J1729" t="s">
        <v>13</v>
      </c>
      <c r="K1729" t="s">
        <v>4</v>
      </c>
      <c r="L1729" t="s">
        <v>26</v>
      </c>
      <c r="M1729">
        <v>1</v>
      </c>
      <c r="N1729">
        <v>39.590000000000003</v>
      </c>
      <c r="O1729">
        <v>0</v>
      </c>
      <c r="P1729">
        <v>16.899999999999999</v>
      </c>
      <c r="Q1729">
        <v>39.590000000000003</v>
      </c>
      <c r="R1729">
        <v>16.899999999999999</v>
      </c>
      <c r="S1729">
        <v>22.690000000000005</v>
      </c>
      <c r="T1729">
        <v>0.57312452639555456</v>
      </c>
      <c r="U1729">
        <v>2026</v>
      </c>
      <c r="V1729" t="s">
        <v>93</v>
      </c>
      <c r="W1729">
        <v>8</v>
      </c>
      <c r="X1729" t="s">
        <v>94</v>
      </c>
    </row>
    <row r="1730" spans="1:24">
      <c r="A1730">
        <v>1553</v>
      </c>
      <c r="B1730" s="21">
        <v>46257</v>
      </c>
      <c r="C1730">
        <v>2026</v>
      </c>
      <c r="D1730">
        <v>8</v>
      </c>
      <c r="E1730" t="s">
        <v>94</v>
      </c>
      <c r="F1730" t="s">
        <v>93</v>
      </c>
      <c r="G1730" t="s">
        <v>11</v>
      </c>
      <c r="H1730" t="s">
        <v>12</v>
      </c>
      <c r="I1730" t="s">
        <v>8</v>
      </c>
      <c r="J1730" t="s">
        <v>16</v>
      </c>
      <c r="K1730" t="s">
        <v>34</v>
      </c>
      <c r="L1730" t="s">
        <v>45</v>
      </c>
      <c r="M1730">
        <v>5</v>
      </c>
      <c r="N1730">
        <v>51.62</v>
      </c>
      <c r="O1730">
        <v>0.15</v>
      </c>
      <c r="P1730">
        <v>22.6</v>
      </c>
      <c r="Q1730">
        <v>219.38499999999996</v>
      </c>
      <c r="R1730">
        <v>113</v>
      </c>
      <c r="S1730">
        <v>106.38499999999996</v>
      </c>
      <c r="T1730">
        <v>0.48492376415889865</v>
      </c>
      <c r="U1730">
        <v>2026</v>
      </c>
      <c r="V1730" t="s">
        <v>93</v>
      </c>
      <c r="W1730">
        <v>8</v>
      </c>
      <c r="X1730" t="s">
        <v>94</v>
      </c>
    </row>
    <row r="1731" spans="1:24">
      <c r="A1731">
        <v>1579</v>
      </c>
      <c r="B1731" s="21">
        <v>46257</v>
      </c>
      <c r="C1731">
        <v>2026</v>
      </c>
      <c r="D1731">
        <v>8</v>
      </c>
      <c r="E1731" t="s">
        <v>94</v>
      </c>
      <c r="F1731" t="s">
        <v>93</v>
      </c>
      <c r="G1731" t="s">
        <v>20</v>
      </c>
      <c r="H1731" t="s">
        <v>31</v>
      </c>
      <c r="I1731" t="s">
        <v>19</v>
      </c>
      <c r="J1731" t="s">
        <v>3</v>
      </c>
      <c r="K1731" t="s">
        <v>9</v>
      </c>
      <c r="L1731" t="s">
        <v>10</v>
      </c>
      <c r="M1731">
        <v>3</v>
      </c>
      <c r="N1731">
        <v>90.71</v>
      </c>
      <c r="O1731">
        <v>0</v>
      </c>
      <c r="P1731">
        <v>45.57</v>
      </c>
      <c r="Q1731">
        <v>272.13</v>
      </c>
      <c r="R1731">
        <v>136.71</v>
      </c>
      <c r="S1731">
        <v>135.41999999999999</v>
      </c>
      <c r="T1731">
        <v>0.49762980928232825</v>
      </c>
      <c r="U1731">
        <v>2026</v>
      </c>
      <c r="V1731" t="s">
        <v>93</v>
      </c>
      <c r="W1731">
        <v>8</v>
      </c>
      <c r="X1731" t="s">
        <v>94</v>
      </c>
    </row>
    <row r="1732" spans="1:24">
      <c r="A1732">
        <v>1732</v>
      </c>
      <c r="B1732" s="21">
        <v>46257</v>
      </c>
      <c r="C1732">
        <v>2026</v>
      </c>
      <c r="D1732">
        <v>8</v>
      </c>
      <c r="E1732" t="s">
        <v>94</v>
      </c>
      <c r="F1732" t="s">
        <v>93</v>
      </c>
      <c r="G1732" t="s">
        <v>6</v>
      </c>
      <c r="H1732" t="s">
        <v>7</v>
      </c>
      <c r="I1732" t="s">
        <v>19</v>
      </c>
      <c r="J1732" t="s">
        <v>13</v>
      </c>
      <c r="K1732" t="s">
        <v>4</v>
      </c>
      <c r="L1732" t="s">
        <v>26</v>
      </c>
      <c r="M1732">
        <v>4</v>
      </c>
      <c r="N1732">
        <v>41.09</v>
      </c>
      <c r="O1732">
        <v>0</v>
      </c>
      <c r="P1732">
        <v>17</v>
      </c>
      <c r="Q1732">
        <v>164.36</v>
      </c>
      <c r="R1732">
        <v>68</v>
      </c>
      <c r="S1732">
        <v>96.360000000000014</v>
      </c>
      <c r="T1732">
        <v>0.58627403261134103</v>
      </c>
      <c r="U1732">
        <v>2026</v>
      </c>
      <c r="V1732" t="s">
        <v>93</v>
      </c>
      <c r="W1732">
        <v>8</v>
      </c>
      <c r="X1732" t="s">
        <v>94</v>
      </c>
    </row>
    <row r="1733" spans="1:24">
      <c r="A1733">
        <v>2083</v>
      </c>
      <c r="B1733" s="21">
        <v>46257</v>
      </c>
      <c r="C1733">
        <v>2026</v>
      </c>
      <c r="D1733">
        <v>8</v>
      </c>
      <c r="E1733" t="s">
        <v>94</v>
      </c>
      <c r="F1733" t="s">
        <v>93</v>
      </c>
      <c r="G1733" t="s">
        <v>6</v>
      </c>
      <c r="H1733" t="s">
        <v>49</v>
      </c>
      <c r="I1733" t="s">
        <v>2</v>
      </c>
      <c r="J1733" t="s">
        <v>13</v>
      </c>
      <c r="K1733" t="s">
        <v>9</v>
      </c>
      <c r="L1733" t="s">
        <v>10</v>
      </c>
      <c r="M1733">
        <v>1</v>
      </c>
      <c r="N1733">
        <v>91.37</v>
      </c>
      <c r="O1733">
        <v>0</v>
      </c>
      <c r="P1733">
        <v>46.73</v>
      </c>
      <c r="Q1733">
        <v>91.37</v>
      </c>
      <c r="R1733">
        <v>46.73</v>
      </c>
      <c r="S1733">
        <v>44.640000000000008</v>
      </c>
      <c r="T1733">
        <v>0.48856298566269024</v>
      </c>
      <c r="U1733">
        <v>2026</v>
      </c>
      <c r="V1733" t="s">
        <v>93</v>
      </c>
      <c r="W1733">
        <v>8</v>
      </c>
      <c r="X1733" t="s">
        <v>94</v>
      </c>
    </row>
    <row r="1734" spans="1:24">
      <c r="A1734">
        <v>2176</v>
      </c>
      <c r="B1734" s="21">
        <v>46257</v>
      </c>
      <c r="C1734">
        <v>2026</v>
      </c>
      <c r="D1734">
        <v>8</v>
      </c>
      <c r="E1734" t="s">
        <v>94</v>
      </c>
      <c r="F1734" t="s">
        <v>93</v>
      </c>
      <c r="G1734" t="s">
        <v>6</v>
      </c>
      <c r="H1734" t="s">
        <v>41</v>
      </c>
      <c r="I1734" t="s">
        <v>2</v>
      </c>
      <c r="J1734" t="s">
        <v>13</v>
      </c>
      <c r="K1734" t="s">
        <v>14</v>
      </c>
      <c r="L1734" t="s">
        <v>32</v>
      </c>
      <c r="M1734">
        <v>1</v>
      </c>
      <c r="N1734">
        <v>46.92</v>
      </c>
      <c r="O1734">
        <v>0</v>
      </c>
      <c r="P1734">
        <v>18.3</v>
      </c>
      <c r="Q1734">
        <v>46.92</v>
      </c>
      <c r="R1734">
        <v>18.3</v>
      </c>
      <c r="S1734">
        <v>28.62</v>
      </c>
      <c r="T1734">
        <v>0.60997442455242967</v>
      </c>
      <c r="U1734">
        <v>2026</v>
      </c>
      <c r="V1734" t="s">
        <v>93</v>
      </c>
      <c r="W1734">
        <v>8</v>
      </c>
      <c r="X1734" t="s">
        <v>94</v>
      </c>
    </row>
    <row r="1735" spans="1:24">
      <c r="A1735">
        <v>2723</v>
      </c>
      <c r="B1735" s="21">
        <v>46257</v>
      </c>
      <c r="C1735">
        <v>2026</v>
      </c>
      <c r="D1735">
        <v>8</v>
      </c>
      <c r="E1735" t="s">
        <v>94</v>
      </c>
      <c r="F1735" t="s">
        <v>93</v>
      </c>
      <c r="G1735" t="s">
        <v>0</v>
      </c>
      <c r="H1735" t="s">
        <v>1</v>
      </c>
      <c r="I1735" t="s">
        <v>2</v>
      </c>
      <c r="J1735" t="s">
        <v>13</v>
      </c>
      <c r="K1735" t="s">
        <v>4</v>
      </c>
      <c r="L1735" t="s">
        <v>30</v>
      </c>
      <c r="M1735">
        <v>1</v>
      </c>
      <c r="N1735">
        <v>100.29</v>
      </c>
      <c r="O1735">
        <v>0.05</v>
      </c>
      <c r="P1735">
        <v>49.82</v>
      </c>
      <c r="Q1735">
        <v>95.275500000000008</v>
      </c>
      <c r="R1735">
        <v>49.82</v>
      </c>
      <c r="S1735">
        <v>45.455500000000008</v>
      </c>
      <c r="T1735">
        <v>0.47709537079312103</v>
      </c>
      <c r="U1735">
        <v>2026</v>
      </c>
      <c r="V1735" t="s">
        <v>93</v>
      </c>
      <c r="W1735">
        <v>8</v>
      </c>
      <c r="X1735" t="s">
        <v>94</v>
      </c>
    </row>
    <row r="1736" spans="1:24">
      <c r="A1736">
        <v>3299</v>
      </c>
      <c r="B1736" s="21">
        <v>46257</v>
      </c>
      <c r="C1736">
        <v>2026</v>
      </c>
      <c r="D1736">
        <v>8</v>
      </c>
      <c r="E1736" t="s">
        <v>94</v>
      </c>
      <c r="F1736" t="s">
        <v>93</v>
      </c>
      <c r="G1736" t="s">
        <v>0</v>
      </c>
      <c r="H1736" t="s">
        <v>36</v>
      </c>
      <c r="I1736" t="s">
        <v>2</v>
      </c>
      <c r="J1736" t="s">
        <v>13</v>
      </c>
      <c r="K1736" t="s">
        <v>9</v>
      </c>
      <c r="L1736" t="s">
        <v>17</v>
      </c>
      <c r="M1736">
        <v>1</v>
      </c>
      <c r="N1736">
        <v>147.11000000000001</v>
      </c>
      <c r="O1736">
        <v>0.15</v>
      </c>
      <c r="P1736">
        <v>79.599999999999994</v>
      </c>
      <c r="Q1736">
        <v>125.04350000000001</v>
      </c>
      <c r="R1736">
        <v>79.599999999999994</v>
      </c>
      <c r="S1736">
        <v>45.443500000000014</v>
      </c>
      <c r="T1736">
        <v>0.36342152930780097</v>
      </c>
      <c r="U1736">
        <v>2026</v>
      </c>
      <c r="V1736" t="s">
        <v>93</v>
      </c>
      <c r="W1736">
        <v>8</v>
      </c>
      <c r="X1736" t="s">
        <v>94</v>
      </c>
    </row>
    <row r="1737" spans="1:24">
      <c r="A1737">
        <v>3398</v>
      </c>
      <c r="B1737" s="21">
        <v>46257</v>
      </c>
      <c r="C1737">
        <v>2026</v>
      </c>
      <c r="D1737">
        <v>8</v>
      </c>
      <c r="E1737" t="s">
        <v>94</v>
      </c>
      <c r="F1737" t="s">
        <v>93</v>
      </c>
      <c r="G1737" t="s">
        <v>6</v>
      </c>
      <c r="H1737" t="s">
        <v>43</v>
      </c>
      <c r="I1737" t="s">
        <v>2</v>
      </c>
      <c r="J1737" t="s">
        <v>13</v>
      </c>
      <c r="K1737" t="s">
        <v>9</v>
      </c>
      <c r="L1737" t="s">
        <v>37</v>
      </c>
      <c r="M1737">
        <v>2</v>
      </c>
      <c r="N1737">
        <v>156.44999999999999</v>
      </c>
      <c r="O1737">
        <v>0</v>
      </c>
      <c r="P1737">
        <v>80.13</v>
      </c>
      <c r="Q1737">
        <v>312.89999999999998</v>
      </c>
      <c r="R1737">
        <v>160.26</v>
      </c>
      <c r="S1737">
        <v>152.63999999999999</v>
      </c>
      <c r="T1737">
        <v>0.487823585810163</v>
      </c>
      <c r="U1737">
        <v>2026</v>
      </c>
      <c r="V1737" t="s">
        <v>93</v>
      </c>
      <c r="W1737">
        <v>8</v>
      </c>
      <c r="X1737" t="s">
        <v>94</v>
      </c>
    </row>
    <row r="1738" spans="1:24">
      <c r="A1738">
        <v>4012</v>
      </c>
      <c r="B1738" s="21">
        <v>46257</v>
      </c>
      <c r="C1738">
        <v>2026</v>
      </c>
      <c r="D1738">
        <v>8</v>
      </c>
      <c r="E1738" t="s">
        <v>94</v>
      </c>
      <c r="F1738" t="s">
        <v>93</v>
      </c>
      <c r="G1738" t="s">
        <v>6</v>
      </c>
      <c r="H1738" t="s">
        <v>49</v>
      </c>
      <c r="I1738" t="s">
        <v>2</v>
      </c>
      <c r="J1738" t="s">
        <v>13</v>
      </c>
      <c r="K1738" t="s">
        <v>9</v>
      </c>
      <c r="L1738" t="s">
        <v>46</v>
      </c>
      <c r="M1738">
        <v>2</v>
      </c>
      <c r="N1738">
        <v>72.97</v>
      </c>
      <c r="O1738">
        <v>0</v>
      </c>
      <c r="P1738">
        <v>33.25</v>
      </c>
      <c r="Q1738">
        <v>145.94</v>
      </c>
      <c r="R1738">
        <v>66.5</v>
      </c>
      <c r="S1738">
        <v>79.44</v>
      </c>
      <c r="T1738">
        <v>0.54433328765245992</v>
      </c>
      <c r="U1738">
        <v>2026</v>
      </c>
      <c r="V1738" t="s">
        <v>93</v>
      </c>
      <c r="W1738">
        <v>8</v>
      </c>
      <c r="X1738" t="s">
        <v>94</v>
      </c>
    </row>
    <row r="1739" spans="1:24">
      <c r="A1739">
        <v>4064</v>
      </c>
      <c r="B1739" s="21">
        <v>46257</v>
      </c>
      <c r="C1739">
        <v>2026</v>
      </c>
      <c r="D1739">
        <v>8</v>
      </c>
      <c r="E1739" t="s">
        <v>94</v>
      </c>
      <c r="F1739" t="s">
        <v>93</v>
      </c>
      <c r="G1739" t="s">
        <v>20</v>
      </c>
      <c r="H1739" t="s">
        <v>31</v>
      </c>
      <c r="I1739" t="s">
        <v>28</v>
      </c>
      <c r="J1739" t="s">
        <v>3</v>
      </c>
      <c r="K1739" t="s">
        <v>34</v>
      </c>
      <c r="L1739" t="s">
        <v>45</v>
      </c>
      <c r="M1739">
        <v>2</v>
      </c>
      <c r="N1739">
        <v>51.63</v>
      </c>
      <c r="O1739">
        <v>0</v>
      </c>
      <c r="P1739">
        <v>21.39</v>
      </c>
      <c r="Q1739">
        <v>103.26</v>
      </c>
      <c r="R1739">
        <v>42.78</v>
      </c>
      <c r="S1739">
        <v>60.480000000000004</v>
      </c>
      <c r="T1739">
        <v>0.58570598489250436</v>
      </c>
      <c r="U1739">
        <v>2026</v>
      </c>
      <c r="V1739" t="s">
        <v>93</v>
      </c>
      <c r="W1739">
        <v>8</v>
      </c>
      <c r="X1739" t="s">
        <v>94</v>
      </c>
    </row>
    <row r="1740" spans="1:24">
      <c r="A1740">
        <v>4671</v>
      </c>
      <c r="B1740" s="21">
        <v>46257</v>
      </c>
      <c r="C1740">
        <v>2026</v>
      </c>
      <c r="D1740">
        <v>8</v>
      </c>
      <c r="E1740" t="s">
        <v>94</v>
      </c>
      <c r="F1740" t="s">
        <v>93</v>
      </c>
      <c r="G1740" t="s">
        <v>6</v>
      </c>
      <c r="H1740" t="s">
        <v>43</v>
      </c>
      <c r="I1740" t="s">
        <v>8</v>
      </c>
      <c r="J1740" t="s">
        <v>3</v>
      </c>
      <c r="K1740" t="s">
        <v>4</v>
      </c>
      <c r="L1740" t="s">
        <v>30</v>
      </c>
      <c r="M1740">
        <v>8</v>
      </c>
      <c r="N1740">
        <v>100.06</v>
      </c>
      <c r="O1740">
        <v>0.05</v>
      </c>
      <c r="P1740">
        <v>49.39</v>
      </c>
      <c r="Q1740">
        <v>760.45600000000002</v>
      </c>
      <c r="R1740">
        <v>395.12</v>
      </c>
      <c r="S1740">
        <v>365.33600000000001</v>
      </c>
      <c r="T1740">
        <v>0.48041701295012468</v>
      </c>
      <c r="U1740">
        <v>2026</v>
      </c>
      <c r="V1740" t="s">
        <v>93</v>
      </c>
      <c r="W1740">
        <v>8</v>
      </c>
      <c r="X1740" t="s">
        <v>94</v>
      </c>
    </row>
    <row r="1741" spans="1:24">
      <c r="A1741">
        <v>1914</v>
      </c>
      <c r="B1741" s="21">
        <v>46258</v>
      </c>
      <c r="C1741">
        <v>2026</v>
      </c>
      <c r="D1741">
        <v>8</v>
      </c>
      <c r="E1741" t="s">
        <v>94</v>
      </c>
      <c r="F1741" t="s">
        <v>93</v>
      </c>
      <c r="G1741" t="s">
        <v>20</v>
      </c>
      <c r="H1741" t="s">
        <v>33</v>
      </c>
      <c r="I1741" t="s">
        <v>19</v>
      </c>
      <c r="J1741" t="s">
        <v>3</v>
      </c>
      <c r="K1741" t="s">
        <v>23</v>
      </c>
      <c r="L1741" t="s">
        <v>40</v>
      </c>
      <c r="M1741">
        <v>4</v>
      </c>
      <c r="N1741">
        <v>83.2</v>
      </c>
      <c r="O1741">
        <v>0</v>
      </c>
      <c r="P1741">
        <v>39.99</v>
      </c>
      <c r="Q1741">
        <v>332.8</v>
      </c>
      <c r="R1741">
        <v>159.96</v>
      </c>
      <c r="S1741">
        <v>172.84</v>
      </c>
      <c r="T1741">
        <v>0.5193509615384615</v>
      </c>
      <c r="U1741">
        <v>2026</v>
      </c>
      <c r="V1741" t="s">
        <v>93</v>
      </c>
      <c r="W1741">
        <v>8</v>
      </c>
      <c r="X1741" t="s">
        <v>94</v>
      </c>
    </row>
    <row r="1742" spans="1:24">
      <c r="A1742">
        <v>1973</v>
      </c>
      <c r="B1742" s="21">
        <v>46258</v>
      </c>
      <c r="C1742">
        <v>2026</v>
      </c>
      <c r="D1742">
        <v>8</v>
      </c>
      <c r="E1742" t="s">
        <v>94</v>
      </c>
      <c r="F1742" t="s">
        <v>93</v>
      </c>
      <c r="G1742" t="s">
        <v>0</v>
      </c>
      <c r="H1742" t="s">
        <v>1</v>
      </c>
      <c r="I1742" t="s">
        <v>2</v>
      </c>
      <c r="J1742" t="s">
        <v>13</v>
      </c>
      <c r="K1742" t="s">
        <v>34</v>
      </c>
      <c r="L1742" t="s">
        <v>45</v>
      </c>
      <c r="M1742">
        <v>3</v>
      </c>
      <c r="N1742">
        <v>51.29</v>
      </c>
      <c r="O1742">
        <v>0</v>
      </c>
      <c r="P1742">
        <v>22.08</v>
      </c>
      <c r="Q1742">
        <v>153.87</v>
      </c>
      <c r="R1742">
        <v>66.239999999999995</v>
      </c>
      <c r="S1742">
        <v>87.63000000000001</v>
      </c>
      <c r="T1742">
        <v>0.56950672645739919</v>
      </c>
      <c r="U1742">
        <v>2026</v>
      </c>
      <c r="V1742" t="s">
        <v>93</v>
      </c>
      <c r="W1742">
        <v>8</v>
      </c>
      <c r="X1742" t="s">
        <v>94</v>
      </c>
    </row>
    <row r="1743" spans="1:24">
      <c r="A1743">
        <v>2564</v>
      </c>
      <c r="B1743" s="21">
        <v>46258</v>
      </c>
      <c r="C1743">
        <v>2026</v>
      </c>
      <c r="D1743">
        <v>8</v>
      </c>
      <c r="E1743" t="s">
        <v>94</v>
      </c>
      <c r="F1743" t="s">
        <v>93</v>
      </c>
      <c r="G1743" t="s">
        <v>11</v>
      </c>
      <c r="H1743" t="s">
        <v>18</v>
      </c>
      <c r="I1743" t="s">
        <v>2</v>
      </c>
      <c r="J1743" t="s">
        <v>3</v>
      </c>
      <c r="K1743" t="s">
        <v>23</v>
      </c>
      <c r="L1743" t="s">
        <v>29</v>
      </c>
      <c r="M1743">
        <v>1</v>
      </c>
      <c r="N1743">
        <v>200.2</v>
      </c>
      <c r="O1743">
        <v>0</v>
      </c>
      <c r="P1743">
        <v>103.38</v>
      </c>
      <c r="Q1743">
        <v>200.2</v>
      </c>
      <c r="R1743">
        <v>103.38</v>
      </c>
      <c r="S1743">
        <v>96.82</v>
      </c>
      <c r="T1743">
        <v>0.48361638361638359</v>
      </c>
      <c r="U1743">
        <v>2026</v>
      </c>
      <c r="V1743" t="s">
        <v>93</v>
      </c>
      <c r="W1743">
        <v>8</v>
      </c>
      <c r="X1743" t="s">
        <v>94</v>
      </c>
    </row>
    <row r="1744" spans="1:24">
      <c r="A1744">
        <v>2791</v>
      </c>
      <c r="B1744" s="21">
        <v>46258</v>
      </c>
      <c r="C1744">
        <v>2026</v>
      </c>
      <c r="D1744">
        <v>8</v>
      </c>
      <c r="E1744" t="s">
        <v>94</v>
      </c>
      <c r="F1744" t="s">
        <v>93</v>
      </c>
      <c r="G1744" t="s">
        <v>0</v>
      </c>
      <c r="H1744" t="s">
        <v>50</v>
      </c>
      <c r="I1744" t="s">
        <v>19</v>
      </c>
      <c r="J1744" t="s">
        <v>16</v>
      </c>
      <c r="K1744" t="s">
        <v>34</v>
      </c>
      <c r="L1744" t="s">
        <v>42</v>
      </c>
      <c r="M1744">
        <v>2</v>
      </c>
      <c r="N1744">
        <v>36.869999999999997</v>
      </c>
      <c r="O1744">
        <v>0</v>
      </c>
      <c r="P1744">
        <v>13.71</v>
      </c>
      <c r="Q1744">
        <v>73.739999999999995</v>
      </c>
      <c r="R1744">
        <v>27.42</v>
      </c>
      <c r="S1744">
        <v>46.319999999999993</v>
      </c>
      <c r="T1744">
        <v>0.62815296989422287</v>
      </c>
      <c r="U1744">
        <v>2026</v>
      </c>
      <c r="V1744" t="s">
        <v>93</v>
      </c>
      <c r="W1744">
        <v>8</v>
      </c>
      <c r="X1744" t="s">
        <v>94</v>
      </c>
    </row>
    <row r="1745" spans="1:24">
      <c r="A1745">
        <v>3559</v>
      </c>
      <c r="B1745" s="21">
        <v>46258</v>
      </c>
      <c r="C1745">
        <v>2026</v>
      </c>
      <c r="D1745">
        <v>8</v>
      </c>
      <c r="E1745" t="s">
        <v>94</v>
      </c>
      <c r="F1745" t="s">
        <v>93</v>
      </c>
      <c r="G1745" t="s">
        <v>20</v>
      </c>
      <c r="H1745" t="s">
        <v>33</v>
      </c>
      <c r="I1745" t="s">
        <v>2</v>
      </c>
      <c r="J1745" t="s">
        <v>3</v>
      </c>
      <c r="K1745" t="s">
        <v>34</v>
      </c>
      <c r="L1745" t="s">
        <v>42</v>
      </c>
      <c r="M1745">
        <v>1</v>
      </c>
      <c r="N1745">
        <v>36.28</v>
      </c>
      <c r="O1745">
        <v>0.1</v>
      </c>
      <c r="P1745">
        <v>14.16</v>
      </c>
      <c r="Q1745">
        <v>32.652000000000001</v>
      </c>
      <c r="R1745">
        <v>14.16</v>
      </c>
      <c r="S1745">
        <v>18.492000000000001</v>
      </c>
      <c r="T1745">
        <v>0.56633590591694227</v>
      </c>
      <c r="U1745">
        <v>2026</v>
      </c>
      <c r="V1745" t="s">
        <v>93</v>
      </c>
      <c r="W1745">
        <v>8</v>
      </c>
      <c r="X1745" t="s">
        <v>94</v>
      </c>
    </row>
    <row r="1746" spans="1:24">
      <c r="A1746">
        <v>3839</v>
      </c>
      <c r="B1746" s="21">
        <v>46258</v>
      </c>
      <c r="C1746">
        <v>2026</v>
      </c>
      <c r="D1746">
        <v>8</v>
      </c>
      <c r="E1746" t="s">
        <v>94</v>
      </c>
      <c r="F1746" t="s">
        <v>93</v>
      </c>
      <c r="G1746" t="s">
        <v>0</v>
      </c>
      <c r="H1746" t="s">
        <v>50</v>
      </c>
      <c r="I1746" t="s">
        <v>28</v>
      </c>
      <c r="J1746" t="s">
        <v>3</v>
      </c>
      <c r="K1746" t="s">
        <v>9</v>
      </c>
      <c r="L1746" t="s">
        <v>10</v>
      </c>
      <c r="M1746">
        <v>2</v>
      </c>
      <c r="N1746">
        <v>93.88</v>
      </c>
      <c r="O1746">
        <v>0.05</v>
      </c>
      <c r="P1746">
        <v>46.57</v>
      </c>
      <c r="Q1746">
        <v>178.37199999999999</v>
      </c>
      <c r="R1746">
        <v>93.14</v>
      </c>
      <c r="S1746">
        <v>85.231999999999985</v>
      </c>
      <c r="T1746">
        <v>0.47783284371986628</v>
      </c>
      <c r="U1746">
        <v>2026</v>
      </c>
      <c r="V1746" t="s">
        <v>93</v>
      </c>
      <c r="W1746">
        <v>8</v>
      </c>
      <c r="X1746" t="s">
        <v>94</v>
      </c>
    </row>
    <row r="1747" spans="1:24">
      <c r="A1747">
        <v>4133</v>
      </c>
      <c r="B1747" s="21">
        <v>46258</v>
      </c>
      <c r="C1747">
        <v>2026</v>
      </c>
      <c r="D1747">
        <v>8</v>
      </c>
      <c r="E1747" t="s">
        <v>94</v>
      </c>
      <c r="F1747" t="s">
        <v>93</v>
      </c>
      <c r="G1747" t="s">
        <v>20</v>
      </c>
      <c r="H1747" t="s">
        <v>21</v>
      </c>
      <c r="I1747" t="s">
        <v>2</v>
      </c>
      <c r="J1747" t="s">
        <v>13</v>
      </c>
      <c r="K1747" t="s">
        <v>23</v>
      </c>
      <c r="L1747" t="s">
        <v>29</v>
      </c>
      <c r="M1747">
        <v>1</v>
      </c>
      <c r="N1747">
        <v>192.67</v>
      </c>
      <c r="O1747">
        <v>0.05</v>
      </c>
      <c r="P1747">
        <v>101.04</v>
      </c>
      <c r="Q1747">
        <v>183.03649999999999</v>
      </c>
      <c r="R1747">
        <v>101.04</v>
      </c>
      <c r="S1747">
        <v>81.996499999999983</v>
      </c>
      <c r="T1747">
        <v>0.44797895501716867</v>
      </c>
      <c r="U1747">
        <v>2026</v>
      </c>
      <c r="V1747" t="s">
        <v>93</v>
      </c>
      <c r="W1747">
        <v>8</v>
      </c>
      <c r="X1747" t="s">
        <v>94</v>
      </c>
    </row>
    <row r="1748" spans="1:24">
      <c r="A1748">
        <v>4765</v>
      </c>
      <c r="B1748" s="21">
        <v>46258</v>
      </c>
      <c r="C1748">
        <v>2026</v>
      </c>
      <c r="D1748">
        <v>8</v>
      </c>
      <c r="E1748" t="s">
        <v>94</v>
      </c>
      <c r="F1748" t="s">
        <v>93</v>
      </c>
      <c r="G1748" t="s">
        <v>0</v>
      </c>
      <c r="H1748" t="s">
        <v>50</v>
      </c>
      <c r="I1748" t="s">
        <v>2</v>
      </c>
      <c r="J1748" t="s">
        <v>13</v>
      </c>
      <c r="K1748" t="s">
        <v>4</v>
      </c>
      <c r="L1748" t="s">
        <v>5</v>
      </c>
      <c r="M1748">
        <v>1</v>
      </c>
      <c r="N1748">
        <v>80.099999999999994</v>
      </c>
      <c r="O1748">
        <v>0.05</v>
      </c>
      <c r="P1748">
        <v>43.49</v>
      </c>
      <c r="Q1748">
        <v>76.094999999999985</v>
      </c>
      <c r="R1748">
        <v>43.49</v>
      </c>
      <c r="S1748">
        <v>32.604999999999983</v>
      </c>
      <c r="T1748">
        <v>0.42847756094355727</v>
      </c>
      <c r="U1748">
        <v>2026</v>
      </c>
      <c r="V1748" t="s">
        <v>93</v>
      </c>
      <c r="W1748">
        <v>8</v>
      </c>
      <c r="X1748" t="s">
        <v>94</v>
      </c>
    </row>
    <row r="1749" spans="1:24">
      <c r="A1749">
        <v>1868</v>
      </c>
      <c r="B1749" s="21">
        <v>46259</v>
      </c>
      <c r="C1749">
        <v>2026</v>
      </c>
      <c r="D1749">
        <v>8</v>
      </c>
      <c r="E1749" t="s">
        <v>94</v>
      </c>
      <c r="F1749" t="s">
        <v>93</v>
      </c>
      <c r="G1749" t="s">
        <v>20</v>
      </c>
      <c r="H1749" t="s">
        <v>33</v>
      </c>
      <c r="I1749" t="s">
        <v>28</v>
      </c>
      <c r="J1749" t="s">
        <v>3</v>
      </c>
      <c r="K1749" t="s">
        <v>9</v>
      </c>
      <c r="L1749" t="s">
        <v>17</v>
      </c>
      <c r="M1749">
        <v>1</v>
      </c>
      <c r="N1749">
        <v>145.02000000000001</v>
      </c>
      <c r="O1749">
        <v>0</v>
      </c>
      <c r="P1749">
        <v>78.959999999999994</v>
      </c>
      <c r="Q1749">
        <v>145.02000000000001</v>
      </c>
      <c r="R1749">
        <v>78.959999999999994</v>
      </c>
      <c r="S1749">
        <v>66.060000000000016</v>
      </c>
      <c r="T1749">
        <v>0.4555233760860572</v>
      </c>
      <c r="U1749">
        <v>2026</v>
      </c>
      <c r="V1749" t="s">
        <v>93</v>
      </c>
      <c r="W1749">
        <v>8</v>
      </c>
      <c r="X1749" t="s">
        <v>94</v>
      </c>
    </row>
    <row r="1750" spans="1:24">
      <c r="A1750">
        <v>987</v>
      </c>
      <c r="B1750" s="21">
        <v>46260</v>
      </c>
      <c r="C1750">
        <v>2026</v>
      </c>
      <c r="D1750">
        <v>8</v>
      </c>
      <c r="E1750" t="s">
        <v>94</v>
      </c>
      <c r="F1750" t="s">
        <v>93</v>
      </c>
      <c r="G1750" t="s">
        <v>6</v>
      </c>
      <c r="H1750" t="s">
        <v>41</v>
      </c>
      <c r="I1750" t="s">
        <v>28</v>
      </c>
      <c r="J1750" t="s">
        <v>3</v>
      </c>
      <c r="K1750" t="s">
        <v>14</v>
      </c>
      <c r="L1750" t="s">
        <v>15</v>
      </c>
      <c r="M1750">
        <v>1</v>
      </c>
      <c r="N1750">
        <v>37</v>
      </c>
      <c r="O1750">
        <v>0.15</v>
      </c>
      <c r="P1750">
        <v>13.68</v>
      </c>
      <c r="Q1750">
        <v>31.45</v>
      </c>
      <c r="R1750">
        <v>13.68</v>
      </c>
      <c r="S1750">
        <v>17.77</v>
      </c>
      <c r="T1750">
        <v>0.56502384737678857</v>
      </c>
      <c r="U1750">
        <v>2026</v>
      </c>
      <c r="V1750" t="s">
        <v>93</v>
      </c>
      <c r="W1750">
        <v>8</v>
      </c>
      <c r="X1750" t="s">
        <v>94</v>
      </c>
    </row>
    <row r="1751" spans="1:24">
      <c r="A1751">
        <v>2503</v>
      </c>
      <c r="B1751" s="21">
        <v>46260</v>
      </c>
      <c r="C1751">
        <v>2026</v>
      </c>
      <c r="D1751">
        <v>8</v>
      </c>
      <c r="E1751" t="s">
        <v>94</v>
      </c>
      <c r="F1751" t="s">
        <v>93</v>
      </c>
      <c r="G1751" t="s">
        <v>6</v>
      </c>
      <c r="H1751" t="s">
        <v>27</v>
      </c>
      <c r="I1751" t="s">
        <v>2</v>
      </c>
      <c r="J1751" t="s">
        <v>3</v>
      </c>
      <c r="K1751" t="s">
        <v>4</v>
      </c>
      <c r="L1751" t="s">
        <v>22</v>
      </c>
      <c r="M1751">
        <v>2</v>
      </c>
      <c r="N1751">
        <v>50.02</v>
      </c>
      <c r="O1751">
        <v>0</v>
      </c>
      <c r="P1751">
        <v>21.99</v>
      </c>
      <c r="Q1751">
        <v>100.04</v>
      </c>
      <c r="R1751">
        <v>43.98</v>
      </c>
      <c r="S1751">
        <v>56.060000000000009</v>
      </c>
      <c r="T1751">
        <v>0.56037584966013598</v>
      </c>
      <c r="U1751">
        <v>2026</v>
      </c>
      <c r="V1751" t="s">
        <v>93</v>
      </c>
      <c r="W1751">
        <v>8</v>
      </c>
      <c r="X1751" t="s">
        <v>94</v>
      </c>
    </row>
    <row r="1752" spans="1:24">
      <c r="A1752">
        <v>4928</v>
      </c>
      <c r="B1752" s="21">
        <v>46260</v>
      </c>
      <c r="C1752">
        <v>2026</v>
      </c>
      <c r="D1752">
        <v>8</v>
      </c>
      <c r="E1752" t="s">
        <v>94</v>
      </c>
      <c r="F1752" t="s">
        <v>93</v>
      </c>
      <c r="G1752" t="s">
        <v>6</v>
      </c>
      <c r="H1752" t="s">
        <v>41</v>
      </c>
      <c r="I1752" t="s">
        <v>19</v>
      </c>
      <c r="J1752" t="s">
        <v>3</v>
      </c>
      <c r="K1752" t="s">
        <v>34</v>
      </c>
      <c r="L1752" t="s">
        <v>42</v>
      </c>
      <c r="M1752">
        <v>2</v>
      </c>
      <c r="N1752">
        <v>35.950000000000003</v>
      </c>
      <c r="O1752">
        <v>0.05</v>
      </c>
      <c r="P1752">
        <v>13.93</v>
      </c>
      <c r="Q1752">
        <v>68.305000000000007</v>
      </c>
      <c r="R1752">
        <v>27.86</v>
      </c>
      <c r="S1752">
        <v>40.445000000000007</v>
      </c>
      <c r="T1752">
        <v>0.59212356342873884</v>
      </c>
      <c r="U1752">
        <v>2026</v>
      </c>
      <c r="V1752" t="s">
        <v>93</v>
      </c>
      <c r="W1752">
        <v>8</v>
      </c>
      <c r="X1752" t="s">
        <v>94</v>
      </c>
    </row>
    <row r="1753" spans="1:24">
      <c r="A1753">
        <v>852</v>
      </c>
      <c r="B1753" s="21">
        <v>46261</v>
      </c>
      <c r="C1753">
        <v>2026</v>
      </c>
      <c r="D1753">
        <v>8</v>
      </c>
      <c r="E1753" t="s">
        <v>94</v>
      </c>
      <c r="F1753" t="s">
        <v>93</v>
      </c>
      <c r="G1753" t="s">
        <v>0</v>
      </c>
      <c r="H1753" t="s">
        <v>36</v>
      </c>
      <c r="I1753" t="s">
        <v>2</v>
      </c>
      <c r="J1753" t="s">
        <v>13</v>
      </c>
      <c r="K1753" t="s">
        <v>14</v>
      </c>
      <c r="L1753" t="s">
        <v>32</v>
      </c>
      <c r="M1753">
        <v>3</v>
      </c>
      <c r="N1753">
        <v>45.84</v>
      </c>
      <c r="O1753">
        <v>0.15</v>
      </c>
      <c r="P1753">
        <v>17.899999999999999</v>
      </c>
      <c r="Q1753">
        <v>116.89200000000001</v>
      </c>
      <c r="R1753">
        <v>53.699999999999996</v>
      </c>
      <c r="S1753">
        <v>63.192000000000014</v>
      </c>
      <c r="T1753">
        <v>0.54060158094651478</v>
      </c>
      <c r="U1753">
        <v>2026</v>
      </c>
      <c r="V1753" t="s">
        <v>93</v>
      </c>
      <c r="W1753">
        <v>8</v>
      </c>
      <c r="X1753" t="s">
        <v>94</v>
      </c>
    </row>
    <row r="1754" spans="1:24">
      <c r="A1754">
        <v>2188</v>
      </c>
      <c r="B1754" s="21">
        <v>46261</v>
      </c>
      <c r="C1754">
        <v>2026</v>
      </c>
      <c r="D1754">
        <v>8</v>
      </c>
      <c r="E1754" t="s">
        <v>94</v>
      </c>
      <c r="F1754" t="s">
        <v>93</v>
      </c>
      <c r="G1754" t="s">
        <v>6</v>
      </c>
      <c r="H1754" t="s">
        <v>27</v>
      </c>
      <c r="I1754" t="s">
        <v>2</v>
      </c>
      <c r="J1754" t="s">
        <v>13</v>
      </c>
      <c r="K1754" t="s">
        <v>23</v>
      </c>
      <c r="L1754" t="s">
        <v>40</v>
      </c>
      <c r="M1754">
        <v>1</v>
      </c>
      <c r="N1754">
        <v>83.23</v>
      </c>
      <c r="O1754">
        <v>0.1</v>
      </c>
      <c r="P1754">
        <v>40.229999999999997</v>
      </c>
      <c r="Q1754">
        <v>74.907000000000011</v>
      </c>
      <c r="R1754">
        <v>40.229999999999997</v>
      </c>
      <c r="S1754">
        <v>34.677000000000014</v>
      </c>
      <c r="T1754">
        <v>0.46293403820737727</v>
      </c>
      <c r="U1754">
        <v>2026</v>
      </c>
      <c r="V1754" t="s">
        <v>93</v>
      </c>
      <c r="W1754">
        <v>8</v>
      </c>
      <c r="X1754" t="s">
        <v>94</v>
      </c>
    </row>
    <row r="1755" spans="1:24">
      <c r="A1755">
        <v>2574</v>
      </c>
      <c r="B1755" s="21">
        <v>46261</v>
      </c>
      <c r="C1755">
        <v>2026</v>
      </c>
      <c r="D1755">
        <v>8</v>
      </c>
      <c r="E1755" t="s">
        <v>94</v>
      </c>
      <c r="F1755" t="s">
        <v>93</v>
      </c>
      <c r="G1755" t="s">
        <v>0</v>
      </c>
      <c r="H1755" t="s">
        <v>36</v>
      </c>
      <c r="I1755" t="s">
        <v>19</v>
      </c>
      <c r="J1755" t="s">
        <v>13</v>
      </c>
      <c r="K1755" t="s">
        <v>4</v>
      </c>
      <c r="L1755" t="s">
        <v>30</v>
      </c>
      <c r="M1755">
        <v>1</v>
      </c>
      <c r="N1755">
        <v>104.33</v>
      </c>
      <c r="O1755">
        <v>0.1</v>
      </c>
      <c r="P1755">
        <v>49.86</v>
      </c>
      <c r="Q1755">
        <v>93.897000000000006</v>
      </c>
      <c r="R1755">
        <v>49.86</v>
      </c>
      <c r="S1755">
        <v>44.037000000000006</v>
      </c>
      <c r="T1755">
        <v>0.46899261957251032</v>
      </c>
      <c r="U1755">
        <v>2026</v>
      </c>
      <c r="V1755" t="s">
        <v>93</v>
      </c>
      <c r="W1755">
        <v>8</v>
      </c>
      <c r="X1755" t="s">
        <v>94</v>
      </c>
    </row>
    <row r="1756" spans="1:24">
      <c r="A1756">
        <v>2942</v>
      </c>
      <c r="B1756" s="21">
        <v>46261</v>
      </c>
      <c r="C1756">
        <v>2026</v>
      </c>
      <c r="D1756">
        <v>8</v>
      </c>
      <c r="E1756" t="s">
        <v>94</v>
      </c>
      <c r="F1756" t="s">
        <v>93</v>
      </c>
      <c r="G1756" t="s">
        <v>6</v>
      </c>
      <c r="H1756" t="s">
        <v>27</v>
      </c>
      <c r="I1756" t="s">
        <v>2</v>
      </c>
      <c r="J1756" t="s">
        <v>13</v>
      </c>
      <c r="K1756" t="s">
        <v>9</v>
      </c>
      <c r="L1756" t="s">
        <v>37</v>
      </c>
      <c r="M1756">
        <v>1</v>
      </c>
      <c r="N1756">
        <v>156.94999999999999</v>
      </c>
      <c r="O1756">
        <v>0</v>
      </c>
      <c r="P1756">
        <v>80.41</v>
      </c>
      <c r="Q1756">
        <v>156.94999999999999</v>
      </c>
      <c r="R1756">
        <v>80.41</v>
      </c>
      <c r="S1756">
        <v>76.539999999999992</v>
      </c>
      <c r="T1756">
        <v>0.48767123287671232</v>
      </c>
      <c r="U1756">
        <v>2026</v>
      </c>
      <c r="V1756" t="s">
        <v>93</v>
      </c>
      <c r="W1756">
        <v>8</v>
      </c>
      <c r="X1756" t="s">
        <v>94</v>
      </c>
    </row>
    <row r="1757" spans="1:24">
      <c r="A1757">
        <v>3211</v>
      </c>
      <c r="B1757" s="21">
        <v>46261</v>
      </c>
      <c r="C1757">
        <v>2026</v>
      </c>
      <c r="D1757">
        <v>8</v>
      </c>
      <c r="E1757" t="s">
        <v>94</v>
      </c>
      <c r="F1757" t="s">
        <v>93</v>
      </c>
      <c r="G1757" t="s">
        <v>6</v>
      </c>
      <c r="H1757" t="s">
        <v>49</v>
      </c>
      <c r="I1757" t="s">
        <v>19</v>
      </c>
      <c r="J1757" t="s">
        <v>16</v>
      </c>
      <c r="K1757" t="s">
        <v>4</v>
      </c>
      <c r="L1757" t="s">
        <v>26</v>
      </c>
      <c r="M1757">
        <v>3</v>
      </c>
      <c r="N1757">
        <v>41.33</v>
      </c>
      <c r="O1757">
        <v>0.05</v>
      </c>
      <c r="P1757">
        <v>17</v>
      </c>
      <c r="Q1757">
        <v>117.79049999999999</v>
      </c>
      <c r="R1757">
        <v>51</v>
      </c>
      <c r="S1757">
        <v>66.790499999999994</v>
      </c>
      <c r="T1757">
        <v>0.56702790123142355</v>
      </c>
      <c r="U1757">
        <v>2026</v>
      </c>
      <c r="V1757" t="s">
        <v>93</v>
      </c>
      <c r="W1757">
        <v>8</v>
      </c>
      <c r="X1757" t="s">
        <v>94</v>
      </c>
    </row>
    <row r="1758" spans="1:24">
      <c r="A1758">
        <v>3306</v>
      </c>
      <c r="B1758" s="21">
        <v>46261</v>
      </c>
      <c r="C1758">
        <v>2026</v>
      </c>
      <c r="D1758">
        <v>8</v>
      </c>
      <c r="E1758" t="s">
        <v>94</v>
      </c>
      <c r="F1758" t="s">
        <v>93</v>
      </c>
      <c r="G1758" t="s">
        <v>0</v>
      </c>
      <c r="H1758" t="s">
        <v>50</v>
      </c>
      <c r="I1758" t="s">
        <v>2</v>
      </c>
      <c r="J1758" t="s">
        <v>16</v>
      </c>
      <c r="K1758" t="s">
        <v>14</v>
      </c>
      <c r="L1758" t="s">
        <v>15</v>
      </c>
      <c r="M1758">
        <v>1</v>
      </c>
      <c r="N1758">
        <v>35.590000000000003</v>
      </c>
      <c r="O1758">
        <v>0</v>
      </c>
      <c r="P1758">
        <v>13.66</v>
      </c>
      <c r="Q1758">
        <v>35.590000000000003</v>
      </c>
      <c r="R1758">
        <v>13.66</v>
      </c>
      <c r="S1758">
        <v>21.930000000000003</v>
      </c>
      <c r="T1758">
        <v>0.61618432143860635</v>
      </c>
      <c r="U1758">
        <v>2026</v>
      </c>
      <c r="V1758" t="s">
        <v>93</v>
      </c>
      <c r="W1758">
        <v>8</v>
      </c>
      <c r="X1758" t="s">
        <v>94</v>
      </c>
    </row>
    <row r="1759" spans="1:24">
      <c r="A1759">
        <v>3837</v>
      </c>
      <c r="B1759" s="21">
        <v>46261</v>
      </c>
      <c r="C1759">
        <v>2026</v>
      </c>
      <c r="D1759">
        <v>8</v>
      </c>
      <c r="E1759" t="s">
        <v>94</v>
      </c>
      <c r="F1759" t="s">
        <v>93</v>
      </c>
      <c r="G1759" t="s">
        <v>20</v>
      </c>
      <c r="H1759" t="s">
        <v>33</v>
      </c>
      <c r="I1759" t="s">
        <v>2</v>
      </c>
      <c r="J1759" t="s">
        <v>3</v>
      </c>
      <c r="K1759" t="s">
        <v>23</v>
      </c>
      <c r="L1759" t="s">
        <v>24</v>
      </c>
      <c r="M1759">
        <v>2</v>
      </c>
      <c r="N1759">
        <v>335.87</v>
      </c>
      <c r="O1759">
        <v>0.1</v>
      </c>
      <c r="P1759">
        <v>196.54</v>
      </c>
      <c r="Q1759">
        <v>604.56600000000003</v>
      </c>
      <c r="R1759">
        <v>393.08</v>
      </c>
      <c r="S1759">
        <v>211.48600000000005</v>
      </c>
      <c r="T1759">
        <v>0.34981457773014035</v>
      </c>
      <c r="U1759">
        <v>2026</v>
      </c>
      <c r="V1759" t="s">
        <v>93</v>
      </c>
      <c r="W1759">
        <v>8</v>
      </c>
      <c r="X1759" t="s">
        <v>94</v>
      </c>
    </row>
    <row r="1760" spans="1:24">
      <c r="A1760">
        <v>4169</v>
      </c>
      <c r="B1760" s="21">
        <v>46261</v>
      </c>
      <c r="C1760">
        <v>2026</v>
      </c>
      <c r="D1760">
        <v>8</v>
      </c>
      <c r="E1760" t="s">
        <v>94</v>
      </c>
      <c r="F1760" t="s">
        <v>93</v>
      </c>
      <c r="G1760" t="s">
        <v>20</v>
      </c>
      <c r="H1760" t="s">
        <v>47</v>
      </c>
      <c r="I1760" t="s">
        <v>2</v>
      </c>
      <c r="J1760" t="s">
        <v>13</v>
      </c>
      <c r="K1760" t="s">
        <v>34</v>
      </c>
      <c r="L1760" t="s">
        <v>45</v>
      </c>
      <c r="M1760">
        <v>1</v>
      </c>
      <c r="N1760">
        <v>50.7</v>
      </c>
      <c r="O1760">
        <v>0.05</v>
      </c>
      <c r="P1760">
        <v>21.65</v>
      </c>
      <c r="Q1760">
        <v>48.164999999999999</v>
      </c>
      <c r="R1760">
        <v>21.65</v>
      </c>
      <c r="S1760">
        <v>26.515000000000001</v>
      </c>
      <c r="T1760">
        <v>0.55050347762898377</v>
      </c>
      <c r="U1760">
        <v>2026</v>
      </c>
      <c r="V1760" t="s">
        <v>93</v>
      </c>
      <c r="W1760">
        <v>8</v>
      </c>
      <c r="X1760" t="s">
        <v>94</v>
      </c>
    </row>
    <row r="1761" spans="1:24">
      <c r="A1761">
        <v>4452</v>
      </c>
      <c r="B1761" s="21">
        <v>46261</v>
      </c>
      <c r="C1761">
        <v>2026</v>
      </c>
      <c r="D1761">
        <v>8</v>
      </c>
      <c r="E1761" t="s">
        <v>94</v>
      </c>
      <c r="F1761" t="s">
        <v>93</v>
      </c>
      <c r="G1761" t="s">
        <v>11</v>
      </c>
      <c r="H1761" t="s">
        <v>12</v>
      </c>
      <c r="I1761" t="s">
        <v>28</v>
      </c>
      <c r="J1761" t="s">
        <v>13</v>
      </c>
      <c r="K1761" t="s">
        <v>9</v>
      </c>
      <c r="L1761" t="s">
        <v>37</v>
      </c>
      <c r="M1761">
        <v>3</v>
      </c>
      <c r="N1761">
        <v>152.76</v>
      </c>
      <c r="O1761">
        <v>0.1</v>
      </c>
      <c r="P1761">
        <v>77.36</v>
      </c>
      <c r="Q1761">
        <v>412.452</v>
      </c>
      <c r="R1761">
        <v>232.07999999999998</v>
      </c>
      <c r="S1761">
        <v>180.37200000000001</v>
      </c>
      <c r="T1761">
        <v>0.43731634226528182</v>
      </c>
      <c r="U1761">
        <v>2026</v>
      </c>
      <c r="V1761" t="s">
        <v>93</v>
      </c>
      <c r="W1761">
        <v>8</v>
      </c>
      <c r="X1761" t="s">
        <v>94</v>
      </c>
    </row>
    <row r="1762" spans="1:24">
      <c r="A1762">
        <v>4740</v>
      </c>
      <c r="B1762" s="21">
        <v>46261</v>
      </c>
      <c r="C1762">
        <v>2026</v>
      </c>
      <c r="D1762">
        <v>8</v>
      </c>
      <c r="E1762" t="s">
        <v>94</v>
      </c>
      <c r="F1762" t="s">
        <v>93</v>
      </c>
      <c r="G1762" t="s">
        <v>0</v>
      </c>
      <c r="H1762" t="s">
        <v>50</v>
      </c>
      <c r="I1762" t="s">
        <v>8</v>
      </c>
      <c r="J1762" t="s">
        <v>3</v>
      </c>
      <c r="K1762" t="s">
        <v>9</v>
      </c>
      <c r="L1762" t="s">
        <v>46</v>
      </c>
      <c r="M1762">
        <v>5</v>
      </c>
      <c r="N1762">
        <v>72.78</v>
      </c>
      <c r="O1762">
        <v>0.1</v>
      </c>
      <c r="P1762">
        <v>33.25</v>
      </c>
      <c r="Q1762">
        <v>327.51</v>
      </c>
      <c r="R1762">
        <v>166.25</v>
      </c>
      <c r="S1762">
        <v>161.26</v>
      </c>
      <c r="T1762">
        <v>0.49238191200268694</v>
      </c>
      <c r="U1762">
        <v>2026</v>
      </c>
      <c r="V1762" t="s">
        <v>93</v>
      </c>
      <c r="W1762">
        <v>8</v>
      </c>
      <c r="X1762" t="s">
        <v>94</v>
      </c>
    </row>
    <row r="1763" spans="1:24">
      <c r="A1763">
        <v>5000</v>
      </c>
      <c r="B1763" s="21">
        <v>46261</v>
      </c>
      <c r="C1763">
        <v>2026</v>
      </c>
      <c r="D1763">
        <v>8</v>
      </c>
      <c r="E1763" t="s">
        <v>94</v>
      </c>
      <c r="F1763" t="s">
        <v>93</v>
      </c>
      <c r="G1763" t="s">
        <v>6</v>
      </c>
      <c r="H1763" t="s">
        <v>43</v>
      </c>
      <c r="I1763" t="s">
        <v>28</v>
      </c>
      <c r="J1763" t="s">
        <v>13</v>
      </c>
      <c r="K1763" t="s">
        <v>14</v>
      </c>
      <c r="L1763" t="s">
        <v>15</v>
      </c>
      <c r="M1763">
        <v>2</v>
      </c>
      <c r="N1763">
        <v>37</v>
      </c>
      <c r="O1763">
        <v>0</v>
      </c>
      <c r="P1763">
        <v>13.83</v>
      </c>
      <c r="Q1763">
        <v>74</v>
      </c>
      <c r="R1763">
        <v>27.66</v>
      </c>
      <c r="S1763">
        <v>46.34</v>
      </c>
      <c r="T1763">
        <v>0.62621621621621626</v>
      </c>
      <c r="U1763">
        <v>2026</v>
      </c>
      <c r="V1763" t="s">
        <v>93</v>
      </c>
      <c r="W1763">
        <v>8</v>
      </c>
      <c r="X1763" t="s">
        <v>94</v>
      </c>
    </row>
    <row r="1764" spans="1:24">
      <c r="A1764">
        <v>5058</v>
      </c>
      <c r="B1764" s="21">
        <v>46261</v>
      </c>
      <c r="C1764">
        <v>2026</v>
      </c>
      <c r="D1764">
        <v>8</v>
      </c>
      <c r="E1764" t="s">
        <v>94</v>
      </c>
      <c r="F1764" t="s">
        <v>93</v>
      </c>
      <c r="G1764" t="s">
        <v>6</v>
      </c>
      <c r="H1764" t="s">
        <v>41</v>
      </c>
      <c r="I1764" t="s">
        <v>8</v>
      </c>
      <c r="J1764" t="s">
        <v>16</v>
      </c>
      <c r="K1764" t="s">
        <v>4</v>
      </c>
      <c r="L1764" t="s">
        <v>26</v>
      </c>
      <c r="M1764">
        <v>6</v>
      </c>
      <c r="N1764">
        <v>41.33</v>
      </c>
      <c r="O1764">
        <v>0.2</v>
      </c>
      <c r="P1764">
        <v>17.02</v>
      </c>
      <c r="Q1764">
        <v>198.38400000000001</v>
      </c>
      <c r="R1764">
        <v>102.12</v>
      </c>
      <c r="S1764">
        <v>96.26400000000001</v>
      </c>
      <c r="T1764">
        <v>0.48524074522138883</v>
      </c>
      <c r="U1764">
        <v>2026</v>
      </c>
      <c r="V1764" t="s">
        <v>93</v>
      </c>
      <c r="W1764">
        <v>8</v>
      </c>
      <c r="X1764" t="s">
        <v>94</v>
      </c>
    </row>
    <row r="1765" spans="1:24">
      <c r="A1765">
        <v>496</v>
      </c>
      <c r="B1765" s="21">
        <v>46262</v>
      </c>
      <c r="C1765">
        <v>2026</v>
      </c>
      <c r="D1765">
        <v>8</v>
      </c>
      <c r="E1765" t="s">
        <v>94</v>
      </c>
      <c r="F1765" t="s">
        <v>93</v>
      </c>
      <c r="G1765" t="s">
        <v>0</v>
      </c>
      <c r="H1765" t="s">
        <v>50</v>
      </c>
      <c r="I1765" t="s">
        <v>19</v>
      </c>
      <c r="J1765" t="s">
        <v>3</v>
      </c>
      <c r="K1765" t="s">
        <v>34</v>
      </c>
      <c r="L1765" t="s">
        <v>42</v>
      </c>
      <c r="M1765">
        <v>1</v>
      </c>
      <c r="N1765">
        <v>37.020000000000003</v>
      </c>
      <c r="O1765">
        <v>0</v>
      </c>
      <c r="P1765">
        <v>13.64</v>
      </c>
      <c r="Q1765">
        <v>37.020000000000003</v>
      </c>
      <c r="R1765">
        <v>13.64</v>
      </c>
      <c r="S1765">
        <v>23.380000000000003</v>
      </c>
      <c r="T1765">
        <v>0.63155051323608857</v>
      </c>
      <c r="U1765">
        <v>2026</v>
      </c>
      <c r="V1765" t="s">
        <v>93</v>
      </c>
      <c r="W1765">
        <v>8</v>
      </c>
      <c r="X1765" t="s">
        <v>94</v>
      </c>
    </row>
    <row r="1766" spans="1:24">
      <c r="A1766">
        <v>1343</v>
      </c>
      <c r="B1766" s="21">
        <v>46262</v>
      </c>
      <c r="C1766">
        <v>2026</v>
      </c>
      <c r="D1766">
        <v>8</v>
      </c>
      <c r="E1766" t="s">
        <v>94</v>
      </c>
      <c r="F1766" t="s">
        <v>93</v>
      </c>
      <c r="G1766" t="s">
        <v>20</v>
      </c>
      <c r="H1766" t="s">
        <v>33</v>
      </c>
      <c r="I1766" t="s">
        <v>2</v>
      </c>
      <c r="J1766" t="s">
        <v>13</v>
      </c>
      <c r="K1766" t="s">
        <v>23</v>
      </c>
      <c r="L1766" t="s">
        <v>40</v>
      </c>
      <c r="M1766">
        <v>1</v>
      </c>
      <c r="N1766">
        <v>81.06</v>
      </c>
      <c r="O1766">
        <v>0</v>
      </c>
      <c r="P1766">
        <v>38.43</v>
      </c>
      <c r="Q1766">
        <v>81.06</v>
      </c>
      <c r="R1766">
        <v>38.43</v>
      </c>
      <c r="S1766">
        <v>42.63</v>
      </c>
      <c r="T1766">
        <v>0.52590673575129532</v>
      </c>
      <c r="U1766">
        <v>2026</v>
      </c>
      <c r="V1766" t="s">
        <v>93</v>
      </c>
      <c r="W1766">
        <v>8</v>
      </c>
      <c r="X1766" t="s">
        <v>94</v>
      </c>
    </row>
    <row r="1767" spans="1:24">
      <c r="A1767">
        <v>1455</v>
      </c>
      <c r="B1767" s="21">
        <v>46262</v>
      </c>
      <c r="C1767">
        <v>2026</v>
      </c>
      <c r="D1767">
        <v>8</v>
      </c>
      <c r="E1767" t="s">
        <v>94</v>
      </c>
      <c r="F1767" t="s">
        <v>93</v>
      </c>
      <c r="G1767" t="s">
        <v>11</v>
      </c>
      <c r="H1767" t="s">
        <v>12</v>
      </c>
      <c r="I1767" t="s">
        <v>2</v>
      </c>
      <c r="J1767" t="s">
        <v>13</v>
      </c>
      <c r="K1767" t="s">
        <v>4</v>
      </c>
      <c r="L1767" t="s">
        <v>22</v>
      </c>
      <c r="M1767">
        <v>2</v>
      </c>
      <c r="N1767">
        <v>51.91</v>
      </c>
      <c r="O1767">
        <v>0</v>
      </c>
      <c r="P1767">
        <v>21.94</v>
      </c>
      <c r="Q1767">
        <v>103.82</v>
      </c>
      <c r="R1767">
        <v>43.88</v>
      </c>
      <c r="S1767">
        <v>59.939999999999991</v>
      </c>
      <c r="T1767">
        <v>0.57734540550953573</v>
      </c>
      <c r="U1767">
        <v>2026</v>
      </c>
      <c r="V1767" t="s">
        <v>93</v>
      </c>
      <c r="W1767">
        <v>8</v>
      </c>
      <c r="X1767" t="s">
        <v>94</v>
      </c>
    </row>
    <row r="1768" spans="1:24">
      <c r="A1768">
        <v>1632</v>
      </c>
      <c r="B1768" s="21">
        <v>46262</v>
      </c>
      <c r="C1768">
        <v>2026</v>
      </c>
      <c r="D1768">
        <v>8</v>
      </c>
      <c r="E1768" t="s">
        <v>94</v>
      </c>
      <c r="F1768" t="s">
        <v>93</v>
      </c>
      <c r="G1768" t="s">
        <v>20</v>
      </c>
      <c r="H1768" t="s">
        <v>31</v>
      </c>
      <c r="I1768" t="s">
        <v>28</v>
      </c>
      <c r="J1768" t="s">
        <v>13</v>
      </c>
      <c r="K1768" t="s">
        <v>14</v>
      </c>
      <c r="L1768" t="s">
        <v>15</v>
      </c>
      <c r="M1768">
        <v>1</v>
      </c>
      <c r="N1768">
        <v>35.700000000000003</v>
      </c>
      <c r="O1768">
        <v>0.05</v>
      </c>
      <c r="P1768">
        <v>13.45</v>
      </c>
      <c r="Q1768">
        <v>33.914999999999999</v>
      </c>
      <c r="R1768">
        <v>13.45</v>
      </c>
      <c r="S1768">
        <v>20.465</v>
      </c>
      <c r="T1768">
        <v>0.60342031549461894</v>
      </c>
      <c r="U1768">
        <v>2026</v>
      </c>
      <c r="V1768" t="s">
        <v>93</v>
      </c>
      <c r="W1768">
        <v>8</v>
      </c>
      <c r="X1768" t="s">
        <v>94</v>
      </c>
    </row>
    <row r="1769" spans="1:24">
      <c r="A1769">
        <v>1817</v>
      </c>
      <c r="B1769" s="21">
        <v>46262</v>
      </c>
      <c r="C1769">
        <v>2026</v>
      </c>
      <c r="D1769">
        <v>8</v>
      </c>
      <c r="E1769" t="s">
        <v>94</v>
      </c>
      <c r="F1769" t="s">
        <v>93</v>
      </c>
      <c r="G1769" t="s">
        <v>0</v>
      </c>
      <c r="H1769" t="s">
        <v>36</v>
      </c>
      <c r="I1769" t="s">
        <v>19</v>
      </c>
      <c r="J1769" t="s">
        <v>13</v>
      </c>
      <c r="K1769" t="s">
        <v>34</v>
      </c>
      <c r="L1769" t="s">
        <v>42</v>
      </c>
      <c r="M1769">
        <v>1</v>
      </c>
      <c r="N1769">
        <v>36.590000000000003</v>
      </c>
      <c r="O1769">
        <v>0.05</v>
      </c>
      <c r="P1769">
        <v>14.15</v>
      </c>
      <c r="Q1769">
        <v>34.7605</v>
      </c>
      <c r="R1769">
        <v>14.15</v>
      </c>
      <c r="S1769">
        <v>20.610500000000002</v>
      </c>
      <c r="T1769">
        <v>0.59292875534011313</v>
      </c>
      <c r="U1769">
        <v>2026</v>
      </c>
      <c r="V1769" t="s">
        <v>93</v>
      </c>
      <c r="W1769">
        <v>8</v>
      </c>
      <c r="X1769" t="s">
        <v>94</v>
      </c>
    </row>
    <row r="1770" spans="1:24">
      <c r="A1770">
        <v>2993</v>
      </c>
      <c r="B1770" s="21">
        <v>46262</v>
      </c>
      <c r="C1770">
        <v>2026</v>
      </c>
      <c r="D1770">
        <v>8</v>
      </c>
      <c r="E1770" t="s">
        <v>94</v>
      </c>
      <c r="F1770" t="s">
        <v>93</v>
      </c>
      <c r="G1770" t="s">
        <v>6</v>
      </c>
      <c r="H1770" t="s">
        <v>43</v>
      </c>
      <c r="I1770" t="s">
        <v>8</v>
      </c>
      <c r="J1770" t="s">
        <v>16</v>
      </c>
      <c r="K1770" t="s">
        <v>14</v>
      </c>
      <c r="L1770" t="s">
        <v>15</v>
      </c>
      <c r="M1770">
        <v>3</v>
      </c>
      <c r="N1770">
        <v>35.520000000000003</v>
      </c>
      <c r="O1770">
        <v>0.1</v>
      </c>
      <c r="P1770">
        <v>13.78</v>
      </c>
      <c r="Q1770">
        <v>95.904000000000011</v>
      </c>
      <c r="R1770">
        <v>41.339999999999996</v>
      </c>
      <c r="S1770">
        <v>54.564000000000014</v>
      </c>
      <c r="T1770">
        <v>0.56894394394394399</v>
      </c>
      <c r="U1770">
        <v>2026</v>
      </c>
      <c r="V1770" t="s">
        <v>93</v>
      </c>
      <c r="W1770">
        <v>8</v>
      </c>
      <c r="X1770" t="s">
        <v>94</v>
      </c>
    </row>
    <row r="1771" spans="1:24">
      <c r="A1771">
        <v>4676</v>
      </c>
      <c r="B1771" s="21">
        <v>46262</v>
      </c>
      <c r="C1771">
        <v>2026</v>
      </c>
      <c r="D1771">
        <v>8</v>
      </c>
      <c r="E1771" t="s">
        <v>94</v>
      </c>
      <c r="F1771" t="s">
        <v>93</v>
      </c>
      <c r="G1771" t="s">
        <v>20</v>
      </c>
      <c r="H1771" t="s">
        <v>47</v>
      </c>
      <c r="I1771" t="s">
        <v>19</v>
      </c>
      <c r="J1771" t="s">
        <v>13</v>
      </c>
      <c r="K1771" t="s">
        <v>4</v>
      </c>
      <c r="L1771" t="s">
        <v>5</v>
      </c>
      <c r="M1771">
        <v>2</v>
      </c>
      <c r="N1771">
        <v>81.88</v>
      </c>
      <c r="O1771">
        <v>0.1</v>
      </c>
      <c r="P1771">
        <v>42.87</v>
      </c>
      <c r="Q1771">
        <v>147.38399999999999</v>
      </c>
      <c r="R1771">
        <v>85.74</v>
      </c>
      <c r="S1771">
        <v>61.643999999999991</v>
      </c>
      <c r="T1771">
        <v>0.41825435596808336</v>
      </c>
      <c r="U1771">
        <v>2026</v>
      </c>
      <c r="V1771" t="s">
        <v>93</v>
      </c>
      <c r="W1771">
        <v>8</v>
      </c>
      <c r="X1771" t="s">
        <v>94</v>
      </c>
    </row>
    <row r="1772" spans="1:24">
      <c r="A1772">
        <v>5105</v>
      </c>
      <c r="B1772" s="21">
        <v>46262</v>
      </c>
      <c r="C1772">
        <v>2026</v>
      </c>
      <c r="D1772">
        <v>8</v>
      </c>
      <c r="E1772" t="s">
        <v>94</v>
      </c>
      <c r="F1772" t="s">
        <v>93</v>
      </c>
      <c r="G1772" t="s">
        <v>20</v>
      </c>
      <c r="H1772" t="s">
        <v>31</v>
      </c>
      <c r="I1772" t="s">
        <v>2</v>
      </c>
      <c r="J1772" t="s">
        <v>16</v>
      </c>
      <c r="K1772" t="s">
        <v>14</v>
      </c>
      <c r="L1772" t="s">
        <v>32</v>
      </c>
      <c r="M1772">
        <v>4</v>
      </c>
      <c r="N1772">
        <v>46.54</v>
      </c>
      <c r="O1772">
        <v>0</v>
      </c>
      <c r="P1772">
        <v>18.86</v>
      </c>
      <c r="Q1772">
        <v>186.16</v>
      </c>
      <c r="R1772">
        <v>75.44</v>
      </c>
      <c r="S1772">
        <v>110.72</v>
      </c>
      <c r="T1772">
        <v>0.5947571981091534</v>
      </c>
      <c r="U1772">
        <v>2026</v>
      </c>
      <c r="V1772" t="s">
        <v>93</v>
      </c>
      <c r="W1772">
        <v>8</v>
      </c>
      <c r="X1772" t="s">
        <v>94</v>
      </c>
    </row>
    <row r="1773" spans="1:24">
      <c r="A1773">
        <v>223</v>
      </c>
      <c r="B1773" s="21">
        <v>46263</v>
      </c>
      <c r="C1773">
        <v>2026</v>
      </c>
      <c r="D1773">
        <v>8</v>
      </c>
      <c r="E1773" t="s">
        <v>94</v>
      </c>
      <c r="F1773" t="s">
        <v>93</v>
      </c>
      <c r="G1773" t="s">
        <v>11</v>
      </c>
      <c r="H1773" t="s">
        <v>12</v>
      </c>
      <c r="I1773" t="s">
        <v>19</v>
      </c>
      <c r="J1773" t="s">
        <v>3</v>
      </c>
      <c r="K1773" t="s">
        <v>34</v>
      </c>
      <c r="L1773" t="s">
        <v>45</v>
      </c>
      <c r="M1773">
        <v>1</v>
      </c>
      <c r="N1773">
        <v>49.79</v>
      </c>
      <c r="O1773">
        <v>0</v>
      </c>
      <c r="P1773">
        <v>21.43</v>
      </c>
      <c r="Q1773">
        <v>49.79</v>
      </c>
      <c r="R1773">
        <v>21.43</v>
      </c>
      <c r="S1773">
        <v>28.36</v>
      </c>
      <c r="T1773">
        <v>0.56959228760795344</v>
      </c>
      <c r="U1773">
        <v>2026</v>
      </c>
      <c r="V1773" t="s">
        <v>93</v>
      </c>
      <c r="W1773">
        <v>8</v>
      </c>
      <c r="X1773" t="s">
        <v>94</v>
      </c>
    </row>
    <row r="1774" spans="1:24">
      <c r="A1774">
        <v>1023</v>
      </c>
      <c r="B1774" s="21">
        <v>46263</v>
      </c>
      <c r="C1774">
        <v>2026</v>
      </c>
      <c r="D1774">
        <v>8</v>
      </c>
      <c r="E1774" t="s">
        <v>94</v>
      </c>
      <c r="F1774" t="s">
        <v>93</v>
      </c>
      <c r="G1774" t="s">
        <v>11</v>
      </c>
      <c r="H1774" t="s">
        <v>18</v>
      </c>
      <c r="I1774" t="s">
        <v>2</v>
      </c>
      <c r="J1774" t="s">
        <v>13</v>
      </c>
      <c r="K1774" t="s">
        <v>9</v>
      </c>
      <c r="L1774" t="s">
        <v>10</v>
      </c>
      <c r="M1774">
        <v>6</v>
      </c>
      <c r="N1774">
        <v>90.19</v>
      </c>
      <c r="O1774">
        <v>0</v>
      </c>
      <c r="P1774">
        <v>45.61</v>
      </c>
      <c r="Q1774">
        <v>541.14</v>
      </c>
      <c r="R1774">
        <v>273.65999999999997</v>
      </c>
      <c r="S1774">
        <v>267.48</v>
      </c>
      <c r="T1774">
        <v>0.4942898325756736</v>
      </c>
      <c r="U1774">
        <v>2026</v>
      </c>
      <c r="V1774" t="s">
        <v>93</v>
      </c>
      <c r="W1774">
        <v>8</v>
      </c>
      <c r="X1774" t="s">
        <v>94</v>
      </c>
    </row>
    <row r="1775" spans="1:24">
      <c r="A1775">
        <v>1694</v>
      </c>
      <c r="B1775" s="21">
        <v>46263</v>
      </c>
      <c r="C1775">
        <v>2026</v>
      </c>
      <c r="D1775">
        <v>8</v>
      </c>
      <c r="E1775" t="s">
        <v>94</v>
      </c>
      <c r="F1775" t="s">
        <v>93</v>
      </c>
      <c r="G1775" t="s">
        <v>6</v>
      </c>
      <c r="H1775" t="s">
        <v>43</v>
      </c>
      <c r="I1775" t="s">
        <v>2</v>
      </c>
      <c r="J1775" t="s">
        <v>13</v>
      </c>
      <c r="K1775" t="s">
        <v>9</v>
      </c>
      <c r="L1775" t="s">
        <v>46</v>
      </c>
      <c r="M1775">
        <v>1</v>
      </c>
      <c r="N1775">
        <v>70.38</v>
      </c>
      <c r="O1775">
        <v>0.15</v>
      </c>
      <c r="P1775">
        <v>32.64</v>
      </c>
      <c r="Q1775">
        <v>59.822999999999993</v>
      </c>
      <c r="R1775">
        <v>32.64</v>
      </c>
      <c r="S1775">
        <v>27.182999999999993</v>
      </c>
      <c r="T1775">
        <v>0.45439045183290699</v>
      </c>
      <c r="U1775">
        <v>2026</v>
      </c>
      <c r="V1775" t="s">
        <v>93</v>
      </c>
      <c r="W1775">
        <v>8</v>
      </c>
      <c r="X1775" t="s">
        <v>94</v>
      </c>
    </row>
    <row r="1776" spans="1:24">
      <c r="A1776">
        <v>2006</v>
      </c>
      <c r="B1776" s="21">
        <v>46263</v>
      </c>
      <c r="C1776">
        <v>2026</v>
      </c>
      <c r="D1776">
        <v>8</v>
      </c>
      <c r="E1776" t="s">
        <v>94</v>
      </c>
      <c r="F1776" t="s">
        <v>93</v>
      </c>
      <c r="G1776" t="s">
        <v>20</v>
      </c>
      <c r="H1776" t="s">
        <v>47</v>
      </c>
      <c r="I1776" t="s">
        <v>2</v>
      </c>
      <c r="J1776" t="s">
        <v>13</v>
      </c>
      <c r="K1776" t="s">
        <v>14</v>
      </c>
      <c r="L1776" t="s">
        <v>32</v>
      </c>
      <c r="M1776">
        <v>1</v>
      </c>
      <c r="N1776">
        <v>46.43</v>
      </c>
      <c r="O1776">
        <v>0</v>
      </c>
      <c r="P1776">
        <v>18.2</v>
      </c>
      <c r="Q1776">
        <v>46.43</v>
      </c>
      <c r="R1776">
        <v>18.2</v>
      </c>
      <c r="S1776">
        <v>28.23</v>
      </c>
      <c r="T1776">
        <v>0.60801206116734874</v>
      </c>
      <c r="U1776">
        <v>2026</v>
      </c>
      <c r="V1776" t="s">
        <v>93</v>
      </c>
      <c r="W1776">
        <v>8</v>
      </c>
      <c r="X1776" t="s">
        <v>94</v>
      </c>
    </row>
    <row r="1777" spans="1:24">
      <c r="A1777">
        <v>3026</v>
      </c>
      <c r="B1777" s="21">
        <v>46263</v>
      </c>
      <c r="C1777">
        <v>2026</v>
      </c>
      <c r="D1777">
        <v>8</v>
      </c>
      <c r="E1777" t="s">
        <v>94</v>
      </c>
      <c r="F1777" t="s">
        <v>93</v>
      </c>
      <c r="G1777" t="s">
        <v>0</v>
      </c>
      <c r="H1777" t="s">
        <v>1</v>
      </c>
      <c r="I1777" t="s">
        <v>2</v>
      </c>
      <c r="J1777" t="s">
        <v>13</v>
      </c>
      <c r="K1777" t="s">
        <v>23</v>
      </c>
      <c r="L1777" t="s">
        <v>29</v>
      </c>
      <c r="M1777">
        <v>1</v>
      </c>
      <c r="N1777">
        <v>194.75</v>
      </c>
      <c r="O1777">
        <v>0.05</v>
      </c>
      <c r="P1777">
        <v>105.94</v>
      </c>
      <c r="Q1777">
        <v>185.01249999999999</v>
      </c>
      <c r="R1777">
        <v>105.94</v>
      </c>
      <c r="S1777">
        <v>79.072499999999991</v>
      </c>
      <c r="T1777">
        <v>0.42739004121343149</v>
      </c>
      <c r="U1777">
        <v>2026</v>
      </c>
      <c r="V1777" t="s">
        <v>93</v>
      </c>
      <c r="W1777">
        <v>8</v>
      </c>
      <c r="X1777" t="s">
        <v>94</v>
      </c>
    </row>
    <row r="1778" spans="1:24">
      <c r="A1778">
        <v>3057</v>
      </c>
      <c r="B1778" s="21">
        <v>46263</v>
      </c>
      <c r="C1778">
        <v>2026</v>
      </c>
      <c r="D1778">
        <v>8</v>
      </c>
      <c r="E1778" t="s">
        <v>94</v>
      </c>
      <c r="F1778" t="s">
        <v>93</v>
      </c>
      <c r="G1778" t="s">
        <v>6</v>
      </c>
      <c r="H1778" t="s">
        <v>49</v>
      </c>
      <c r="I1778" t="s">
        <v>19</v>
      </c>
      <c r="J1778" t="s">
        <v>3</v>
      </c>
      <c r="K1778" t="s">
        <v>9</v>
      </c>
      <c r="L1778" t="s">
        <v>17</v>
      </c>
      <c r="M1778">
        <v>2</v>
      </c>
      <c r="N1778">
        <v>142.16</v>
      </c>
      <c r="O1778">
        <v>0</v>
      </c>
      <c r="P1778">
        <v>79.36</v>
      </c>
      <c r="Q1778">
        <v>284.32</v>
      </c>
      <c r="R1778">
        <v>158.72</v>
      </c>
      <c r="S1778">
        <v>125.6</v>
      </c>
      <c r="T1778">
        <v>0.44175576814856499</v>
      </c>
      <c r="U1778">
        <v>2026</v>
      </c>
      <c r="V1778" t="s">
        <v>93</v>
      </c>
      <c r="W1778">
        <v>8</v>
      </c>
      <c r="X1778" t="s">
        <v>94</v>
      </c>
    </row>
    <row r="1779" spans="1:24">
      <c r="A1779">
        <v>3112</v>
      </c>
      <c r="B1779" s="21">
        <v>46263</v>
      </c>
      <c r="C1779">
        <v>2026</v>
      </c>
      <c r="D1779">
        <v>8</v>
      </c>
      <c r="E1779" t="s">
        <v>94</v>
      </c>
      <c r="F1779" t="s">
        <v>93</v>
      </c>
      <c r="G1779" t="s">
        <v>20</v>
      </c>
      <c r="H1779" t="s">
        <v>33</v>
      </c>
      <c r="I1779" t="s">
        <v>2</v>
      </c>
      <c r="J1779" t="s">
        <v>16</v>
      </c>
      <c r="K1779" t="s">
        <v>14</v>
      </c>
      <c r="L1779" t="s">
        <v>32</v>
      </c>
      <c r="M1779">
        <v>2</v>
      </c>
      <c r="N1779">
        <v>47.69</v>
      </c>
      <c r="O1779">
        <v>0.05</v>
      </c>
      <c r="P1779">
        <v>18.8</v>
      </c>
      <c r="Q1779">
        <v>90.61099999999999</v>
      </c>
      <c r="R1779">
        <v>37.6</v>
      </c>
      <c r="S1779">
        <v>53.010999999999989</v>
      </c>
      <c r="T1779">
        <v>0.58503934400900548</v>
      </c>
      <c r="U1779">
        <v>2026</v>
      </c>
      <c r="V1779" t="s">
        <v>93</v>
      </c>
      <c r="W1779">
        <v>8</v>
      </c>
      <c r="X1779" t="s">
        <v>94</v>
      </c>
    </row>
    <row r="1780" spans="1:24">
      <c r="A1780">
        <v>3137</v>
      </c>
      <c r="B1780" s="21">
        <v>46263</v>
      </c>
      <c r="C1780">
        <v>2026</v>
      </c>
      <c r="D1780">
        <v>8</v>
      </c>
      <c r="E1780" t="s">
        <v>94</v>
      </c>
      <c r="F1780" t="s">
        <v>93</v>
      </c>
      <c r="G1780" t="s">
        <v>11</v>
      </c>
      <c r="H1780" t="s">
        <v>25</v>
      </c>
      <c r="I1780" t="s">
        <v>19</v>
      </c>
      <c r="J1780" t="s">
        <v>13</v>
      </c>
      <c r="K1780" t="s">
        <v>14</v>
      </c>
      <c r="L1780" t="s">
        <v>48</v>
      </c>
      <c r="M1780">
        <v>3</v>
      </c>
      <c r="N1780">
        <v>164.51</v>
      </c>
      <c r="O1780">
        <v>0</v>
      </c>
      <c r="P1780">
        <v>86.76</v>
      </c>
      <c r="Q1780">
        <v>493.53</v>
      </c>
      <c r="R1780">
        <v>260.28000000000003</v>
      </c>
      <c r="S1780">
        <v>233.24999999999994</v>
      </c>
      <c r="T1780">
        <v>0.47261564646526039</v>
      </c>
      <c r="U1780">
        <v>2026</v>
      </c>
      <c r="V1780" t="s">
        <v>93</v>
      </c>
      <c r="W1780">
        <v>8</v>
      </c>
      <c r="X1780" t="s">
        <v>94</v>
      </c>
    </row>
    <row r="1781" spans="1:24">
      <c r="A1781">
        <v>3983</v>
      </c>
      <c r="B1781" s="21">
        <v>46263</v>
      </c>
      <c r="C1781">
        <v>2026</v>
      </c>
      <c r="D1781">
        <v>8</v>
      </c>
      <c r="E1781" t="s">
        <v>94</v>
      </c>
      <c r="F1781" t="s">
        <v>93</v>
      </c>
      <c r="G1781" t="s">
        <v>11</v>
      </c>
      <c r="H1781" t="s">
        <v>12</v>
      </c>
      <c r="I1781" t="s">
        <v>28</v>
      </c>
      <c r="J1781" t="s">
        <v>16</v>
      </c>
      <c r="K1781" t="s">
        <v>23</v>
      </c>
      <c r="L1781" t="s">
        <v>29</v>
      </c>
      <c r="M1781">
        <v>2</v>
      </c>
      <c r="N1781">
        <v>194.71</v>
      </c>
      <c r="O1781">
        <v>0.1</v>
      </c>
      <c r="P1781">
        <v>105.57</v>
      </c>
      <c r="Q1781">
        <v>350.47800000000001</v>
      </c>
      <c r="R1781">
        <v>211.14</v>
      </c>
      <c r="S1781">
        <v>139.33800000000002</v>
      </c>
      <c r="T1781">
        <v>0.39756561039494637</v>
      </c>
      <c r="U1781">
        <v>2026</v>
      </c>
      <c r="V1781" t="s">
        <v>93</v>
      </c>
      <c r="W1781">
        <v>8</v>
      </c>
      <c r="X1781" t="s">
        <v>94</v>
      </c>
    </row>
    <row r="1782" spans="1:24">
      <c r="A1782">
        <v>4016</v>
      </c>
      <c r="B1782" s="21">
        <v>46263</v>
      </c>
      <c r="C1782">
        <v>2026</v>
      </c>
      <c r="D1782">
        <v>8</v>
      </c>
      <c r="E1782" t="s">
        <v>94</v>
      </c>
      <c r="F1782" t="s">
        <v>93</v>
      </c>
      <c r="G1782" t="s">
        <v>20</v>
      </c>
      <c r="H1782" t="s">
        <v>47</v>
      </c>
      <c r="I1782" t="s">
        <v>8</v>
      </c>
      <c r="J1782" t="s">
        <v>16</v>
      </c>
      <c r="K1782" t="s">
        <v>9</v>
      </c>
      <c r="L1782" t="s">
        <v>17</v>
      </c>
      <c r="M1782">
        <v>5</v>
      </c>
      <c r="N1782">
        <v>145.24</v>
      </c>
      <c r="O1782">
        <v>0.15</v>
      </c>
      <c r="P1782">
        <v>77.69</v>
      </c>
      <c r="Q1782">
        <v>617.27</v>
      </c>
      <c r="R1782">
        <v>388.45</v>
      </c>
      <c r="S1782">
        <v>228.82</v>
      </c>
      <c r="T1782">
        <v>0.37069677774717708</v>
      </c>
      <c r="U1782">
        <v>2026</v>
      </c>
      <c r="V1782" t="s">
        <v>93</v>
      </c>
      <c r="W1782">
        <v>8</v>
      </c>
      <c r="X1782" t="s">
        <v>94</v>
      </c>
    </row>
    <row r="1783" spans="1:24">
      <c r="A1783">
        <v>4340</v>
      </c>
      <c r="B1783" s="21">
        <v>46263</v>
      </c>
      <c r="C1783">
        <v>2026</v>
      </c>
      <c r="D1783">
        <v>8</v>
      </c>
      <c r="E1783" t="s">
        <v>94</v>
      </c>
      <c r="F1783" t="s">
        <v>93</v>
      </c>
      <c r="G1783" t="s">
        <v>20</v>
      </c>
      <c r="H1783" t="s">
        <v>33</v>
      </c>
      <c r="I1783" t="s">
        <v>2</v>
      </c>
      <c r="J1783" t="s">
        <v>13</v>
      </c>
      <c r="K1783" t="s">
        <v>14</v>
      </c>
      <c r="L1783" t="s">
        <v>15</v>
      </c>
      <c r="M1783">
        <v>2</v>
      </c>
      <c r="N1783">
        <v>35.6</v>
      </c>
      <c r="O1783">
        <v>0.15</v>
      </c>
      <c r="P1783">
        <v>13.67</v>
      </c>
      <c r="Q1783">
        <v>60.52</v>
      </c>
      <c r="R1783">
        <v>27.34</v>
      </c>
      <c r="S1783">
        <v>33.180000000000007</v>
      </c>
      <c r="T1783">
        <v>0.54824851288830145</v>
      </c>
      <c r="U1783">
        <v>2026</v>
      </c>
      <c r="V1783" t="s">
        <v>93</v>
      </c>
      <c r="W1783">
        <v>8</v>
      </c>
      <c r="X1783" t="s">
        <v>94</v>
      </c>
    </row>
    <row r="1784" spans="1:24">
      <c r="A1784">
        <v>4640</v>
      </c>
      <c r="B1784" s="21">
        <v>46263</v>
      </c>
      <c r="C1784">
        <v>2026</v>
      </c>
      <c r="D1784">
        <v>8</v>
      </c>
      <c r="E1784" t="s">
        <v>94</v>
      </c>
      <c r="F1784" t="s">
        <v>93</v>
      </c>
      <c r="G1784" t="s">
        <v>0</v>
      </c>
      <c r="H1784" t="s">
        <v>50</v>
      </c>
      <c r="I1784" t="s">
        <v>2</v>
      </c>
      <c r="J1784" t="s">
        <v>13</v>
      </c>
      <c r="K1784" t="s">
        <v>34</v>
      </c>
      <c r="L1784" t="s">
        <v>35</v>
      </c>
      <c r="M1784">
        <v>2</v>
      </c>
      <c r="N1784">
        <v>41.05</v>
      </c>
      <c r="O1784">
        <v>0.05</v>
      </c>
      <c r="P1784">
        <v>14.47</v>
      </c>
      <c r="Q1784">
        <v>77.99499999999999</v>
      </c>
      <c r="R1784">
        <v>28.94</v>
      </c>
      <c r="S1784">
        <v>49.054999999999993</v>
      </c>
      <c r="T1784">
        <v>0.62895057375472785</v>
      </c>
      <c r="U1784">
        <v>2026</v>
      </c>
      <c r="V1784" t="s">
        <v>93</v>
      </c>
      <c r="W1784">
        <v>8</v>
      </c>
      <c r="X1784" t="s">
        <v>94</v>
      </c>
    </row>
    <row r="1785" spans="1:24">
      <c r="A1785">
        <v>4733</v>
      </c>
      <c r="B1785" s="21">
        <v>46263</v>
      </c>
      <c r="C1785">
        <v>2026</v>
      </c>
      <c r="D1785">
        <v>8</v>
      </c>
      <c r="E1785" t="s">
        <v>94</v>
      </c>
      <c r="F1785" t="s">
        <v>93</v>
      </c>
      <c r="G1785" t="s">
        <v>11</v>
      </c>
      <c r="H1785" t="s">
        <v>12</v>
      </c>
      <c r="I1785" t="s">
        <v>2</v>
      </c>
      <c r="J1785" t="s">
        <v>13</v>
      </c>
      <c r="K1785" t="s">
        <v>9</v>
      </c>
      <c r="L1785" t="s">
        <v>37</v>
      </c>
      <c r="M1785">
        <v>2</v>
      </c>
      <c r="N1785">
        <v>153.63999999999999</v>
      </c>
      <c r="O1785">
        <v>0.05</v>
      </c>
      <c r="P1785">
        <v>77.709999999999994</v>
      </c>
      <c r="Q1785">
        <v>291.91599999999994</v>
      </c>
      <c r="R1785">
        <v>155.41999999999999</v>
      </c>
      <c r="S1785">
        <v>136.49599999999995</v>
      </c>
      <c r="T1785">
        <v>0.46758656599843784</v>
      </c>
      <c r="U1785">
        <v>2026</v>
      </c>
      <c r="V1785" t="s">
        <v>93</v>
      </c>
      <c r="W1785">
        <v>8</v>
      </c>
      <c r="X1785" t="s">
        <v>94</v>
      </c>
    </row>
    <row r="1786" spans="1:24">
      <c r="A1786">
        <v>4827</v>
      </c>
      <c r="B1786" s="21">
        <v>46263</v>
      </c>
      <c r="C1786">
        <v>2026</v>
      </c>
      <c r="D1786">
        <v>8</v>
      </c>
      <c r="E1786" t="s">
        <v>94</v>
      </c>
      <c r="F1786" t="s">
        <v>93</v>
      </c>
      <c r="G1786" t="s">
        <v>11</v>
      </c>
      <c r="H1786" t="s">
        <v>12</v>
      </c>
      <c r="I1786" t="s">
        <v>2</v>
      </c>
      <c r="J1786" t="s">
        <v>3</v>
      </c>
      <c r="K1786" t="s">
        <v>14</v>
      </c>
      <c r="L1786" t="s">
        <v>15</v>
      </c>
      <c r="M1786">
        <v>5</v>
      </c>
      <c r="N1786">
        <v>36.700000000000003</v>
      </c>
      <c r="O1786">
        <v>0</v>
      </c>
      <c r="P1786">
        <v>13.45</v>
      </c>
      <c r="Q1786">
        <v>183.5</v>
      </c>
      <c r="R1786">
        <v>67.25</v>
      </c>
      <c r="S1786">
        <v>116.25</v>
      </c>
      <c r="T1786">
        <v>0.63351498637602177</v>
      </c>
      <c r="U1786">
        <v>2026</v>
      </c>
      <c r="V1786" t="s">
        <v>93</v>
      </c>
      <c r="W1786">
        <v>8</v>
      </c>
      <c r="X1786" t="s">
        <v>94</v>
      </c>
    </row>
    <row r="1787" spans="1:24">
      <c r="A1787">
        <v>5180</v>
      </c>
      <c r="B1787" s="21">
        <v>46263</v>
      </c>
      <c r="C1787">
        <v>2026</v>
      </c>
      <c r="D1787">
        <v>8</v>
      </c>
      <c r="E1787" t="s">
        <v>94</v>
      </c>
      <c r="F1787" t="s">
        <v>93</v>
      </c>
      <c r="G1787" t="s">
        <v>0</v>
      </c>
      <c r="H1787" t="s">
        <v>50</v>
      </c>
      <c r="I1787" t="s">
        <v>8</v>
      </c>
      <c r="J1787" t="s">
        <v>16</v>
      </c>
      <c r="K1787" t="s">
        <v>23</v>
      </c>
      <c r="L1787" t="s">
        <v>51</v>
      </c>
      <c r="M1787">
        <v>8</v>
      </c>
      <c r="N1787">
        <v>124</v>
      </c>
      <c r="O1787">
        <v>0.1</v>
      </c>
      <c r="P1787">
        <v>61.85</v>
      </c>
      <c r="Q1787">
        <v>892.80000000000007</v>
      </c>
      <c r="R1787">
        <v>494.8</v>
      </c>
      <c r="S1787">
        <v>398.00000000000006</v>
      </c>
      <c r="T1787">
        <v>0.44578853046594985</v>
      </c>
      <c r="U1787">
        <v>2026</v>
      </c>
      <c r="V1787" t="s">
        <v>93</v>
      </c>
      <c r="W1787">
        <v>8</v>
      </c>
      <c r="X1787" t="s">
        <v>94</v>
      </c>
    </row>
    <row r="1788" spans="1:24">
      <c r="A1788">
        <v>121</v>
      </c>
      <c r="B1788" s="21">
        <v>46264</v>
      </c>
      <c r="C1788">
        <v>2026</v>
      </c>
      <c r="D1788">
        <v>8</v>
      </c>
      <c r="E1788" t="s">
        <v>94</v>
      </c>
      <c r="F1788" t="s">
        <v>93</v>
      </c>
      <c r="G1788" t="s">
        <v>6</v>
      </c>
      <c r="H1788" t="s">
        <v>7</v>
      </c>
      <c r="I1788" t="s">
        <v>28</v>
      </c>
      <c r="J1788" t="s">
        <v>13</v>
      </c>
      <c r="K1788" t="s">
        <v>4</v>
      </c>
      <c r="L1788" t="s">
        <v>5</v>
      </c>
      <c r="M1788">
        <v>1</v>
      </c>
      <c r="N1788">
        <v>81.23</v>
      </c>
      <c r="O1788">
        <v>0.1</v>
      </c>
      <c r="P1788">
        <v>42.65</v>
      </c>
      <c r="Q1788">
        <v>73.106999999999999</v>
      </c>
      <c r="R1788">
        <v>42.65</v>
      </c>
      <c r="S1788">
        <v>30.457000000000001</v>
      </c>
      <c r="T1788">
        <v>0.41660853269864723</v>
      </c>
      <c r="U1788">
        <v>2026</v>
      </c>
      <c r="V1788" t="s">
        <v>93</v>
      </c>
      <c r="W1788">
        <v>8</v>
      </c>
      <c r="X1788" t="s">
        <v>94</v>
      </c>
    </row>
    <row r="1789" spans="1:24">
      <c r="A1789">
        <v>618</v>
      </c>
      <c r="B1789" s="21">
        <v>46264</v>
      </c>
      <c r="C1789">
        <v>2026</v>
      </c>
      <c r="D1789">
        <v>8</v>
      </c>
      <c r="E1789" t="s">
        <v>94</v>
      </c>
      <c r="F1789" t="s">
        <v>93</v>
      </c>
      <c r="G1789" t="s">
        <v>6</v>
      </c>
      <c r="H1789" t="s">
        <v>43</v>
      </c>
      <c r="I1789" t="s">
        <v>2</v>
      </c>
      <c r="J1789" t="s">
        <v>16</v>
      </c>
      <c r="K1789" t="s">
        <v>4</v>
      </c>
      <c r="L1789" t="s">
        <v>26</v>
      </c>
      <c r="M1789">
        <v>2</v>
      </c>
      <c r="N1789">
        <v>41.06</v>
      </c>
      <c r="O1789">
        <v>0.05</v>
      </c>
      <c r="P1789">
        <v>16.559999999999999</v>
      </c>
      <c r="Q1789">
        <v>78.013999999999996</v>
      </c>
      <c r="R1789">
        <v>33.119999999999997</v>
      </c>
      <c r="S1789">
        <v>44.893999999999998</v>
      </c>
      <c r="T1789">
        <v>0.5754608147255621</v>
      </c>
      <c r="U1789">
        <v>2026</v>
      </c>
      <c r="V1789" t="s">
        <v>93</v>
      </c>
      <c r="W1789">
        <v>8</v>
      </c>
      <c r="X1789" t="s">
        <v>94</v>
      </c>
    </row>
    <row r="1790" spans="1:24">
      <c r="A1790">
        <v>2860</v>
      </c>
      <c r="B1790" s="21">
        <v>46264</v>
      </c>
      <c r="C1790">
        <v>2026</v>
      </c>
      <c r="D1790">
        <v>8</v>
      </c>
      <c r="E1790" t="s">
        <v>94</v>
      </c>
      <c r="F1790" t="s">
        <v>93</v>
      </c>
      <c r="G1790" t="s">
        <v>20</v>
      </c>
      <c r="H1790" t="s">
        <v>31</v>
      </c>
      <c r="I1790" t="s">
        <v>28</v>
      </c>
      <c r="J1790" t="s">
        <v>3</v>
      </c>
      <c r="K1790" t="s">
        <v>9</v>
      </c>
      <c r="L1790" t="s">
        <v>17</v>
      </c>
      <c r="M1790">
        <v>1</v>
      </c>
      <c r="N1790">
        <v>143.49</v>
      </c>
      <c r="O1790">
        <v>0.1</v>
      </c>
      <c r="P1790">
        <v>80.72</v>
      </c>
      <c r="Q1790">
        <v>129.14100000000002</v>
      </c>
      <c r="R1790">
        <v>80.72</v>
      </c>
      <c r="S1790">
        <v>48.421000000000021</v>
      </c>
      <c r="T1790">
        <v>0.3749467636149636</v>
      </c>
      <c r="U1790">
        <v>2026</v>
      </c>
      <c r="V1790" t="s">
        <v>93</v>
      </c>
      <c r="W1790">
        <v>8</v>
      </c>
      <c r="X1790" t="s">
        <v>94</v>
      </c>
    </row>
    <row r="1791" spans="1:24">
      <c r="A1791">
        <v>3768</v>
      </c>
      <c r="B1791" s="21">
        <v>46264</v>
      </c>
      <c r="C1791">
        <v>2026</v>
      </c>
      <c r="D1791">
        <v>8</v>
      </c>
      <c r="E1791" t="s">
        <v>94</v>
      </c>
      <c r="F1791" t="s">
        <v>93</v>
      </c>
      <c r="G1791" t="s">
        <v>11</v>
      </c>
      <c r="H1791" t="s">
        <v>18</v>
      </c>
      <c r="I1791" t="s">
        <v>19</v>
      </c>
      <c r="J1791" t="s">
        <v>13</v>
      </c>
      <c r="K1791" t="s">
        <v>9</v>
      </c>
      <c r="L1791" t="s">
        <v>17</v>
      </c>
      <c r="M1791">
        <v>1</v>
      </c>
      <c r="N1791">
        <v>143.38</v>
      </c>
      <c r="O1791">
        <v>0</v>
      </c>
      <c r="P1791">
        <v>78.37</v>
      </c>
      <c r="Q1791">
        <v>143.38</v>
      </c>
      <c r="R1791">
        <v>78.37</v>
      </c>
      <c r="S1791">
        <v>65.009999999999991</v>
      </c>
      <c r="T1791">
        <v>0.45341051750592826</v>
      </c>
      <c r="U1791">
        <v>2026</v>
      </c>
      <c r="V1791" t="s">
        <v>93</v>
      </c>
      <c r="W1791">
        <v>8</v>
      </c>
      <c r="X1791" t="s">
        <v>94</v>
      </c>
    </row>
    <row r="1792" spans="1:24">
      <c r="A1792">
        <v>3987</v>
      </c>
      <c r="B1792" s="21">
        <v>46264</v>
      </c>
      <c r="C1792">
        <v>2026</v>
      </c>
      <c r="D1792">
        <v>8</v>
      </c>
      <c r="E1792" t="s">
        <v>94</v>
      </c>
      <c r="F1792" t="s">
        <v>93</v>
      </c>
      <c r="G1792" t="s">
        <v>6</v>
      </c>
      <c r="H1792" t="s">
        <v>43</v>
      </c>
      <c r="I1792" t="s">
        <v>28</v>
      </c>
      <c r="J1792" t="s">
        <v>16</v>
      </c>
      <c r="K1792" t="s">
        <v>9</v>
      </c>
      <c r="L1792" t="s">
        <v>17</v>
      </c>
      <c r="M1792">
        <v>1</v>
      </c>
      <c r="N1792">
        <v>144.54</v>
      </c>
      <c r="O1792">
        <v>0</v>
      </c>
      <c r="P1792">
        <v>78.77</v>
      </c>
      <c r="Q1792">
        <v>144.54</v>
      </c>
      <c r="R1792">
        <v>78.77</v>
      </c>
      <c r="S1792">
        <v>65.77</v>
      </c>
      <c r="T1792">
        <v>0.45502974955029751</v>
      </c>
      <c r="U1792">
        <v>2026</v>
      </c>
      <c r="V1792" t="s">
        <v>93</v>
      </c>
      <c r="W1792">
        <v>8</v>
      </c>
      <c r="X1792" t="s">
        <v>94</v>
      </c>
    </row>
    <row r="1793" spans="1:24">
      <c r="A1793">
        <v>4990</v>
      </c>
      <c r="B1793" s="21">
        <v>46264</v>
      </c>
      <c r="C1793">
        <v>2026</v>
      </c>
      <c r="D1793">
        <v>8</v>
      </c>
      <c r="E1793" t="s">
        <v>94</v>
      </c>
      <c r="F1793" t="s">
        <v>93</v>
      </c>
      <c r="G1793" t="s">
        <v>20</v>
      </c>
      <c r="H1793" t="s">
        <v>33</v>
      </c>
      <c r="I1793" t="s">
        <v>28</v>
      </c>
      <c r="J1793" t="s">
        <v>3</v>
      </c>
      <c r="K1793" t="s">
        <v>34</v>
      </c>
      <c r="L1793" t="s">
        <v>35</v>
      </c>
      <c r="M1793">
        <v>1</v>
      </c>
      <c r="N1793">
        <v>40.92</v>
      </c>
      <c r="O1793">
        <v>0.1</v>
      </c>
      <c r="P1793">
        <v>14.94</v>
      </c>
      <c r="Q1793">
        <v>36.828000000000003</v>
      </c>
      <c r="R1793">
        <v>14.94</v>
      </c>
      <c r="S1793">
        <v>21.888000000000005</v>
      </c>
      <c r="T1793">
        <v>0.59433040078201382</v>
      </c>
      <c r="U1793">
        <v>2026</v>
      </c>
      <c r="V1793" t="s">
        <v>93</v>
      </c>
      <c r="W1793">
        <v>8</v>
      </c>
      <c r="X1793" t="s">
        <v>94</v>
      </c>
    </row>
    <row r="1794" spans="1:24">
      <c r="A1794">
        <v>348</v>
      </c>
      <c r="B1794" s="21">
        <v>46265</v>
      </c>
      <c r="C1794">
        <v>2026</v>
      </c>
      <c r="D1794">
        <v>8</v>
      </c>
      <c r="E1794" t="s">
        <v>94</v>
      </c>
      <c r="F1794" t="s">
        <v>93</v>
      </c>
      <c r="G1794" t="s">
        <v>6</v>
      </c>
      <c r="H1794" t="s">
        <v>43</v>
      </c>
      <c r="I1794" t="s">
        <v>8</v>
      </c>
      <c r="J1794" t="s">
        <v>16</v>
      </c>
      <c r="K1794" t="s">
        <v>9</v>
      </c>
      <c r="L1794" t="s">
        <v>37</v>
      </c>
      <c r="M1794">
        <v>5</v>
      </c>
      <c r="N1794">
        <v>151.21</v>
      </c>
      <c r="O1794">
        <v>0.15</v>
      </c>
      <c r="P1794">
        <v>77.12</v>
      </c>
      <c r="Q1794">
        <v>642.64250000000004</v>
      </c>
      <c r="R1794">
        <v>385.6</v>
      </c>
      <c r="S1794">
        <v>257.04250000000002</v>
      </c>
      <c r="T1794">
        <v>0.39997743691087967</v>
      </c>
      <c r="U1794">
        <v>2026</v>
      </c>
      <c r="V1794" t="s">
        <v>93</v>
      </c>
      <c r="W1794">
        <v>8</v>
      </c>
      <c r="X1794" t="s">
        <v>94</v>
      </c>
    </row>
    <row r="1795" spans="1:24">
      <c r="A1795">
        <v>1642</v>
      </c>
      <c r="B1795" s="21">
        <v>46265</v>
      </c>
      <c r="C1795">
        <v>2026</v>
      </c>
      <c r="D1795">
        <v>8</v>
      </c>
      <c r="E1795" t="s">
        <v>94</v>
      </c>
      <c r="F1795" t="s">
        <v>93</v>
      </c>
      <c r="G1795" t="s">
        <v>20</v>
      </c>
      <c r="H1795" t="s">
        <v>33</v>
      </c>
      <c r="I1795" t="s">
        <v>28</v>
      </c>
      <c r="J1795" t="s">
        <v>13</v>
      </c>
      <c r="K1795" t="s">
        <v>34</v>
      </c>
      <c r="L1795" t="s">
        <v>35</v>
      </c>
      <c r="M1795">
        <v>1</v>
      </c>
      <c r="N1795">
        <v>40.770000000000003</v>
      </c>
      <c r="O1795">
        <v>0</v>
      </c>
      <c r="P1795">
        <v>15.13</v>
      </c>
      <c r="Q1795">
        <v>40.770000000000003</v>
      </c>
      <c r="R1795">
        <v>15.13</v>
      </c>
      <c r="S1795">
        <v>25.64</v>
      </c>
      <c r="T1795">
        <v>0.62889379445670834</v>
      </c>
      <c r="U1795">
        <v>2026</v>
      </c>
      <c r="V1795" t="s">
        <v>93</v>
      </c>
      <c r="W1795">
        <v>8</v>
      </c>
      <c r="X1795" t="s">
        <v>94</v>
      </c>
    </row>
    <row r="1796" spans="1:24">
      <c r="A1796">
        <v>2146</v>
      </c>
      <c r="B1796" s="21">
        <v>46265</v>
      </c>
      <c r="C1796">
        <v>2026</v>
      </c>
      <c r="D1796">
        <v>8</v>
      </c>
      <c r="E1796" t="s">
        <v>94</v>
      </c>
      <c r="F1796" t="s">
        <v>93</v>
      </c>
      <c r="G1796" t="s">
        <v>0</v>
      </c>
      <c r="H1796" t="s">
        <v>1</v>
      </c>
      <c r="I1796" t="s">
        <v>28</v>
      </c>
      <c r="J1796" t="s">
        <v>13</v>
      </c>
      <c r="K1796" t="s">
        <v>34</v>
      </c>
      <c r="L1796" t="s">
        <v>42</v>
      </c>
      <c r="M1796">
        <v>1</v>
      </c>
      <c r="N1796">
        <v>35.47</v>
      </c>
      <c r="O1796">
        <v>0.05</v>
      </c>
      <c r="P1796">
        <v>14.1</v>
      </c>
      <c r="Q1796">
        <v>33.6965</v>
      </c>
      <c r="R1796">
        <v>14.1</v>
      </c>
      <c r="S1796">
        <v>19.596499999999999</v>
      </c>
      <c r="T1796">
        <v>0.58155891561438122</v>
      </c>
      <c r="U1796">
        <v>2026</v>
      </c>
      <c r="V1796" t="s">
        <v>93</v>
      </c>
      <c r="W1796">
        <v>8</v>
      </c>
      <c r="X1796" t="s">
        <v>94</v>
      </c>
    </row>
    <row r="1797" spans="1:24">
      <c r="A1797">
        <v>2629</v>
      </c>
      <c r="B1797" s="21">
        <v>46265</v>
      </c>
      <c r="C1797">
        <v>2026</v>
      </c>
      <c r="D1797">
        <v>8</v>
      </c>
      <c r="E1797" t="s">
        <v>94</v>
      </c>
      <c r="F1797" t="s">
        <v>93</v>
      </c>
      <c r="G1797" t="s">
        <v>20</v>
      </c>
      <c r="H1797" t="s">
        <v>33</v>
      </c>
      <c r="I1797" t="s">
        <v>2</v>
      </c>
      <c r="J1797" t="s">
        <v>3</v>
      </c>
      <c r="K1797" t="s">
        <v>4</v>
      </c>
      <c r="L1797" t="s">
        <v>5</v>
      </c>
      <c r="M1797">
        <v>1</v>
      </c>
      <c r="N1797">
        <v>81.72</v>
      </c>
      <c r="O1797">
        <v>0</v>
      </c>
      <c r="P1797">
        <v>42.38</v>
      </c>
      <c r="Q1797">
        <v>81.72</v>
      </c>
      <c r="R1797">
        <v>42.38</v>
      </c>
      <c r="S1797">
        <v>39.339999999999996</v>
      </c>
      <c r="T1797">
        <v>0.48139990210474787</v>
      </c>
      <c r="U1797">
        <v>2026</v>
      </c>
      <c r="V1797" t="s">
        <v>93</v>
      </c>
      <c r="W1797">
        <v>8</v>
      </c>
      <c r="X1797" t="s">
        <v>94</v>
      </c>
    </row>
    <row r="1798" spans="1:24">
      <c r="A1798">
        <v>2870</v>
      </c>
      <c r="B1798" s="21">
        <v>46265</v>
      </c>
      <c r="C1798">
        <v>2026</v>
      </c>
      <c r="D1798">
        <v>8</v>
      </c>
      <c r="E1798" t="s">
        <v>94</v>
      </c>
      <c r="F1798" t="s">
        <v>93</v>
      </c>
      <c r="G1798" t="s">
        <v>20</v>
      </c>
      <c r="H1798" t="s">
        <v>31</v>
      </c>
      <c r="I1798" t="s">
        <v>2</v>
      </c>
      <c r="J1798" t="s">
        <v>13</v>
      </c>
      <c r="K1798" t="s">
        <v>14</v>
      </c>
      <c r="L1798" t="s">
        <v>32</v>
      </c>
      <c r="M1798">
        <v>1</v>
      </c>
      <c r="N1798">
        <v>45.84</v>
      </c>
      <c r="O1798">
        <v>0</v>
      </c>
      <c r="P1798">
        <v>17.84</v>
      </c>
      <c r="Q1798">
        <v>45.84</v>
      </c>
      <c r="R1798">
        <v>17.84</v>
      </c>
      <c r="S1798">
        <v>28.000000000000004</v>
      </c>
      <c r="T1798">
        <v>0.61082024432809778</v>
      </c>
      <c r="U1798">
        <v>2026</v>
      </c>
      <c r="V1798" t="s">
        <v>93</v>
      </c>
      <c r="W1798">
        <v>8</v>
      </c>
      <c r="X1798" t="s">
        <v>94</v>
      </c>
    </row>
    <row r="1799" spans="1:24">
      <c r="A1799">
        <v>2975</v>
      </c>
      <c r="B1799" s="21">
        <v>46265</v>
      </c>
      <c r="C1799">
        <v>2026</v>
      </c>
      <c r="D1799">
        <v>8</v>
      </c>
      <c r="E1799" t="s">
        <v>94</v>
      </c>
      <c r="F1799" t="s">
        <v>93</v>
      </c>
      <c r="G1799" t="s">
        <v>6</v>
      </c>
      <c r="H1799" t="s">
        <v>43</v>
      </c>
      <c r="I1799" t="s">
        <v>2</v>
      </c>
      <c r="J1799" t="s">
        <v>13</v>
      </c>
      <c r="K1799" t="s">
        <v>14</v>
      </c>
      <c r="L1799" t="s">
        <v>32</v>
      </c>
      <c r="M1799">
        <v>1</v>
      </c>
      <c r="N1799">
        <v>46.59</v>
      </c>
      <c r="O1799">
        <v>0</v>
      </c>
      <c r="P1799">
        <v>18.47</v>
      </c>
      <c r="Q1799">
        <v>46.59</v>
      </c>
      <c r="R1799">
        <v>18.47</v>
      </c>
      <c r="S1799">
        <v>28.120000000000005</v>
      </c>
      <c r="T1799">
        <v>0.60356299635114841</v>
      </c>
      <c r="U1799">
        <v>2026</v>
      </c>
      <c r="V1799" t="s">
        <v>93</v>
      </c>
      <c r="W1799">
        <v>8</v>
      </c>
      <c r="X1799" t="s">
        <v>94</v>
      </c>
    </row>
    <row r="1800" spans="1:24">
      <c r="A1800">
        <v>3163</v>
      </c>
      <c r="B1800" s="21">
        <v>46265</v>
      </c>
      <c r="C1800">
        <v>2026</v>
      </c>
      <c r="D1800">
        <v>8</v>
      </c>
      <c r="E1800" t="s">
        <v>94</v>
      </c>
      <c r="F1800" t="s">
        <v>93</v>
      </c>
      <c r="G1800" t="s">
        <v>0</v>
      </c>
      <c r="H1800" t="s">
        <v>50</v>
      </c>
      <c r="I1800" t="s">
        <v>19</v>
      </c>
      <c r="J1800" t="s">
        <v>16</v>
      </c>
      <c r="K1800" t="s">
        <v>9</v>
      </c>
      <c r="L1800" t="s">
        <v>46</v>
      </c>
      <c r="M1800">
        <v>1</v>
      </c>
      <c r="N1800">
        <v>69.959999999999994</v>
      </c>
      <c r="O1800">
        <v>0</v>
      </c>
      <c r="P1800">
        <v>32.340000000000003</v>
      </c>
      <c r="Q1800">
        <v>69.959999999999994</v>
      </c>
      <c r="R1800">
        <v>32.340000000000003</v>
      </c>
      <c r="S1800">
        <v>37.61999999999999</v>
      </c>
      <c r="T1800">
        <v>0.53773584905660365</v>
      </c>
      <c r="U1800">
        <v>2026</v>
      </c>
      <c r="V1800" t="s">
        <v>93</v>
      </c>
      <c r="W1800">
        <v>8</v>
      </c>
      <c r="X1800" t="s">
        <v>94</v>
      </c>
    </row>
    <row r="1801" spans="1:24">
      <c r="A1801">
        <v>94</v>
      </c>
      <c r="B1801" s="21">
        <v>46266</v>
      </c>
      <c r="C1801">
        <v>2026</v>
      </c>
      <c r="D1801">
        <v>9</v>
      </c>
      <c r="E1801" t="s">
        <v>95</v>
      </c>
      <c r="F1801" t="s">
        <v>93</v>
      </c>
      <c r="G1801" t="s">
        <v>6</v>
      </c>
      <c r="H1801" t="s">
        <v>27</v>
      </c>
      <c r="I1801" t="s">
        <v>19</v>
      </c>
      <c r="J1801" t="s">
        <v>3</v>
      </c>
      <c r="K1801" t="s">
        <v>4</v>
      </c>
      <c r="L1801" t="s">
        <v>22</v>
      </c>
      <c r="M1801">
        <v>5</v>
      </c>
      <c r="N1801">
        <v>50.76</v>
      </c>
      <c r="O1801">
        <v>0</v>
      </c>
      <c r="P1801">
        <v>22.89</v>
      </c>
      <c r="Q1801">
        <v>253.79999999999998</v>
      </c>
      <c r="R1801">
        <v>114.45</v>
      </c>
      <c r="S1801">
        <v>139.34999999999997</v>
      </c>
      <c r="T1801">
        <v>0.54905437352245856</v>
      </c>
      <c r="U1801">
        <v>2026</v>
      </c>
      <c r="V1801" t="s">
        <v>93</v>
      </c>
      <c r="W1801">
        <v>9</v>
      </c>
      <c r="X1801" t="s">
        <v>95</v>
      </c>
    </row>
    <row r="1802" spans="1:24">
      <c r="A1802">
        <v>271</v>
      </c>
      <c r="B1802" s="21">
        <v>46266</v>
      </c>
      <c r="C1802">
        <v>2026</v>
      </c>
      <c r="D1802">
        <v>9</v>
      </c>
      <c r="E1802" t="s">
        <v>95</v>
      </c>
      <c r="F1802" t="s">
        <v>93</v>
      </c>
      <c r="G1802" t="s">
        <v>6</v>
      </c>
      <c r="H1802" t="s">
        <v>43</v>
      </c>
      <c r="I1802" t="s">
        <v>28</v>
      </c>
      <c r="J1802" t="s">
        <v>3</v>
      </c>
      <c r="K1802" t="s">
        <v>9</v>
      </c>
      <c r="L1802" t="s">
        <v>10</v>
      </c>
      <c r="M1802">
        <v>1</v>
      </c>
      <c r="N1802">
        <v>94.29</v>
      </c>
      <c r="O1802">
        <v>0.1</v>
      </c>
      <c r="P1802">
        <v>45.12</v>
      </c>
      <c r="Q1802">
        <v>84.861000000000004</v>
      </c>
      <c r="R1802">
        <v>45.12</v>
      </c>
      <c r="S1802">
        <v>39.741000000000007</v>
      </c>
      <c r="T1802">
        <v>0.46830699614663984</v>
      </c>
      <c r="U1802">
        <v>2026</v>
      </c>
      <c r="V1802" t="s">
        <v>93</v>
      </c>
      <c r="W1802">
        <v>9</v>
      </c>
      <c r="X1802" t="s">
        <v>95</v>
      </c>
    </row>
    <row r="1803" spans="1:24">
      <c r="A1803">
        <v>1481</v>
      </c>
      <c r="B1803" s="21">
        <v>46266</v>
      </c>
      <c r="C1803">
        <v>2026</v>
      </c>
      <c r="D1803">
        <v>9</v>
      </c>
      <c r="E1803" t="s">
        <v>95</v>
      </c>
      <c r="F1803" t="s">
        <v>93</v>
      </c>
      <c r="G1803" t="s">
        <v>6</v>
      </c>
      <c r="H1803" t="s">
        <v>43</v>
      </c>
      <c r="I1803" t="s">
        <v>8</v>
      </c>
      <c r="J1803" t="s">
        <v>16</v>
      </c>
      <c r="K1803" t="s">
        <v>4</v>
      </c>
      <c r="L1803" t="s">
        <v>5</v>
      </c>
      <c r="M1803">
        <v>6</v>
      </c>
      <c r="N1803">
        <v>81.430000000000007</v>
      </c>
      <c r="O1803">
        <v>0.05</v>
      </c>
      <c r="P1803">
        <v>42.24</v>
      </c>
      <c r="Q1803">
        <v>464.15100000000001</v>
      </c>
      <c r="R1803">
        <v>253.44</v>
      </c>
      <c r="S1803">
        <v>210.71100000000001</v>
      </c>
      <c r="T1803">
        <v>0.45397079829624415</v>
      </c>
      <c r="U1803">
        <v>2026</v>
      </c>
      <c r="V1803" t="s">
        <v>93</v>
      </c>
      <c r="W1803">
        <v>9</v>
      </c>
      <c r="X1803" t="s">
        <v>95</v>
      </c>
    </row>
    <row r="1804" spans="1:24">
      <c r="A1804">
        <v>1663</v>
      </c>
      <c r="B1804" s="21">
        <v>46266</v>
      </c>
      <c r="C1804">
        <v>2026</v>
      </c>
      <c r="D1804">
        <v>9</v>
      </c>
      <c r="E1804" t="s">
        <v>95</v>
      </c>
      <c r="F1804" t="s">
        <v>93</v>
      </c>
      <c r="G1804" t="s">
        <v>11</v>
      </c>
      <c r="H1804" t="s">
        <v>25</v>
      </c>
      <c r="I1804" t="s">
        <v>2</v>
      </c>
      <c r="J1804" t="s">
        <v>3</v>
      </c>
      <c r="K1804" t="s">
        <v>14</v>
      </c>
      <c r="L1804" t="s">
        <v>32</v>
      </c>
      <c r="M1804">
        <v>1</v>
      </c>
      <c r="N1804">
        <v>45.54</v>
      </c>
      <c r="O1804">
        <v>0.1</v>
      </c>
      <c r="P1804">
        <v>18.440000000000001</v>
      </c>
      <c r="Q1804">
        <v>40.985999999999997</v>
      </c>
      <c r="R1804">
        <v>18.440000000000001</v>
      </c>
      <c r="S1804">
        <v>22.545999999999996</v>
      </c>
      <c r="T1804">
        <v>0.5500902747279558</v>
      </c>
      <c r="U1804">
        <v>2026</v>
      </c>
      <c r="V1804" t="s">
        <v>93</v>
      </c>
      <c r="W1804">
        <v>9</v>
      </c>
      <c r="X1804" t="s">
        <v>95</v>
      </c>
    </row>
    <row r="1805" spans="1:24">
      <c r="A1805">
        <v>2866</v>
      </c>
      <c r="B1805" s="21">
        <v>46266</v>
      </c>
      <c r="C1805">
        <v>2026</v>
      </c>
      <c r="D1805">
        <v>9</v>
      </c>
      <c r="E1805" t="s">
        <v>95</v>
      </c>
      <c r="F1805" t="s">
        <v>93</v>
      </c>
      <c r="G1805" t="s">
        <v>0</v>
      </c>
      <c r="H1805" t="s">
        <v>50</v>
      </c>
      <c r="I1805" t="s">
        <v>28</v>
      </c>
      <c r="J1805" t="s">
        <v>3</v>
      </c>
      <c r="K1805" t="s">
        <v>9</v>
      </c>
      <c r="L1805" t="s">
        <v>37</v>
      </c>
      <c r="M1805">
        <v>2</v>
      </c>
      <c r="N1805">
        <v>156.63999999999999</v>
      </c>
      <c r="O1805">
        <v>0.1</v>
      </c>
      <c r="P1805">
        <v>80.09</v>
      </c>
      <c r="Q1805">
        <v>281.952</v>
      </c>
      <c r="R1805">
        <v>160.18</v>
      </c>
      <c r="S1805">
        <v>121.77199999999999</v>
      </c>
      <c r="T1805">
        <v>0.43188911587787987</v>
      </c>
      <c r="U1805">
        <v>2026</v>
      </c>
      <c r="V1805" t="s">
        <v>93</v>
      </c>
      <c r="W1805">
        <v>9</v>
      </c>
      <c r="X1805" t="s">
        <v>95</v>
      </c>
    </row>
    <row r="1806" spans="1:24">
      <c r="A1806">
        <v>3288</v>
      </c>
      <c r="B1806" s="21">
        <v>46266</v>
      </c>
      <c r="C1806">
        <v>2026</v>
      </c>
      <c r="D1806">
        <v>9</v>
      </c>
      <c r="E1806" t="s">
        <v>95</v>
      </c>
      <c r="F1806" t="s">
        <v>93</v>
      </c>
      <c r="G1806" t="s">
        <v>20</v>
      </c>
      <c r="H1806" t="s">
        <v>31</v>
      </c>
      <c r="I1806" t="s">
        <v>28</v>
      </c>
      <c r="J1806" t="s">
        <v>16</v>
      </c>
      <c r="K1806" t="s">
        <v>9</v>
      </c>
      <c r="L1806" t="s">
        <v>46</v>
      </c>
      <c r="M1806">
        <v>1</v>
      </c>
      <c r="N1806">
        <v>72.81</v>
      </c>
      <c r="O1806">
        <v>0</v>
      </c>
      <c r="P1806">
        <v>32.299999999999997</v>
      </c>
      <c r="Q1806">
        <v>72.81</v>
      </c>
      <c r="R1806">
        <v>32.299999999999997</v>
      </c>
      <c r="S1806">
        <v>40.510000000000005</v>
      </c>
      <c r="T1806">
        <v>0.55637961818431536</v>
      </c>
      <c r="U1806">
        <v>2026</v>
      </c>
      <c r="V1806" t="s">
        <v>93</v>
      </c>
      <c r="W1806">
        <v>9</v>
      </c>
      <c r="X1806" t="s">
        <v>95</v>
      </c>
    </row>
    <row r="1807" spans="1:24">
      <c r="A1807">
        <v>3426</v>
      </c>
      <c r="B1807" s="21">
        <v>46266</v>
      </c>
      <c r="C1807">
        <v>2026</v>
      </c>
      <c r="D1807">
        <v>9</v>
      </c>
      <c r="E1807" t="s">
        <v>95</v>
      </c>
      <c r="F1807" t="s">
        <v>93</v>
      </c>
      <c r="G1807" t="s">
        <v>6</v>
      </c>
      <c r="H1807" t="s">
        <v>41</v>
      </c>
      <c r="I1807" t="s">
        <v>19</v>
      </c>
      <c r="J1807" t="s">
        <v>13</v>
      </c>
      <c r="K1807" t="s">
        <v>23</v>
      </c>
      <c r="L1807" t="s">
        <v>40</v>
      </c>
      <c r="M1807">
        <v>6</v>
      </c>
      <c r="N1807">
        <v>80.319999999999993</v>
      </c>
      <c r="O1807">
        <v>0</v>
      </c>
      <c r="P1807">
        <v>38.42</v>
      </c>
      <c r="Q1807">
        <v>481.91999999999996</v>
      </c>
      <c r="R1807">
        <v>230.52</v>
      </c>
      <c r="S1807">
        <v>251.39999999999995</v>
      </c>
      <c r="T1807">
        <v>0.52166334661354574</v>
      </c>
      <c r="U1807">
        <v>2026</v>
      </c>
      <c r="V1807" t="s">
        <v>93</v>
      </c>
      <c r="W1807">
        <v>9</v>
      </c>
      <c r="X1807" t="s">
        <v>95</v>
      </c>
    </row>
    <row r="1808" spans="1:24">
      <c r="A1808">
        <v>4826</v>
      </c>
      <c r="B1808" s="21">
        <v>46266</v>
      </c>
      <c r="C1808">
        <v>2026</v>
      </c>
      <c r="D1808">
        <v>9</v>
      </c>
      <c r="E1808" t="s">
        <v>95</v>
      </c>
      <c r="F1808" t="s">
        <v>93</v>
      </c>
      <c r="G1808" t="s">
        <v>20</v>
      </c>
      <c r="H1808" t="s">
        <v>47</v>
      </c>
      <c r="I1808" t="s">
        <v>19</v>
      </c>
      <c r="J1808" t="s">
        <v>3</v>
      </c>
      <c r="K1808" t="s">
        <v>14</v>
      </c>
      <c r="L1808" t="s">
        <v>48</v>
      </c>
      <c r="M1808">
        <v>5</v>
      </c>
      <c r="N1808">
        <v>166.81</v>
      </c>
      <c r="O1808">
        <v>0.05</v>
      </c>
      <c r="P1808">
        <v>89.24</v>
      </c>
      <c r="Q1808">
        <v>792.34749999999997</v>
      </c>
      <c r="R1808">
        <v>446.2</v>
      </c>
      <c r="S1808">
        <v>346.14749999999998</v>
      </c>
      <c r="T1808">
        <v>0.43686324497774021</v>
      </c>
      <c r="U1808">
        <v>2026</v>
      </c>
      <c r="V1808" t="s">
        <v>93</v>
      </c>
      <c r="W1808">
        <v>9</v>
      </c>
      <c r="X1808" t="s">
        <v>95</v>
      </c>
    </row>
    <row r="1809" spans="1:24">
      <c r="A1809">
        <v>662</v>
      </c>
      <c r="B1809" s="21">
        <v>46267</v>
      </c>
      <c r="C1809">
        <v>2026</v>
      </c>
      <c r="D1809">
        <v>9</v>
      </c>
      <c r="E1809" t="s">
        <v>95</v>
      </c>
      <c r="F1809" t="s">
        <v>93</v>
      </c>
      <c r="G1809" t="s">
        <v>20</v>
      </c>
      <c r="H1809" t="s">
        <v>47</v>
      </c>
      <c r="I1809" t="s">
        <v>2</v>
      </c>
      <c r="J1809" t="s">
        <v>13</v>
      </c>
      <c r="K1809" t="s">
        <v>34</v>
      </c>
      <c r="L1809" t="s">
        <v>35</v>
      </c>
      <c r="M1809">
        <v>1</v>
      </c>
      <c r="N1809">
        <v>40.56</v>
      </c>
      <c r="O1809">
        <v>0.15</v>
      </c>
      <c r="P1809">
        <v>14.28</v>
      </c>
      <c r="Q1809">
        <v>34.475999999999999</v>
      </c>
      <c r="R1809">
        <v>14.28</v>
      </c>
      <c r="S1809">
        <v>20.195999999999998</v>
      </c>
      <c r="T1809">
        <v>0.58579881656804733</v>
      </c>
      <c r="U1809">
        <v>2026</v>
      </c>
      <c r="V1809" t="s">
        <v>93</v>
      </c>
      <c r="W1809">
        <v>9</v>
      </c>
      <c r="X1809" t="s">
        <v>95</v>
      </c>
    </row>
    <row r="1810" spans="1:24">
      <c r="A1810">
        <v>1393</v>
      </c>
      <c r="B1810" s="21">
        <v>46267</v>
      </c>
      <c r="C1810">
        <v>2026</v>
      </c>
      <c r="D1810">
        <v>9</v>
      </c>
      <c r="E1810" t="s">
        <v>95</v>
      </c>
      <c r="F1810" t="s">
        <v>93</v>
      </c>
      <c r="G1810" t="s">
        <v>11</v>
      </c>
      <c r="H1810" t="s">
        <v>52</v>
      </c>
      <c r="I1810" t="s">
        <v>2</v>
      </c>
      <c r="J1810" t="s">
        <v>3</v>
      </c>
      <c r="K1810" t="s">
        <v>14</v>
      </c>
      <c r="L1810" t="s">
        <v>48</v>
      </c>
      <c r="M1810">
        <v>2</v>
      </c>
      <c r="N1810">
        <v>162.4</v>
      </c>
      <c r="O1810">
        <v>0.1</v>
      </c>
      <c r="P1810">
        <v>88.04</v>
      </c>
      <c r="Q1810">
        <v>292.32</v>
      </c>
      <c r="R1810">
        <v>176.08</v>
      </c>
      <c r="S1810">
        <v>116.23999999999998</v>
      </c>
      <c r="T1810">
        <v>0.39764641488779412</v>
      </c>
      <c r="U1810">
        <v>2026</v>
      </c>
      <c r="V1810" t="s">
        <v>93</v>
      </c>
      <c r="W1810">
        <v>9</v>
      </c>
      <c r="X1810" t="s">
        <v>95</v>
      </c>
    </row>
    <row r="1811" spans="1:24">
      <c r="A1811">
        <v>1568</v>
      </c>
      <c r="B1811" s="21">
        <v>46267</v>
      </c>
      <c r="C1811">
        <v>2026</v>
      </c>
      <c r="D1811">
        <v>9</v>
      </c>
      <c r="E1811" t="s">
        <v>95</v>
      </c>
      <c r="F1811" t="s">
        <v>93</v>
      </c>
      <c r="G1811" t="s">
        <v>0</v>
      </c>
      <c r="H1811" t="s">
        <v>50</v>
      </c>
      <c r="I1811" t="s">
        <v>19</v>
      </c>
      <c r="J1811" t="s">
        <v>3</v>
      </c>
      <c r="K1811" t="s">
        <v>34</v>
      </c>
      <c r="L1811" t="s">
        <v>38</v>
      </c>
      <c r="M1811">
        <v>5</v>
      </c>
      <c r="N1811">
        <v>123.09</v>
      </c>
      <c r="O1811">
        <v>0</v>
      </c>
      <c r="P1811">
        <v>70.3</v>
      </c>
      <c r="Q1811">
        <v>615.45000000000005</v>
      </c>
      <c r="R1811">
        <v>351.5</v>
      </c>
      <c r="S1811">
        <v>263.95000000000005</v>
      </c>
      <c r="T1811">
        <v>0.42887318222438869</v>
      </c>
      <c r="U1811">
        <v>2026</v>
      </c>
      <c r="V1811" t="s">
        <v>93</v>
      </c>
      <c r="W1811">
        <v>9</v>
      </c>
      <c r="X1811" t="s">
        <v>95</v>
      </c>
    </row>
    <row r="1812" spans="1:24">
      <c r="A1812">
        <v>2428</v>
      </c>
      <c r="B1812" s="21">
        <v>46267</v>
      </c>
      <c r="C1812">
        <v>2026</v>
      </c>
      <c r="D1812">
        <v>9</v>
      </c>
      <c r="E1812" t="s">
        <v>95</v>
      </c>
      <c r="F1812" t="s">
        <v>93</v>
      </c>
      <c r="G1812" t="s">
        <v>6</v>
      </c>
      <c r="H1812" t="s">
        <v>27</v>
      </c>
      <c r="I1812" t="s">
        <v>28</v>
      </c>
      <c r="J1812" t="s">
        <v>13</v>
      </c>
      <c r="K1812" t="s">
        <v>14</v>
      </c>
      <c r="L1812" t="s">
        <v>15</v>
      </c>
      <c r="M1812">
        <v>1</v>
      </c>
      <c r="N1812">
        <v>36.69</v>
      </c>
      <c r="O1812">
        <v>0</v>
      </c>
      <c r="P1812">
        <v>13.92</v>
      </c>
      <c r="Q1812">
        <v>36.69</v>
      </c>
      <c r="R1812">
        <v>13.92</v>
      </c>
      <c r="S1812">
        <v>22.769999999999996</v>
      </c>
      <c r="T1812">
        <v>0.6206050695012264</v>
      </c>
      <c r="U1812">
        <v>2026</v>
      </c>
      <c r="V1812" t="s">
        <v>93</v>
      </c>
      <c r="W1812">
        <v>9</v>
      </c>
      <c r="X1812" t="s">
        <v>95</v>
      </c>
    </row>
    <row r="1813" spans="1:24">
      <c r="A1813">
        <v>2890</v>
      </c>
      <c r="B1813" s="21">
        <v>46267</v>
      </c>
      <c r="C1813">
        <v>2026</v>
      </c>
      <c r="D1813">
        <v>9</v>
      </c>
      <c r="E1813" t="s">
        <v>95</v>
      </c>
      <c r="F1813" t="s">
        <v>93</v>
      </c>
      <c r="G1813" t="s">
        <v>11</v>
      </c>
      <c r="H1813" t="s">
        <v>18</v>
      </c>
      <c r="I1813" t="s">
        <v>2</v>
      </c>
      <c r="J1813" t="s">
        <v>16</v>
      </c>
      <c r="K1813" t="s">
        <v>14</v>
      </c>
      <c r="L1813" t="s">
        <v>44</v>
      </c>
      <c r="M1813">
        <v>4</v>
      </c>
      <c r="N1813">
        <v>130.43</v>
      </c>
      <c r="O1813">
        <v>0</v>
      </c>
      <c r="P1813">
        <v>66.849999999999994</v>
      </c>
      <c r="Q1813">
        <v>521.72</v>
      </c>
      <c r="R1813">
        <v>267.39999999999998</v>
      </c>
      <c r="S1813">
        <v>254.32000000000005</v>
      </c>
      <c r="T1813">
        <v>0.48746454036648018</v>
      </c>
      <c r="U1813">
        <v>2026</v>
      </c>
      <c r="V1813" t="s">
        <v>93</v>
      </c>
      <c r="W1813">
        <v>9</v>
      </c>
      <c r="X1813" t="s">
        <v>95</v>
      </c>
    </row>
    <row r="1814" spans="1:24">
      <c r="A1814">
        <v>2108</v>
      </c>
      <c r="B1814" s="21">
        <v>46268</v>
      </c>
      <c r="C1814">
        <v>2026</v>
      </c>
      <c r="D1814">
        <v>9</v>
      </c>
      <c r="E1814" t="s">
        <v>95</v>
      </c>
      <c r="F1814" t="s">
        <v>93</v>
      </c>
      <c r="G1814" t="s">
        <v>6</v>
      </c>
      <c r="H1814" t="s">
        <v>41</v>
      </c>
      <c r="I1814" t="s">
        <v>2</v>
      </c>
      <c r="J1814" t="s">
        <v>3</v>
      </c>
      <c r="K1814" t="s">
        <v>9</v>
      </c>
      <c r="L1814" t="s">
        <v>17</v>
      </c>
      <c r="M1814">
        <v>1</v>
      </c>
      <c r="N1814">
        <v>146.13999999999999</v>
      </c>
      <c r="O1814">
        <v>0</v>
      </c>
      <c r="P1814">
        <v>81.040000000000006</v>
      </c>
      <c r="Q1814">
        <v>146.13999999999999</v>
      </c>
      <c r="R1814">
        <v>81.040000000000006</v>
      </c>
      <c r="S1814">
        <v>65.09999999999998</v>
      </c>
      <c r="T1814">
        <v>0.44546325441357593</v>
      </c>
      <c r="U1814">
        <v>2026</v>
      </c>
      <c r="V1814" t="s">
        <v>93</v>
      </c>
      <c r="W1814">
        <v>9</v>
      </c>
      <c r="X1814" t="s">
        <v>95</v>
      </c>
    </row>
    <row r="1815" spans="1:24">
      <c r="A1815">
        <v>2340</v>
      </c>
      <c r="B1815" s="21">
        <v>46268</v>
      </c>
      <c r="C1815">
        <v>2026</v>
      </c>
      <c r="D1815">
        <v>9</v>
      </c>
      <c r="E1815" t="s">
        <v>95</v>
      </c>
      <c r="F1815" t="s">
        <v>93</v>
      </c>
      <c r="G1815" t="s">
        <v>6</v>
      </c>
      <c r="H1815" t="s">
        <v>49</v>
      </c>
      <c r="I1815" t="s">
        <v>19</v>
      </c>
      <c r="J1815" t="s">
        <v>13</v>
      </c>
      <c r="K1815" t="s">
        <v>23</v>
      </c>
      <c r="L1815" t="s">
        <v>24</v>
      </c>
      <c r="M1815">
        <v>4</v>
      </c>
      <c r="N1815">
        <v>332.93</v>
      </c>
      <c r="O1815">
        <v>0</v>
      </c>
      <c r="P1815">
        <v>193.56</v>
      </c>
      <c r="Q1815">
        <v>1331.72</v>
      </c>
      <c r="R1815">
        <v>774.24</v>
      </c>
      <c r="S1815">
        <v>557.48</v>
      </c>
      <c r="T1815">
        <v>0.41861652599645571</v>
      </c>
      <c r="U1815">
        <v>2026</v>
      </c>
      <c r="V1815" t="s">
        <v>93</v>
      </c>
      <c r="W1815">
        <v>9</v>
      </c>
      <c r="X1815" t="s">
        <v>95</v>
      </c>
    </row>
    <row r="1816" spans="1:24">
      <c r="A1816">
        <v>3078</v>
      </c>
      <c r="B1816" s="21">
        <v>46268</v>
      </c>
      <c r="C1816">
        <v>2026</v>
      </c>
      <c r="D1816">
        <v>9</v>
      </c>
      <c r="E1816" t="s">
        <v>95</v>
      </c>
      <c r="F1816" t="s">
        <v>93</v>
      </c>
      <c r="G1816" t="s">
        <v>6</v>
      </c>
      <c r="H1816" t="s">
        <v>49</v>
      </c>
      <c r="I1816" t="s">
        <v>19</v>
      </c>
      <c r="J1816" t="s">
        <v>16</v>
      </c>
      <c r="K1816" t="s">
        <v>23</v>
      </c>
      <c r="L1816" t="s">
        <v>51</v>
      </c>
      <c r="M1816">
        <v>4</v>
      </c>
      <c r="N1816">
        <v>122.43</v>
      </c>
      <c r="O1816">
        <v>0</v>
      </c>
      <c r="P1816">
        <v>61.5</v>
      </c>
      <c r="Q1816">
        <v>489.72</v>
      </c>
      <c r="R1816">
        <v>246</v>
      </c>
      <c r="S1816">
        <v>243.72000000000003</v>
      </c>
      <c r="T1816">
        <v>0.49767213918157316</v>
      </c>
      <c r="U1816">
        <v>2026</v>
      </c>
      <c r="V1816" t="s">
        <v>93</v>
      </c>
      <c r="W1816">
        <v>9</v>
      </c>
      <c r="X1816" t="s">
        <v>95</v>
      </c>
    </row>
    <row r="1817" spans="1:24">
      <c r="A1817">
        <v>3575</v>
      </c>
      <c r="B1817" s="21">
        <v>46268</v>
      </c>
      <c r="C1817">
        <v>2026</v>
      </c>
      <c r="D1817">
        <v>9</v>
      </c>
      <c r="E1817" t="s">
        <v>95</v>
      </c>
      <c r="F1817" t="s">
        <v>93</v>
      </c>
      <c r="G1817" t="s">
        <v>11</v>
      </c>
      <c r="H1817" t="s">
        <v>12</v>
      </c>
      <c r="I1817" t="s">
        <v>28</v>
      </c>
      <c r="J1817" t="s">
        <v>3</v>
      </c>
      <c r="K1817" t="s">
        <v>4</v>
      </c>
      <c r="L1817" t="s">
        <v>5</v>
      </c>
      <c r="M1817">
        <v>3</v>
      </c>
      <c r="N1817">
        <v>81.12</v>
      </c>
      <c r="O1817">
        <v>0.1</v>
      </c>
      <c r="P1817">
        <v>41.78</v>
      </c>
      <c r="Q1817">
        <v>219.02400000000003</v>
      </c>
      <c r="R1817">
        <v>125.34</v>
      </c>
      <c r="S1817">
        <v>93.684000000000026</v>
      </c>
      <c r="T1817">
        <v>0.42773394696471628</v>
      </c>
      <c r="U1817">
        <v>2026</v>
      </c>
      <c r="V1817" t="s">
        <v>93</v>
      </c>
      <c r="W1817">
        <v>9</v>
      </c>
      <c r="X1817" t="s">
        <v>95</v>
      </c>
    </row>
    <row r="1818" spans="1:24">
      <c r="A1818">
        <v>3700</v>
      </c>
      <c r="B1818" s="21">
        <v>46268</v>
      </c>
      <c r="C1818">
        <v>2026</v>
      </c>
      <c r="D1818">
        <v>9</v>
      </c>
      <c r="E1818" t="s">
        <v>95</v>
      </c>
      <c r="F1818" t="s">
        <v>93</v>
      </c>
      <c r="G1818" t="s">
        <v>6</v>
      </c>
      <c r="H1818" t="s">
        <v>49</v>
      </c>
      <c r="I1818" t="s">
        <v>2</v>
      </c>
      <c r="J1818" t="s">
        <v>3</v>
      </c>
      <c r="K1818" t="s">
        <v>14</v>
      </c>
      <c r="L1818" t="s">
        <v>48</v>
      </c>
      <c r="M1818">
        <v>1</v>
      </c>
      <c r="N1818">
        <v>168.54</v>
      </c>
      <c r="O1818">
        <v>0.05</v>
      </c>
      <c r="P1818">
        <v>87.82</v>
      </c>
      <c r="Q1818">
        <v>160.11299999999997</v>
      </c>
      <c r="R1818">
        <v>87.82</v>
      </c>
      <c r="S1818">
        <v>72.292999999999978</v>
      </c>
      <c r="T1818">
        <v>0.45151236938911887</v>
      </c>
      <c r="U1818">
        <v>2026</v>
      </c>
      <c r="V1818" t="s">
        <v>93</v>
      </c>
      <c r="W1818">
        <v>9</v>
      </c>
      <c r="X1818" t="s">
        <v>95</v>
      </c>
    </row>
    <row r="1819" spans="1:24">
      <c r="A1819">
        <v>3762</v>
      </c>
      <c r="B1819" s="21">
        <v>46268</v>
      </c>
      <c r="C1819">
        <v>2026</v>
      </c>
      <c r="D1819">
        <v>9</v>
      </c>
      <c r="E1819" t="s">
        <v>95</v>
      </c>
      <c r="F1819" t="s">
        <v>93</v>
      </c>
      <c r="G1819" t="s">
        <v>0</v>
      </c>
      <c r="H1819" t="s">
        <v>1</v>
      </c>
      <c r="I1819" t="s">
        <v>19</v>
      </c>
      <c r="J1819" t="s">
        <v>13</v>
      </c>
      <c r="K1819" t="s">
        <v>4</v>
      </c>
      <c r="L1819" t="s">
        <v>26</v>
      </c>
      <c r="M1819">
        <v>4</v>
      </c>
      <c r="N1819">
        <v>39.61</v>
      </c>
      <c r="O1819">
        <v>0.1</v>
      </c>
      <c r="P1819">
        <v>16.829999999999998</v>
      </c>
      <c r="Q1819">
        <v>142.596</v>
      </c>
      <c r="R1819">
        <v>67.319999999999993</v>
      </c>
      <c r="S1819">
        <v>75.27600000000001</v>
      </c>
      <c r="T1819">
        <v>0.52789699570815452</v>
      </c>
      <c r="U1819">
        <v>2026</v>
      </c>
      <c r="V1819" t="s">
        <v>93</v>
      </c>
      <c r="W1819">
        <v>9</v>
      </c>
      <c r="X1819" t="s">
        <v>95</v>
      </c>
    </row>
    <row r="1820" spans="1:24">
      <c r="A1820">
        <v>2790</v>
      </c>
      <c r="B1820" s="21">
        <v>46269</v>
      </c>
      <c r="C1820">
        <v>2026</v>
      </c>
      <c r="D1820">
        <v>9</v>
      </c>
      <c r="E1820" t="s">
        <v>95</v>
      </c>
      <c r="F1820" t="s">
        <v>93</v>
      </c>
      <c r="G1820" t="s">
        <v>20</v>
      </c>
      <c r="H1820" t="s">
        <v>33</v>
      </c>
      <c r="I1820" t="s">
        <v>2</v>
      </c>
      <c r="J1820" t="s">
        <v>3</v>
      </c>
      <c r="K1820" t="s">
        <v>34</v>
      </c>
      <c r="L1820" t="s">
        <v>35</v>
      </c>
      <c r="M1820">
        <v>1</v>
      </c>
      <c r="N1820">
        <v>39.85</v>
      </c>
      <c r="O1820">
        <v>0.1</v>
      </c>
      <c r="P1820">
        <v>14.96</v>
      </c>
      <c r="Q1820">
        <v>35.865000000000002</v>
      </c>
      <c r="R1820">
        <v>14.96</v>
      </c>
      <c r="S1820">
        <v>20.905000000000001</v>
      </c>
      <c r="T1820">
        <v>0.58288024536456151</v>
      </c>
      <c r="U1820">
        <v>2026</v>
      </c>
      <c r="V1820" t="s">
        <v>93</v>
      </c>
      <c r="W1820">
        <v>9</v>
      </c>
      <c r="X1820" t="s">
        <v>95</v>
      </c>
    </row>
    <row r="1821" spans="1:24">
      <c r="A1821">
        <v>4149</v>
      </c>
      <c r="B1821" s="21">
        <v>46269</v>
      </c>
      <c r="C1821">
        <v>2026</v>
      </c>
      <c r="D1821">
        <v>9</v>
      </c>
      <c r="E1821" t="s">
        <v>95</v>
      </c>
      <c r="F1821" t="s">
        <v>93</v>
      </c>
      <c r="G1821" t="s">
        <v>20</v>
      </c>
      <c r="H1821" t="s">
        <v>33</v>
      </c>
      <c r="I1821" t="s">
        <v>2</v>
      </c>
      <c r="J1821" t="s">
        <v>13</v>
      </c>
      <c r="K1821" t="s">
        <v>34</v>
      </c>
      <c r="L1821" t="s">
        <v>35</v>
      </c>
      <c r="M1821">
        <v>1</v>
      </c>
      <c r="N1821">
        <v>40.51</v>
      </c>
      <c r="O1821">
        <v>0.05</v>
      </c>
      <c r="P1821">
        <v>14.7</v>
      </c>
      <c r="Q1821">
        <v>38.484499999999997</v>
      </c>
      <c r="R1821">
        <v>14.7</v>
      </c>
      <c r="S1821">
        <v>23.784499999999998</v>
      </c>
      <c r="T1821">
        <v>0.6180280372617547</v>
      </c>
      <c r="U1821">
        <v>2026</v>
      </c>
      <c r="V1821" t="s">
        <v>93</v>
      </c>
      <c r="W1821">
        <v>9</v>
      </c>
      <c r="X1821" t="s">
        <v>95</v>
      </c>
    </row>
    <row r="1822" spans="1:24">
      <c r="A1822">
        <v>1955</v>
      </c>
      <c r="B1822" s="21">
        <v>46270</v>
      </c>
      <c r="C1822">
        <v>2026</v>
      </c>
      <c r="D1822">
        <v>9</v>
      </c>
      <c r="E1822" t="s">
        <v>95</v>
      </c>
      <c r="F1822" t="s">
        <v>93</v>
      </c>
      <c r="G1822" t="s">
        <v>6</v>
      </c>
      <c r="H1822" t="s">
        <v>43</v>
      </c>
      <c r="I1822" t="s">
        <v>2</v>
      </c>
      <c r="J1822" t="s">
        <v>3</v>
      </c>
      <c r="K1822" t="s">
        <v>23</v>
      </c>
      <c r="L1822" t="s">
        <v>51</v>
      </c>
      <c r="M1822">
        <v>1</v>
      </c>
      <c r="N1822">
        <v>121.59</v>
      </c>
      <c r="O1822">
        <v>0</v>
      </c>
      <c r="P1822">
        <v>62.44</v>
      </c>
      <c r="Q1822">
        <v>121.59</v>
      </c>
      <c r="R1822">
        <v>62.44</v>
      </c>
      <c r="S1822">
        <v>59.150000000000006</v>
      </c>
      <c r="T1822">
        <v>0.4864709268854347</v>
      </c>
      <c r="U1822">
        <v>2026</v>
      </c>
      <c r="V1822" t="s">
        <v>93</v>
      </c>
      <c r="W1822">
        <v>9</v>
      </c>
      <c r="X1822" t="s">
        <v>95</v>
      </c>
    </row>
    <row r="1823" spans="1:24">
      <c r="A1823">
        <v>2077</v>
      </c>
      <c r="B1823" s="21">
        <v>46270</v>
      </c>
      <c r="C1823">
        <v>2026</v>
      </c>
      <c r="D1823">
        <v>9</v>
      </c>
      <c r="E1823" t="s">
        <v>95</v>
      </c>
      <c r="F1823" t="s">
        <v>93</v>
      </c>
      <c r="G1823" t="s">
        <v>20</v>
      </c>
      <c r="H1823" t="s">
        <v>33</v>
      </c>
      <c r="I1823" t="s">
        <v>8</v>
      </c>
      <c r="J1823" t="s">
        <v>16</v>
      </c>
      <c r="K1823" t="s">
        <v>9</v>
      </c>
      <c r="L1823" t="s">
        <v>37</v>
      </c>
      <c r="M1823">
        <v>4</v>
      </c>
      <c r="N1823">
        <v>152.99</v>
      </c>
      <c r="O1823">
        <v>0.15</v>
      </c>
      <c r="P1823">
        <v>77.12</v>
      </c>
      <c r="Q1823">
        <v>520.16600000000005</v>
      </c>
      <c r="R1823">
        <v>308.48</v>
      </c>
      <c r="S1823">
        <v>211.68600000000004</v>
      </c>
      <c r="T1823">
        <v>0.40695854784818697</v>
      </c>
      <c r="U1823">
        <v>2026</v>
      </c>
      <c r="V1823" t="s">
        <v>93</v>
      </c>
      <c r="W1823">
        <v>9</v>
      </c>
      <c r="X1823" t="s">
        <v>95</v>
      </c>
    </row>
    <row r="1824" spans="1:24">
      <c r="A1824">
        <v>2879</v>
      </c>
      <c r="B1824" s="21">
        <v>46270</v>
      </c>
      <c r="C1824">
        <v>2026</v>
      </c>
      <c r="D1824">
        <v>9</v>
      </c>
      <c r="E1824" t="s">
        <v>95</v>
      </c>
      <c r="F1824" t="s">
        <v>93</v>
      </c>
      <c r="G1824" t="s">
        <v>11</v>
      </c>
      <c r="H1824" t="s">
        <v>39</v>
      </c>
      <c r="I1824" t="s">
        <v>2</v>
      </c>
      <c r="J1824" t="s">
        <v>16</v>
      </c>
      <c r="K1824" t="s">
        <v>14</v>
      </c>
      <c r="L1824" t="s">
        <v>15</v>
      </c>
      <c r="M1824">
        <v>3</v>
      </c>
      <c r="N1824">
        <v>36.19</v>
      </c>
      <c r="O1824">
        <v>0.1</v>
      </c>
      <c r="P1824">
        <v>13.97</v>
      </c>
      <c r="Q1824">
        <v>97.712999999999994</v>
      </c>
      <c r="R1824">
        <v>41.910000000000004</v>
      </c>
      <c r="S1824">
        <v>55.80299999999999</v>
      </c>
      <c r="T1824">
        <v>0.57109084768659235</v>
      </c>
      <c r="U1824">
        <v>2026</v>
      </c>
      <c r="V1824" t="s">
        <v>93</v>
      </c>
      <c r="W1824">
        <v>9</v>
      </c>
      <c r="X1824" t="s">
        <v>95</v>
      </c>
    </row>
    <row r="1825" spans="1:24">
      <c r="A1825">
        <v>3353</v>
      </c>
      <c r="B1825" s="21">
        <v>46270</v>
      </c>
      <c r="C1825">
        <v>2026</v>
      </c>
      <c r="D1825">
        <v>9</v>
      </c>
      <c r="E1825" t="s">
        <v>95</v>
      </c>
      <c r="F1825" t="s">
        <v>93</v>
      </c>
      <c r="G1825" t="s">
        <v>11</v>
      </c>
      <c r="H1825" t="s">
        <v>52</v>
      </c>
      <c r="I1825" t="s">
        <v>19</v>
      </c>
      <c r="J1825" t="s">
        <v>13</v>
      </c>
      <c r="K1825" t="s">
        <v>9</v>
      </c>
      <c r="L1825" t="s">
        <v>17</v>
      </c>
      <c r="M1825">
        <v>2</v>
      </c>
      <c r="N1825">
        <v>142.44</v>
      </c>
      <c r="O1825">
        <v>0</v>
      </c>
      <c r="P1825">
        <v>77.33</v>
      </c>
      <c r="Q1825">
        <v>284.88</v>
      </c>
      <c r="R1825">
        <v>154.66</v>
      </c>
      <c r="S1825">
        <v>130.22</v>
      </c>
      <c r="T1825">
        <v>0.45710474585790506</v>
      </c>
      <c r="U1825">
        <v>2026</v>
      </c>
      <c r="V1825" t="s">
        <v>93</v>
      </c>
      <c r="W1825">
        <v>9</v>
      </c>
      <c r="X1825" t="s">
        <v>95</v>
      </c>
    </row>
    <row r="1826" spans="1:24">
      <c r="A1826">
        <v>3514</v>
      </c>
      <c r="B1826" s="21">
        <v>46270</v>
      </c>
      <c r="C1826">
        <v>2026</v>
      </c>
      <c r="D1826">
        <v>9</v>
      </c>
      <c r="E1826" t="s">
        <v>95</v>
      </c>
      <c r="F1826" t="s">
        <v>93</v>
      </c>
      <c r="G1826" t="s">
        <v>6</v>
      </c>
      <c r="H1826" t="s">
        <v>27</v>
      </c>
      <c r="I1826" t="s">
        <v>2</v>
      </c>
      <c r="J1826" t="s">
        <v>13</v>
      </c>
      <c r="K1826" t="s">
        <v>14</v>
      </c>
      <c r="L1826" t="s">
        <v>44</v>
      </c>
      <c r="M1826">
        <v>2</v>
      </c>
      <c r="N1826">
        <v>133.81</v>
      </c>
      <c r="O1826">
        <v>0</v>
      </c>
      <c r="P1826">
        <v>66.78</v>
      </c>
      <c r="Q1826">
        <v>267.62</v>
      </c>
      <c r="R1826">
        <v>133.56</v>
      </c>
      <c r="S1826">
        <v>134.06</v>
      </c>
      <c r="T1826">
        <v>0.5009341603766535</v>
      </c>
      <c r="U1826">
        <v>2026</v>
      </c>
      <c r="V1826" t="s">
        <v>93</v>
      </c>
      <c r="W1826">
        <v>9</v>
      </c>
      <c r="X1826" t="s">
        <v>95</v>
      </c>
    </row>
    <row r="1827" spans="1:24">
      <c r="A1827">
        <v>3964</v>
      </c>
      <c r="B1827" s="21">
        <v>46270</v>
      </c>
      <c r="C1827">
        <v>2026</v>
      </c>
      <c r="D1827">
        <v>9</v>
      </c>
      <c r="E1827" t="s">
        <v>95</v>
      </c>
      <c r="F1827" t="s">
        <v>93</v>
      </c>
      <c r="G1827" t="s">
        <v>6</v>
      </c>
      <c r="H1827" t="s">
        <v>43</v>
      </c>
      <c r="I1827" t="s">
        <v>19</v>
      </c>
      <c r="J1827" t="s">
        <v>13</v>
      </c>
      <c r="K1827" t="s">
        <v>34</v>
      </c>
      <c r="L1827" t="s">
        <v>35</v>
      </c>
      <c r="M1827">
        <v>2</v>
      </c>
      <c r="N1827">
        <v>40.49</v>
      </c>
      <c r="O1827">
        <v>0.15</v>
      </c>
      <c r="P1827">
        <v>14.32</v>
      </c>
      <c r="Q1827">
        <v>68.832999999999998</v>
      </c>
      <c r="R1827">
        <v>28.64</v>
      </c>
      <c r="S1827">
        <v>40.192999999999998</v>
      </c>
      <c r="T1827">
        <v>0.58392050324698908</v>
      </c>
      <c r="U1827">
        <v>2026</v>
      </c>
      <c r="V1827" t="s">
        <v>93</v>
      </c>
      <c r="W1827">
        <v>9</v>
      </c>
      <c r="X1827" t="s">
        <v>95</v>
      </c>
    </row>
    <row r="1828" spans="1:24">
      <c r="A1828">
        <v>4599</v>
      </c>
      <c r="B1828" s="21">
        <v>46270</v>
      </c>
      <c r="C1828">
        <v>2026</v>
      </c>
      <c r="D1828">
        <v>9</v>
      </c>
      <c r="E1828" t="s">
        <v>95</v>
      </c>
      <c r="F1828" t="s">
        <v>93</v>
      </c>
      <c r="G1828" t="s">
        <v>11</v>
      </c>
      <c r="H1828" t="s">
        <v>12</v>
      </c>
      <c r="I1828" t="s">
        <v>2</v>
      </c>
      <c r="J1828" t="s">
        <v>16</v>
      </c>
      <c r="K1828" t="s">
        <v>23</v>
      </c>
      <c r="L1828" t="s">
        <v>29</v>
      </c>
      <c r="M1828">
        <v>4</v>
      </c>
      <c r="N1828">
        <v>198.1</v>
      </c>
      <c r="O1828">
        <v>0</v>
      </c>
      <c r="P1828">
        <v>101.61</v>
      </c>
      <c r="Q1828">
        <v>792.4</v>
      </c>
      <c r="R1828">
        <v>406.44</v>
      </c>
      <c r="S1828">
        <v>385.96</v>
      </c>
      <c r="T1828">
        <v>0.48707723372034323</v>
      </c>
      <c r="U1828">
        <v>2026</v>
      </c>
      <c r="V1828" t="s">
        <v>93</v>
      </c>
      <c r="W1828">
        <v>9</v>
      </c>
      <c r="X1828" t="s">
        <v>95</v>
      </c>
    </row>
    <row r="1829" spans="1:24">
      <c r="A1829">
        <v>5030</v>
      </c>
      <c r="B1829" s="21">
        <v>46270</v>
      </c>
      <c r="C1829">
        <v>2026</v>
      </c>
      <c r="D1829">
        <v>9</v>
      </c>
      <c r="E1829" t="s">
        <v>95</v>
      </c>
      <c r="F1829" t="s">
        <v>93</v>
      </c>
      <c r="G1829" t="s">
        <v>6</v>
      </c>
      <c r="H1829" t="s">
        <v>43</v>
      </c>
      <c r="I1829" t="s">
        <v>19</v>
      </c>
      <c r="J1829" t="s">
        <v>13</v>
      </c>
      <c r="K1829" t="s">
        <v>4</v>
      </c>
      <c r="L1829" t="s">
        <v>5</v>
      </c>
      <c r="M1829">
        <v>1</v>
      </c>
      <c r="N1829">
        <v>83.73</v>
      </c>
      <c r="O1829">
        <v>0.15</v>
      </c>
      <c r="P1829">
        <v>43.34</v>
      </c>
      <c r="Q1829">
        <v>71.170500000000004</v>
      </c>
      <c r="R1829">
        <v>43.34</v>
      </c>
      <c r="S1829">
        <v>27.830500000000001</v>
      </c>
      <c r="T1829">
        <v>0.39103982689457006</v>
      </c>
      <c r="U1829">
        <v>2026</v>
      </c>
      <c r="V1829" t="s">
        <v>93</v>
      </c>
      <c r="W1829">
        <v>9</v>
      </c>
      <c r="X1829" t="s">
        <v>95</v>
      </c>
    </row>
    <row r="1830" spans="1:24">
      <c r="A1830">
        <v>1593</v>
      </c>
      <c r="B1830" s="21">
        <v>46271</v>
      </c>
      <c r="C1830">
        <v>2026</v>
      </c>
      <c r="D1830">
        <v>9</v>
      </c>
      <c r="E1830" t="s">
        <v>95</v>
      </c>
      <c r="F1830" t="s">
        <v>93</v>
      </c>
      <c r="G1830" t="s">
        <v>6</v>
      </c>
      <c r="H1830" t="s">
        <v>49</v>
      </c>
      <c r="I1830" t="s">
        <v>19</v>
      </c>
      <c r="J1830" t="s">
        <v>13</v>
      </c>
      <c r="K1830" t="s">
        <v>23</v>
      </c>
      <c r="L1830" t="s">
        <v>29</v>
      </c>
      <c r="M1830">
        <v>2</v>
      </c>
      <c r="N1830">
        <v>194.92</v>
      </c>
      <c r="O1830">
        <v>0</v>
      </c>
      <c r="P1830">
        <v>102.66</v>
      </c>
      <c r="Q1830">
        <v>389.84</v>
      </c>
      <c r="R1830">
        <v>205.32</v>
      </c>
      <c r="S1830">
        <v>184.51999999999998</v>
      </c>
      <c r="T1830">
        <v>0.47332238867227577</v>
      </c>
      <c r="U1830">
        <v>2026</v>
      </c>
      <c r="V1830" t="s">
        <v>93</v>
      </c>
      <c r="W1830">
        <v>9</v>
      </c>
      <c r="X1830" t="s">
        <v>95</v>
      </c>
    </row>
    <row r="1831" spans="1:24">
      <c r="A1831">
        <v>1818</v>
      </c>
      <c r="B1831" s="21">
        <v>46271</v>
      </c>
      <c r="C1831">
        <v>2026</v>
      </c>
      <c r="D1831">
        <v>9</v>
      </c>
      <c r="E1831" t="s">
        <v>95</v>
      </c>
      <c r="F1831" t="s">
        <v>93</v>
      </c>
      <c r="G1831" t="s">
        <v>6</v>
      </c>
      <c r="H1831" t="s">
        <v>43</v>
      </c>
      <c r="I1831" t="s">
        <v>19</v>
      </c>
      <c r="J1831" t="s">
        <v>13</v>
      </c>
      <c r="K1831" t="s">
        <v>14</v>
      </c>
      <c r="L1831" t="s">
        <v>48</v>
      </c>
      <c r="M1831">
        <v>1</v>
      </c>
      <c r="N1831">
        <v>161.03</v>
      </c>
      <c r="O1831">
        <v>0</v>
      </c>
      <c r="P1831">
        <v>89.86</v>
      </c>
      <c r="Q1831">
        <v>161.03</v>
      </c>
      <c r="R1831">
        <v>89.86</v>
      </c>
      <c r="S1831">
        <v>71.17</v>
      </c>
      <c r="T1831">
        <v>0.44196733527914056</v>
      </c>
      <c r="U1831">
        <v>2026</v>
      </c>
      <c r="V1831" t="s">
        <v>93</v>
      </c>
      <c r="W1831">
        <v>9</v>
      </c>
      <c r="X1831" t="s">
        <v>95</v>
      </c>
    </row>
    <row r="1832" spans="1:24">
      <c r="A1832">
        <v>2370</v>
      </c>
      <c r="B1832" s="21">
        <v>46271</v>
      </c>
      <c r="C1832">
        <v>2026</v>
      </c>
      <c r="D1832">
        <v>9</v>
      </c>
      <c r="E1832" t="s">
        <v>95</v>
      </c>
      <c r="F1832" t="s">
        <v>93</v>
      </c>
      <c r="G1832" t="s">
        <v>20</v>
      </c>
      <c r="H1832" t="s">
        <v>21</v>
      </c>
      <c r="I1832" t="s">
        <v>28</v>
      </c>
      <c r="J1832" t="s">
        <v>13</v>
      </c>
      <c r="K1832" t="s">
        <v>34</v>
      </c>
      <c r="L1832" t="s">
        <v>42</v>
      </c>
      <c r="M1832">
        <v>1</v>
      </c>
      <c r="N1832">
        <v>35.68</v>
      </c>
      <c r="O1832">
        <v>0.05</v>
      </c>
      <c r="P1832">
        <v>13.76</v>
      </c>
      <c r="Q1832">
        <v>33.896000000000001</v>
      </c>
      <c r="R1832">
        <v>13.76</v>
      </c>
      <c r="S1832">
        <v>20.136000000000003</v>
      </c>
      <c r="T1832">
        <v>0.59405239556289835</v>
      </c>
      <c r="U1832">
        <v>2026</v>
      </c>
      <c r="V1832" t="s">
        <v>93</v>
      </c>
      <c r="W1832">
        <v>9</v>
      </c>
      <c r="X1832" t="s">
        <v>95</v>
      </c>
    </row>
    <row r="1833" spans="1:24">
      <c r="A1833">
        <v>2726</v>
      </c>
      <c r="B1833" s="21">
        <v>46271</v>
      </c>
      <c r="C1833">
        <v>2026</v>
      </c>
      <c r="D1833">
        <v>9</v>
      </c>
      <c r="E1833" t="s">
        <v>95</v>
      </c>
      <c r="F1833" t="s">
        <v>93</v>
      </c>
      <c r="G1833" t="s">
        <v>6</v>
      </c>
      <c r="H1833" t="s">
        <v>27</v>
      </c>
      <c r="I1833" t="s">
        <v>2</v>
      </c>
      <c r="J1833" t="s">
        <v>13</v>
      </c>
      <c r="K1833" t="s">
        <v>4</v>
      </c>
      <c r="L1833" t="s">
        <v>26</v>
      </c>
      <c r="M1833">
        <v>1</v>
      </c>
      <c r="N1833">
        <v>39.68</v>
      </c>
      <c r="O1833">
        <v>0.05</v>
      </c>
      <c r="P1833">
        <v>16.63</v>
      </c>
      <c r="Q1833">
        <v>37.695999999999998</v>
      </c>
      <c r="R1833">
        <v>16.63</v>
      </c>
      <c r="S1833">
        <v>21.065999999999999</v>
      </c>
      <c r="T1833">
        <v>0.55883913412563668</v>
      </c>
      <c r="U1833">
        <v>2026</v>
      </c>
      <c r="V1833" t="s">
        <v>93</v>
      </c>
      <c r="W1833">
        <v>9</v>
      </c>
      <c r="X1833" t="s">
        <v>95</v>
      </c>
    </row>
    <row r="1834" spans="1:24">
      <c r="A1834">
        <v>2755</v>
      </c>
      <c r="B1834" s="21">
        <v>46271</v>
      </c>
      <c r="C1834">
        <v>2026</v>
      </c>
      <c r="D1834">
        <v>9</v>
      </c>
      <c r="E1834" t="s">
        <v>95</v>
      </c>
      <c r="F1834" t="s">
        <v>93</v>
      </c>
      <c r="G1834" t="s">
        <v>11</v>
      </c>
      <c r="H1834" t="s">
        <v>39</v>
      </c>
      <c r="I1834" t="s">
        <v>2</v>
      </c>
      <c r="J1834" t="s">
        <v>13</v>
      </c>
      <c r="K1834" t="s">
        <v>9</v>
      </c>
      <c r="L1834" t="s">
        <v>17</v>
      </c>
      <c r="M1834">
        <v>3</v>
      </c>
      <c r="N1834">
        <v>146.22</v>
      </c>
      <c r="O1834">
        <v>0</v>
      </c>
      <c r="P1834">
        <v>80.13</v>
      </c>
      <c r="Q1834">
        <v>438.65999999999997</v>
      </c>
      <c r="R1834">
        <v>240.39</v>
      </c>
      <c r="S1834">
        <v>198.26999999999998</v>
      </c>
      <c r="T1834">
        <v>0.4519901518260156</v>
      </c>
      <c r="U1834">
        <v>2026</v>
      </c>
      <c r="V1834" t="s">
        <v>93</v>
      </c>
      <c r="W1834">
        <v>9</v>
      </c>
      <c r="X1834" t="s">
        <v>95</v>
      </c>
    </row>
    <row r="1835" spans="1:24">
      <c r="A1835">
        <v>3187</v>
      </c>
      <c r="B1835" s="21">
        <v>46271</v>
      </c>
      <c r="C1835">
        <v>2026</v>
      </c>
      <c r="D1835">
        <v>9</v>
      </c>
      <c r="E1835" t="s">
        <v>95</v>
      </c>
      <c r="F1835" t="s">
        <v>93</v>
      </c>
      <c r="G1835" t="s">
        <v>20</v>
      </c>
      <c r="H1835" t="s">
        <v>31</v>
      </c>
      <c r="I1835" t="s">
        <v>19</v>
      </c>
      <c r="J1835" t="s">
        <v>3</v>
      </c>
      <c r="K1835" t="s">
        <v>9</v>
      </c>
      <c r="L1835" t="s">
        <v>46</v>
      </c>
      <c r="M1835">
        <v>1</v>
      </c>
      <c r="N1835">
        <v>71.680000000000007</v>
      </c>
      <c r="O1835">
        <v>0</v>
      </c>
      <c r="P1835">
        <v>31.87</v>
      </c>
      <c r="Q1835">
        <v>71.680000000000007</v>
      </c>
      <c r="R1835">
        <v>31.87</v>
      </c>
      <c r="S1835">
        <v>39.81</v>
      </c>
      <c r="T1835">
        <v>0.5553850446428571</v>
      </c>
      <c r="U1835">
        <v>2026</v>
      </c>
      <c r="V1835" t="s">
        <v>93</v>
      </c>
      <c r="W1835">
        <v>9</v>
      </c>
      <c r="X1835" t="s">
        <v>95</v>
      </c>
    </row>
    <row r="1836" spans="1:24">
      <c r="A1836">
        <v>3471</v>
      </c>
      <c r="B1836" s="21">
        <v>46271</v>
      </c>
      <c r="C1836">
        <v>2026</v>
      </c>
      <c r="D1836">
        <v>9</v>
      </c>
      <c r="E1836" t="s">
        <v>95</v>
      </c>
      <c r="F1836" t="s">
        <v>93</v>
      </c>
      <c r="G1836" t="s">
        <v>11</v>
      </c>
      <c r="H1836" t="s">
        <v>39</v>
      </c>
      <c r="I1836" t="s">
        <v>28</v>
      </c>
      <c r="J1836" t="s">
        <v>13</v>
      </c>
      <c r="K1836" t="s">
        <v>34</v>
      </c>
      <c r="L1836" t="s">
        <v>45</v>
      </c>
      <c r="M1836">
        <v>2</v>
      </c>
      <c r="N1836">
        <v>51.77</v>
      </c>
      <c r="O1836">
        <v>0</v>
      </c>
      <c r="P1836">
        <v>21.46</v>
      </c>
      <c r="Q1836">
        <v>103.54</v>
      </c>
      <c r="R1836">
        <v>42.92</v>
      </c>
      <c r="S1836">
        <v>60.620000000000005</v>
      </c>
      <c r="T1836">
        <v>0.58547421286459345</v>
      </c>
      <c r="U1836">
        <v>2026</v>
      </c>
      <c r="V1836" t="s">
        <v>93</v>
      </c>
      <c r="W1836">
        <v>9</v>
      </c>
      <c r="X1836" t="s">
        <v>95</v>
      </c>
    </row>
    <row r="1837" spans="1:24">
      <c r="A1837">
        <v>3529</v>
      </c>
      <c r="B1837" s="21">
        <v>46271</v>
      </c>
      <c r="C1837">
        <v>2026</v>
      </c>
      <c r="D1837">
        <v>9</v>
      </c>
      <c r="E1837" t="s">
        <v>95</v>
      </c>
      <c r="F1837" t="s">
        <v>93</v>
      </c>
      <c r="G1837" t="s">
        <v>11</v>
      </c>
      <c r="H1837" t="s">
        <v>25</v>
      </c>
      <c r="I1837" t="s">
        <v>8</v>
      </c>
      <c r="J1837" t="s">
        <v>3</v>
      </c>
      <c r="K1837" t="s">
        <v>34</v>
      </c>
      <c r="L1837" t="s">
        <v>35</v>
      </c>
      <c r="M1837">
        <v>4</v>
      </c>
      <c r="N1837">
        <v>39.4</v>
      </c>
      <c r="O1837">
        <v>0.15</v>
      </c>
      <c r="P1837">
        <v>14.95</v>
      </c>
      <c r="Q1837">
        <v>133.95999999999998</v>
      </c>
      <c r="R1837">
        <v>59.8</v>
      </c>
      <c r="S1837">
        <v>74.159999999999982</v>
      </c>
      <c r="T1837">
        <v>0.55359808898178553</v>
      </c>
      <c r="U1837">
        <v>2026</v>
      </c>
      <c r="V1837" t="s">
        <v>93</v>
      </c>
      <c r="W1837">
        <v>9</v>
      </c>
      <c r="X1837" t="s">
        <v>95</v>
      </c>
    </row>
    <row r="1838" spans="1:24">
      <c r="A1838">
        <v>3549</v>
      </c>
      <c r="B1838" s="21">
        <v>46271</v>
      </c>
      <c r="C1838">
        <v>2026</v>
      </c>
      <c r="D1838">
        <v>9</v>
      </c>
      <c r="E1838" t="s">
        <v>95</v>
      </c>
      <c r="F1838" t="s">
        <v>93</v>
      </c>
      <c r="G1838" t="s">
        <v>20</v>
      </c>
      <c r="H1838" t="s">
        <v>33</v>
      </c>
      <c r="I1838" t="s">
        <v>2</v>
      </c>
      <c r="J1838" t="s">
        <v>13</v>
      </c>
      <c r="K1838" t="s">
        <v>14</v>
      </c>
      <c r="L1838" t="s">
        <v>32</v>
      </c>
      <c r="M1838">
        <v>1</v>
      </c>
      <c r="N1838">
        <v>47.17</v>
      </c>
      <c r="O1838">
        <v>0</v>
      </c>
      <c r="P1838">
        <v>18.64</v>
      </c>
      <c r="Q1838">
        <v>47.17</v>
      </c>
      <c r="R1838">
        <v>18.64</v>
      </c>
      <c r="S1838">
        <v>28.53</v>
      </c>
      <c r="T1838">
        <v>0.60483358066567738</v>
      </c>
      <c r="U1838">
        <v>2026</v>
      </c>
      <c r="V1838" t="s">
        <v>93</v>
      </c>
      <c r="W1838">
        <v>9</v>
      </c>
      <c r="X1838" t="s">
        <v>95</v>
      </c>
    </row>
    <row r="1839" spans="1:24">
      <c r="A1839">
        <v>4003</v>
      </c>
      <c r="B1839" s="21">
        <v>46271</v>
      </c>
      <c r="C1839">
        <v>2026</v>
      </c>
      <c r="D1839">
        <v>9</v>
      </c>
      <c r="E1839" t="s">
        <v>95</v>
      </c>
      <c r="F1839" t="s">
        <v>93</v>
      </c>
      <c r="G1839" t="s">
        <v>20</v>
      </c>
      <c r="H1839" t="s">
        <v>21</v>
      </c>
      <c r="I1839" t="s">
        <v>28</v>
      </c>
      <c r="J1839" t="s">
        <v>3</v>
      </c>
      <c r="K1839" t="s">
        <v>34</v>
      </c>
      <c r="L1839" t="s">
        <v>45</v>
      </c>
      <c r="M1839">
        <v>2</v>
      </c>
      <c r="N1839">
        <v>50.41</v>
      </c>
      <c r="O1839">
        <v>0.1</v>
      </c>
      <c r="P1839">
        <v>22.05</v>
      </c>
      <c r="Q1839">
        <v>90.738</v>
      </c>
      <c r="R1839">
        <v>44.1</v>
      </c>
      <c r="S1839">
        <v>46.637999999999998</v>
      </c>
      <c r="T1839">
        <v>0.51398532037294187</v>
      </c>
      <c r="U1839">
        <v>2026</v>
      </c>
      <c r="V1839" t="s">
        <v>93</v>
      </c>
      <c r="W1839">
        <v>9</v>
      </c>
      <c r="X1839" t="s">
        <v>95</v>
      </c>
    </row>
    <row r="1840" spans="1:24">
      <c r="A1840">
        <v>4613</v>
      </c>
      <c r="B1840" s="21">
        <v>46271</v>
      </c>
      <c r="C1840">
        <v>2026</v>
      </c>
      <c r="D1840">
        <v>9</v>
      </c>
      <c r="E1840" t="s">
        <v>95</v>
      </c>
      <c r="F1840" t="s">
        <v>93</v>
      </c>
      <c r="G1840" t="s">
        <v>20</v>
      </c>
      <c r="H1840" t="s">
        <v>47</v>
      </c>
      <c r="I1840" t="s">
        <v>2</v>
      </c>
      <c r="J1840" t="s">
        <v>16</v>
      </c>
      <c r="K1840" t="s">
        <v>4</v>
      </c>
      <c r="L1840" t="s">
        <v>5</v>
      </c>
      <c r="M1840">
        <v>4</v>
      </c>
      <c r="N1840">
        <v>80.38</v>
      </c>
      <c r="O1840">
        <v>0.1</v>
      </c>
      <c r="P1840">
        <v>42.55</v>
      </c>
      <c r="Q1840">
        <v>289.36799999999999</v>
      </c>
      <c r="R1840">
        <v>170.2</v>
      </c>
      <c r="S1840">
        <v>119.16800000000001</v>
      </c>
      <c r="T1840">
        <v>0.41182162505874875</v>
      </c>
      <c r="U1840">
        <v>2026</v>
      </c>
      <c r="V1840" t="s">
        <v>93</v>
      </c>
      <c r="W1840">
        <v>9</v>
      </c>
      <c r="X1840" t="s">
        <v>95</v>
      </c>
    </row>
    <row r="1841" spans="1:24">
      <c r="A1841">
        <v>75</v>
      </c>
      <c r="B1841" s="21">
        <v>46272</v>
      </c>
      <c r="C1841">
        <v>2026</v>
      </c>
      <c r="D1841">
        <v>9</v>
      </c>
      <c r="E1841" t="s">
        <v>95</v>
      </c>
      <c r="F1841" t="s">
        <v>93</v>
      </c>
      <c r="G1841" t="s">
        <v>0</v>
      </c>
      <c r="H1841" t="s">
        <v>1</v>
      </c>
      <c r="I1841" t="s">
        <v>2</v>
      </c>
      <c r="J1841" t="s">
        <v>16</v>
      </c>
      <c r="K1841" t="s">
        <v>34</v>
      </c>
      <c r="L1841" t="s">
        <v>35</v>
      </c>
      <c r="M1841">
        <v>2</v>
      </c>
      <c r="N1841">
        <v>40.78</v>
      </c>
      <c r="O1841">
        <v>0</v>
      </c>
      <c r="P1841">
        <v>15.04</v>
      </c>
      <c r="Q1841">
        <v>81.56</v>
      </c>
      <c r="R1841">
        <v>30.08</v>
      </c>
      <c r="S1841">
        <v>51.480000000000004</v>
      </c>
      <c r="T1841">
        <v>0.63119176066699367</v>
      </c>
      <c r="U1841">
        <v>2026</v>
      </c>
      <c r="V1841" t="s">
        <v>93</v>
      </c>
      <c r="W1841">
        <v>9</v>
      </c>
      <c r="X1841" t="s">
        <v>95</v>
      </c>
    </row>
    <row r="1842" spans="1:24">
      <c r="A1842">
        <v>601</v>
      </c>
      <c r="B1842" s="21">
        <v>46272</v>
      </c>
      <c r="C1842">
        <v>2026</v>
      </c>
      <c r="D1842">
        <v>9</v>
      </c>
      <c r="E1842" t="s">
        <v>95</v>
      </c>
      <c r="F1842" t="s">
        <v>93</v>
      </c>
      <c r="G1842" t="s">
        <v>6</v>
      </c>
      <c r="H1842" t="s">
        <v>43</v>
      </c>
      <c r="I1842" t="s">
        <v>2</v>
      </c>
      <c r="J1842" t="s">
        <v>3</v>
      </c>
      <c r="K1842" t="s">
        <v>9</v>
      </c>
      <c r="L1842" t="s">
        <v>17</v>
      </c>
      <c r="M1842">
        <v>1</v>
      </c>
      <c r="N1842">
        <v>141.69</v>
      </c>
      <c r="O1842">
        <v>0</v>
      </c>
      <c r="P1842">
        <v>80.34</v>
      </c>
      <c r="Q1842">
        <v>141.69</v>
      </c>
      <c r="R1842">
        <v>80.34</v>
      </c>
      <c r="S1842">
        <v>61.349999999999994</v>
      </c>
      <c r="T1842">
        <v>0.43298750793986868</v>
      </c>
      <c r="U1842">
        <v>2026</v>
      </c>
      <c r="V1842" t="s">
        <v>93</v>
      </c>
      <c r="W1842">
        <v>9</v>
      </c>
      <c r="X1842" t="s">
        <v>95</v>
      </c>
    </row>
    <row r="1843" spans="1:24">
      <c r="A1843">
        <v>1617</v>
      </c>
      <c r="B1843" s="21">
        <v>46272</v>
      </c>
      <c r="C1843">
        <v>2026</v>
      </c>
      <c r="D1843">
        <v>9</v>
      </c>
      <c r="E1843" t="s">
        <v>95</v>
      </c>
      <c r="F1843" t="s">
        <v>93</v>
      </c>
      <c r="G1843" t="s">
        <v>20</v>
      </c>
      <c r="H1843" t="s">
        <v>33</v>
      </c>
      <c r="I1843" t="s">
        <v>2</v>
      </c>
      <c r="J1843" t="s">
        <v>13</v>
      </c>
      <c r="K1843" t="s">
        <v>23</v>
      </c>
      <c r="L1843" t="s">
        <v>40</v>
      </c>
      <c r="M1843">
        <v>1</v>
      </c>
      <c r="N1843">
        <v>83.28</v>
      </c>
      <c r="O1843">
        <v>0.1</v>
      </c>
      <c r="P1843">
        <v>39.75</v>
      </c>
      <c r="Q1843">
        <v>74.951999999999998</v>
      </c>
      <c r="R1843">
        <v>39.75</v>
      </c>
      <c r="S1843">
        <v>35.201999999999998</v>
      </c>
      <c r="T1843">
        <v>0.46966058277297468</v>
      </c>
      <c r="U1843">
        <v>2026</v>
      </c>
      <c r="V1843" t="s">
        <v>93</v>
      </c>
      <c r="W1843">
        <v>9</v>
      </c>
      <c r="X1843" t="s">
        <v>95</v>
      </c>
    </row>
    <row r="1844" spans="1:24">
      <c r="A1844">
        <v>2305</v>
      </c>
      <c r="B1844" s="21">
        <v>46272</v>
      </c>
      <c r="C1844">
        <v>2026</v>
      </c>
      <c r="D1844">
        <v>9</v>
      </c>
      <c r="E1844" t="s">
        <v>95</v>
      </c>
      <c r="F1844" t="s">
        <v>93</v>
      </c>
      <c r="G1844" t="s">
        <v>20</v>
      </c>
      <c r="H1844" t="s">
        <v>31</v>
      </c>
      <c r="I1844" t="s">
        <v>28</v>
      </c>
      <c r="J1844" t="s">
        <v>3</v>
      </c>
      <c r="K1844" t="s">
        <v>23</v>
      </c>
      <c r="L1844" t="s">
        <v>40</v>
      </c>
      <c r="M1844">
        <v>2</v>
      </c>
      <c r="N1844">
        <v>82.43</v>
      </c>
      <c r="O1844">
        <v>0</v>
      </c>
      <c r="P1844">
        <v>40.51</v>
      </c>
      <c r="Q1844">
        <v>164.86</v>
      </c>
      <c r="R1844">
        <v>81.02</v>
      </c>
      <c r="S1844">
        <v>83.840000000000018</v>
      </c>
      <c r="T1844">
        <v>0.50855271139148372</v>
      </c>
      <c r="U1844">
        <v>2026</v>
      </c>
      <c r="V1844" t="s">
        <v>93</v>
      </c>
      <c r="W1844">
        <v>9</v>
      </c>
      <c r="X1844" t="s">
        <v>95</v>
      </c>
    </row>
    <row r="1845" spans="1:24">
      <c r="A1845">
        <v>2344</v>
      </c>
      <c r="B1845" s="21">
        <v>46272</v>
      </c>
      <c r="C1845">
        <v>2026</v>
      </c>
      <c r="D1845">
        <v>9</v>
      </c>
      <c r="E1845" t="s">
        <v>95</v>
      </c>
      <c r="F1845" t="s">
        <v>93</v>
      </c>
      <c r="G1845" t="s">
        <v>0</v>
      </c>
      <c r="H1845" t="s">
        <v>50</v>
      </c>
      <c r="I1845" t="s">
        <v>28</v>
      </c>
      <c r="J1845" t="s">
        <v>13</v>
      </c>
      <c r="K1845" t="s">
        <v>34</v>
      </c>
      <c r="L1845" t="s">
        <v>42</v>
      </c>
      <c r="M1845">
        <v>4</v>
      </c>
      <c r="N1845">
        <v>36.380000000000003</v>
      </c>
      <c r="O1845">
        <v>0</v>
      </c>
      <c r="P1845">
        <v>14.16</v>
      </c>
      <c r="Q1845">
        <v>145.52000000000001</v>
      </c>
      <c r="R1845">
        <v>56.64</v>
      </c>
      <c r="S1845">
        <v>88.88000000000001</v>
      </c>
      <c r="T1845">
        <v>0.61077515118196812</v>
      </c>
      <c r="U1845">
        <v>2026</v>
      </c>
      <c r="V1845" t="s">
        <v>93</v>
      </c>
      <c r="W1845">
        <v>9</v>
      </c>
      <c r="X1845" t="s">
        <v>95</v>
      </c>
    </row>
    <row r="1846" spans="1:24">
      <c r="A1846">
        <v>2601</v>
      </c>
      <c r="B1846" s="21">
        <v>46272</v>
      </c>
      <c r="C1846">
        <v>2026</v>
      </c>
      <c r="D1846">
        <v>9</v>
      </c>
      <c r="E1846" t="s">
        <v>95</v>
      </c>
      <c r="F1846" t="s">
        <v>93</v>
      </c>
      <c r="G1846" t="s">
        <v>6</v>
      </c>
      <c r="H1846" t="s">
        <v>41</v>
      </c>
      <c r="I1846" t="s">
        <v>2</v>
      </c>
      <c r="J1846" t="s">
        <v>13</v>
      </c>
      <c r="K1846" t="s">
        <v>4</v>
      </c>
      <c r="L1846" t="s">
        <v>5</v>
      </c>
      <c r="M1846">
        <v>1</v>
      </c>
      <c r="N1846">
        <v>82.86</v>
      </c>
      <c r="O1846">
        <v>0</v>
      </c>
      <c r="P1846">
        <v>43.33</v>
      </c>
      <c r="Q1846">
        <v>82.86</v>
      </c>
      <c r="R1846">
        <v>43.33</v>
      </c>
      <c r="S1846">
        <v>39.53</v>
      </c>
      <c r="T1846">
        <v>0.47706975621530295</v>
      </c>
      <c r="U1846">
        <v>2026</v>
      </c>
      <c r="V1846" t="s">
        <v>93</v>
      </c>
      <c r="W1846">
        <v>9</v>
      </c>
      <c r="X1846" t="s">
        <v>95</v>
      </c>
    </row>
    <row r="1847" spans="1:24">
      <c r="A1847">
        <v>2831</v>
      </c>
      <c r="B1847" s="21">
        <v>46272</v>
      </c>
      <c r="C1847">
        <v>2026</v>
      </c>
      <c r="D1847">
        <v>9</v>
      </c>
      <c r="E1847" t="s">
        <v>95</v>
      </c>
      <c r="F1847" t="s">
        <v>93</v>
      </c>
      <c r="G1847" t="s">
        <v>0</v>
      </c>
      <c r="H1847" t="s">
        <v>36</v>
      </c>
      <c r="I1847" t="s">
        <v>2</v>
      </c>
      <c r="J1847" t="s">
        <v>13</v>
      </c>
      <c r="K1847" t="s">
        <v>14</v>
      </c>
      <c r="L1847" t="s">
        <v>32</v>
      </c>
      <c r="M1847">
        <v>1</v>
      </c>
      <c r="N1847">
        <v>46.44</v>
      </c>
      <c r="O1847">
        <v>0.05</v>
      </c>
      <c r="P1847">
        <v>17.88</v>
      </c>
      <c r="Q1847">
        <v>44.117999999999995</v>
      </c>
      <c r="R1847">
        <v>17.88</v>
      </c>
      <c r="S1847">
        <v>26.237999999999996</v>
      </c>
      <c r="T1847">
        <v>0.59472324221406225</v>
      </c>
      <c r="U1847">
        <v>2026</v>
      </c>
      <c r="V1847" t="s">
        <v>93</v>
      </c>
      <c r="W1847">
        <v>9</v>
      </c>
      <c r="X1847" t="s">
        <v>95</v>
      </c>
    </row>
    <row r="1848" spans="1:24">
      <c r="A1848">
        <v>2845</v>
      </c>
      <c r="B1848" s="21">
        <v>46272</v>
      </c>
      <c r="C1848">
        <v>2026</v>
      </c>
      <c r="D1848">
        <v>9</v>
      </c>
      <c r="E1848" t="s">
        <v>95</v>
      </c>
      <c r="F1848" t="s">
        <v>93</v>
      </c>
      <c r="G1848" t="s">
        <v>0</v>
      </c>
      <c r="H1848" t="s">
        <v>1</v>
      </c>
      <c r="I1848" t="s">
        <v>8</v>
      </c>
      <c r="J1848" t="s">
        <v>16</v>
      </c>
      <c r="K1848" t="s">
        <v>14</v>
      </c>
      <c r="L1848" t="s">
        <v>44</v>
      </c>
      <c r="M1848">
        <v>4</v>
      </c>
      <c r="N1848">
        <v>133.26</v>
      </c>
      <c r="O1848">
        <v>0.1</v>
      </c>
      <c r="P1848">
        <v>68.77</v>
      </c>
      <c r="Q1848">
        <v>479.73599999999999</v>
      </c>
      <c r="R1848">
        <v>275.08</v>
      </c>
      <c r="S1848">
        <v>204.65600000000001</v>
      </c>
      <c r="T1848">
        <v>0.42660129738022579</v>
      </c>
      <c r="U1848">
        <v>2026</v>
      </c>
      <c r="V1848" t="s">
        <v>93</v>
      </c>
      <c r="W1848">
        <v>9</v>
      </c>
      <c r="X1848" t="s">
        <v>95</v>
      </c>
    </row>
    <row r="1849" spans="1:24">
      <c r="A1849">
        <v>3679</v>
      </c>
      <c r="B1849" s="21">
        <v>46272</v>
      </c>
      <c r="C1849">
        <v>2026</v>
      </c>
      <c r="D1849">
        <v>9</v>
      </c>
      <c r="E1849" t="s">
        <v>95</v>
      </c>
      <c r="F1849" t="s">
        <v>93</v>
      </c>
      <c r="G1849" t="s">
        <v>6</v>
      </c>
      <c r="H1849" t="s">
        <v>43</v>
      </c>
      <c r="I1849" t="s">
        <v>28</v>
      </c>
      <c r="J1849" t="s">
        <v>13</v>
      </c>
      <c r="K1849" t="s">
        <v>9</v>
      </c>
      <c r="L1849" t="s">
        <v>17</v>
      </c>
      <c r="M1849">
        <v>1</v>
      </c>
      <c r="N1849">
        <v>147.36000000000001</v>
      </c>
      <c r="O1849">
        <v>0</v>
      </c>
      <c r="P1849">
        <v>81.599999999999994</v>
      </c>
      <c r="Q1849">
        <v>147.36000000000001</v>
      </c>
      <c r="R1849">
        <v>81.599999999999994</v>
      </c>
      <c r="S1849">
        <v>65.760000000000019</v>
      </c>
      <c r="T1849">
        <v>0.44625407166123787</v>
      </c>
      <c r="U1849">
        <v>2026</v>
      </c>
      <c r="V1849" t="s">
        <v>93</v>
      </c>
      <c r="W1849">
        <v>9</v>
      </c>
      <c r="X1849" t="s">
        <v>95</v>
      </c>
    </row>
    <row r="1850" spans="1:24">
      <c r="A1850">
        <v>3828</v>
      </c>
      <c r="B1850" s="21">
        <v>46272</v>
      </c>
      <c r="C1850">
        <v>2026</v>
      </c>
      <c r="D1850">
        <v>9</v>
      </c>
      <c r="E1850" t="s">
        <v>95</v>
      </c>
      <c r="F1850" t="s">
        <v>93</v>
      </c>
      <c r="G1850" t="s">
        <v>0</v>
      </c>
      <c r="H1850" t="s">
        <v>1</v>
      </c>
      <c r="I1850" t="s">
        <v>2</v>
      </c>
      <c r="J1850" t="s">
        <v>13</v>
      </c>
      <c r="K1850" t="s">
        <v>14</v>
      </c>
      <c r="L1850" t="s">
        <v>48</v>
      </c>
      <c r="M1850">
        <v>2</v>
      </c>
      <c r="N1850">
        <v>166.13</v>
      </c>
      <c r="O1850">
        <v>0.15</v>
      </c>
      <c r="P1850">
        <v>86.71</v>
      </c>
      <c r="Q1850">
        <v>282.42099999999999</v>
      </c>
      <c r="R1850">
        <v>173.42</v>
      </c>
      <c r="S1850">
        <v>109.001</v>
      </c>
      <c r="T1850">
        <v>0.38595217777714835</v>
      </c>
      <c r="U1850">
        <v>2026</v>
      </c>
      <c r="V1850" t="s">
        <v>93</v>
      </c>
      <c r="W1850">
        <v>9</v>
      </c>
      <c r="X1850" t="s">
        <v>95</v>
      </c>
    </row>
    <row r="1851" spans="1:24">
      <c r="A1851">
        <v>4226</v>
      </c>
      <c r="B1851" s="21">
        <v>46272</v>
      </c>
      <c r="C1851">
        <v>2026</v>
      </c>
      <c r="D1851">
        <v>9</v>
      </c>
      <c r="E1851" t="s">
        <v>95</v>
      </c>
      <c r="F1851" t="s">
        <v>93</v>
      </c>
      <c r="G1851" t="s">
        <v>11</v>
      </c>
      <c r="H1851" t="s">
        <v>18</v>
      </c>
      <c r="I1851" t="s">
        <v>2</v>
      </c>
      <c r="J1851" t="s">
        <v>13</v>
      </c>
      <c r="K1851" t="s">
        <v>34</v>
      </c>
      <c r="L1851" t="s">
        <v>45</v>
      </c>
      <c r="M1851">
        <v>1</v>
      </c>
      <c r="N1851">
        <v>51.74</v>
      </c>
      <c r="O1851">
        <v>0</v>
      </c>
      <c r="P1851">
        <v>22.45</v>
      </c>
      <c r="Q1851">
        <v>51.74</v>
      </c>
      <c r="R1851">
        <v>22.45</v>
      </c>
      <c r="S1851">
        <v>29.290000000000003</v>
      </c>
      <c r="T1851">
        <v>0.56609972941631237</v>
      </c>
      <c r="U1851">
        <v>2026</v>
      </c>
      <c r="V1851" t="s">
        <v>93</v>
      </c>
      <c r="W1851">
        <v>9</v>
      </c>
      <c r="X1851" t="s">
        <v>95</v>
      </c>
    </row>
    <row r="1852" spans="1:24">
      <c r="A1852">
        <v>58</v>
      </c>
      <c r="B1852" s="21">
        <v>46273</v>
      </c>
      <c r="C1852">
        <v>2026</v>
      </c>
      <c r="D1852">
        <v>9</v>
      </c>
      <c r="E1852" t="s">
        <v>95</v>
      </c>
      <c r="F1852" t="s">
        <v>93</v>
      </c>
      <c r="G1852" t="s">
        <v>0</v>
      </c>
      <c r="H1852" t="s">
        <v>1</v>
      </c>
      <c r="I1852" t="s">
        <v>19</v>
      </c>
      <c r="J1852" t="s">
        <v>3</v>
      </c>
      <c r="K1852" t="s">
        <v>9</v>
      </c>
      <c r="L1852" t="s">
        <v>46</v>
      </c>
      <c r="M1852">
        <v>1</v>
      </c>
      <c r="N1852">
        <v>71.7</v>
      </c>
      <c r="O1852">
        <v>0</v>
      </c>
      <c r="P1852">
        <v>32</v>
      </c>
      <c r="Q1852">
        <v>71.7</v>
      </c>
      <c r="R1852">
        <v>32</v>
      </c>
      <c r="S1852">
        <v>39.700000000000003</v>
      </c>
      <c r="T1852">
        <v>0.55369595536959559</v>
      </c>
      <c r="U1852">
        <v>2026</v>
      </c>
      <c r="V1852" t="s">
        <v>93</v>
      </c>
      <c r="W1852">
        <v>9</v>
      </c>
      <c r="X1852" t="s">
        <v>95</v>
      </c>
    </row>
    <row r="1853" spans="1:24">
      <c r="A1853">
        <v>1224</v>
      </c>
      <c r="B1853" s="21">
        <v>46273</v>
      </c>
      <c r="C1853">
        <v>2026</v>
      </c>
      <c r="D1853">
        <v>9</v>
      </c>
      <c r="E1853" t="s">
        <v>95</v>
      </c>
      <c r="F1853" t="s">
        <v>93</v>
      </c>
      <c r="G1853" t="s">
        <v>11</v>
      </c>
      <c r="H1853" t="s">
        <v>12</v>
      </c>
      <c r="I1853" t="s">
        <v>2</v>
      </c>
      <c r="J1853" t="s">
        <v>3</v>
      </c>
      <c r="K1853" t="s">
        <v>4</v>
      </c>
      <c r="L1853" t="s">
        <v>26</v>
      </c>
      <c r="M1853">
        <v>2</v>
      </c>
      <c r="N1853">
        <v>39.409999999999997</v>
      </c>
      <c r="O1853">
        <v>0.05</v>
      </c>
      <c r="P1853">
        <v>17.12</v>
      </c>
      <c r="Q1853">
        <v>74.878999999999991</v>
      </c>
      <c r="R1853">
        <v>34.24</v>
      </c>
      <c r="S1853">
        <v>40.638999999999989</v>
      </c>
      <c r="T1853">
        <v>0.54272893601677363</v>
      </c>
      <c r="U1853">
        <v>2026</v>
      </c>
      <c r="V1853" t="s">
        <v>93</v>
      </c>
      <c r="W1853">
        <v>9</v>
      </c>
      <c r="X1853" t="s">
        <v>95</v>
      </c>
    </row>
    <row r="1854" spans="1:24">
      <c r="A1854">
        <v>4345</v>
      </c>
      <c r="B1854" s="21">
        <v>46273</v>
      </c>
      <c r="C1854">
        <v>2026</v>
      </c>
      <c r="D1854">
        <v>9</v>
      </c>
      <c r="E1854" t="s">
        <v>95</v>
      </c>
      <c r="F1854" t="s">
        <v>93</v>
      </c>
      <c r="G1854" t="s">
        <v>0</v>
      </c>
      <c r="H1854" t="s">
        <v>36</v>
      </c>
      <c r="I1854" t="s">
        <v>2</v>
      </c>
      <c r="J1854" t="s">
        <v>13</v>
      </c>
      <c r="K1854" t="s">
        <v>23</v>
      </c>
      <c r="L1854" t="s">
        <v>24</v>
      </c>
      <c r="M1854">
        <v>2</v>
      </c>
      <c r="N1854">
        <v>345.33</v>
      </c>
      <c r="O1854">
        <v>0</v>
      </c>
      <c r="P1854">
        <v>198.22</v>
      </c>
      <c r="Q1854">
        <v>690.66</v>
      </c>
      <c r="R1854">
        <v>396.44</v>
      </c>
      <c r="S1854">
        <v>294.21999999999997</v>
      </c>
      <c r="T1854">
        <v>0.42599832044710856</v>
      </c>
      <c r="U1854">
        <v>2026</v>
      </c>
      <c r="V1854" t="s">
        <v>93</v>
      </c>
      <c r="W1854">
        <v>9</v>
      </c>
      <c r="X1854" t="s">
        <v>95</v>
      </c>
    </row>
    <row r="1855" spans="1:24">
      <c r="A1855">
        <v>1069</v>
      </c>
      <c r="B1855" s="21">
        <v>46274</v>
      </c>
      <c r="C1855">
        <v>2026</v>
      </c>
      <c r="D1855">
        <v>9</v>
      </c>
      <c r="E1855" t="s">
        <v>95</v>
      </c>
      <c r="F1855" t="s">
        <v>93</v>
      </c>
      <c r="G1855" t="s">
        <v>20</v>
      </c>
      <c r="H1855" t="s">
        <v>47</v>
      </c>
      <c r="I1855" t="s">
        <v>2</v>
      </c>
      <c r="J1855" t="s">
        <v>3</v>
      </c>
      <c r="K1855" t="s">
        <v>9</v>
      </c>
      <c r="L1855" t="s">
        <v>17</v>
      </c>
      <c r="M1855">
        <v>1</v>
      </c>
      <c r="N1855">
        <v>145.33000000000001</v>
      </c>
      <c r="O1855">
        <v>0.1</v>
      </c>
      <c r="P1855">
        <v>80.97</v>
      </c>
      <c r="Q1855">
        <v>130.79700000000003</v>
      </c>
      <c r="R1855">
        <v>80.97</v>
      </c>
      <c r="S1855">
        <v>49.827000000000027</v>
      </c>
      <c r="T1855">
        <v>0.3809491043372556</v>
      </c>
      <c r="U1855">
        <v>2026</v>
      </c>
      <c r="V1855" t="s">
        <v>93</v>
      </c>
      <c r="W1855">
        <v>9</v>
      </c>
      <c r="X1855" t="s">
        <v>95</v>
      </c>
    </row>
    <row r="1856" spans="1:24">
      <c r="A1856">
        <v>1489</v>
      </c>
      <c r="B1856" s="21">
        <v>46274</v>
      </c>
      <c r="C1856">
        <v>2026</v>
      </c>
      <c r="D1856">
        <v>9</v>
      </c>
      <c r="E1856" t="s">
        <v>95</v>
      </c>
      <c r="F1856" t="s">
        <v>93</v>
      </c>
      <c r="G1856" t="s">
        <v>0</v>
      </c>
      <c r="H1856" t="s">
        <v>1</v>
      </c>
      <c r="I1856" t="s">
        <v>2</v>
      </c>
      <c r="J1856" t="s">
        <v>3</v>
      </c>
      <c r="K1856" t="s">
        <v>4</v>
      </c>
      <c r="L1856" t="s">
        <v>22</v>
      </c>
      <c r="M1856">
        <v>3</v>
      </c>
      <c r="N1856">
        <v>50.03</v>
      </c>
      <c r="O1856">
        <v>0.1</v>
      </c>
      <c r="P1856">
        <v>22.89</v>
      </c>
      <c r="Q1856">
        <v>135.08100000000002</v>
      </c>
      <c r="R1856">
        <v>68.67</v>
      </c>
      <c r="S1856">
        <v>66.411000000000016</v>
      </c>
      <c r="T1856">
        <v>0.49163835032313952</v>
      </c>
      <c r="U1856">
        <v>2026</v>
      </c>
      <c r="V1856" t="s">
        <v>93</v>
      </c>
      <c r="W1856">
        <v>9</v>
      </c>
      <c r="X1856" t="s">
        <v>95</v>
      </c>
    </row>
    <row r="1857" spans="1:24">
      <c r="A1857">
        <v>2045</v>
      </c>
      <c r="B1857" s="21">
        <v>46274</v>
      </c>
      <c r="C1857">
        <v>2026</v>
      </c>
      <c r="D1857">
        <v>9</v>
      </c>
      <c r="E1857" t="s">
        <v>95</v>
      </c>
      <c r="F1857" t="s">
        <v>93</v>
      </c>
      <c r="G1857" t="s">
        <v>6</v>
      </c>
      <c r="H1857" t="s">
        <v>7</v>
      </c>
      <c r="I1857" t="s">
        <v>28</v>
      </c>
      <c r="J1857" t="s">
        <v>3</v>
      </c>
      <c r="K1857" t="s">
        <v>14</v>
      </c>
      <c r="L1857" t="s">
        <v>15</v>
      </c>
      <c r="M1857">
        <v>1</v>
      </c>
      <c r="N1857">
        <v>35.68</v>
      </c>
      <c r="O1857">
        <v>0.05</v>
      </c>
      <c r="P1857">
        <v>13.37</v>
      </c>
      <c r="Q1857">
        <v>33.896000000000001</v>
      </c>
      <c r="R1857">
        <v>13.37</v>
      </c>
      <c r="S1857">
        <v>20.526000000000003</v>
      </c>
      <c r="T1857">
        <v>0.60555817795610112</v>
      </c>
      <c r="U1857">
        <v>2026</v>
      </c>
      <c r="V1857" t="s">
        <v>93</v>
      </c>
      <c r="W1857">
        <v>9</v>
      </c>
      <c r="X1857" t="s">
        <v>95</v>
      </c>
    </row>
    <row r="1858" spans="1:24">
      <c r="A1858">
        <v>2610</v>
      </c>
      <c r="B1858" s="21">
        <v>46274</v>
      </c>
      <c r="C1858">
        <v>2026</v>
      </c>
      <c r="D1858">
        <v>9</v>
      </c>
      <c r="E1858" t="s">
        <v>95</v>
      </c>
      <c r="F1858" t="s">
        <v>93</v>
      </c>
      <c r="G1858" t="s">
        <v>20</v>
      </c>
      <c r="H1858" t="s">
        <v>33</v>
      </c>
      <c r="I1858" t="s">
        <v>2</v>
      </c>
      <c r="J1858" t="s">
        <v>3</v>
      </c>
      <c r="K1858" t="s">
        <v>23</v>
      </c>
      <c r="L1858" t="s">
        <v>24</v>
      </c>
      <c r="M1858">
        <v>1</v>
      </c>
      <c r="N1858">
        <v>341.87</v>
      </c>
      <c r="O1858">
        <v>0.1</v>
      </c>
      <c r="P1858">
        <v>190.66</v>
      </c>
      <c r="Q1858">
        <v>307.68299999999999</v>
      </c>
      <c r="R1858">
        <v>190.66</v>
      </c>
      <c r="S1858">
        <v>117.023</v>
      </c>
      <c r="T1858">
        <v>0.38033625517171893</v>
      </c>
      <c r="U1858">
        <v>2026</v>
      </c>
      <c r="V1858" t="s">
        <v>93</v>
      </c>
      <c r="W1858">
        <v>9</v>
      </c>
      <c r="X1858" t="s">
        <v>95</v>
      </c>
    </row>
    <row r="1859" spans="1:24">
      <c r="A1859">
        <v>4210</v>
      </c>
      <c r="B1859" s="21">
        <v>46274</v>
      </c>
      <c r="C1859">
        <v>2026</v>
      </c>
      <c r="D1859">
        <v>9</v>
      </c>
      <c r="E1859" t="s">
        <v>95</v>
      </c>
      <c r="F1859" t="s">
        <v>93</v>
      </c>
      <c r="G1859" t="s">
        <v>6</v>
      </c>
      <c r="H1859" t="s">
        <v>27</v>
      </c>
      <c r="I1859" t="s">
        <v>2</v>
      </c>
      <c r="J1859" t="s">
        <v>3</v>
      </c>
      <c r="K1859" t="s">
        <v>14</v>
      </c>
      <c r="L1859" t="s">
        <v>48</v>
      </c>
      <c r="M1859">
        <v>1</v>
      </c>
      <c r="N1859">
        <v>164.6</v>
      </c>
      <c r="O1859">
        <v>0</v>
      </c>
      <c r="P1859">
        <v>87.21</v>
      </c>
      <c r="Q1859">
        <v>164.6</v>
      </c>
      <c r="R1859">
        <v>87.21</v>
      </c>
      <c r="S1859">
        <v>77.39</v>
      </c>
      <c r="T1859">
        <v>0.47017010935601461</v>
      </c>
      <c r="U1859">
        <v>2026</v>
      </c>
      <c r="V1859" t="s">
        <v>93</v>
      </c>
      <c r="W1859">
        <v>9</v>
      </c>
      <c r="X1859" t="s">
        <v>95</v>
      </c>
    </row>
    <row r="1860" spans="1:24">
      <c r="A1860">
        <v>4584</v>
      </c>
      <c r="B1860" s="21">
        <v>46274</v>
      </c>
      <c r="C1860">
        <v>2026</v>
      </c>
      <c r="D1860">
        <v>9</v>
      </c>
      <c r="E1860" t="s">
        <v>95</v>
      </c>
      <c r="F1860" t="s">
        <v>93</v>
      </c>
      <c r="G1860" t="s">
        <v>20</v>
      </c>
      <c r="H1860" t="s">
        <v>33</v>
      </c>
      <c r="I1860" t="s">
        <v>2</v>
      </c>
      <c r="J1860" t="s">
        <v>3</v>
      </c>
      <c r="K1860" t="s">
        <v>34</v>
      </c>
      <c r="L1860" t="s">
        <v>35</v>
      </c>
      <c r="M1860">
        <v>2</v>
      </c>
      <c r="N1860">
        <v>41.24</v>
      </c>
      <c r="O1860">
        <v>0</v>
      </c>
      <c r="P1860">
        <v>14.46</v>
      </c>
      <c r="Q1860">
        <v>82.48</v>
      </c>
      <c r="R1860">
        <v>28.92</v>
      </c>
      <c r="S1860">
        <v>53.56</v>
      </c>
      <c r="T1860">
        <v>0.64936954413191073</v>
      </c>
      <c r="U1860">
        <v>2026</v>
      </c>
      <c r="V1860" t="s">
        <v>93</v>
      </c>
      <c r="W1860">
        <v>9</v>
      </c>
      <c r="X1860" t="s">
        <v>95</v>
      </c>
    </row>
    <row r="1861" spans="1:24">
      <c r="A1861">
        <v>44</v>
      </c>
      <c r="B1861" s="21">
        <v>46275</v>
      </c>
      <c r="C1861">
        <v>2026</v>
      </c>
      <c r="D1861">
        <v>9</v>
      </c>
      <c r="E1861" t="s">
        <v>95</v>
      </c>
      <c r="F1861" t="s">
        <v>93</v>
      </c>
      <c r="G1861" t="s">
        <v>11</v>
      </c>
      <c r="H1861" t="s">
        <v>39</v>
      </c>
      <c r="I1861" t="s">
        <v>19</v>
      </c>
      <c r="J1861" t="s">
        <v>13</v>
      </c>
      <c r="K1861" t="s">
        <v>4</v>
      </c>
      <c r="L1861" t="s">
        <v>26</v>
      </c>
      <c r="M1861">
        <v>1</v>
      </c>
      <c r="N1861">
        <v>40.1</v>
      </c>
      <c r="O1861">
        <v>0</v>
      </c>
      <c r="P1861">
        <v>16.920000000000002</v>
      </c>
      <c r="Q1861">
        <v>40.1</v>
      </c>
      <c r="R1861">
        <v>16.920000000000002</v>
      </c>
      <c r="S1861">
        <v>23.18</v>
      </c>
      <c r="T1861">
        <v>0.57805486284289276</v>
      </c>
      <c r="U1861">
        <v>2026</v>
      </c>
      <c r="V1861" t="s">
        <v>93</v>
      </c>
      <c r="W1861">
        <v>9</v>
      </c>
      <c r="X1861" t="s">
        <v>95</v>
      </c>
    </row>
    <row r="1862" spans="1:24">
      <c r="A1862">
        <v>97</v>
      </c>
      <c r="B1862" s="21">
        <v>46275</v>
      </c>
      <c r="C1862">
        <v>2026</v>
      </c>
      <c r="D1862">
        <v>9</v>
      </c>
      <c r="E1862" t="s">
        <v>95</v>
      </c>
      <c r="F1862" t="s">
        <v>93</v>
      </c>
      <c r="G1862" t="s">
        <v>6</v>
      </c>
      <c r="H1862" t="s">
        <v>27</v>
      </c>
      <c r="I1862" t="s">
        <v>2</v>
      </c>
      <c r="J1862" t="s">
        <v>13</v>
      </c>
      <c r="K1862" t="s">
        <v>23</v>
      </c>
      <c r="L1862" t="s">
        <v>40</v>
      </c>
      <c r="M1862">
        <v>2</v>
      </c>
      <c r="N1862">
        <v>80.239999999999995</v>
      </c>
      <c r="O1862">
        <v>0</v>
      </c>
      <c r="P1862">
        <v>40.5</v>
      </c>
      <c r="Q1862">
        <v>160.47999999999999</v>
      </c>
      <c r="R1862">
        <v>81</v>
      </c>
      <c r="S1862">
        <v>79.47999999999999</v>
      </c>
      <c r="T1862">
        <v>0.49526420737786636</v>
      </c>
      <c r="U1862">
        <v>2026</v>
      </c>
      <c r="V1862" t="s">
        <v>93</v>
      </c>
      <c r="W1862">
        <v>9</v>
      </c>
      <c r="X1862" t="s">
        <v>95</v>
      </c>
    </row>
    <row r="1863" spans="1:24">
      <c r="A1863">
        <v>1015</v>
      </c>
      <c r="B1863" s="21">
        <v>46275</v>
      </c>
      <c r="C1863">
        <v>2026</v>
      </c>
      <c r="D1863">
        <v>9</v>
      </c>
      <c r="E1863" t="s">
        <v>95</v>
      </c>
      <c r="F1863" t="s">
        <v>93</v>
      </c>
      <c r="G1863" t="s">
        <v>11</v>
      </c>
      <c r="H1863" t="s">
        <v>18</v>
      </c>
      <c r="I1863" t="s">
        <v>2</v>
      </c>
      <c r="J1863" t="s">
        <v>13</v>
      </c>
      <c r="K1863" t="s">
        <v>9</v>
      </c>
      <c r="L1863" t="s">
        <v>37</v>
      </c>
      <c r="M1863">
        <v>4</v>
      </c>
      <c r="N1863">
        <v>151.01</v>
      </c>
      <c r="O1863">
        <v>0</v>
      </c>
      <c r="P1863">
        <v>80.569999999999993</v>
      </c>
      <c r="Q1863">
        <v>604.04</v>
      </c>
      <c r="R1863">
        <v>322.27999999999997</v>
      </c>
      <c r="S1863">
        <v>281.76</v>
      </c>
      <c r="T1863">
        <v>0.46645917488908023</v>
      </c>
      <c r="U1863">
        <v>2026</v>
      </c>
      <c r="V1863" t="s">
        <v>93</v>
      </c>
      <c r="W1863">
        <v>9</v>
      </c>
      <c r="X1863" t="s">
        <v>95</v>
      </c>
    </row>
    <row r="1864" spans="1:24">
      <c r="A1864">
        <v>1128</v>
      </c>
      <c r="B1864" s="21">
        <v>46275</v>
      </c>
      <c r="C1864">
        <v>2026</v>
      </c>
      <c r="D1864">
        <v>9</v>
      </c>
      <c r="E1864" t="s">
        <v>95</v>
      </c>
      <c r="F1864" t="s">
        <v>93</v>
      </c>
      <c r="G1864" t="s">
        <v>0</v>
      </c>
      <c r="H1864" t="s">
        <v>50</v>
      </c>
      <c r="I1864" t="s">
        <v>28</v>
      </c>
      <c r="J1864" t="s">
        <v>3</v>
      </c>
      <c r="K1864" t="s">
        <v>4</v>
      </c>
      <c r="L1864" t="s">
        <v>22</v>
      </c>
      <c r="M1864">
        <v>1</v>
      </c>
      <c r="N1864">
        <v>51.32</v>
      </c>
      <c r="O1864">
        <v>0.1</v>
      </c>
      <c r="P1864">
        <v>22.67</v>
      </c>
      <c r="Q1864">
        <v>46.188000000000002</v>
      </c>
      <c r="R1864">
        <v>22.67</v>
      </c>
      <c r="S1864">
        <v>23.518000000000001</v>
      </c>
      <c r="T1864">
        <v>0.50917987356023209</v>
      </c>
      <c r="U1864">
        <v>2026</v>
      </c>
      <c r="V1864" t="s">
        <v>93</v>
      </c>
      <c r="W1864">
        <v>9</v>
      </c>
      <c r="X1864" t="s">
        <v>95</v>
      </c>
    </row>
    <row r="1865" spans="1:24">
      <c r="A1865">
        <v>3548</v>
      </c>
      <c r="B1865" s="21">
        <v>46275</v>
      </c>
      <c r="C1865">
        <v>2026</v>
      </c>
      <c r="D1865">
        <v>9</v>
      </c>
      <c r="E1865" t="s">
        <v>95</v>
      </c>
      <c r="F1865" t="s">
        <v>93</v>
      </c>
      <c r="G1865" t="s">
        <v>20</v>
      </c>
      <c r="H1865" t="s">
        <v>31</v>
      </c>
      <c r="I1865" t="s">
        <v>19</v>
      </c>
      <c r="J1865" t="s">
        <v>3</v>
      </c>
      <c r="K1865" t="s">
        <v>9</v>
      </c>
      <c r="L1865" t="s">
        <v>46</v>
      </c>
      <c r="M1865">
        <v>2</v>
      </c>
      <c r="N1865">
        <v>72.61</v>
      </c>
      <c r="O1865">
        <v>0</v>
      </c>
      <c r="P1865">
        <v>32.68</v>
      </c>
      <c r="Q1865">
        <v>145.22</v>
      </c>
      <c r="R1865">
        <v>65.36</v>
      </c>
      <c r="S1865">
        <v>79.86</v>
      </c>
      <c r="T1865">
        <v>0.54992425285773305</v>
      </c>
      <c r="U1865">
        <v>2026</v>
      </c>
      <c r="V1865" t="s">
        <v>93</v>
      </c>
      <c r="W1865">
        <v>9</v>
      </c>
      <c r="X1865" t="s">
        <v>95</v>
      </c>
    </row>
    <row r="1866" spans="1:24">
      <c r="A1866">
        <v>242</v>
      </c>
      <c r="B1866" s="21">
        <v>46276</v>
      </c>
      <c r="C1866">
        <v>2026</v>
      </c>
      <c r="D1866">
        <v>9</v>
      </c>
      <c r="E1866" t="s">
        <v>95</v>
      </c>
      <c r="F1866" t="s">
        <v>93</v>
      </c>
      <c r="G1866" t="s">
        <v>20</v>
      </c>
      <c r="H1866" t="s">
        <v>47</v>
      </c>
      <c r="I1866" t="s">
        <v>28</v>
      </c>
      <c r="J1866" t="s">
        <v>16</v>
      </c>
      <c r="K1866" t="s">
        <v>34</v>
      </c>
      <c r="L1866" t="s">
        <v>35</v>
      </c>
      <c r="M1866">
        <v>5</v>
      </c>
      <c r="N1866">
        <v>40.94</v>
      </c>
      <c r="O1866">
        <v>0</v>
      </c>
      <c r="P1866">
        <v>14.78</v>
      </c>
      <c r="Q1866">
        <v>204.7</v>
      </c>
      <c r="R1866">
        <v>73.899999999999991</v>
      </c>
      <c r="S1866">
        <v>130.80000000000001</v>
      </c>
      <c r="T1866">
        <v>0.6389838788470934</v>
      </c>
      <c r="U1866">
        <v>2026</v>
      </c>
      <c r="V1866" t="s">
        <v>93</v>
      </c>
      <c r="W1866">
        <v>9</v>
      </c>
      <c r="X1866" t="s">
        <v>95</v>
      </c>
    </row>
    <row r="1867" spans="1:24">
      <c r="A1867">
        <v>784</v>
      </c>
      <c r="B1867" s="21">
        <v>46276</v>
      </c>
      <c r="C1867">
        <v>2026</v>
      </c>
      <c r="D1867">
        <v>9</v>
      </c>
      <c r="E1867" t="s">
        <v>95</v>
      </c>
      <c r="F1867" t="s">
        <v>93</v>
      </c>
      <c r="G1867" t="s">
        <v>11</v>
      </c>
      <c r="H1867" t="s">
        <v>52</v>
      </c>
      <c r="I1867" t="s">
        <v>28</v>
      </c>
      <c r="J1867" t="s">
        <v>13</v>
      </c>
      <c r="K1867" t="s">
        <v>4</v>
      </c>
      <c r="L1867" t="s">
        <v>5</v>
      </c>
      <c r="M1867">
        <v>4</v>
      </c>
      <c r="N1867">
        <v>81.69</v>
      </c>
      <c r="O1867">
        <v>0</v>
      </c>
      <c r="P1867">
        <v>42.23</v>
      </c>
      <c r="Q1867">
        <v>326.76</v>
      </c>
      <c r="R1867">
        <v>168.92</v>
      </c>
      <c r="S1867">
        <v>157.84</v>
      </c>
      <c r="T1867">
        <v>0.48304566042355246</v>
      </c>
      <c r="U1867">
        <v>2026</v>
      </c>
      <c r="V1867" t="s">
        <v>93</v>
      </c>
      <c r="W1867">
        <v>9</v>
      </c>
      <c r="X1867" t="s">
        <v>95</v>
      </c>
    </row>
    <row r="1868" spans="1:24">
      <c r="A1868">
        <v>1535</v>
      </c>
      <c r="B1868" s="21">
        <v>46276</v>
      </c>
      <c r="C1868">
        <v>2026</v>
      </c>
      <c r="D1868">
        <v>9</v>
      </c>
      <c r="E1868" t="s">
        <v>95</v>
      </c>
      <c r="F1868" t="s">
        <v>93</v>
      </c>
      <c r="G1868" t="s">
        <v>0</v>
      </c>
      <c r="H1868" t="s">
        <v>50</v>
      </c>
      <c r="I1868" t="s">
        <v>19</v>
      </c>
      <c r="J1868" t="s">
        <v>13</v>
      </c>
      <c r="K1868" t="s">
        <v>4</v>
      </c>
      <c r="L1868" t="s">
        <v>22</v>
      </c>
      <c r="M1868">
        <v>1</v>
      </c>
      <c r="N1868">
        <v>51.25</v>
      </c>
      <c r="O1868">
        <v>0.05</v>
      </c>
      <c r="P1868">
        <v>21.99</v>
      </c>
      <c r="Q1868">
        <v>48.6875</v>
      </c>
      <c r="R1868">
        <v>21.99</v>
      </c>
      <c r="S1868">
        <v>26.697500000000002</v>
      </c>
      <c r="T1868">
        <v>0.54834403080872918</v>
      </c>
      <c r="U1868">
        <v>2026</v>
      </c>
      <c r="V1868" t="s">
        <v>93</v>
      </c>
      <c r="W1868">
        <v>9</v>
      </c>
      <c r="X1868" t="s">
        <v>95</v>
      </c>
    </row>
    <row r="1869" spans="1:24">
      <c r="A1869">
        <v>1687</v>
      </c>
      <c r="B1869" s="21">
        <v>46276</v>
      </c>
      <c r="C1869">
        <v>2026</v>
      </c>
      <c r="D1869">
        <v>9</v>
      </c>
      <c r="E1869" t="s">
        <v>95</v>
      </c>
      <c r="F1869" t="s">
        <v>93</v>
      </c>
      <c r="G1869" t="s">
        <v>11</v>
      </c>
      <c r="H1869" t="s">
        <v>52</v>
      </c>
      <c r="I1869" t="s">
        <v>2</v>
      </c>
      <c r="J1869" t="s">
        <v>3</v>
      </c>
      <c r="K1869" t="s">
        <v>34</v>
      </c>
      <c r="L1869" t="s">
        <v>45</v>
      </c>
      <c r="M1869">
        <v>1</v>
      </c>
      <c r="N1869">
        <v>50.78</v>
      </c>
      <c r="O1869">
        <v>0.05</v>
      </c>
      <c r="P1869">
        <v>22.52</v>
      </c>
      <c r="Q1869">
        <v>48.241</v>
      </c>
      <c r="R1869">
        <v>22.52</v>
      </c>
      <c r="S1869">
        <v>25.721</v>
      </c>
      <c r="T1869">
        <v>0.5331771729441761</v>
      </c>
      <c r="U1869">
        <v>2026</v>
      </c>
      <c r="V1869" t="s">
        <v>93</v>
      </c>
      <c r="W1869">
        <v>9</v>
      </c>
      <c r="X1869" t="s">
        <v>95</v>
      </c>
    </row>
    <row r="1870" spans="1:24">
      <c r="A1870">
        <v>2162</v>
      </c>
      <c r="B1870" s="21">
        <v>46276</v>
      </c>
      <c r="C1870">
        <v>2026</v>
      </c>
      <c r="D1870">
        <v>9</v>
      </c>
      <c r="E1870" t="s">
        <v>95</v>
      </c>
      <c r="F1870" t="s">
        <v>93</v>
      </c>
      <c r="G1870" t="s">
        <v>6</v>
      </c>
      <c r="H1870" t="s">
        <v>7</v>
      </c>
      <c r="I1870" t="s">
        <v>2</v>
      </c>
      <c r="J1870" t="s">
        <v>13</v>
      </c>
      <c r="K1870" t="s">
        <v>14</v>
      </c>
      <c r="L1870" t="s">
        <v>44</v>
      </c>
      <c r="M1870">
        <v>1</v>
      </c>
      <c r="N1870">
        <v>133.31</v>
      </c>
      <c r="O1870">
        <v>0.05</v>
      </c>
      <c r="P1870">
        <v>67.790000000000006</v>
      </c>
      <c r="Q1870">
        <v>126.64449999999999</v>
      </c>
      <c r="R1870">
        <v>67.790000000000006</v>
      </c>
      <c r="S1870">
        <v>58.854499999999987</v>
      </c>
      <c r="T1870">
        <v>0.46472211584395684</v>
      </c>
      <c r="U1870">
        <v>2026</v>
      </c>
      <c r="V1870" t="s">
        <v>93</v>
      </c>
      <c r="W1870">
        <v>9</v>
      </c>
      <c r="X1870" t="s">
        <v>95</v>
      </c>
    </row>
    <row r="1871" spans="1:24">
      <c r="A1871">
        <v>2307</v>
      </c>
      <c r="B1871" s="21">
        <v>46276</v>
      </c>
      <c r="C1871">
        <v>2026</v>
      </c>
      <c r="D1871">
        <v>9</v>
      </c>
      <c r="E1871" t="s">
        <v>95</v>
      </c>
      <c r="F1871" t="s">
        <v>93</v>
      </c>
      <c r="G1871" t="s">
        <v>11</v>
      </c>
      <c r="H1871" t="s">
        <v>12</v>
      </c>
      <c r="I1871" t="s">
        <v>2</v>
      </c>
      <c r="J1871" t="s">
        <v>3</v>
      </c>
      <c r="K1871" t="s">
        <v>14</v>
      </c>
      <c r="L1871" t="s">
        <v>48</v>
      </c>
      <c r="M1871">
        <v>1</v>
      </c>
      <c r="N1871">
        <v>162.06</v>
      </c>
      <c r="O1871">
        <v>0</v>
      </c>
      <c r="P1871">
        <v>86.95</v>
      </c>
      <c r="Q1871">
        <v>162.06</v>
      </c>
      <c r="R1871">
        <v>86.95</v>
      </c>
      <c r="S1871">
        <v>75.11</v>
      </c>
      <c r="T1871">
        <v>0.4634703196347032</v>
      </c>
      <c r="U1871">
        <v>2026</v>
      </c>
      <c r="V1871" t="s">
        <v>93</v>
      </c>
      <c r="W1871">
        <v>9</v>
      </c>
      <c r="X1871" t="s">
        <v>95</v>
      </c>
    </row>
    <row r="1872" spans="1:24">
      <c r="A1872">
        <v>3976</v>
      </c>
      <c r="B1872" s="21">
        <v>46276</v>
      </c>
      <c r="C1872">
        <v>2026</v>
      </c>
      <c r="D1872">
        <v>9</v>
      </c>
      <c r="E1872" t="s">
        <v>95</v>
      </c>
      <c r="F1872" t="s">
        <v>93</v>
      </c>
      <c r="G1872" t="s">
        <v>11</v>
      </c>
      <c r="H1872" t="s">
        <v>25</v>
      </c>
      <c r="I1872" t="s">
        <v>19</v>
      </c>
      <c r="J1872" t="s">
        <v>3</v>
      </c>
      <c r="K1872" t="s">
        <v>14</v>
      </c>
      <c r="L1872" t="s">
        <v>15</v>
      </c>
      <c r="M1872">
        <v>2</v>
      </c>
      <c r="N1872">
        <v>37.03</v>
      </c>
      <c r="O1872">
        <v>0.1</v>
      </c>
      <c r="P1872">
        <v>13.46</v>
      </c>
      <c r="Q1872">
        <v>66.654000000000011</v>
      </c>
      <c r="R1872">
        <v>26.92</v>
      </c>
      <c r="S1872">
        <v>39.734000000000009</v>
      </c>
      <c r="T1872">
        <v>0.59612326342004984</v>
      </c>
      <c r="U1872">
        <v>2026</v>
      </c>
      <c r="V1872" t="s">
        <v>93</v>
      </c>
      <c r="W1872">
        <v>9</v>
      </c>
      <c r="X1872" t="s">
        <v>95</v>
      </c>
    </row>
    <row r="1873" spans="1:24">
      <c r="A1873">
        <v>5066</v>
      </c>
      <c r="B1873" s="21">
        <v>46276</v>
      </c>
      <c r="C1873">
        <v>2026</v>
      </c>
      <c r="D1873">
        <v>9</v>
      </c>
      <c r="E1873" t="s">
        <v>95</v>
      </c>
      <c r="F1873" t="s">
        <v>93</v>
      </c>
      <c r="G1873" t="s">
        <v>6</v>
      </c>
      <c r="H1873" t="s">
        <v>41</v>
      </c>
      <c r="I1873" t="s">
        <v>2</v>
      </c>
      <c r="J1873" t="s">
        <v>13</v>
      </c>
      <c r="K1873" t="s">
        <v>23</v>
      </c>
      <c r="L1873" t="s">
        <v>24</v>
      </c>
      <c r="M1873">
        <v>1</v>
      </c>
      <c r="N1873">
        <v>338.01</v>
      </c>
      <c r="O1873">
        <v>0</v>
      </c>
      <c r="P1873">
        <v>190.89</v>
      </c>
      <c r="Q1873">
        <v>338.01</v>
      </c>
      <c r="R1873">
        <v>190.89</v>
      </c>
      <c r="S1873">
        <v>147.12</v>
      </c>
      <c r="T1873">
        <v>0.43525339486997427</v>
      </c>
      <c r="U1873">
        <v>2026</v>
      </c>
      <c r="V1873" t="s">
        <v>93</v>
      </c>
      <c r="W1873">
        <v>9</v>
      </c>
      <c r="X1873" t="s">
        <v>95</v>
      </c>
    </row>
    <row r="1874" spans="1:24">
      <c r="A1874">
        <v>78</v>
      </c>
      <c r="B1874" s="21">
        <v>46277</v>
      </c>
      <c r="C1874">
        <v>2026</v>
      </c>
      <c r="D1874">
        <v>9</v>
      </c>
      <c r="E1874" t="s">
        <v>95</v>
      </c>
      <c r="F1874" t="s">
        <v>93</v>
      </c>
      <c r="G1874" t="s">
        <v>20</v>
      </c>
      <c r="H1874" t="s">
        <v>47</v>
      </c>
      <c r="I1874" t="s">
        <v>2</v>
      </c>
      <c r="J1874" t="s">
        <v>13</v>
      </c>
      <c r="K1874" t="s">
        <v>34</v>
      </c>
      <c r="L1874" t="s">
        <v>35</v>
      </c>
      <c r="M1874">
        <v>5</v>
      </c>
      <c r="N1874">
        <v>40.78</v>
      </c>
      <c r="O1874">
        <v>0.05</v>
      </c>
      <c r="P1874">
        <v>14.94</v>
      </c>
      <c r="Q1874">
        <v>193.70499999999998</v>
      </c>
      <c r="R1874">
        <v>74.7</v>
      </c>
      <c r="S1874">
        <v>119.00499999999998</v>
      </c>
      <c r="T1874">
        <v>0.61436204537828132</v>
      </c>
      <c r="U1874">
        <v>2026</v>
      </c>
      <c r="V1874" t="s">
        <v>93</v>
      </c>
      <c r="W1874">
        <v>9</v>
      </c>
      <c r="X1874" t="s">
        <v>95</v>
      </c>
    </row>
    <row r="1875" spans="1:24">
      <c r="A1875">
        <v>354</v>
      </c>
      <c r="B1875" s="21">
        <v>46277</v>
      </c>
      <c r="C1875">
        <v>2026</v>
      </c>
      <c r="D1875">
        <v>9</v>
      </c>
      <c r="E1875" t="s">
        <v>95</v>
      </c>
      <c r="F1875" t="s">
        <v>93</v>
      </c>
      <c r="G1875" t="s">
        <v>11</v>
      </c>
      <c r="H1875" t="s">
        <v>52</v>
      </c>
      <c r="I1875" t="s">
        <v>2</v>
      </c>
      <c r="J1875" t="s">
        <v>3</v>
      </c>
      <c r="K1875" t="s">
        <v>4</v>
      </c>
      <c r="L1875" t="s">
        <v>22</v>
      </c>
      <c r="M1875">
        <v>4</v>
      </c>
      <c r="N1875">
        <v>51.47</v>
      </c>
      <c r="O1875">
        <v>0</v>
      </c>
      <c r="P1875">
        <v>21.9</v>
      </c>
      <c r="Q1875">
        <v>205.88</v>
      </c>
      <c r="R1875">
        <v>87.6</v>
      </c>
      <c r="S1875">
        <v>118.28</v>
      </c>
      <c r="T1875">
        <v>0.57450942296483387</v>
      </c>
      <c r="U1875">
        <v>2026</v>
      </c>
      <c r="V1875" t="s">
        <v>93</v>
      </c>
      <c r="W1875">
        <v>9</v>
      </c>
      <c r="X1875" t="s">
        <v>95</v>
      </c>
    </row>
    <row r="1876" spans="1:24">
      <c r="A1876">
        <v>1738</v>
      </c>
      <c r="B1876" s="21">
        <v>46277</v>
      </c>
      <c r="C1876">
        <v>2026</v>
      </c>
      <c r="D1876">
        <v>9</v>
      </c>
      <c r="E1876" t="s">
        <v>95</v>
      </c>
      <c r="F1876" t="s">
        <v>93</v>
      </c>
      <c r="G1876" t="s">
        <v>0</v>
      </c>
      <c r="H1876" t="s">
        <v>50</v>
      </c>
      <c r="I1876" t="s">
        <v>8</v>
      </c>
      <c r="J1876" t="s">
        <v>16</v>
      </c>
      <c r="K1876" t="s">
        <v>9</v>
      </c>
      <c r="L1876" t="s">
        <v>17</v>
      </c>
      <c r="M1876">
        <v>10</v>
      </c>
      <c r="N1876">
        <v>144.4</v>
      </c>
      <c r="O1876">
        <v>0.1</v>
      </c>
      <c r="P1876">
        <v>81.069999999999993</v>
      </c>
      <c r="Q1876">
        <v>1299.6000000000001</v>
      </c>
      <c r="R1876">
        <v>810.69999999999993</v>
      </c>
      <c r="S1876">
        <v>488.9000000000002</v>
      </c>
      <c r="T1876">
        <v>0.37619267466912909</v>
      </c>
      <c r="U1876">
        <v>2026</v>
      </c>
      <c r="V1876" t="s">
        <v>93</v>
      </c>
      <c r="W1876">
        <v>9</v>
      </c>
      <c r="X1876" t="s">
        <v>95</v>
      </c>
    </row>
    <row r="1877" spans="1:24">
      <c r="A1877">
        <v>1900</v>
      </c>
      <c r="B1877" s="21">
        <v>46277</v>
      </c>
      <c r="C1877">
        <v>2026</v>
      </c>
      <c r="D1877">
        <v>9</v>
      </c>
      <c r="E1877" t="s">
        <v>95</v>
      </c>
      <c r="F1877" t="s">
        <v>93</v>
      </c>
      <c r="G1877" t="s">
        <v>6</v>
      </c>
      <c r="H1877" t="s">
        <v>27</v>
      </c>
      <c r="I1877" t="s">
        <v>19</v>
      </c>
      <c r="J1877" t="s">
        <v>13</v>
      </c>
      <c r="K1877" t="s">
        <v>34</v>
      </c>
      <c r="L1877" t="s">
        <v>45</v>
      </c>
      <c r="M1877">
        <v>1</v>
      </c>
      <c r="N1877">
        <v>51.34</v>
      </c>
      <c r="O1877">
        <v>0.1</v>
      </c>
      <c r="P1877">
        <v>22.63</v>
      </c>
      <c r="Q1877">
        <v>46.206000000000003</v>
      </c>
      <c r="R1877">
        <v>22.63</v>
      </c>
      <c r="S1877">
        <v>23.576000000000004</v>
      </c>
      <c r="T1877">
        <v>0.51023676578799293</v>
      </c>
      <c r="U1877">
        <v>2026</v>
      </c>
      <c r="V1877" t="s">
        <v>93</v>
      </c>
      <c r="W1877">
        <v>9</v>
      </c>
      <c r="X1877" t="s">
        <v>95</v>
      </c>
    </row>
    <row r="1878" spans="1:24">
      <c r="A1878">
        <v>3375</v>
      </c>
      <c r="B1878" s="21">
        <v>46277</v>
      </c>
      <c r="C1878">
        <v>2026</v>
      </c>
      <c r="D1878">
        <v>9</v>
      </c>
      <c r="E1878" t="s">
        <v>95</v>
      </c>
      <c r="F1878" t="s">
        <v>93</v>
      </c>
      <c r="G1878" t="s">
        <v>6</v>
      </c>
      <c r="H1878" t="s">
        <v>7</v>
      </c>
      <c r="I1878" t="s">
        <v>8</v>
      </c>
      <c r="J1878" t="s">
        <v>3</v>
      </c>
      <c r="K1878" t="s">
        <v>14</v>
      </c>
      <c r="L1878" t="s">
        <v>32</v>
      </c>
      <c r="M1878">
        <v>6</v>
      </c>
      <c r="N1878">
        <v>47.72</v>
      </c>
      <c r="O1878">
        <v>0.1</v>
      </c>
      <c r="P1878">
        <v>18.41</v>
      </c>
      <c r="Q1878">
        <v>257.68799999999999</v>
      </c>
      <c r="R1878">
        <v>110.46000000000001</v>
      </c>
      <c r="S1878">
        <v>147.22799999999998</v>
      </c>
      <c r="T1878">
        <v>0.57134208810654741</v>
      </c>
      <c r="U1878">
        <v>2026</v>
      </c>
      <c r="V1878" t="s">
        <v>93</v>
      </c>
      <c r="W1878">
        <v>9</v>
      </c>
      <c r="X1878" t="s">
        <v>95</v>
      </c>
    </row>
    <row r="1879" spans="1:24">
      <c r="A1879">
        <v>3567</v>
      </c>
      <c r="B1879" s="21">
        <v>46277</v>
      </c>
      <c r="C1879">
        <v>2026</v>
      </c>
      <c r="D1879">
        <v>9</v>
      </c>
      <c r="E1879" t="s">
        <v>95</v>
      </c>
      <c r="F1879" t="s">
        <v>93</v>
      </c>
      <c r="G1879" t="s">
        <v>6</v>
      </c>
      <c r="H1879" t="s">
        <v>41</v>
      </c>
      <c r="I1879" t="s">
        <v>2</v>
      </c>
      <c r="J1879" t="s">
        <v>16</v>
      </c>
      <c r="K1879" t="s">
        <v>23</v>
      </c>
      <c r="L1879" t="s">
        <v>40</v>
      </c>
      <c r="M1879">
        <v>1</v>
      </c>
      <c r="N1879">
        <v>81.489999999999995</v>
      </c>
      <c r="O1879">
        <v>0.1</v>
      </c>
      <c r="P1879">
        <v>38.83</v>
      </c>
      <c r="Q1879">
        <v>73.340999999999994</v>
      </c>
      <c r="R1879">
        <v>38.83</v>
      </c>
      <c r="S1879">
        <v>34.510999999999996</v>
      </c>
      <c r="T1879">
        <v>0.47055535103148305</v>
      </c>
      <c r="U1879">
        <v>2026</v>
      </c>
      <c r="V1879" t="s">
        <v>93</v>
      </c>
      <c r="W1879">
        <v>9</v>
      </c>
      <c r="X1879" t="s">
        <v>95</v>
      </c>
    </row>
    <row r="1880" spans="1:24">
      <c r="A1880">
        <v>4106</v>
      </c>
      <c r="B1880" s="21">
        <v>46277</v>
      </c>
      <c r="C1880">
        <v>2026</v>
      </c>
      <c r="D1880">
        <v>9</v>
      </c>
      <c r="E1880" t="s">
        <v>95</v>
      </c>
      <c r="F1880" t="s">
        <v>93</v>
      </c>
      <c r="G1880" t="s">
        <v>6</v>
      </c>
      <c r="H1880" t="s">
        <v>27</v>
      </c>
      <c r="I1880" t="s">
        <v>19</v>
      </c>
      <c r="J1880" t="s">
        <v>3</v>
      </c>
      <c r="K1880" t="s">
        <v>4</v>
      </c>
      <c r="L1880" t="s">
        <v>26</v>
      </c>
      <c r="M1880">
        <v>2</v>
      </c>
      <c r="N1880">
        <v>39.700000000000003</v>
      </c>
      <c r="O1880">
        <v>0</v>
      </c>
      <c r="P1880">
        <v>16.32</v>
      </c>
      <c r="Q1880">
        <v>79.400000000000006</v>
      </c>
      <c r="R1880">
        <v>32.64</v>
      </c>
      <c r="S1880">
        <v>46.760000000000005</v>
      </c>
      <c r="T1880">
        <v>0.58891687657430736</v>
      </c>
      <c r="U1880">
        <v>2026</v>
      </c>
      <c r="V1880" t="s">
        <v>93</v>
      </c>
      <c r="W1880">
        <v>9</v>
      </c>
      <c r="X1880" t="s">
        <v>95</v>
      </c>
    </row>
    <row r="1881" spans="1:24">
      <c r="A1881">
        <v>4293</v>
      </c>
      <c r="B1881" s="21">
        <v>46277</v>
      </c>
      <c r="C1881">
        <v>2026</v>
      </c>
      <c r="D1881">
        <v>9</v>
      </c>
      <c r="E1881" t="s">
        <v>95</v>
      </c>
      <c r="F1881" t="s">
        <v>93</v>
      </c>
      <c r="G1881" t="s">
        <v>6</v>
      </c>
      <c r="H1881" t="s">
        <v>43</v>
      </c>
      <c r="I1881" t="s">
        <v>8</v>
      </c>
      <c r="J1881" t="s">
        <v>13</v>
      </c>
      <c r="K1881" t="s">
        <v>23</v>
      </c>
      <c r="L1881" t="s">
        <v>24</v>
      </c>
      <c r="M1881">
        <v>4</v>
      </c>
      <c r="N1881">
        <v>344.67</v>
      </c>
      <c r="O1881">
        <v>0.1</v>
      </c>
      <c r="P1881">
        <v>195.35</v>
      </c>
      <c r="Q1881">
        <v>1240.8120000000001</v>
      </c>
      <c r="R1881">
        <v>781.4</v>
      </c>
      <c r="S1881">
        <v>459.41200000000015</v>
      </c>
      <c r="T1881">
        <v>0.37025109363868186</v>
      </c>
      <c r="U1881">
        <v>2026</v>
      </c>
      <c r="V1881" t="s">
        <v>93</v>
      </c>
      <c r="W1881">
        <v>9</v>
      </c>
      <c r="X1881" t="s">
        <v>95</v>
      </c>
    </row>
    <row r="1882" spans="1:24">
      <c r="A1882">
        <v>4859</v>
      </c>
      <c r="B1882" s="21">
        <v>46277</v>
      </c>
      <c r="C1882">
        <v>2026</v>
      </c>
      <c r="D1882">
        <v>9</v>
      </c>
      <c r="E1882" t="s">
        <v>95</v>
      </c>
      <c r="F1882" t="s">
        <v>93</v>
      </c>
      <c r="G1882" t="s">
        <v>0</v>
      </c>
      <c r="H1882" t="s">
        <v>1</v>
      </c>
      <c r="I1882" t="s">
        <v>2</v>
      </c>
      <c r="J1882" t="s">
        <v>3</v>
      </c>
      <c r="K1882" t="s">
        <v>4</v>
      </c>
      <c r="L1882" t="s">
        <v>5</v>
      </c>
      <c r="M1882">
        <v>1</v>
      </c>
      <c r="N1882">
        <v>80.39</v>
      </c>
      <c r="O1882">
        <v>0</v>
      </c>
      <c r="P1882">
        <v>42.85</v>
      </c>
      <c r="Q1882">
        <v>80.39</v>
      </c>
      <c r="R1882">
        <v>42.85</v>
      </c>
      <c r="S1882">
        <v>37.54</v>
      </c>
      <c r="T1882">
        <v>0.46697350416718497</v>
      </c>
      <c r="U1882">
        <v>2026</v>
      </c>
      <c r="V1882" t="s">
        <v>93</v>
      </c>
      <c r="W1882">
        <v>9</v>
      </c>
      <c r="X1882" t="s">
        <v>95</v>
      </c>
    </row>
    <row r="1883" spans="1:24">
      <c r="A1883">
        <v>770</v>
      </c>
      <c r="B1883" s="21">
        <v>46278</v>
      </c>
      <c r="C1883">
        <v>2026</v>
      </c>
      <c r="D1883">
        <v>9</v>
      </c>
      <c r="E1883" t="s">
        <v>95</v>
      </c>
      <c r="F1883" t="s">
        <v>93</v>
      </c>
      <c r="G1883" t="s">
        <v>11</v>
      </c>
      <c r="H1883" t="s">
        <v>18</v>
      </c>
      <c r="I1883" t="s">
        <v>19</v>
      </c>
      <c r="J1883" t="s">
        <v>3</v>
      </c>
      <c r="K1883" t="s">
        <v>9</v>
      </c>
      <c r="L1883" t="s">
        <v>17</v>
      </c>
      <c r="M1883">
        <v>1</v>
      </c>
      <c r="N1883">
        <v>143.66999999999999</v>
      </c>
      <c r="O1883">
        <v>0.1</v>
      </c>
      <c r="P1883">
        <v>79.89</v>
      </c>
      <c r="Q1883">
        <v>129.303</v>
      </c>
      <c r="R1883">
        <v>79.89</v>
      </c>
      <c r="S1883">
        <v>49.412999999999997</v>
      </c>
      <c r="T1883">
        <v>0.38214890605786406</v>
      </c>
      <c r="U1883">
        <v>2026</v>
      </c>
      <c r="V1883" t="s">
        <v>93</v>
      </c>
      <c r="W1883">
        <v>9</v>
      </c>
      <c r="X1883" t="s">
        <v>95</v>
      </c>
    </row>
    <row r="1884" spans="1:24">
      <c r="A1884">
        <v>1375</v>
      </c>
      <c r="B1884" s="21">
        <v>46278</v>
      </c>
      <c r="C1884">
        <v>2026</v>
      </c>
      <c r="D1884">
        <v>9</v>
      </c>
      <c r="E1884" t="s">
        <v>95</v>
      </c>
      <c r="F1884" t="s">
        <v>93</v>
      </c>
      <c r="G1884" t="s">
        <v>6</v>
      </c>
      <c r="H1884" t="s">
        <v>43</v>
      </c>
      <c r="I1884" t="s">
        <v>19</v>
      </c>
      <c r="J1884" t="s">
        <v>3</v>
      </c>
      <c r="K1884" t="s">
        <v>14</v>
      </c>
      <c r="L1884" t="s">
        <v>15</v>
      </c>
      <c r="M1884">
        <v>1</v>
      </c>
      <c r="N1884">
        <v>35.86</v>
      </c>
      <c r="O1884">
        <v>0</v>
      </c>
      <c r="P1884">
        <v>13.33</v>
      </c>
      <c r="Q1884">
        <v>35.86</v>
      </c>
      <c r="R1884">
        <v>13.33</v>
      </c>
      <c r="S1884">
        <v>22.53</v>
      </c>
      <c r="T1884">
        <v>0.62827663134411604</v>
      </c>
      <c r="U1884">
        <v>2026</v>
      </c>
      <c r="V1884" t="s">
        <v>93</v>
      </c>
      <c r="W1884">
        <v>9</v>
      </c>
      <c r="X1884" t="s">
        <v>95</v>
      </c>
    </row>
    <row r="1885" spans="1:24">
      <c r="A1885">
        <v>2063</v>
      </c>
      <c r="B1885" s="21">
        <v>46278</v>
      </c>
      <c r="C1885">
        <v>2026</v>
      </c>
      <c r="D1885">
        <v>9</v>
      </c>
      <c r="E1885" t="s">
        <v>95</v>
      </c>
      <c r="F1885" t="s">
        <v>93</v>
      </c>
      <c r="G1885" t="s">
        <v>6</v>
      </c>
      <c r="H1885" t="s">
        <v>49</v>
      </c>
      <c r="I1885" t="s">
        <v>19</v>
      </c>
      <c r="J1885" t="s">
        <v>3</v>
      </c>
      <c r="K1885" t="s">
        <v>14</v>
      </c>
      <c r="L1885" t="s">
        <v>44</v>
      </c>
      <c r="M1885">
        <v>3</v>
      </c>
      <c r="N1885">
        <v>130.28</v>
      </c>
      <c r="O1885">
        <v>0.1</v>
      </c>
      <c r="P1885">
        <v>65.33</v>
      </c>
      <c r="Q1885">
        <v>351.75600000000003</v>
      </c>
      <c r="R1885">
        <v>195.99</v>
      </c>
      <c r="S1885">
        <v>155.76600000000002</v>
      </c>
      <c r="T1885">
        <v>0.44282400300208102</v>
      </c>
      <c r="U1885">
        <v>2026</v>
      </c>
      <c r="V1885" t="s">
        <v>93</v>
      </c>
      <c r="W1885">
        <v>9</v>
      </c>
      <c r="X1885" t="s">
        <v>95</v>
      </c>
    </row>
    <row r="1886" spans="1:24">
      <c r="A1886">
        <v>2563</v>
      </c>
      <c r="B1886" s="21">
        <v>46278</v>
      </c>
      <c r="C1886">
        <v>2026</v>
      </c>
      <c r="D1886">
        <v>9</v>
      </c>
      <c r="E1886" t="s">
        <v>95</v>
      </c>
      <c r="F1886" t="s">
        <v>93</v>
      </c>
      <c r="G1886" t="s">
        <v>6</v>
      </c>
      <c r="H1886" t="s">
        <v>27</v>
      </c>
      <c r="I1886" t="s">
        <v>28</v>
      </c>
      <c r="J1886" t="s">
        <v>3</v>
      </c>
      <c r="K1886" t="s">
        <v>9</v>
      </c>
      <c r="L1886" t="s">
        <v>37</v>
      </c>
      <c r="M1886">
        <v>1</v>
      </c>
      <c r="N1886">
        <v>157.88999999999999</v>
      </c>
      <c r="O1886">
        <v>0.1</v>
      </c>
      <c r="P1886">
        <v>78.209999999999994</v>
      </c>
      <c r="Q1886">
        <v>142.101</v>
      </c>
      <c r="R1886">
        <v>78.209999999999994</v>
      </c>
      <c r="S1886">
        <v>63.891000000000005</v>
      </c>
      <c r="T1886">
        <v>0.44961682183798851</v>
      </c>
      <c r="U1886">
        <v>2026</v>
      </c>
      <c r="V1886" t="s">
        <v>93</v>
      </c>
      <c r="W1886">
        <v>9</v>
      </c>
      <c r="X1886" t="s">
        <v>95</v>
      </c>
    </row>
    <row r="1887" spans="1:24">
      <c r="A1887">
        <v>2786</v>
      </c>
      <c r="B1887" s="21">
        <v>46278</v>
      </c>
      <c r="C1887">
        <v>2026</v>
      </c>
      <c r="D1887">
        <v>9</v>
      </c>
      <c r="E1887" t="s">
        <v>95</v>
      </c>
      <c r="F1887" t="s">
        <v>93</v>
      </c>
      <c r="G1887" t="s">
        <v>20</v>
      </c>
      <c r="H1887" t="s">
        <v>33</v>
      </c>
      <c r="I1887" t="s">
        <v>2</v>
      </c>
      <c r="J1887" t="s">
        <v>13</v>
      </c>
      <c r="K1887" t="s">
        <v>34</v>
      </c>
      <c r="L1887" t="s">
        <v>35</v>
      </c>
      <c r="M1887">
        <v>2</v>
      </c>
      <c r="N1887">
        <v>40.83</v>
      </c>
      <c r="O1887">
        <v>0</v>
      </c>
      <c r="P1887">
        <v>14.56</v>
      </c>
      <c r="Q1887">
        <v>81.66</v>
      </c>
      <c r="R1887">
        <v>29.12</v>
      </c>
      <c r="S1887">
        <v>52.539999999999992</v>
      </c>
      <c r="T1887">
        <v>0.64339946118050451</v>
      </c>
      <c r="U1887">
        <v>2026</v>
      </c>
      <c r="V1887" t="s">
        <v>93</v>
      </c>
      <c r="W1887">
        <v>9</v>
      </c>
      <c r="X1887" t="s">
        <v>95</v>
      </c>
    </row>
    <row r="1888" spans="1:24">
      <c r="A1888">
        <v>3269</v>
      </c>
      <c r="B1888" s="21">
        <v>46278</v>
      </c>
      <c r="C1888">
        <v>2026</v>
      </c>
      <c r="D1888">
        <v>9</v>
      </c>
      <c r="E1888" t="s">
        <v>95</v>
      </c>
      <c r="F1888" t="s">
        <v>93</v>
      </c>
      <c r="G1888" t="s">
        <v>11</v>
      </c>
      <c r="H1888" t="s">
        <v>52</v>
      </c>
      <c r="I1888" t="s">
        <v>19</v>
      </c>
      <c r="J1888" t="s">
        <v>13</v>
      </c>
      <c r="K1888" t="s">
        <v>34</v>
      </c>
      <c r="L1888" t="s">
        <v>42</v>
      </c>
      <c r="M1888">
        <v>2</v>
      </c>
      <c r="N1888">
        <v>37.119999999999997</v>
      </c>
      <c r="O1888">
        <v>0</v>
      </c>
      <c r="P1888">
        <v>14.26</v>
      </c>
      <c r="Q1888">
        <v>74.239999999999995</v>
      </c>
      <c r="R1888">
        <v>28.52</v>
      </c>
      <c r="S1888">
        <v>45.72</v>
      </c>
      <c r="T1888">
        <v>0.61584051724137934</v>
      </c>
      <c r="U1888">
        <v>2026</v>
      </c>
      <c r="V1888" t="s">
        <v>93</v>
      </c>
      <c r="W1888">
        <v>9</v>
      </c>
      <c r="X1888" t="s">
        <v>95</v>
      </c>
    </row>
    <row r="1889" spans="1:24">
      <c r="A1889">
        <v>3346</v>
      </c>
      <c r="B1889" s="21">
        <v>46278</v>
      </c>
      <c r="C1889">
        <v>2026</v>
      </c>
      <c r="D1889">
        <v>9</v>
      </c>
      <c r="E1889" t="s">
        <v>95</v>
      </c>
      <c r="F1889" t="s">
        <v>93</v>
      </c>
      <c r="G1889" t="s">
        <v>20</v>
      </c>
      <c r="H1889" t="s">
        <v>33</v>
      </c>
      <c r="I1889" t="s">
        <v>2</v>
      </c>
      <c r="J1889" t="s">
        <v>3</v>
      </c>
      <c r="K1889" t="s">
        <v>23</v>
      </c>
      <c r="L1889" t="s">
        <v>51</v>
      </c>
      <c r="M1889">
        <v>2</v>
      </c>
      <c r="N1889">
        <v>124.04</v>
      </c>
      <c r="O1889">
        <v>0.05</v>
      </c>
      <c r="P1889">
        <v>59.29</v>
      </c>
      <c r="Q1889">
        <v>235.67599999999999</v>
      </c>
      <c r="R1889">
        <v>118.58</v>
      </c>
      <c r="S1889">
        <v>117.09599999999999</v>
      </c>
      <c r="T1889">
        <v>0.49685160983723414</v>
      </c>
      <c r="U1889">
        <v>2026</v>
      </c>
      <c r="V1889" t="s">
        <v>93</v>
      </c>
      <c r="W1889">
        <v>9</v>
      </c>
      <c r="X1889" t="s">
        <v>95</v>
      </c>
    </row>
    <row r="1890" spans="1:24">
      <c r="A1890">
        <v>4097</v>
      </c>
      <c r="B1890" s="21">
        <v>46278</v>
      </c>
      <c r="C1890">
        <v>2026</v>
      </c>
      <c r="D1890">
        <v>9</v>
      </c>
      <c r="E1890" t="s">
        <v>95</v>
      </c>
      <c r="F1890" t="s">
        <v>93</v>
      </c>
      <c r="G1890" t="s">
        <v>6</v>
      </c>
      <c r="H1890" t="s">
        <v>43</v>
      </c>
      <c r="I1890" t="s">
        <v>2</v>
      </c>
      <c r="J1890" t="s">
        <v>3</v>
      </c>
      <c r="K1890" t="s">
        <v>9</v>
      </c>
      <c r="L1890" t="s">
        <v>17</v>
      </c>
      <c r="M1890">
        <v>1</v>
      </c>
      <c r="N1890">
        <v>142.36000000000001</v>
      </c>
      <c r="O1890">
        <v>0</v>
      </c>
      <c r="P1890">
        <v>78.3</v>
      </c>
      <c r="Q1890">
        <v>142.36000000000001</v>
      </c>
      <c r="R1890">
        <v>78.3</v>
      </c>
      <c r="S1890">
        <v>64.060000000000016</v>
      </c>
      <c r="T1890">
        <v>0.44998595110986239</v>
      </c>
      <c r="U1890">
        <v>2026</v>
      </c>
      <c r="V1890" t="s">
        <v>93</v>
      </c>
      <c r="W1890">
        <v>9</v>
      </c>
      <c r="X1890" t="s">
        <v>95</v>
      </c>
    </row>
    <row r="1891" spans="1:24">
      <c r="A1891">
        <v>4208</v>
      </c>
      <c r="B1891" s="21">
        <v>46278</v>
      </c>
      <c r="C1891">
        <v>2026</v>
      </c>
      <c r="D1891">
        <v>9</v>
      </c>
      <c r="E1891" t="s">
        <v>95</v>
      </c>
      <c r="F1891" t="s">
        <v>93</v>
      </c>
      <c r="G1891" t="s">
        <v>6</v>
      </c>
      <c r="H1891" t="s">
        <v>43</v>
      </c>
      <c r="I1891" t="s">
        <v>8</v>
      </c>
      <c r="J1891" t="s">
        <v>16</v>
      </c>
      <c r="K1891" t="s">
        <v>4</v>
      </c>
      <c r="L1891" t="s">
        <v>30</v>
      </c>
      <c r="M1891">
        <v>6</v>
      </c>
      <c r="N1891">
        <v>104.11</v>
      </c>
      <c r="O1891">
        <v>0.1</v>
      </c>
      <c r="P1891">
        <v>49</v>
      </c>
      <c r="Q1891">
        <v>562.19399999999996</v>
      </c>
      <c r="R1891">
        <v>294</v>
      </c>
      <c r="S1891">
        <v>268.19399999999996</v>
      </c>
      <c r="T1891">
        <v>0.47704884790659446</v>
      </c>
      <c r="U1891">
        <v>2026</v>
      </c>
      <c r="V1891" t="s">
        <v>93</v>
      </c>
      <c r="W1891">
        <v>9</v>
      </c>
      <c r="X1891" t="s">
        <v>95</v>
      </c>
    </row>
    <row r="1892" spans="1:24">
      <c r="A1892">
        <v>4606</v>
      </c>
      <c r="B1892" s="21">
        <v>46278</v>
      </c>
      <c r="C1892">
        <v>2026</v>
      </c>
      <c r="D1892">
        <v>9</v>
      </c>
      <c r="E1892" t="s">
        <v>95</v>
      </c>
      <c r="F1892" t="s">
        <v>93</v>
      </c>
      <c r="G1892" t="s">
        <v>20</v>
      </c>
      <c r="H1892" t="s">
        <v>33</v>
      </c>
      <c r="I1892" t="s">
        <v>2</v>
      </c>
      <c r="J1892" t="s">
        <v>16</v>
      </c>
      <c r="K1892" t="s">
        <v>23</v>
      </c>
      <c r="L1892" t="s">
        <v>24</v>
      </c>
      <c r="M1892">
        <v>1</v>
      </c>
      <c r="N1892">
        <v>335.02</v>
      </c>
      <c r="O1892">
        <v>0.05</v>
      </c>
      <c r="P1892">
        <v>198.44</v>
      </c>
      <c r="Q1892">
        <v>318.26899999999995</v>
      </c>
      <c r="R1892">
        <v>198.44</v>
      </c>
      <c r="S1892">
        <v>119.82899999999995</v>
      </c>
      <c r="T1892">
        <v>0.3765022669502841</v>
      </c>
      <c r="U1892">
        <v>2026</v>
      </c>
      <c r="V1892" t="s">
        <v>93</v>
      </c>
      <c r="W1892">
        <v>9</v>
      </c>
      <c r="X1892" t="s">
        <v>95</v>
      </c>
    </row>
    <row r="1893" spans="1:24">
      <c r="A1893">
        <v>222</v>
      </c>
      <c r="B1893" s="21">
        <v>46279</v>
      </c>
      <c r="C1893">
        <v>2026</v>
      </c>
      <c r="D1893">
        <v>9</v>
      </c>
      <c r="E1893" t="s">
        <v>95</v>
      </c>
      <c r="F1893" t="s">
        <v>93</v>
      </c>
      <c r="G1893" t="s">
        <v>6</v>
      </c>
      <c r="H1893" t="s">
        <v>43</v>
      </c>
      <c r="I1893" t="s">
        <v>2</v>
      </c>
      <c r="J1893" t="s">
        <v>3</v>
      </c>
      <c r="K1893" t="s">
        <v>4</v>
      </c>
      <c r="L1893" t="s">
        <v>22</v>
      </c>
      <c r="M1893">
        <v>2</v>
      </c>
      <c r="N1893">
        <v>49.69</v>
      </c>
      <c r="O1893">
        <v>0.05</v>
      </c>
      <c r="P1893">
        <v>22.55</v>
      </c>
      <c r="Q1893">
        <v>94.410999999999987</v>
      </c>
      <c r="R1893">
        <v>45.1</v>
      </c>
      <c r="S1893">
        <v>49.310999999999986</v>
      </c>
      <c r="T1893">
        <v>0.52230142674052804</v>
      </c>
      <c r="U1893">
        <v>2026</v>
      </c>
      <c r="V1893" t="s">
        <v>93</v>
      </c>
      <c r="W1893">
        <v>9</v>
      </c>
      <c r="X1893" t="s">
        <v>95</v>
      </c>
    </row>
    <row r="1894" spans="1:24">
      <c r="A1894">
        <v>241</v>
      </c>
      <c r="B1894" s="21">
        <v>46279</v>
      </c>
      <c r="C1894">
        <v>2026</v>
      </c>
      <c r="D1894">
        <v>9</v>
      </c>
      <c r="E1894" t="s">
        <v>95</v>
      </c>
      <c r="F1894" t="s">
        <v>93</v>
      </c>
      <c r="G1894" t="s">
        <v>11</v>
      </c>
      <c r="H1894" t="s">
        <v>25</v>
      </c>
      <c r="I1894" t="s">
        <v>2</v>
      </c>
      <c r="J1894" t="s">
        <v>3</v>
      </c>
      <c r="K1894" t="s">
        <v>4</v>
      </c>
      <c r="L1894" t="s">
        <v>22</v>
      </c>
      <c r="M1894">
        <v>4</v>
      </c>
      <c r="N1894">
        <v>50.5</v>
      </c>
      <c r="O1894">
        <v>0</v>
      </c>
      <c r="P1894">
        <v>23.02</v>
      </c>
      <c r="Q1894">
        <v>202</v>
      </c>
      <c r="R1894">
        <v>92.08</v>
      </c>
      <c r="S1894">
        <v>109.92</v>
      </c>
      <c r="T1894">
        <v>0.5441584158415842</v>
      </c>
      <c r="U1894">
        <v>2026</v>
      </c>
      <c r="V1894" t="s">
        <v>93</v>
      </c>
      <c r="W1894">
        <v>9</v>
      </c>
      <c r="X1894" t="s">
        <v>95</v>
      </c>
    </row>
    <row r="1895" spans="1:24">
      <c r="A1895">
        <v>753</v>
      </c>
      <c r="B1895" s="21">
        <v>46279</v>
      </c>
      <c r="C1895">
        <v>2026</v>
      </c>
      <c r="D1895">
        <v>9</v>
      </c>
      <c r="E1895" t="s">
        <v>95</v>
      </c>
      <c r="F1895" t="s">
        <v>93</v>
      </c>
      <c r="G1895" t="s">
        <v>20</v>
      </c>
      <c r="H1895" t="s">
        <v>21</v>
      </c>
      <c r="I1895" t="s">
        <v>19</v>
      </c>
      <c r="J1895" t="s">
        <v>3</v>
      </c>
      <c r="K1895" t="s">
        <v>14</v>
      </c>
      <c r="L1895" t="s">
        <v>32</v>
      </c>
      <c r="M1895">
        <v>1</v>
      </c>
      <c r="N1895">
        <v>47.55</v>
      </c>
      <c r="O1895">
        <v>0.05</v>
      </c>
      <c r="P1895">
        <v>18.350000000000001</v>
      </c>
      <c r="Q1895">
        <v>45.172499999999992</v>
      </c>
      <c r="R1895">
        <v>18.350000000000001</v>
      </c>
      <c r="S1895">
        <v>26.822499999999991</v>
      </c>
      <c r="T1895">
        <v>0.5937794011843488</v>
      </c>
      <c r="U1895">
        <v>2026</v>
      </c>
      <c r="V1895" t="s">
        <v>93</v>
      </c>
      <c r="W1895">
        <v>9</v>
      </c>
      <c r="X1895" t="s">
        <v>95</v>
      </c>
    </row>
    <row r="1896" spans="1:24">
      <c r="A1896">
        <v>2530</v>
      </c>
      <c r="B1896" s="21">
        <v>46279</v>
      </c>
      <c r="C1896">
        <v>2026</v>
      </c>
      <c r="D1896">
        <v>9</v>
      </c>
      <c r="E1896" t="s">
        <v>95</v>
      </c>
      <c r="F1896" t="s">
        <v>93</v>
      </c>
      <c r="G1896" t="s">
        <v>20</v>
      </c>
      <c r="H1896" t="s">
        <v>31</v>
      </c>
      <c r="I1896" t="s">
        <v>2</v>
      </c>
      <c r="J1896" t="s">
        <v>13</v>
      </c>
      <c r="K1896" t="s">
        <v>14</v>
      </c>
      <c r="L1896" t="s">
        <v>32</v>
      </c>
      <c r="M1896">
        <v>6</v>
      </c>
      <c r="N1896">
        <v>46.16</v>
      </c>
      <c r="O1896">
        <v>0.1</v>
      </c>
      <c r="P1896">
        <v>18.39</v>
      </c>
      <c r="Q1896">
        <v>249.26399999999998</v>
      </c>
      <c r="R1896">
        <v>110.34</v>
      </c>
      <c r="S1896">
        <v>138.92399999999998</v>
      </c>
      <c r="T1896">
        <v>0.55733679953783932</v>
      </c>
      <c r="U1896">
        <v>2026</v>
      </c>
      <c r="V1896" t="s">
        <v>93</v>
      </c>
      <c r="W1896">
        <v>9</v>
      </c>
      <c r="X1896" t="s">
        <v>95</v>
      </c>
    </row>
    <row r="1897" spans="1:24">
      <c r="A1897">
        <v>572</v>
      </c>
      <c r="B1897" s="21">
        <v>46280</v>
      </c>
      <c r="C1897">
        <v>2026</v>
      </c>
      <c r="D1897">
        <v>9</v>
      </c>
      <c r="E1897" t="s">
        <v>95</v>
      </c>
      <c r="F1897" t="s">
        <v>93</v>
      </c>
      <c r="G1897" t="s">
        <v>0</v>
      </c>
      <c r="H1897" t="s">
        <v>50</v>
      </c>
      <c r="I1897" t="s">
        <v>19</v>
      </c>
      <c r="J1897" t="s">
        <v>3</v>
      </c>
      <c r="K1897" t="s">
        <v>14</v>
      </c>
      <c r="L1897" t="s">
        <v>44</v>
      </c>
      <c r="M1897">
        <v>2</v>
      </c>
      <c r="N1897">
        <v>135.79</v>
      </c>
      <c r="O1897">
        <v>0.05</v>
      </c>
      <c r="P1897">
        <v>66.53</v>
      </c>
      <c r="Q1897">
        <v>258.00099999999998</v>
      </c>
      <c r="R1897">
        <v>133.06</v>
      </c>
      <c r="S1897">
        <v>124.94099999999997</v>
      </c>
      <c r="T1897">
        <v>0.48426556486215167</v>
      </c>
      <c r="U1897">
        <v>2026</v>
      </c>
      <c r="V1897" t="s">
        <v>93</v>
      </c>
      <c r="W1897">
        <v>9</v>
      </c>
      <c r="X1897" t="s">
        <v>95</v>
      </c>
    </row>
    <row r="1898" spans="1:24">
      <c r="A1898">
        <v>874</v>
      </c>
      <c r="B1898" s="21">
        <v>46280</v>
      </c>
      <c r="C1898">
        <v>2026</v>
      </c>
      <c r="D1898">
        <v>9</v>
      </c>
      <c r="E1898" t="s">
        <v>95</v>
      </c>
      <c r="F1898" t="s">
        <v>93</v>
      </c>
      <c r="G1898" t="s">
        <v>0</v>
      </c>
      <c r="H1898" t="s">
        <v>50</v>
      </c>
      <c r="I1898" t="s">
        <v>2</v>
      </c>
      <c r="J1898" t="s">
        <v>3</v>
      </c>
      <c r="K1898" t="s">
        <v>9</v>
      </c>
      <c r="L1898" t="s">
        <v>17</v>
      </c>
      <c r="M1898">
        <v>2</v>
      </c>
      <c r="N1898">
        <v>141.91999999999999</v>
      </c>
      <c r="O1898">
        <v>0</v>
      </c>
      <c r="P1898">
        <v>79.900000000000006</v>
      </c>
      <c r="Q1898">
        <v>283.83999999999997</v>
      </c>
      <c r="R1898">
        <v>159.80000000000001</v>
      </c>
      <c r="S1898">
        <v>124.03999999999996</v>
      </c>
      <c r="T1898">
        <v>0.43700676437429531</v>
      </c>
      <c r="U1898">
        <v>2026</v>
      </c>
      <c r="V1898" t="s">
        <v>93</v>
      </c>
      <c r="W1898">
        <v>9</v>
      </c>
      <c r="X1898" t="s">
        <v>95</v>
      </c>
    </row>
    <row r="1899" spans="1:24">
      <c r="A1899">
        <v>937</v>
      </c>
      <c r="B1899" s="21">
        <v>46280</v>
      </c>
      <c r="C1899">
        <v>2026</v>
      </c>
      <c r="D1899">
        <v>9</v>
      </c>
      <c r="E1899" t="s">
        <v>95</v>
      </c>
      <c r="F1899" t="s">
        <v>93</v>
      </c>
      <c r="G1899" t="s">
        <v>20</v>
      </c>
      <c r="H1899" t="s">
        <v>21</v>
      </c>
      <c r="I1899" t="s">
        <v>28</v>
      </c>
      <c r="J1899" t="s">
        <v>16</v>
      </c>
      <c r="K1899" t="s">
        <v>9</v>
      </c>
      <c r="L1899" t="s">
        <v>17</v>
      </c>
      <c r="M1899">
        <v>1</v>
      </c>
      <c r="N1899">
        <v>146.41</v>
      </c>
      <c r="O1899">
        <v>0.15</v>
      </c>
      <c r="P1899">
        <v>80.87</v>
      </c>
      <c r="Q1899">
        <v>124.4485</v>
      </c>
      <c r="R1899">
        <v>80.87</v>
      </c>
      <c r="S1899">
        <v>43.578499999999991</v>
      </c>
      <c r="T1899">
        <v>0.35017296311325563</v>
      </c>
      <c r="U1899">
        <v>2026</v>
      </c>
      <c r="V1899" t="s">
        <v>93</v>
      </c>
      <c r="W1899">
        <v>9</v>
      </c>
      <c r="X1899" t="s">
        <v>95</v>
      </c>
    </row>
    <row r="1900" spans="1:24">
      <c r="A1900">
        <v>1229</v>
      </c>
      <c r="B1900" s="21">
        <v>46280</v>
      </c>
      <c r="C1900">
        <v>2026</v>
      </c>
      <c r="D1900">
        <v>9</v>
      </c>
      <c r="E1900" t="s">
        <v>95</v>
      </c>
      <c r="F1900" t="s">
        <v>93</v>
      </c>
      <c r="G1900" t="s">
        <v>6</v>
      </c>
      <c r="H1900" t="s">
        <v>7</v>
      </c>
      <c r="I1900" t="s">
        <v>28</v>
      </c>
      <c r="J1900" t="s">
        <v>13</v>
      </c>
      <c r="K1900" t="s">
        <v>4</v>
      </c>
      <c r="L1900" t="s">
        <v>26</v>
      </c>
      <c r="M1900">
        <v>5</v>
      </c>
      <c r="N1900">
        <v>40.17</v>
      </c>
      <c r="O1900">
        <v>0</v>
      </c>
      <c r="P1900">
        <v>16.27</v>
      </c>
      <c r="Q1900">
        <v>200.85000000000002</v>
      </c>
      <c r="R1900">
        <v>81.349999999999994</v>
      </c>
      <c r="S1900">
        <v>119.50000000000003</v>
      </c>
      <c r="T1900">
        <v>0.59497137167040082</v>
      </c>
      <c r="U1900">
        <v>2026</v>
      </c>
      <c r="V1900" t="s">
        <v>93</v>
      </c>
      <c r="W1900">
        <v>9</v>
      </c>
      <c r="X1900" t="s">
        <v>95</v>
      </c>
    </row>
    <row r="1901" spans="1:24">
      <c r="A1901">
        <v>2186</v>
      </c>
      <c r="B1901" s="21">
        <v>46280</v>
      </c>
      <c r="C1901">
        <v>2026</v>
      </c>
      <c r="D1901">
        <v>9</v>
      </c>
      <c r="E1901" t="s">
        <v>95</v>
      </c>
      <c r="F1901" t="s">
        <v>93</v>
      </c>
      <c r="G1901" t="s">
        <v>11</v>
      </c>
      <c r="H1901" t="s">
        <v>12</v>
      </c>
      <c r="I1901" t="s">
        <v>2</v>
      </c>
      <c r="J1901" t="s">
        <v>3</v>
      </c>
      <c r="K1901" t="s">
        <v>9</v>
      </c>
      <c r="L1901" t="s">
        <v>10</v>
      </c>
      <c r="M1901">
        <v>2</v>
      </c>
      <c r="N1901">
        <v>91.6</v>
      </c>
      <c r="O1901">
        <v>0</v>
      </c>
      <c r="P1901">
        <v>46.54</v>
      </c>
      <c r="Q1901">
        <v>183.2</v>
      </c>
      <c r="R1901">
        <v>93.08</v>
      </c>
      <c r="S1901">
        <v>90.11999999999999</v>
      </c>
      <c r="T1901">
        <v>0.49192139737991264</v>
      </c>
      <c r="U1901">
        <v>2026</v>
      </c>
      <c r="V1901" t="s">
        <v>93</v>
      </c>
      <c r="W1901">
        <v>9</v>
      </c>
      <c r="X1901" t="s">
        <v>95</v>
      </c>
    </row>
    <row r="1902" spans="1:24">
      <c r="A1902">
        <v>2922</v>
      </c>
      <c r="B1902" s="21">
        <v>46280</v>
      </c>
      <c r="C1902">
        <v>2026</v>
      </c>
      <c r="D1902">
        <v>9</v>
      </c>
      <c r="E1902" t="s">
        <v>95</v>
      </c>
      <c r="F1902" t="s">
        <v>93</v>
      </c>
      <c r="G1902" t="s">
        <v>11</v>
      </c>
      <c r="H1902" t="s">
        <v>12</v>
      </c>
      <c r="I1902" t="s">
        <v>2</v>
      </c>
      <c r="J1902" t="s">
        <v>13</v>
      </c>
      <c r="K1902" t="s">
        <v>34</v>
      </c>
      <c r="L1902" t="s">
        <v>38</v>
      </c>
      <c r="M1902">
        <v>4</v>
      </c>
      <c r="N1902">
        <v>121.47</v>
      </c>
      <c r="O1902">
        <v>0.05</v>
      </c>
      <c r="P1902">
        <v>67.650000000000006</v>
      </c>
      <c r="Q1902">
        <v>461.58599999999996</v>
      </c>
      <c r="R1902">
        <v>270.60000000000002</v>
      </c>
      <c r="S1902">
        <v>190.98599999999993</v>
      </c>
      <c r="T1902">
        <v>0.41376038268058379</v>
      </c>
      <c r="U1902">
        <v>2026</v>
      </c>
      <c r="V1902" t="s">
        <v>93</v>
      </c>
      <c r="W1902">
        <v>9</v>
      </c>
      <c r="X1902" t="s">
        <v>95</v>
      </c>
    </row>
    <row r="1903" spans="1:24">
      <c r="A1903">
        <v>3140</v>
      </c>
      <c r="B1903" s="21">
        <v>46280</v>
      </c>
      <c r="C1903">
        <v>2026</v>
      </c>
      <c r="D1903">
        <v>9</v>
      </c>
      <c r="E1903" t="s">
        <v>95</v>
      </c>
      <c r="F1903" t="s">
        <v>93</v>
      </c>
      <c r="G1903" t="s">
        <v>6</v>
      </c>
      <c r="H1903" t="s">
        <v>43</v>
      </c>
      <c r="I1903" t="s">
        <v>28</v>
      </c>
      <c r="J1903" t="s">
        <v>13</v>
      </c>
      <c r="K1903" t="s">
        <v>23</v>
      </c>
      <c r="L1903" t="s">
        <v>51</v>
      </c>
      <c r="M1903">
        <v>2</v>
      </c>
      <c r="N1903">
        <v>122.69</v>
      </c>
      <c r="O1903">
        <v>0</v>
      </c>
      <c r="P1903">
        <v>61.4</v>
      </c>
      <c r="Q1903">
        <v>245.38</v>
      </c>
      <c r="R1903">
        <v>122.8</v>
      </c>
      <c r="S1903">
        <v>122.58</v>
      </c>
      <c r="T1903">
        <v>0.49955171570625151</v>
      </c>
      <c r="U1903">
        <v>2026</v>
      </c>
      <c r="V1903" t="s">
        <v>93</v>
      </c>
      <c r="W1903">
        <v>9</v>
      </c>
      <c r="X1903" t="s">
        <v>95</v>
      </c>
    </row>
    <row r="1904" spans="1:24">
      <c r="A1904">
        <v>3369</v>
      </c>
      <c r="B1904" s="21">
        <v>46280</v>
      </c>
      <c r="C1904">
        <v>2026</v>
      </c>
      <c r="D1904">
        <v>9</v>
      </c>
      <c r="E1904" t="s">
        <v>95</v>
      </c>
      <c r="F1904" t="s">
        <v>93</v>
      </c>
      <c r="G1904" t="s">
        <v>6</v>
      </c>
      <c r="H1904" t="s">
        <v>43</v>
      </c>
      <c r="I1904" t="s">
        <v>28</v>
      </c>
      <c r="J1904" t="s">
        <v>13</v>
      </c>
      <c r="K1904" t="s">
        <v>14</v>
      </c>
      <c r="L1904" t="s">
        <v>32</v>
      </c>
      <c r="M1904">
        <v>1</v>
      </c>
      <c r="N1904">
        <v>45.59</v>
      </c>
      <c r="O1904">
        <v>0</v>
      </c>
      <c r="P1904">
        <v>18.28</v>
      </c>
      <c r="Q1904">
        <v>45.59</v>
      </c>
      <c r="R1904">
        <v>18.28</v>
      </c>
      <c r="S1904">
        <v>27.310000000000002</v>
      </c>
      <c r="T1904">
        <v>0.59903487606931349</v>
      </c>
      <c r="U1904">
        <v>2026</v>
      </c>
      <c r="V1904" t="s">
        <v>93</v>
      </c>
      <c r="W1904">
        <v>9</v>
      </c>
      <c r="X1904" t="s">
        <v>95</v>
      </c>
    </row>
    <row r="1905" spans="1:24">
      <c r="A1905">
        <v>4865</v>
      </c>
      <c r="B1905" s="21">
        <v>46280</v>
      </c>
      <c r="C1905">
        <v>2026</v>
      </c>
      <c r="D1905">
        <v>9</v>
      </c>
      <c r="E1905" t="s">
        <v>95</v>
      </c>
      <c r="F1905" t="s">
        <v>93</v>
      </c>
      <c r="G1905" t="s">
        <v>20</v>
      </c>
      <c r="H1905" t="s">
        <v>21</v>
      </c>
      <c r="I1905" t="s">
        <v>2</v>
      </c>
      <c r="J1905" t="s">
        <v>3</v>
      </c>
      <c r="K1905" t="s">
        <v>4</v>
      </c>
      <c r="L1905" t="s">
        <v>5</v>
      </c>
      <c r="M1905">
        <v>1</v>
      </c>
      <c r="N1905">
        <v>83.8</v>
      </c>
      <c r="O1905">
        <v>0</v>
      </c>
      <c r="P1905">
        <v>42.23</v>
      </c>
      <c r="Q1905">
        <v>83.8</v>
      </c>
      <c r="R1905">
        <v>42.23</v>
      </c>
      <c r="S1905">
        <v>41.57</v>
      </c>
      <c r="T1905">
        <v>0.49606205250596663</v>
      </c>
      <c r="U1905">
        <v>2026</v>
      </c>
      <c r="V1905" t="s">
        <v>93</v>
      </c>
      <c r="W1905">
        <v>9</v>
      </c>
      <c r="X1905" t="s">
        <v>95</v>
      </c>
    </row>
    <row r="1906" spans="1:24">
      <c r="A1906">
        <v>103</v>
      </c>
      <c r="B1906" s="21">
        <v>46281</v>
      </c>
      <c r="C1906">
        <v>2026</v>
      </c>
      <c r="D1906">
        <v>9</v>
      </c>
      <c r="E1906" t="s">
        <v>95</v>
      </c>
      <c r="F1906" t="s">
        <v>93</v>
      </c>
      <c r="G1906" t="s">
        <v>11</v>
      </c>
      <c r="H1906" t="s">
        <v>18</v>
      </c>
      <c r="I1906" t="s">
        <v>2</v>
      </c>
      <c r="J1906" t="s">
        <v>13</v>
      </c>
      <c r="K1906" t="s">
        <v>14</v>
      </c>
      <c r="L1906" t="s">
        <v>44</v>
      </c>
      <c r="M1906">
        <v>1</v>
      </c>
      <c r="N1906">
        <v>132.58000000000001</v>
      </c>
      <c r="O1906">
        <v>0.15</v>
      </c>
      <c r="P1906">
        <v>67.62</v>
      </c>
      <c r="Q1906">
        <v>112.69300000000001</v>
      </c>
      <c r="R1906">
        <v>67.62</v>
      </c>
      <c r="S1906">
        <v>45.073000000000008</v>
      </c>
      <c r="T1906">
        <v>0.39996273060438536</v>
      </c>
      <c r="U1906">
        <v>2026</v>
      </c>
      <c r="V1906" t="s">
        <v>93</v>
      </c>
      <c r="W1906">
        <v>9</v>
      </c>
      <c r="X1906" t="s">
        <v>95</v>
      </c>
    </row>
    <row r="1907" spans="1:24">
      <c r="A1907">
        <v>4500</v>
      </c>
      <c r="B1907" s="21">
        <v>46281</v>
      </c>
      <c r="C1907">
        <v>2026</v>
      </c>
      <c r="D1907">
        <v>9</v>
      </c>
      <c r="E1907" t="s">
        <v>95</v>
      </c>
      <c r="F1907" t="s">
        <v>93</v>
      </c>
      <c r="G1907" t="s">
        <v>20</v>
      </c>
      <c r="H1907" t="s">
        <v>33</v>
      </c>
      <c r="I1907" t="s">
        <v>2</v>
      </c>
      <c r="J1907" t="s">
        <v>13</v>
      </c>
      <c r="K1907" t="s">
        <v>23</v>
      </c>
      <c r="L1907" t="s">
        <v>51</v>
      </c>
      <c r="M1907">
        <v>2</v>
      </c>
      <c r="N1907">
        <v>122.12</v>
      </c>
      <c r="O1907">
        <v>0.05</v>
      </c>
      <c r="P1907">
        <v>61.76</v>
      </c>
      <c r="Q1907">
        <v>232.02799999999999</v>
      </c>
      <c r="R1907">
        <v>123.52</v>
      </c>
      <c r="S1907">
        <v>108.508</v>
      </c>
      <c r="T1907">
        <v>0.46765045597945076</v>
      </c>
      <c r="U1907">
        <v>2026</v>
      </c>
      <c r="V1907" t="s">
        <v>93</v>
      </c>
      <c r="W1907">
        <v>9</v>
      </c>
      <c r="X1907" t="s">
        <v>95</v>
      </c>
    </row>
    <row r="1908" spans="1:24">
      <c r="A1908">
        <v>5093</v>
      </c>
      <c r="B1908" s="21">
        <v>46281</v>
      </c>
      <c r="C1908">
        <v>2026</v>
      </c>
      <c r="D1908">
        <v>9</v>
      </c>
      <c r="E1908" t="s">
        <v>95</v>
      </c>
      <c r="F1908" t="s">
        <v>93</v>
      </c>
      <c r="G1908" t="s">
        <v>0</v>
      </c>
      <c r="H1908" t="s">
        <v>1</v>
      </c>
      <c r="I1908" t="s">
        <v>8</v>
      </c>
      <c r="J1908" t="s">
        <v>16</v>
      </c>
      <c r="K1908" t="s">
        <v>9</v>
      </c>
      <c r="L1908" t="s">
        <v>17</v>
      </c>
      <c r="M1908">
        <v>3</v>
      </c>
      <c r="N1908">
        <v>140.47</v>
      </c>
      <c r="O1908">
        <v>0.15</v>
      </c>
      <c r="P1908">
        <v>81.739999999999995</v>
      </c>
      <c r="Q1908">
        <v>358.19849999999997</v>
      </c>
      <c r="R1908">
        <v>245.21999999999997</v>
      </c>
      <c r="S1908">
        <v>112.9785</v>
      </c>
      <c r="T1908">
        <v>0.31540751845694498</v>
      </c>
      <c r="U1908">
        <v>2026</v>
      </c>
      <c r="V1908" t="s">
        <v>93</v>
      </c>
      <c r="W1908">
        <v>9</v>
      </c>
      <c r="X1908" t="s">
        <v>95</v>
      </c>
    </row>
    <row r="1909" spans="1:24">
      <c r="A1909">
        <v>5147</v>
      </c>
      <c r="B1909" s="21">
        <v>46281</v>
      </c>
      <c r="C1909">
        <v>2026</v>
      </c>
      <c r="D1909">
        <v>9</v>
      </c>
      <c r="E1909" t="s">
        <v>95</v>
      </c>
      <c r="F1909" t="s">
        <v>93</v>
      </c>
      <c r="G1909" t="s">
        <v>20</v>
      </c>
      <c r="H1909" t="s">
        <v>47</v>
      </c>
      <c r="I1909" t="s">
        <v>2</v>
      </c>
      <c r="J1909" t="s">
        <v>13</v>
      </c>
      <c r="K1909" t="s">
        <v>9</v>
      </c>
      <c r="L1909" t="s">
        <v>17</v>
      </c>
      <c r="M1909">
        <v>2</v>
      </c>
      <c r="N1909">
        <v>145.35</v>
      </c>
      <c r="O1909">
        <v>0.05</v>
      </c>
      <c r="P1909">
        <v>78.39</v>
      </c>
      <c r="Q1909">
        <v>276.16499999999996</v>
      </c>
      <c r="R1909">
        <v>156.78</v>
      </c>
      <c r="S1909">
        <v>119.38499999999996</v>
      </c>
      <c r="T1909">
        <v>0.4322959100537721</v>
      </c>
      <c r="U1909">
        <v>2026</v>
      </c>
      <c r="V1909" t="s">
        <v>93</v>
      </c>
      <c r="W1909">
        <v>9</v>
      </c>
      <c r="X1909" t="s">
        <v>95</v>
      </c>
    </row>
    <row r="1910" spans="1:24">
      <c r="A1910">
        <v>365</v>
      </c>
      <c r="B1910" s="21">
        <v>46282</v>
      </c>
      <c r="C1910">
        <v>2026</v>
      </c>
      <c r="D1910">
        <v>9</v>
      </c>
      <c r="E1910" t="s">
        <v>95</v>
      </c>
      <c r="F1910" t="s">
        <v>93</v>
      </c>
      <c r="G1910" t="s">
        <v>20</v>
      </c>
      <c r="H1910" t="s">
        <v>33</v>
      </c>
      <c r="I1910" t="s">
        <v>28</v>
      </c>
      <c r="J1910" t="s">
        <v>3</v>
      </c>
      <c r="K1910" t="s">
        <v>23</v>
      </c>
      <c r="L1910" t="s">
        <v>51</v>
      </c>
      <c r="M1910">
        <v>2</v>
      </c>
      <c r="N1910">
        <v>121.25</v>
      </c>
      <c r="O1910">
        <v>0</v>
      </c>
      <c r="P1910">
        <v>61.5</v>
      </c>
      <c r="Q1910">
        <v>242.5</v>
      </c>
      <c r="R1910">
        <v>123</v>
      </c>
      <c r="S1910">
        <v>119.5</v>
      </c>
      <c r="T1910">
        <v>0.4927835051546392</v>
      </c>
      <c r="U1910">
        <v>2026</v>
      </c>
      <c r="V1910" t="s">
        <v>93</v>
      </c>
      <c r="W1910">
        <v>9</v>
      </c>
      <c r="X1910" t="s">
        <v>95</v>
      </c>
    </row>
    <row r="1911" spans="1:24">
      <c r="A1911">
        <v>494</v>
      </c>
      <c r="B1911" s="21">
        <v>46282</v>
      </c>
      <c r="C1911">
        <v>2026</v>
      </c>
      <c r="D1911">
        <v>9</v>
      </c>
      <c r="E1911" t="s">
        <v>95</v>
      </c>
      <c r="F1911" t="s">
        <v>93</v>
      </c>
      <c r="G1911" t="s">
        <v>20</v>
      </c>
      <c r="H1911" t="s">
        <v>21</v>
      </c>
      <c r="I1911" t="s">
        <v>2</v>
      </c>
      <c r="J1911" t="s">
        <v>13</v>
      </c>
      <c r="K1911" t="s">
        <v>14</v>
      </c>
      <c r="L1911" t="s">
        <v>15</v>
      </c>
      <c r="M1911">
        <v>1</v>
      </c>
      <c r="N1911">
        <v>35.94</v>
      </c>
      <c r="O1911">
        <v>0.1</v>
      </c>
      <c r="P1911">
        <v>13.19</v>
      </c>
      <c r="Q1911">
        <v>32.345999999999997</v>
      </c>
      <c r="R1911">
        <v>13.19</v>
      </c>
      <c r="S1911">
        <v>19.155999999999999</v>
      </c>
      <c r="T1911">
        <v>0.59222160390774747</v>
      </c>
      <c r="U1911">
        <v>2026</v>
      </c>
      <c r="V1911" t="s">
        <v>93</v>
      </c>
      <c r="W1911">
        <v>9</v>
      </c>
      <c r="X1911" t="s">
        <v>95</v>
      </c>
    </row>
    <row r="1912" spans="1:24">
      <c r="A1912">
        <v>665</v>
      </c>
      <c r="B1912" s="21">
        <v>46282</v>
      </c>
      <c r="C1912">
        <v>2026</v>
      </c>
      <c r="D1912">
        <v>9</v>
      </c>
      <c r="E1912" t="s">
        <v>95</v>
      </c>
      <c r="F1912" t="s">
        <v>93</v>
      </c>
      <c r="G1912" t="s">
        <v>6</v>
      </c>
      <c r="H1912" t="s">
        <v>49</v>
      </c>
      <c r="I1912" t="s">
        <v>2</v>
      </c>
      <c r="J1912" t="s">
        <v>13</v>
      </c>
      <c r="K1912" t="s">
        <v>4</v>
      </c>
      <c r="L1912" t="s">
        <v>30</v>
      </c>
      <c r="M1912">
        <v>1</v>
      </c>
      <c r="N1912">
        <v>101.18</v>
      </c>
      <c r="O1912">
        <v>0.1</v>
      </c>
      <c r="P1912">
        <v>49.38</v>
      </c>
      <c r="Q1912">
        <v>91.062000000000012</v>
      </c>
      <c r="R1912">
        <v>49.38</v>
      </c>
      <c r="S1912">
        <v>41.682000000000009</v>
      </c>
      <c r="T1912">
        <v>0.45773209461685449</v>
      </c>
      <c r="U1912">
        <v>2026</v>
      </c>
      <c r="V1912" t="s">
        <v>93</v>
      </c>
      <c r="W1912">
        <v>9</v>
      </c>
      <c r="X1912" t="s">
        <v>95</v>
      </c>
    </row>
    <row r="1913" spans="1:24">
      <c r="A1913">
        <v>2067</v>
      </c>
      <c r="B1913" s="21">
        <v>46282</v>
      </c>
      <c r="C1913">
        <v>2026</v>
      </c>
      <c r="D1913">
        <v>9</v>
      </c>
      <c r="E1913" t="s">
        <v>95</v>
      </c>
      <c r="F1913" t="s">
        <v>93</v>
      </c>
      <c r="G1913" t="s">
        <v>20</v>
      </c>
      <c r="H1913" t="s">
        <v>31</v>
      </c>
      <c r="I1913" t="s">
        <v>19</v>
      </c>
      <c r="J1913" t="s">
        <v>13</v>
      </c>
      <c r="K1913" t="s">
        <v>4</v>
      </c>
      <c r="L1913" t="s">
        <v>5</v>
      </c>
      <c r="M1913">
        <v>2</v>
      </c>
      <c r="N1913">
        <v>82.47</v>
      </c>
      <c r="O1913">
        <v>0</v>
      </c>
      <c r="P1913">
        <v>42.49</v>
      </c>
      <c r="Q1913">
        <v>164.94</v>
      </c>
      <c r="R1913">
        <v>84.98</v>
      </c>
      <c r="S1913">
        <v>79.959999999999994</v>
      </c>
      <c r="T1913">
        <v>0.48478234509518608</v>
      </c>
      <c r="U1913">
        <v>2026</v>
      </c>
      <c r="V1913" t="s">
        <v>93</v>
      </c>
      <c r="W1913">
        <v>9</v>
      </c>
      <c r="X1913" t="s">
        <v>95</v>
      </c>
    </row>
    <row r="1914" spans="1:24">
      <c r="A1914">
        <v>2648</v>
      </c>
      <c r="B1914" s="21">
        <v>46282</v>
      </c>
      <c r="C1914">
        <v>2026</v>
      </c>
      <c r="D1914">
        <v>9</v>
      </c>
      <c r="E1914" t="s">
        <v>95</v>
      </c>
      <c r="F1914" t="s">
        <v>93</v>
      </c>
      <c r="G1914" t="s">
        <v>11</v>
      </c>
      <c r="H1914" t="s">
        <v>52</v>
      </c>
      <c r="I1914" t="s">
        <v>28</v>
      </c>
      <c r="J1914" t="s">
        <v>13</v>
      </c>
      <c r="K1914" t="s">
        <v>34</v>
      </c>
      <c r="L1914" t="s">
        <v>45</v>
      </c>
      <c r="M1914">
        <v>1</v>
      </c>
      <c r="N1914">
        <v>50.47</v>
      </c>
      <c r="O1914">
        <v>0.05</v>
      </c>
      <c r="P1914">
        <v>22.27</v>
      </c>
      <c r="Q1914">
        <v>47.946499999999993</v>
      </c>
      <c r="R1914">
        <v>22.27</v>
      </c>
      <c r="S1914">
        <v>25.676499999999994</v>
      </c>
      <c r="T1914">
        <v>0.53552396942425406</v>
      </c>
      <c r="U1914">
        <v>2026</v>
      </c>
      <c r="V1914" t="s">
        <v>93</v>
      </c>
      <c r="W1914">
        <v>9</v>
      </c>
      <c r="X1914" t="s">
        <v>95</v>
      </c>
    </row>
    <row r="1915" spans="1:24">
      <c r="A1915">
        <v>3074</v>
      </c>
      <c r="B1915" s="21">
        <v>46282</v>
      </c>
      <c r="C1915">
        <v>2026</v>
      </c>
      <c r="D1915">
        <v>9</v>
      </c>
      <c r="E1915" t="s">
        <v>95</v>
      </c>
      <c r="F1915" t="s">
        <v>93</v>
      </c>
      <c r="G1915" t="s">
        <v>20</v>
      </c>
      <c r="H1915" t="s">
        <v>33</v>
      </c>
      <c r="I1915" t="s">
        <v>8</v>
      </c>
      <c r="J1915" t="s">
        <v>16</v>
      </c>
      <c r="K1915" t="s">
        <v>23</v>
      </c>
      <c r="L1915" t="s">
        <v>40</v>
      </c>
      <c r="M1915">
        <v>5</v>
      </c>
      <c r="N1915">
        <v>82.63</v>
      </c>
      <c r="O1915">
        <v>0.15</v>
      </c>
      <c r="P1915">
        <v>38.630000000000003</v>
      </c>
      <c r="Q1915">
        <v>351.17749999999995</v>
      </c>
      <c r="R1915">
        <v>193.15</v>
      </c>
      <c r="S1915">
        <v>158.02749999999995</v>
      </c>
      <c r="T1915">
        <v>0.44999323703824978</v>
      </c>
      <c r="U1915">
        <v>2026</v>
      </c>
      <c r="V1915" t="s">
        <v>93</v>
      </c>
      <c r="W1915">
        <v>9</v>
      </c>
      <c r="X1915" t="s">
        <v>95</v>
      </c>
    </row>
    <row r="1916" spans="1:24">
      <c r="A1916">
        <v>259</v>
      </c>
      <c r="B1916" s="21">
        <v>46283</v>
      </c>
      <c r="C1916">
        <v>2026</v>
      </c>
      <c r="D1916">
        <v>9</v>
      </c>
      <c r="E1916" t="s">
        <v>95</v>
      </c>
      <c r="F1916" t="s">
        <v>93</v>
      </c>
      <c r="G1916" t="s">
        <v>20</v>
      </c>
      <c r="H1916" t="s">
        <v>33</v>
      </c>
      <c r="I1916" t="s">
        <v>19</v>
      </c>
      <c r="J1916" t="s">
        <v>16</v>
      </c>
      <c r="K1916" t="s">
        <v>14</v>
      </c>
      <c r="L1916" t="s">
        <v>48</v>
      </c>
      <c r="M1916">
        <v>4</v>
      </c>
      <c r="N1916">
        <v>168.48</v>
      </c>
      <c r="O1916">
        <v>0.1</v>
      </c>
      <c r="P1916">
        <v>89.85</v>
      </c>
      <c r="Q1916">
        <v>606.52800000000002</v>
      </c>
      <c r="R1916">
        <v>359.4</v>
      </c>
      <c r="S1916">
        <v>247.12800000000004</v>
      </c>
      <c r="T1916">
        <v>0.4074469768914214</v>
      </c>
      <c r="U1916">
        <v>2026</v>
      </c>
      <c r="V1916" t="s">
        <v>93</v>
      </c>
      <c r="W1916">
        <v>9</v>
      </c>
      <c r="X1916" t="s">
        <v>95</v>
      </c>
    </row>
    <row r="1917" spans="1:24">
      <c r="A1917">
        <v>997</v>
      </c>
      <c r="B1917" s="21">
        <v>46283</v>
      </c>
      <c r="C1917">
        <v>2026</v>
      </c>
      <c r="D1917">
        <v>9</v>
      </c>
      <c r="E1917" t="s">
        <v>95</v>
      </c>
      <c r="F1917" t="s">
        <v>93</v>
      </c>
      <c r="G1917" t="s">
        <v>6</v>
      </c>
      <c r="H1917" t="s">
        <v>41</v>
      </c>
      <c r="I1917" t="s">
        <v>28</v>
      </c>
      <c r="J1917" t="s">
        <v>3</v>
      </c>
      <c r="K1917" t="s">
        <v>23</v>
      </c>
      <c r="L1917" t="s">
        <v>51</v>
      </c>
      <c r="M1917">
        <v>2</v>
      </c>
      <c r="N1917">
        <v>121.82</v>
      </c>
      <c r="O1917">
        <v>0</v>
      </c>
      <c r="P1917">
        <v>61.92</v>
      </c>
      <c r="Q1917">
        <v>243.64</v>
      </c>
      <c r="R1917">
        <v>123.84</v>
      </c>
      <c r="S1917">
        <v>119.79999999999998</v>
      </c>
      <c r="T1917">
        <v>0.49170907896897059</v>
      </c>
      <c r="U1917">
        <v>2026</v>
      </c>
      <c r="V1917" t="s">
        <v>93</v>
      </c>
      <c r="W1917">
        <v>9</v>
      </c>
      <c r="X1917" t="s">
        <v>95</v>
      </c>
    </row>
    <row r="1918" spans="1:24">
      <c r="A1918">
        <v>2102</v>
      </c>
      <c r="B1918" s="21">
        <v>46283</v>
      </c>
      <c r="C1918">
        <v>2026</v>
      </c>
      <c r="D1918">
        <v>9</v>
      </c>
      <c r="E1918" t="s">
        <v>95</v>
      </c>
      <c r="F1918" t="s">
        <v>93</v>
      </c>
      <c r="G1918" t="s">
        <v>0</v>
      </c>
      <c r="H1918" t="s">
        <v>50</v>
      </c>
      <c r="I1918" t="s">
        <v>19</v>
      </c>
      <c r="J1918" t="s">
        <v>3</v>
      </c>
      <c r="K1918" t="s">
        <v>4</v>
      </c>
      <c r="L1918" t="s">
        <v>22</v>
      </c>
      <c r="M1918">
        <v>1</v>
      </c>
      <c r="N1918">
        <v>50.02</v>
      </c>
      <c r="O1918">
        <v>0.1</v>
      </c>
      <c r="P1918">
        <v>22.47</v>
      </c>
      <c r="Q1918">
        <v>45.018000000000001</v>
      </c>
      <c r="R1918">
        <v>22.47</v>
      </c>
      <c r="S1918">
        <v>22.548000000000002</v>
      </c>
      <c r="T1918">
        <v>0.50086632013861121</v>
      </c>
      <c r="U1918">
        <v>2026</v>
      </c>
      <c r="V1918" t="s">
        <v>93</v>
      </c>
      <c r="W1918">
        <v>9</v>
      </c>
      <c r="X1918" t="s">
        <v>95</v>
      </c>
    </row>
    <row r="1919" spans="1:24">
      <c r="A1919">
        <v>2452</v>
      </c>
      <c r="B1919" s="21">
        <v>46283</v>
      </c>
      <c r="C1919">
        <v>2026</v>
      </c>
      <c r="D1919">
        <v>9</v>
      </c>
      <c r="E1919" t="s">
        <v>95</v>
      </c>
      <c r="F1919" t="s">
        <v>93</v>
      </c>
      <c r="G1919" t="s">
        <v>11</v>
      </c>
      <c r="H1919" t="s">
        <v>25</v>
      </c>
      <c r="I1919" t="s">
        <v>2</v>
      </c>
      <c r="J1919" t="s">
        <v>13</v>
      </c>
      <c r="K1919" t="s">
        <v>34</v>
      </c>
      <c r="L1919" t="s">
        <v>45</v>
      </c>
      <c r="M1919">
        <v>1</v>
      </c>
      <c r="N1919">
        <v>50.17</v>
      </c>
      <c r="O1919">
        <v>0.1</v>
      </c>
      <c r="P1919">
        <v>21.99</v>
      </c>
      <c r="Q1919">
        <v>45.153000000000006</v>
      </c>
      <c r="R1919">
        <v>21.99</v>
      </c>
      <c r="S1919">
        <v>23.163000000000007</v>
      </c>
      <c r="T1919">
        <v>0.51298917015480705</v>
      </c>
      <c r="U1919">
        <v>2026</v>
      </c>
      <c r="V1919" t="s">
        <v>93</v>
      </c>
      <c r="W1919">
        <v>9</v>
      </c>
      <c r="X1919" t="s">
        <v>95</v>
      </c>
    </row>
    <row r="1920" spans="1:24">
      <c r="A1920">
        <v>2761</v>
      </c>
      <c r="B1920" s="21">
        <v>46283</v>
      </c>
      <c r="C1920">
        <v>2026</v>
      </c>
      <c r="D1920">
        <v>9</v>
      </c>
      <c r="E1920" t="s">
        <v>95</v>
      </c>
      <c r="F1920" t="s">
        <v>93</v>
      </c>
      <c r="G1920" t="s">
        <v>0</v>
      </c>
      <c r="H1920" t="s">
        <v>50</v>
      </c>
      <c r="I1920" t="s">
        <v>8</v>
      </c>
      <c r="J1920" t="s">
        <v>16</v>
      </c>
      <c r="K1920" t="s">
        <v>23</v>
      </c>
      <c r="L1920" t="s">
        <v>51</v>
      </c>
      <c r="M1920">
        <v>5</v>
      </c>
      <c r="N1920">
        <v>124.51</v>
      </c>
      <c r="O1920">
        <v>0.1</v>
      </c>
      <c r="P1920">
        <v>60.29</v>
      </c>
      <c r="Q1920">
        <v>560.29500000000007</v>
      </c>
      <c r="R1920">
        <v>301.45</v>
      </c>
      <c r="S1920">
        <v>258.84500000000008</v>
      </c>
      <c r="T1920">
        <v>0.46197984990049895</v>
      </c>
      <c r="U1920">
        <v>2026</v>
      </c>
      <c r="V1920" t="s">
        <v>93</v>
      </c>
      <c r="W1920">
        <v>9</v>
      </c>
      <c r="X1920" t="s">
        <v>95</v>
      </c>
    </row>
    <row r="1921" spans="1:24">
      <c r="A1921">
        <v>3993</v>
      </c>
      <c r="B1921" s="21">
        <v>46283</v>
      </c>
      <c r="C1921">
        <v>2026</v>
      </c>
      <c r="D1921">
        <v>9</v>
      </c>
      <c r="E1921" t="s">
        <v>95</v>
      </c>
      <c r="F1921" t="s">
        <v>93</v>
      </c>
      <c r="G1921" t="s">
        <v>6</v>
      </c>
      <c r="H1921" t="s">
        <v>43</v>
      </c>
      <c r="I1921" t="s">
        <v>28</v>
      </c>
      <c r="J1921" t="s">
        <v>3</v>
      </c>
      <c r="K1921" t="s">
        <v>9</v>
      </c>
      <c r="L1921" t="s">
        <v>37</v>
      </c>
      <c r="M1921">
        <v>1</v>
      </c>
      <c r="N1921">
        <v>153.68</v>
      </c>
      <c r="O1921">
        <v>0.05</v>
      </c>
      <c r="P1921">
        <v>77.42</v>
      </c>
      <c r="Q1921">
        <v>145.99600000000001</v>
      </c>
      <c r="R1921">
        <v>77.42</v>
      </c>
      <c r="S1921">
        <v>68.576000000000008</v>
      </c>
      <c r="T1921">
        <v>0.46971149894517661</v>
      </c>
      <c r="U1921">
        <v>2026</v>
      </c>
      <c r="V1921" t="s">
        <v>93</v>
      </c>
      <c r="W1921">
        <v>9</v>
      </c>
      <c r="X1921" t="s">
        <v>95</v>
      </c>
    </row>
    <row r="1922" spans="1:24">
      <c r="A1922">
        <v>4343</v>
      </c>
      <c r="B1922" s="21">
        <v>46283</v>
      </c>
      <c r="C1922">
        <v>2026</v>
      </c>
      <c r="D1922">
        <v>9</v>
      </c>
      <c r="E1922" t="s">
        <v>95</v>
      </c>
      <c r="F1922" t="s">
        <v>93</v>
      </c>
      <c r="G1922" t="s">
        <v>6</v>
      </c>
      <c r="H1922" t="s">
        <v>43</v>
      </c>
      <c r="I1922" t="s">
        <v>28</v>
      </c>
      <c r="J1922" t="s">
        <v>13</v>
      </c>
      <c r="K1922" t="s">
        <v>23</v>
      </c>
      <c r="L1922" t="s">
        <v>51</v>
      </c>
      <c r="M1922">
        <v>2</v>
      </c>
      <c r="N1922">
        <v>121.37</v>
      </c>
      <c r="O1922">
        <v>0.05</v>
      </c>
      <c r="P1922">
        <v>60.13</v>
      </c>
      <c r="Q1922">
        <v>230.60300000000001</v>
      </c>
      <c r="R1922">
        <v>120.26</v>
      </c>
      <c r="S1922">
        <v>110.343</v>
      </c>
      <c r="T1922">
        <v>0.47849767782726155</v>
      </c>
      <c r="U1922">
        <v>2026</v>
      </c>
      <c r="V1922" t="s">
        <v>93</v>
      </c>
      <c r="W1922">
        <v>9</v>
      </c>
      <c r="X1922" t="s">
        <v>95</v>
      </c>
    </row>
    <row r="1923" spans="1:24">
      <c r="A1923">
        <v>4429</v>
      </c>
      <c r="B1923" s="21">
        <v>46283</v>
      </c>
      <c r="C1923">
        <v>2026</v>
      </c>
      <c r="D1923">
        <v>9</v>
      </c>
      <c r="E1923" t="s">
        <v>95</v>
      </c>
      <c r="F1923" t="s">
        <v>93</v>
      </c>
      <c r="G1923" t="s">
        <v>0</v>
      </c>
      <c r="H1923" t="s">
        <v>50</v>
      </c>
      <c r="I1923" t="s">
        <v>2</v>
      </c>
      <c r="J1923" t="s">
        <v>16</v>
      </c>
      <c r="K1923" t="s">
        <v>9</v>
      </c>
      <c r="L1923" t="s">
        <v>17</v>
      </c>
      <c r="M1923">
        <v>2</v>
      </c>
      <c r="N1923">
        <v>145.1</v>
      </c>
      <c r="O1923">
        <v>0.1</v>
      </c>
      <c r="P1923">
        <v>77.62</v>
      </c>
      <c r="Q1923">
        <v>261.18</v>
      </c>
      <c r="R1923">
        <v>155.24</v>
      </c>
      <c r="S1923">
        <v>105.94</v>
      </c>
      <c r="T1923">
        <v>0.40562064476606169</v>
      </c>
      <c r="U1923">
        <v>2026</v>
      </c>
      <c r="V1923" t="s">
        <v>93</v>
      </c>
      <c r="W1923">
        <v>9</v>
      </c>
      <c r="X1923" t="s">
        <v>95</v>
      </c>
    </row>
    <row r="1924" spans="1:24">
      <c r="A1924">
        <v>4824</v>
      </c>
      <c r="B1924" s="21">
        <v>46283</v>
      </c>
      <c r="C1924">
        <v>2026</v>
      </c>
      <c r="D1924">
        <v>9</v>
      </c>
      <c r="E1924" t="s">
        <v>95</v>
      </c>
      <c r="F1924" t="s">
        <v>93</v>
      </c>
      <c r="G1924" t="s">
        <v>20</v>
      </c>
      <c r="H1924" t="s">
        <v>33</v>
      </c>
      <c r="I1924" t="s">
        <v>2</v>
      </c>
      <c r="J1924" t="s">
        <v>3</v>
      </c>
      <c r="K1924" t="s">
        <v>34</v>
      </c>
      <c r="L1924" t="s">
        <v>42</v>
      </c>
      <c r="M1924">
        <v>1</v>
      </c>
      <c r="N1924">
        <v>36.729999999999997</v>
      </c>
      <c r="O1924">
        <v>0.05</v>
      </c>
      <c r="P1924">
        <v>14.11</v>
      </c>
      <c r="Q1924">
        <v>34.893499999999996</v>
      </c>
      <c r="R1924">
        <v>14.11</v>
      </c>
      <c r="S1924">
        <v>20.783499999999997</v>
      </c>
      <c r="T1924">
        <v>0.59562669265049362</v>
      </c>
      <c r="U1924">
        <v>2026</v>
      </c>
      <c r="V1924" t="s">
        <v>93</v>
      </c>
      <c r="W1924">
        <v>9</v>
      </c>
      <c r="X1924" t="s">
        <v>95</v>
      </c>
    </row>
    <row r="1925" spans="1:24">
      <c r="A1925">
        <v>4881</v>
      </c>
      <c r="B1925" s="21">
        <v>46283</v>
      </c>
      <c r="C1925">
        <v>2026</v>
      </c>
      <c r="D1925">
        <v>9</v>
      </c>
      <c r="E1925" t="s">
        <v>95</v>
      </c>
      <c r="F1925" t="s">
        <v>93</v>
      </c>
      <c r="G1925" t="s">
        <v>11</v>
      </c>
      <c r="H1925" t="s">
        <v>12</v>
      </c>
      <c r="I1925" t="s">
        <v>2</v>
      </c>
      <c r="J1925" t="s">
        <v>16</v>
      </c>
      <c r="K1925" t="s">
        <v>14</v>
      </c>
      <c r="L1925" t="s">
        <v>44</v>
      </c>
      <c r="M1925">
        <v>4</v>
      </c>
      <c r="N1925">
        <v>134.15</v>
      </c>
      <c r="O1925">
        <v>0.05</v>
      </c>
      <c r="P1925">
        <v>65.58</v>
      </c>
      <c r="Q1925">
        <v>509.77</v>
      </c>
      <c r="R1925">
        <v>262.32</v>
      </c>
      <c r="S1925">
        <v>247.45</v>
      </c>
      <c r="T1925">
        <v>0.48541499107440611</v>
      </c>
      <c r="U1925">
        <v>2026</v>
      </c>
      <c r="V1925" t="s">
        <v>93</v>
      </c>
      <c r="W1925">
        <v>9</v>
      </c>
      <c r="X1925" t="s">
        <v>95</v>
      </c>
    </row>
    <row r="1926" spans="1:24">
      <c r="A1926">
        <v>5138</v>
      </c>
      <c r="B1926" s="21">
        <v>46283</v>
      </c>
      <c r="C1926">
        <v>2026</v>
      </c>
      <c r="D1926">
        <v>9</v>
      </c>
      <c r="E1926" t="s">
        <v>95</v>
      </c>
      <c r="F1926" t="s">
        <v>93</v>
      </c>
      <c r="G1926" t="s">
        <v>0</v>
      </c>
      <c r="H1926" t="s">
        <v>1</v>
      </c>
      <c r="I1926" t="s">
        <v>8</v>
      </c>
      <c r="J1926" t="s">
        <v>16</v>
      </c>
      <c r="K1926" t="s">
        <v>9</v>
      </c>
      <c r="L1926" t="s">
        <v>10</v>
      </c>
      <c r="M1926">
        <v>8</v>
      </c>
      <c r="N1926">
        <v>94.21</v>
      </c>
      <c r="O1926">
        <v>0.1</v>
      </c>
      <c r="P1926">
        <v>45.05</v>
      </c>
      <c r="Q1926">
        <v>678.31200000000001</v>
      </c>
      <c r="R1926">
        <v>360.4</v>
      </c>
      <c r="S1926">
        <v>317.91200000000003</v>
      </c>
      <c r="T1926">
        <v>0.46868107891353833</v>
      </c>
      <c r="U1926">
        <v>2026</v>
      </c>
      <c r="V1926" t="s">
        <v>93</v>
      </c>
      <c r="W1926">
        <v>9</v>
      </c>
      <c r="X1926" t="s">
        <v>95</v>
      </c>
    </row>
    <row r="1927" spans="1:24">
      <c r="A1927">
        <v>1214</v>
      </c>
      <c r="B1927" s="21">
        <v>46284</v>
      </c>
      <c r="C1927">
        <v>2026</v>
      </c>
      <c r="D1927">
        <v>9</v>
      </c>
      <c r="E1927" t="s">
        <v>95</v>
      </c>
      <c r="F1927" t="s">
        <v>93</v>
      </c>
      <c r="G1927" t="s">
        <v>0</v>
      </c>
      <c r="H1927" t="s">
        <v>50</v>
      </c>
      <c r="I1927" t="s">
        <v>19</v>
      </c>
      <c r="J1927" t="s">
        <v>3</v>
      </c>
      <c r="K1927" t="s">
        <v>23</v>
      </c>
      <c r="L1927" t="s">
        <v>29</v>
      </c>
      <c r="M1927">
        <v>1</v>
      </c>
      <c r="N1927">
        <v>198.29</v>
      </c>
      <c r="O1927">
        <v>0.05</v>
      </c>
      <c r="P1927">
        <v>106.24</v>
      </c>
      <c r="Q1927">
        <v>188.37549999999999</v>
      </c>
      <c r="R1927">
        <v>106.24</v>
      </c>
      <c r="S1927">
        <v>82.135499999999993</v>
      </c>
      <c r="T1927">
        <v>0.436020076920831</v>
      </c>
      <c r="U1927">
        <v>2026</v>
      </c>
      <c r="V1927" t="s">
        <v>93</v>
      </c>
      <c r="W1927">
        <v>9</v>
      </c>
      <c r="X1927" t="s">
        <v>95</v>
      </c>
    </row>
    <row r="1928" spans="1:24">
      <c r="A1928">
        <v>1346</v>
      </c>
      <c r="B1928" s="21">
        <v>46284</v>
      </c>
      <c r="C1928">
        <v>2026</v>
      </c>
      <c r="D1928">
        <v>9</v>
      </c>
      <c r="E1928" t="s">
        <v>95</v>
      </c>
      <c r="F1928" t="s">
        <v>93</v>
      </c>
      <c r="G1928" t="s">
        <v>6</v>
      </c>
      <c r="H1928" t="s">
        <v>49</v>
      </c>
      <c r="I1928" t="s">
        <v>28</v>
      </c>
      <c r="J1928" t="s">
        <v>3</v>
      </c>
      <c r="K1928" t="s">
        <v>14</v>
      </c>
      <c r="L1928" t="s">
        <v>48</v>
      </c>
      <c r="M1928">
        <v>3</v>
      </c>
      <c r="N1928">
        <v>166.21</v>
      </c>
      <c r="O1928">
        <v>0.05</v>
      </c>
      <c r="P1928">
        <v>85.03</v>
      </c>
      <c r="Q1928">
        <v>473.69849999999997</v>
      </c>
      <c r="R1928">
        <v>255.09</v>
      </c>
      <c r="S1928">
        <v>218.60849999999996</v>
      </c>
      <c r="T1928">
        <v>0.4614929116304991</v>
      </c>
      <c r="U1928">
        <v>2026</v>
      </c>
      <c r="V1928" t="s">
        <v>93</v>
      </c>
      <c r="W1928">
        <v>9</v>
      </c>
      <c r="X1928" t="s">
        <v>95</v>
      </c>
    </row>
    <row r="1929" spans="1:24">
      <c r="A1929">
        <v>1361</v>
      </c>
      <c r="B1929" s="21">
        <v>46284</v>
      </c>
      <c r="C1929">
        <v>2026</v>
      </c>
      <c r="D1929">
        <v>9</v>
      </c>
      <c r="E1929" t="s">
        <v>95</v>
      </c>
      <c r="F1929" t="s">
        <v>93</v>
      </c>
      <c r="G1929" t="s">
        <v>6</v>
      </c>
      <c r="H1929" t="s">
        <v>27</v>
      </c>
      <c r="I1929" t="s">
        <v>28</v>
      </c>
      <c r="J1929" t="s">
        <v>13</v>
      </c>
      <c r="K1929" t="s">
        <v>4</v>
      </c>
      <c r="L1929" t="s">
        <v>26</v>
      </c>
      <c r="M1929">
        <v>1</v>
      </c>
      <c r="N1929">
        <v>40.700000000000003</v>
      </c>
      <c r="O1929">
        <v>0.05</v>
      </c>
      <c r="P1929">
        <v>16.43</v>
      </c>
      <c r="Q1929">
        <v>38.664999999999999</v>
      </c>
      <c r="R1929">
        <v>16.43</v>
      </c>
      <c r="S1929">
        <v>22.234999999999999</v>
      </c>
      <c r="T1929">
        <v>0.57506789085736454</v>
      </c>
      <c r="U1929">
        <v>2026</v>
      </c>
      <c r="V1929" t="s">
        <v>93</v>
      </c>
      <c r="W1929">
        <v>9</v>
      </c>
      <c r="X1929" t="s">
        <v>95</v>
      </c>
    </row>
    <row r="1930" spans="1:24">
      <c r="A1930">
        <v>2728</v>
      </c>
      <c r="B1930" s="21">
        <v>46284</v>
      </c>
      <c r="C1930">
        <v>2026</v>
      </c>
      <c r="D1930">
        <v>9</v>
      </c>
      <c r="E1930" t="s">
        <v>95</v>
      </c>
      <c r="F1930" t="s">
        <v>93</v>
      </c>
      <c r="G1930" t="s">
        <v>0</v>
      </c>
      <c r="H1930" t="s">
        <v>50</v>
      </c>
      <c r="I1930" t="s">
        <v>2</v>
      </c>
      <c r="J1930" t="s">
        <v>13</v>
      </c>
      <c r="K1930" t="s">
        <v>9</v>
      </c>
      <c r="L1930" t="s">
        <v>37</v>
      </c>
      <c r="M1930">
        <v>3</v>
      </c>
      <c r="N1930">
        <v>153.5</v>
      </c>
      <c r="O1930">
        <v>0</v>
      </c>
      <c r="P1930">
        <v>80.819999999999993</v>
      </c>
      <c r="Q1930">
        <v>460.5</v>
      </c>
      <c r="R1930">
        <v>242.45999999999998</v>
      </c>
      <c r="S1930">
        <v>218.04000000000002</v>
      </c>
      <c r="T1930">
        <v>0.47348534201954401</v>
      </c>
      <c r="U1930">
        <v>2026</v>
      </c>
      <c r="V1930" t="s">
        <v>93</v>
      </c>
      <c r="W1930">
        <v>9</v>
      </c>
      <c r="X1930" t="s">
        <v>95</v>
      </c>
    </row>
    <row r="1931" spans="1:24">
      <c r="A1931">
        <v>2788</v>
      </c>
      <c r="B1931" s="21">
        <v>46284</v>
      </c>
      <c r="C1931">
        <v>2026</v>
      </c>
      <c r="D1931">
        <v>9</v>
      </c>
      <c r="E1931" t="s">
        <v>95</v>
      </c>
      <c r="F1931" t="s">
        <v>93</v>
      </c>
      <c r="G1931" t="s">
        <v>6</v>
      </c>
      <c r="H1931" t="s">
        <v>43</v>
      </c>
      <c r="I1931" t="s">
        <v>28</v>
      </c>
      <c r="J1931" t="s">
        <v>13</v>
      </c>
      <c r="K1931" t="s">
        <v>9</v>
      </c>
      <c r="L1931" t="s">
        <v>46</v>
      </c>
      <c r="M1931">
        <v>1</v>
      </c>
      <c r="N1931">
        <v>70.430000000000007</v>
      </c>
      <c r="O1931">
        <v>0</v>
      </c>
      <c r="P1931">
        <v>31.51</v>
      </c>
      <c r="Q1931">
        <v>70.430000000000007</v>
      </c>
      <c r="R1931">
        <v>31.51</v>
      </c>
      <c r="S1931">
        <v>38.92</v>
      </c>
      <c r="T1931">
        <v>0.55260542382507449</v>
      </c>
      <c r="U1931">
        <v>2026</v>
      </c>
      <c r="V1931" t="s">
        <v>93</v>
      </c>
      <c r="W1931">
        <v>9</v>
      </c>
      <c r="X1931" t="s">
        <v>95</v>
      </c>
    </row>
    <row r="1932" spans="1:24">
      <c r="A1932">
        <v>2932</v>
      </c>
      <c r="B1932" s="21">
        <v>46284</v>
      </c>
      <c r="C1932">
        <v>2026</v>
      </c>
      <c r="D1932">
        <v>9</v>
      </c>
      <c r="E1932" t="s">
        <v>95</v>
      </c>
      <c r="F1932" t="s">
        <v>93</v>
      </c>
      <c r="G1932" t="s">
        <v>0</v>
      </c>
      <c r="H1932" t="s">
        <v>50</v>
      </c>
      <c r="I1932" t="s">
        <v>19</v>
      </c>
      <c r="J1932" t="s">
        <v>16</v>
      </c>
      <c r="K1932" t="s">
        <v>4</v>
      </c>
      <c r="L1932" t="s">
        <v>22</v>
      </c>
      <c r="M1932">
        <v>4</v>
      </c>
      <c r="N1932">
        <v>49.93</v>
      </c>
      <c r="O1932">
        <v>0</v>
      </c>
      <c r="P1932">
        <v>22.99</v>
      </c>
      <c r="Q1932">
        <v>199.72</v>
      </c>
      <c r="R1932">
        <v>91.96</v>
      </c>
      <c r="S1932">
        <v>107.76</v>
      </c>
      <c r="T1932">
        <v>0.53955537752853999</v>
      </c>
      <c r="U1932">
        <v>2026</v>
      </c>
      <c r="V1932" t="s">
        <v>93</v>
      </c>
      <c r="W1932">
        <v>9</v>
      </c>
      <c r="X1932" t="s">
        <v>95</v>
      </c>
    </row>
    <row r="1933" spans="1:24">
      <c r="A1933">
        <v>3399</v>
      </c>
      <c r="B1933" s="21">
        <v>46284</v>
      </c>
      <c r="C1933">
        <v>2026</v>
      </c>
      <c r="D1933">
        <v>9</v>
      </c>
      <c r="E1933" t="s">
        <v>95</v>
      </c>
      <c r="F1933" t="s">
        <v>93</v>
      </c>
      <c r="G1933" t="s">
        <v>6</v>
      </c>
      <c r="H1933" t="s">
        <v>43</v>
      </c>
      <c r="I1933" t="s">
        <v>19</v>
      </c>
      <c r="J1933" t="s">
        <v>3</v>
      </c>
      <c r="K1933" t="s">
        <v>4</v>
      </c>
      <c r="L1933" t="s">
        <v>22</v>
      </c>
      <c r="M1933">
        <v>1</v>
      </c>
      <c r="N1933">
        <v>50.18</v>
      </c>
      <c r="O1933">
        <v>0</v>
      </c>
      <c r="P1933">
        <v>22.92</v>
      </c>
      <c r="Q1933">
        <v>50.18</v>
      </c>
      <c r="R1933">
        <v>22.92</v>
      </c>
      <c r="S1933">
        <v>27.259999999999998</v>
      </c>
      <c r="T1933">
        <v>0.54324432044639293</v>
      </c>
      <c r="U1933">
        <v>2026</v>
      </c>
      <c r="V1933" t="s">
        <v>93</v>
      </c>
      <c r="W1933">
        <v>9</v>
      </c>
      <c r="X1933" t="s">
        <v>95</v>
      </c>
    </row>
    <row r="1934" spans="1:24">
      <c r="A1934">
        <v>3588</v>
      </c>
      <c r="B1934" s="21">
        <v>46284</v>
      </c>
      <c r="C1934">
        <v>2026</v>
      </c>
      <c r="D1934">
        <v>9</v>
      </c>
      <c r="E1934" t="s">
        <v>95</v>
      </c>
      <c r="F1934" t="s">
        <v>93</v>
      </c>
      <c r="G1934" t="s">
        <v>20</v>
      </c>
      <c r="H1934" t="s">
        <v>47</v>
      </c>
      <c r="I1934" t="s">
        <v>19</v>
      </c>
      <c r="J1934" t="s">
        <v>13</v>
      </c>
      <c r="K1934" t="s">
        <v>14</v>
      </c>
      <c r="L1934" t="s">
        <v>48</v>
      </c>
      <c r="M1934">
        <v>2</v>
      </c>
      <c r="N1934">
        <v>164.01</v>
      </c>
      <c r="O1934">
        <v>0.15</v>
      </c>
      <c r="P1934">
        <v>87.14</v>
      </c>
      <c r="Q1934">
        <v>278.81699999999995</v>
      </c>
      <c r="R1934">
        <v>174.28</v>
      </c>
      <c r="S1934">
        <v>104.53699999999995</v>
      </c>
      <c r="T1934">
        <v>0.37493050997607741</v>
      </c>
      <c r="U1934">
        <v>2026</v>
      </c>
      <c r="V1934" t="s">
        <v>93</v>
      </c>
      <c r="W1934">
        <v>9</v>
      </c>
      <c r="X1934" t="s">
        <v>95</v>
      </c>
    </row>
    <row r="1935" spans="1:24">
      <c r="A1935">
        <v>3603</v>
      </c>
      <c r="B1935" s="21">
        <v>46284</v>
      </c>
      <c r="C1935">
        <v>2026</v>
      </c>
      <c r="D1935">
        <v>9</v>
      </c>
      <c r="E1935" t="s">
        <v>95</v>
      </c>
      <c r="F1935" t="s">
        <v>93</v>
      </c>
      <c r="G1935" t="s">
        <v>6</v>
      </c>
      <c r="H1935" t="s">
        <v>49</v>
      </c>
      <c r="I1935" t="s">
        <v>28</v>
      </c>
      <c r="J1935" t="s">
        <v>3</v>
      </c>
      <c r="K1935" t="s">
        <v>4</v>
      </c>
      <c r="L1935" t="s">
        <v>5</v>
      </c>
      <c r="M1935">
        <v>2</v>
      </c>
      <c r="N1935">
        <v>83.77</v>
      </c>
      <c r="O1935">
        <v>0</v>
      </c>
      <c r="P1935">
        <v>43.32</v>
      </c>
      <c r="Q1935">
        <v>167.54</v>
      </c>
      <c r="R1935">
        <v>86.64</v>
      </c>
      <c r="S1935">
        <v>80.899999999999991</v>
      </c>
      <c r="T1935">
        <v>0.4828697624447893</v>
      </c>
      <c r="U1935">
        <v>2026</v>
      </c>
      <c r="V1935" t="s">
        <v>93</v>
      </c>
      <c r="W1935">
        <v>9</v>
      </c>
      <c r="X1935" t="s">
        <v>95</v>
      </c>
    </row>
    <row r="1936" spans="1:24">
      <c r="A1936">
        <v>3845</v>
      </c>
      <c r="B1936" s="21">
        <v>46284</v>
      </c>
      <c r="C1936">
        <v>2026</v>
      </c>
      <c r="D1936">
        <v>9</v>
      </c>
      <c r="E1936" t="s">
        <v>95</v>
      </c>
      <c r="F1936" t="s">
        <v>93</v>
      </c>
      <c r="G1936" t="s">
        <v>20</v>
      </c>
      <c r="H1936" t="s">
        <v>33</v>
      </c>
      <c r="I1936" t="s">
        <v>2</v>
      </c>
      <c r="J1936" t="s">
        <v>13</v>
      </c>
      <c r="K1936" t="s">
        <v>23</v>
      </c>
      <c r="L1936" t="s">
        <v>40</v>
      </c>
      <c r="M1936">
        <v>1</v>
      </c>
      <c r="N1936">
        <v>81.84</v>
      </c>
      <c r="O1936">
        <v>0</v>
      </c>
      <c r="P1936">
        <v>38.5</v>
      </c>
      <c r="Q1936">
        <v>81.84</v>
      </c>
      <c r="R1936">
        <v>38.5</v>
      </c>
      <c r="S1936">
        <v>43.34</v>
      </c>
      <c r="T1936">
        <v>0.52956989247311825</v>
      </c>
      <c r="U1936">
        <v>2026</v>
      </c>
      <c r="V1936" t="s">
        <v>93</v>
      </c>
      <c r="W1936">
        <v>9</v>
      </c>
      <c r="X1936" t="s">
        <v>95</v>
      </c>
    </row>
    <row r="1937" spans="1:24">
      <c r="A1937">
        <v>4191</v>
      </c>
      <c r="B1937" s="21">
        <v>46284</v>
      </c>
      <c r="C1937">
        <v>2026</v>
      </c>
      <c r="D1937">
        <v>9</v>
      </c>
      <c r="E1937" t="s">
        <v>95</v>
      </c>
      <c r="F1937" t="s">
        <v>93</v>
      </c>
      <c r="G1937" t="s">
        <v>11</v>
      </c>
      <c r="H1937" t="s">
        <v>25</v>
      </c>
      <c r="I1937" t="s">
        <v>28</v>
      </c>
      <c r="J1937" t="s">
        <v>3</v>
      </c>
      <c r="K1937" t="s">
        <v>34</v>
      </c>
      <c r="L1937" t="s">
        <v>35</v>
      </c>
      <c r="M1937">
        <v>1</v>
      </c>
      <c r="N1937">
        <v>40.32</v>
      </c>
      <c r="O1937">
        <v>0.15</v>
      </c>
      <c r="P1937">
        <v>14.39</v>
      </c>
      <c r="Q1937">
        <v>34.271999999999998</v>
      </c>
      <c r="R1937">
        <v>14.39</v>
      </c>
      <c r="S1937">
        <v>19.881999999999998</v>
      </c>
      <c r="T1937">
        <v>0.58012371615312786</v>
      </c>
      <c r="U1937">
        <v>2026</v>
      </c>
      <c r="V1937" t="s">
        <v>93</v>
      </c>
      <c r="W1937">
        <v>9</v>
      </c>
      <c r="X1937" t="s">
        <v>95</v>
      </c>
    </row>
    <row r="1938" spans="1:24">
      <c r="A1938">
        <v>4269</v>
      </c>
      <c r="B1938" s="21">
        <v>46284</v>
      </c>
      <c r="C1938">
        <v>2026</v>
      </c>
      <c r="D1938">
        <v>9</v>
      </c>
      <c r="E1938" t="s">
        <v>95</v>
      </c>
      <c r="F1938" t="s">
        <v>93</v>
      </c>
      <c r="G1938" t="s">
        <v>11</v>
      </c>
      <c r="H1938" t="s">
        <v>52</v>
      </c>
      <c r="I1938" t="s">
        <v>8</v>
      </c>
      <c r="J1938" t="s">
        <v>16</v>
      </c>
      <c r="K1938" t="s">
        <v>9</v>
      </c>
      <c r="L1938" t="s">
        <v>37</v>
      </c>
      <c r="M1938">
        <v>4</v>
      </c>
      <c r="N1938">
        <v>155.84</v>
      </c>
      <c r="O1938">
        <v>0.05</v>
      </c>
      <c r="P1938">
        <v>80.790000000000006</v>
      </c>
      <c r="Q1938">
        <v>592.19200000000001</v>
      </c>
      <c r="R1938">
        <v>323.16000000000003</v>
      </c>
      <c r="S1938">
        <v>269.03199999999998</v>
      </c>
      <c r="T1938">
        <v>0.45429860585755966</v>
      </c>
      <c r="U1938">
        <v>2026</v>
      </c>
      <c r="V1938" t="s">
        <v>93</v>
      </c>
      <c r="W1938">
        <v>9</v>
      </c>
      <c r="X1938" t="s">
        <v>95</v>
      </c>
    </row>
    <row r="1939" spans="1:24">
      <c r="A1939">
        <v>5</v>
      </c>
      <c r="B1939" s="21">
        <v>46285</v>
      </c>
      <c r="C1939">
        <v>2026</v>
      </c>
      <c r="D1939">
        <v>9</v>
      </c>
      <c r="E1939" t="s">
        <v>95</v>
      </c>
      <c r="F1939" t="s">
        <v>93</v>
      </c>
      <c r="G1939" t="s">
        <v>6</v>
      </c>
      <c r="H1939" t="s">
        <v>27</v>
      </c>
      <c r="I1939" t="s">
        <v>2</v>
      </c>
      <c r="J1939" t="s">
        <v>16</v>
      </c>
      <c r="K1939" t="s">
        <v>34</v>
      </c>
      <c r="L1939" t="s">
        <v>45</v>
      </c>
      <c r="M1939">
        <v>1</v>
      </c>
      <c r="N1939">
        <v>51.83</v>
      </c>
      <c r="O1939">
        <v>0</v>
      </c>
      <c r="P1939">
        <v>21.9</v>
      </c>
      <c r="Q1939">
        <v>51.83</v>
      </c>
      <c r="R1939">
        <v>21.9</v>
      </c>
      <c r="S1939">
        <v>29.93</v>
      </c>
      <c r="T1939">
        <v>0.57746478873239437</v>
      </c>
      <c r="U1939">
        <v>2026</v>
      </c>
      <c r="V1939" t="s">
        <v>93</v>
      </c>
      <c r="W1939">
        <v>9</v>
      </c>
      <c r="X1939" t="s">
        <v>95</v>
      </c>
    </row>
    <row r="1940" spans="1:24">
      <c r="A1940">
        <v>210</v>
      </c>
      <c r="B1940" s="21">
        <v>46285</v>
      </c>
      <c r="C1940">
        <v>2026</v>
      </c>
      <c r="D1940">
        <v>9</v>
      </c>
      <c r="E1940" t="s">
        <v>95</v>
      </c>
      <c r="F1940" t="s">
        <v>93</v>
      </c>
      <c r="G1940" t="s">
        <v>11</v>
      </c>
      <c r="H1940" t="s">
        <v>18</v>
      </c>
      <c r="I1940" t="s">
        <v>19</v>
      </c>
      <c r="J1940" t="s">
        <v>3</v>
      </c>
      <c r="K1940" t="s">
        <v>23</v>
      </c>
      <c r="L1940" t="s">
        <v>29</v>
      </c>
      <c r="M1940">
        <v>1</v>
      </c>
      <c r="N1940">
        <v>190.77</v>
      </c>
      <c r="O1940">
        <v>0.05</v>
      </c>
      <c r="P1940">
        <v>104.69</v>
      </c>
      <c r="Q1940">
        <v>181.23150000000001</v>
      </c>
      <c r="R1940">
        <v>104.69</v>
      </c>
      <c r="S1940">
        <v>76.541500000000013</v>
      </c>
      <c r="T1940">
        <v>0.42234103894742364</v>
      </c>
      <c r="U1940">
        <v>2026</v>
      </c>
      <c r="V1940" t="s">
        <v>93</v>
      </c>
      <c r="W1940">
        <v>9</v>
      </c>
      <c r="X1940" t="s">
        <v>95</v>
      </c>
    </row>
    <row r="1941" spans="1:24">
      <c r="A1941">
        <v>462</v>
      </c>
      <c r="B1941" s="21">
        <v>46285</v>
      </c>
      <c r="C1941">
        <v>2026</v>
      </c>
      <c r="D1941">
        <v>9</v>
      </c>
      <c r="E1941" t="s">
        <v>95</v>
      </c>
      <c r="F1941" t="s">
        <v>93</v>
      </c>
      <c r="G1941" t="s">
        <v>6</v>
      </c>
      <c r="H1941" t="s">
        <v>43</v>
      </c>
      <c r="I1941" t="s">
        <v>19</v>
      </c>
      <c r="J1941" t="s">
        <v>13</v>
      </c>
      <c r="K1941" t="s">
        <v>4</v>
      </c>
      <c r="L1941" t="s">
        <v>26</v>
      </c>
      <c r="M1941">
        <v>2</v>
      </c>
      <c r="N1941">
        <v>40.049999999999997</v>
      </c>
      <c r="O1941">
        <v>0.05</v>
      </c>
      <c r="P1941">
        <v>16.97</v>
      </c>
      <c r="Q1941">
        <v>76.094999999999985</v>
      </c>
      <c r="R1941">
        <v>33.94</v>
      </c>
      <c r="S1941">
        <v>42.154999999999987</v>
      </c>
      <c r="T1941">
        <v>0.55397857940731976</v>
      </c>
      <c r="U1941">
        <v>2026</v>
      </c>
      <c r="V1941" t="s">
        <v>93</v>
      </c>
      <c r="W1941">
        <v>9</v>
      </c>
      <c r="X1941" t="s">
        <v>95</v>
      </c>
    </row>
    <row r="1942" spans="1:24">
      <c r="A1942">
        <v>725</v>
      </c>
      <c r="B1942" s="21">
        <v>46285</v>
      </c>
      <c r="C1942">
        <v>2026</v>
      </c>
      <c r="D1942">
        <v>9</v>
      </c>
      <c r="E1942" t="s">
        <v>95</v>
      </c>
      <c r="F1942" t="s">
        <v>93</v>
      </c>
      <c r="G1942" t="s">
        <v>6</v>
      </c>
      <c r="H1942" t="s">
        <v>43</v>
      </c>
      <c r="I1942" t="s">
        <v>2</v>
      </c>
      <c r="J1942" t="s">
        <v>13</v>
      </c>
      <c r="K1942" t="s">
        <v>4</v>
      </c>
      <c r="L1942" t="s">
        <v>5</v>
      </c>
      <c r="M1942">
        <v>1</v>
      </c>
      <c r="N1942">
        <v>82.08</v>
      </c>
      <c r="O1942">
        <v>0.05</v>
      </c>
      <c r="P1942">
        <v>43.18</v>
      </c>
      <c r="Q1942">
        <v>77.975999999999999</v>
      </c>
      <c r="R1942">
        <v>43.18</v>
      </c>
      <c r="S1942">
        <v>34.795999999999999</v>
      </c>
      <c r="T1942">
        <v>0.44623986867754178</v>
      </c>
      <c r="U1942">
        <v>2026</v>
      </c>
      <c r="V1942" t="s">
        <v>93</v>
      </c>
      <c r="W1942">
        <v>9</v>
      </c>
      <c r="X1942" t="s">
        <v>95</v>
      </c>
    </row>
    <row r="1943" spans="1:24">
      <c r="A1943">
        <v>918</v>
      </c>
      <c r="B1943" s="21">
        <v>46285</v>
      </c>
      <c r="C1943">
        <v>2026</v>
      </c>
      <c r="D1943">
        <v>9</v>
      </c>
      <c r="E1943" t="s">
        <v>95</v>
      </c>
      <c r="F1943" t="s">
        <v>93</v>
      </c>
      <c r="G1943" t="s">
        <v>0</v>
      </c>
      <c r="H1943" t="s">
        <v>50</v>
      </c>
      <c r="I1943" t="s">
        <v>2</v>
      </c>
      <c r="J1943" t="s">
        <v>3</v>
      </c>
      <c r="K1943" t="s">
        <v>4</v>
      </c>
      <c r="L1943" t="s">
        <v>22</v>
      </c>
      <c r="M1943">
        <v>1</v>
      </c>
      <c r="N1943">
        <v>50.3</v>
      </c>
      <c r="O1943">
        <v>0.05</v>
      </c>
      <c r="P1943">
        <v>22.14</v>
      </c>
      <c r="Q1943">
        <v>47.784999999999997</v>
      </c>
      <c r="R1943">
        <v>22.14</v>
      </c>
      <c r="S1943">
        <v>25.644999999999996</v>
      </c>
      <c r="T1943">
        <v>0.53667468870984614</v>
      </c>
      <c r="U1943">
        <v>2026</v>
      </c>
      <c r="V1943" t="s">
        <v>93</v>
      </c>
      <c r="W1943">
        <v>9</v>
      </c>
      <c r="X1943" t="s">
        <v>95</v>
      </c>
    </row>
    <row r="1944" spans="1:24">
      <c r="A1944">
        <v>1442</v>
      </c>
      <c r="B1944" s="21">
        <v>46285</v>
      </c>
      <c r="C1944">
        <v>2026</v>
      </c>
      <c r="D1944">
        <v>9</v>
      </c>
      <c r="E1944" t="s">
        <v>95</v>
      </c>
      <c r="F1944" t="s">
        <v>93</v>
      </c>
      <c r="G1944" t="s">
        <v>11</v>
      </c>
      <c r="H1944" t="s">
        <v>52</v>
      </c>
      <c r="I1944" t="s">
        <v>2</v>
      </c>
      <c r="J1944" t="s">
        <v>13</v>
      </c>
      <c r="K1944" t="s">
        <v>14</v>
      </c>
      <c r="L1944" t="s">
        <v>32</v>
      </c>
      <c r="M1944">
        <v>1</v>
      </c>
      <c r="N1944">
        <v>47.68</v>
      </c>
      <c r="O1944">
        <v>0.1</v>
      </c>
      <c r="P1944">
        <v>18.03</v>
      </c>
      <c r="Q1944">
        <v>42.911999999999999</v>
      </c>
      <c r="R1944">
        <v>18.03</v>
      </c>
      <c r="S1944">
        <v>24.881999999999998</v>
      </c>
      <c r="T1944">
        <v>0.57983780760626391</v>
      </c>
      <c r="U1944">
        <v>2026</v>
      </c>
      <c r="V1944" t="s">
        <v>93</v>
      </c>
      <c r="W1944">
        <v>9</v>
      </c>
      <c r="X1944" t="s">
        <v>95</v>
      </c>
    </row>
    <row r="1945" spans="1:24">
      <c r="A1945">
        <v>4290</v>
      </c>
      <c r="B1945" s="21">
        <v>46285</v>
      </c>
      <c r="C1945">
        <v>2026</v>
      </c>
      <c r="D1945">
        <v>9</v>
      </c>
      <c r="E1945" t="s">
        <v>95</v>
      </c>
      <c r="F1945" t="s">
        <v>93</v>
      </c>
      <c r="G1945" t="s">
        <v>11</v>
      </c>
      <c r="H1945" t="s">
        <v>12</v>
      </c>
      <c r="I1945" t="s">
        <v>19</v>
      </c>
      <c r="J1945" t="s">
        <v>3</v>
      </c>
      <c r="K1945" t="s">
        <v>4</v>
      </c>
      <c r="L1945" t="s">
        <v>22</v>
      </c>
      <c r="M1945">
        <v>2</v>
      </c>
      <c r="N1945">
        <v>51.48</v>
      </c>
      <c r="O1945">
        <v>0.05</v>
      </c>
      <c r="P1945">
        <v>22.38</v>
      </c>
      <c r="Q1945">
        <v>97.811999999999983</v>
      </c>
      <c r="R1945">
        <v>44.76</v>
      </c>
      <c r="S1945">
        <v>53.051999999999985</v>
      </c>
      <c r="T1945">
        <v>0.54238743712427917</v>
      </c>
      <c r="U1945">
        <v>2026</v>
      </c>
      <c r="V1945" t="s">
        <v>93</v>
      </c>
      <c r="W1945">
        <v>9</v>
      </c>
      <c r="X1945" t="s">
        <v>95</v>
      </c>
    </row>
    <row r="1946" spans="1:24">
      <c r="A1946">
        <v>4666</v>
      </c>
      <c r="B1946" s="21">
        <v>46285</v>
      </c>
      <c r="C1946">
        <v>2026</v>
      </c>
      <c r="D1946">
        <v>9</v>
      </c>
      <c r="E1946" t="s">
        <v>95</v>
      </c>
      <c r="F1946" t="s">
        <v>93</v>
      </c>
      <c r="G1946" t="s">
        <v>11</v>
      </c>
      <c r="H1946" t="s">
        <v>18</v>
      </c>
      <c r="I1946" t="s">
        <v>2</v>
      </c>
      <c r="J1946" t="s">
        <v>16</v>
      </c>
      <c r="K1946" t="s">
        <v>34</v>
      </c>
      <c r="L1946" t="s">
        <v>38</v>
      </c>
      <c r="M1946">
        <v>2</v>
      </c>
      <c r="N1946">
        <v>123.73</v>
      </c>
      <c r="O1946">
        <v>0</v>
      </c>
      <c r="P1946">
        <v>68.459999999999994</v>
      </c>
      <c r="Q1946">
        <v>247.46</v>
      </c>
      <c r="R1946">
        <v>136.91999999999999</v>
      </c>
      <c r="S1946">
        <v>110.54000000000002</v>
      </c>
      <c r="T1946">
        <v>0.44669845631617239</v>
      </c>
      <c r="U1946">
        <v>2026</v>
      </c>
      <c r="V1946" t="s">
        <v>93</v>
      </c>
      <c r="W1946">
        <v>9</v>
      </c>
      <c r="X1946" t="s">
        <v>95</v>
      </c>
    </row>
    <row r="1947" spans="1:24">
      <c r="A1947">
        <v>234</v>
      </c>
      <c r="B1947" s="21">
        <v>46286</v>
      </c>
      <c r="C1947">
        <v>2026</v>
      </c>
      <c r="D1947">
        <v>9</v>
      </c>
      <c r="E1947" t="s">
        <v>95</v>
      </c>
      <c r="F1947" t="s">
        <v>93</v>
      </c>
      <c r="G1947" t="s">
        <v>11</v>
      </c>
      <c r="H1947" t="s">
        <v>25</v>
      </c>
      <c r="I1947" t="s">
        <v>2</v>
      </c>
      <c r="J1947" t="s">
        <v>16</v>
      </c>
      <c r="K1947" t="s">
        <v>9</v>
      </c>
      <c r="L1947" t="s">
        <v>17</v>
      </c>
      <c r="M1947">
        <v>2</v>
      </c>
      <c r="N1947">
        <v>146.81</v>
      </c>
      <c r="O1947">
        <v>0</v>
      </c>
      <c r="P1947">
        <v>79.72</v>
      </c>
      <c r="Q1947">
        <v>293.62</v>
      </c>
      <c r="R1947">
        <v>159.44</v>
      </c>
      <c r="S1947">
        <v>134.18</v>
      </c>
      <c r="T1947">
        <v>0.45698521899053202</v>
      </c>
      <c r="U1947">
        <v>2026</v>
      </c>
      <c r="V1947" t="s">
        <v>93</v>
      </c>
      <c r="W1947">
        <v>9</v>
      </c>
      <c r="X1947" t="s">
        <v>95</v>
      </c>
    </row>
    <row r="1948" spans="1:24">
      <c r="A1948">
        <v>802</v>
      </c>
      <c r="B1948" s="21">
        <v>46286</v>
      </c>
      <c r="C1948">
        <v>2026</v>
      </c>
      <c r="D1948">
        <v>9</v>
      </c>
      <c r="E1948" t="s">
        <v>95</v>
      </c>
      <c r="F1948" t="s">
        <v>93</v>
      </c>
      <c r="G1948" t="s">
        <v>6</v>
      </c>
      <c r="H1948" t="s">
        <v>43</v>
      </c>
      <c r="I1948" t="s">
        <v>19</v>
      </c>
      <c r="J1948" t="s">
        <v>3</v>
      </c>
      <c r="K1948" t="s">
        <v>14</v>
      </c>
      <c r="L1948" t="s">
        <v>48</v>
      </c>
      <c r="M1948">
        <v>2</v>
      </c>
      <c r="N1948">
        <v>167.16</v>
      </c>
      <c r="O1948">
        <v>0</v>
      </c>
      <c r="P1948">
        <v>88.51</v>
      </c>
      <c r="Q1948">
        <v>334.32</v>
      </c>
      <c r="R1948">
        <v>177.02</v>
      </c>
      <c r="S1948">
        <v>157.29999999999998</v>
      </c>
      <c r="T1948">
        <v>0.4705072983967456</v>
      </c>
      <c r="U1948">
        <v>2026</v>
      </c>
      <c r="V1948" t="s">
        <v>93</v>
      </c>
      <c r="W1948">
        <v>9</v>
      </c>
      <c r="X1948" t="s">
        <v>95</v>
      </c>
    </row>
    <row r="1949" spans="1:24">
      <c r="A1949">
        <v>1942</v>
      </c>
      <c r="B1949" s="21">
        <v>46286</v>
      </c>
      <c r="C1949">
        <v>2026</v>
      </c>
      <c r="D1949">
        <v>9</v>
      </c>
      <c r="E1949" t="s">
        <v>95</v>
      </c>
      <c r="F1949" t="s">
        <v>93</v>
      </c>
      <c r="G1949" t="s">
        <v>11</v>
      </c>
      <c r="H1949" t="s">
        <v>12</v>
      </c>
      <c r="I1949" t="s">
        <v>2</v>
      </c>
      <c r="J1949" t="s">
        <v>13</v>
      </c>
      <c r="K1949" t="s">
        <v>4</v>
      </c>
      <c r="L1949" t="s">
        <v>5</v>
      </c>
      <c r="M1949">
        <v>1</v>
      </c>
      <c r="N1949">
        <v>83.69</v>
      </c>
      <c r="O1949">
        <v>0</v>
      </c>
      <c r="P1949">
        <v>42.76</v>
      </c>
      <c r="Q1949">
        <v>83.69</v>
      </c>
      <c r="R1949">
        <v>42.76</v>
      </c>
      <c r="S1949">
        <v>40.93</v>
      </c>
      <c r="T1949">
        <v>0.48906679412116144</v>
      </c>
      <c r="U1949">
        <v>2026</v>
      </c>
      <c r="V1949" t="s">
        <v>93</v>
      </c>
      <c r="W1949">
        <v>9</v>
      </c>
      <c r="X1949" t="s">
        <v>95</v>
      </c>
    </row>
    <row r="1950" spans="1:24">
      <c r="A1950">
        <v>2200</v>
      </c>
      <c r="B1950" s="21">
        <v>46286</v>
      </c>
      <c r="C1950">
        <v>2026</v>
      </c>
      <c r="D1950">
        <v>9</v>
      </c>
      <c r="E1950" t="s">
        <v>95</v>
      </c>
      <c r="F1950" t="s">
        <v>93</v>
      </c>
      <c r="G1950" t="s">
        <v>0</v>
      </c>
      <c r="H1950" t="s">
        <v>1</v>
      </c>
      <c r="I1950" t="s">
        <v>2</v>
      </c>
      <c r="J1950" t="s">
        <v>13</v>
      </c>
      <c r="K1950" t="s">
        <v>4</v>
      </c>
      <c r="L1950" t="s">
        <v>26</v>
      </c>
      <c r="M1950">
        <v>1</v>
      </c>
      <c r="N1950">
        <v>40.4</v>
      </c>
      <c r="O1950">
        <v>0.15</v>
      </c>
      <c r="P1950">
        <v>16.47</v>
      </c>
      <c r="Q1950">
        <v>34.339999999999996</v>
      </c>
      <c r="R1950">
        <v>16.47</v>
      </c>
      <c r="S1950">
        <v>17.869999999999997</v>
      </c>
      <c r="T1950">
        <v>0.52038439138031445</v>
      </c>
      <c r="U1950">
        <v>2026</v>
      </c>
      <c r="V1950" t="s">
        <v>93</v>
      </c>
      <c r="W1950">
        <v>9</v>
      </c>
      <c r="X1950" t="s">
        <v>95</v>
      </c>
    </row>
    <row r="1951" spans="1:24">
      <c r="A1951">
        <v>2236</v>
      </c>
      <c r="B1951" s="21">
        <v>46286</v>
      </c>
      <c r="C1951">
        <v>2026</v>
      </c>
      <c r="D1951">
        <v>9</v>
      </c>
      <c r="E1951" t="s">
        <v>95</v>
      </c>
      <c r="F1951" t="s">
        <v>93</v>
      </c>
      <c r="G1951" t="s">
        <v>6</v>
      </c>
      <c r="H1951" t="s">
        <v>41</v>
      </c>
      <c r="I1951" t="s">
        <v>2</v>
      </c>
      <c r="J1951" t="s">
        <v>3</v>
      </c>
      <c r="K1951" t="s">
        <v>9</v>
      </c>
      <c r="L1951" t="s">
        <v>17</v>
      </c>
      <c r="M1951">
        <v>3</v>
      </c>
      <c r="N1951">
        <v>143.31</v>
      </c>
      <c r="O1951">
        <v>0</v>
      </c>
      <c r="P1951">
        <v>81.36</v>
      </c>
      <c r="Q1951">
        <v>429.93</v>
      </c>
      <c r="R1951">
        <v>244.07999999999998</v>
      </c>
      <c r="S1951">
        <v>185.85000000000002</v>
      </c>
      <c r="T1951">
        <v>0.43227967343521045</v>
      </c>
      <c r="U1951">
        <v>2026</v>
      </c>
      <c r="V1951" t="s">
        <v>93</v>
      </c>
      <c r="W1951">
        <v>9</v>
      </c>
      <c r="X1951" t="s">
        <v>95</v>
      </c>
    </row>
    <row r="1952" spans="1:24">
      <c r="A1952">
        <v>4041</v>
      </c>
      <c r="B1952" s="21">
        <v>46286</v>
      </c>
      <c r="C1952">
        <v>2026</v>
      </c>
      <c r="D1952">
        <v>9</v>
      </c>
      <c r="E1952" t="s">
        <v>95</v>
      </c>
      <c r="F1952" t="s">
        <v>93</v>
      </c>
      <c r="G1952" t="s">
        <v>6</v>
      </c>
      <c r="H1952" t="s">
        <v>41</v>
      </c>
      <c r="I1952" t="s">
        <v>8</v>
      </c>
      <c r="J1952" t="s">
        <v>3</v>
      </c>
      <c r="K1952" t="s">
        <v>34</v>
      </c>
      <c r="L1952" t="s">
        <v>45</v>
      </c>
      <c r="M1952">
        <v>15</v>
      </c>
      <c r="N1952">
        <v>51.1</v>
      </c>
      <c r="O1952">
        <v>0.1</v>
      </c>
      <c r="P1952">
        <v>21.9</v>
      </c>
      <c r="Q1952">
        <v>689.85</v>
      </c>
      <c r="R1952">
        <v>328.5</v>
      </c>
      <c r="S1952">
        <v>361.35</v>
      </c>
      <c r="T1952">
        <v>0.52380952380952384</v>
      </c>
      <c r="U1952">
        <v>2026</v>
      </c>
      <c r="V1952" t="s">
        <v>93</v>
      </c>
      <c r="W1952">
        <v>9</v>
      </c>
      <c r="X1952" t="s">
        <v>95</v>
      </c>
    </row>
    <row r="1953" spans="1:24">
      <c r="A1953">
        <v>4435</v>
      </c>
      <c r="B1953" s="21">
        <v>46286</v>
      </c>
      <c r="C1953">
        <v>2026</v>
      </c>
      <c r="D1953">
        <v>9</v>
      </c>
      <c r="E1953" t="s">
        <v>95</v>
      </c>
      <c r="F1953" t="s">
        <v>93</v>
      </c>
      <c r="G1953" t="s">
        <v>20</v>
      </c>
      <c r="H1953" t="s">
        <v>47</v>
      </c>
      <c r="I1953" t="s">
        <v>28</v>
      </c>
      <c r="J1953" t="s">
        <v>13</v>
      </c>
      <c r="K1953" t="s">
        <v>9</v>
      </c>
      <c r="L1953" t="s">
        <v>17</v>
      </c>
      <c r="M1953">
        <v>1</v>
      </c>
      <c r="N1953">
        <v>146.33000000000001</v>
      </c>
      <c r="O1953">
        <v>0</v>
      </c>
      <c r="P1953">
        <v>80.05</v>
      </c>
      <c r="Q1953">
        <v>146.33000000000001</v>
      </c>
      <c r="R1953">
        <v>80.05</v>
      </c>
      <c r="S1953">
        <v>66.280000000000015</v>
      </c>
      <c r="T1953">
        <v>0.45294881432378875</v>
      </c>
      <c r="U1953">
        <v>2026</v>
      </c>
      <c r="V1953" t="s">
        <v>93</v>
      </c>
      <c r="W1953">
        <v>9</v>
      </c>
      <c r="X1953" t="s">
        <v>95</v>
      </c>
    </row>
    <row r="1954" spans="1:24">
      <c r="A1954">
        <v>305</v>
      </c>
      <c r="B1954" s="21">
        <v>46287</v>
      </c>
      <c r="C1954">
        <v>2026</v>
      </c>
      <c r="D1954">
        <v>9</v>
      </c>
      <c r="E1954" t="s">
        <v>95</v>
      </c>
      <c r="F1954" t="s">
        <v>93</v>
      </c>
      <c r="G1954" t="s">
        <v>20</v>
      </c>
      <c r="H1954" t="s">
        <v>33</v>
      </c>
      <c r="I1954" t="s">
        <v>2</v>
      </c>
      <c r="J1954" t="s">
        <v>3</v>
      </c>
      <c r="K1954" t="s">
        <v>14</v>
      </c>
      <c r="L1954" t="s">
        <v>44</v>
      </c>
      <c r="M1954">
        <v>1</v>
      </c>
      <c r="N1954">
        <v>130.69999999999999</v>
      </c>
      <c r="O1954">
        <v>0.05</v>
      </c>
      <c r="P1954">
        <v>68.23</v>
      </c>
      <c r="Q1954">
        <v>124.16499999999998</v>
      </c>
      <c r="R1954">
        <v>68.23</v>
      </c>
      <c r="S1954">
        <v>55.934999999999974</v>
      </c>
      <c r="T1954">
        <v>0.45048926831232622</v>
      </c>
      <c r="U1954">
        <v>2026</v>
      </c>
      <c r="V1954" t="s">
        <v>93</v>
      </c>
      <c r="W1954">
        <v>9</v>
      </c>
      <c r="X1954" t="s">
        <v>95</v>
      </c>
    </row>
    <row r="1955" spans="1:24">
      <c r="A1955">
        <v>808</v>
      </c>
      <c r="B1955" s="21">
        <v>46287</v>
      </c>
      <c r="C1955">
        <v>2026</v>
      </c>
      <c r="D1955">
        <v>9</v>
      </c>
      <c r="E1955" t="s">
        <v>95</v>
      </c>
      <c r="F1955" t="s">
        <v>93</v>
      </c>
      <c r="G1955" t="s">
        <v>6</v>
      </c>
      <c r="H1955" t="s">
        <v>43</v>
      </c>
      <c r="I1955" t="s">
        <v>8</v>
      </c>
      <c r="J1955" t="s">
        <v>16</v>
      </c>
      <c r="K1955" t="s">
        <v>34</v>
      </c>
      <c r="L1955" t="s">
        <v>35</v>
      </c>
      <c r="M1955">
        <v>8</v>
      </c>
      <c r="N1955">
        <v>39.630000000000003</v>
      </c>
      <c r="O1955">
        <v>0.15</v>
      </c>
      <c r="P1955">
        <v>14.61</v>
      </c>
      <c r="Q1955">
        <v>269.48400000000004</v>
      </c>
      <c r="R1955">
        <v>116.88</v>
      </c>
      <c r="S1955">
        <v>152.60400000000004</v>
      </c>
      <c r="T1955">
        <v>0.56628222825844954</v>
      </c>
      <c r="U1955">
        <v>2026</v>
      </c>
      <c r="V1955" t="s">
        <v>93</v>
      </c>
      <c r="W1955">
        <v>9</v>
      </c>
      <c r="X1955" t="s">
        <v>95</v>
      </c>
    </row>
    <row r="1956" spans="1:24">
      <c r="A1956">
        <v>1029</v>
      </c>
      <c r="B1956" s="21">
        <v>46287</v>
      </c>
      <c r="C1956">
        <v>2026</v>
      </c>
      <c r="D1956">
        <v>9</v>
      </c>
      <c r="E1956" t="s">
        <v>95</v>
      </c>
      <c r="F1956" t="s">
        <v>93</v>
      </c>
      <c r="G1956" t="s">
        <v>6</v>
      </c>
      <c r="H1956" t="s">
        <v>27</v>
      </c>
      <c r="I1956" t="s">
        <v>2</v>
      </c>
      <c r="J1956" t="s">
        <v>3</v>
      </c>
      <c r="K1956" t="s">
        <v>14</v>
      </c>
      <c r="L1956" t="s">
        <v>44</v>
      </c>
      <c r="M1956">
        <v>1</v>
      </c>
      <c r="N1956">
        <v>132.36000000000001</v>
      </c>
      <c r="O1956">
        <v>0.05</v>
      </c>
      <c r="P1956">
        <v>66.63</v>
      </c>
      <c r="Q1956">
        <v>125.742</v>
      </c>
      <c r="R1956">
        <v>66.63</v>
      </c>
      <c r="S1956">
        <v>59.112000000000009</v>
      </c>
      <c r="T1956">
        <v>0.47010545402490822</v>
      </c>
      <c r="U1956">
        <v>2026</v>
      </c>
      <c r="V1956" t="s">
        <v>93</v>
      </c>
      <c r="W1956">
        <v>9</v>
      </c>
      <c r="X1956" t="s">
        <v>95</v>
      </c>
    </row>
    <row r="1957" spans="1:24">
      <c r="A1957">
        <v>1721</v>
      </c>
      <c r="B1957" s="21">
        <v>46287</v>
      </c>
      <c r="C1957">
        <v>2026</v>
      </c>
      <c r="D1957">
        <v>9</v>
      </c>
      <c r="E1957" t="s">
        <v>95</v>
      </c>
      <c r="F1957" t="s">
        <v>93</v>
      </c>
      <c r="G1957" t="s">
        <v>20</v>
      </c>
      <c r="H1957" t="s">
        <v>31</v>
      </c>
      <c r="I1957" t="s">
        <v>2</v>
      </c>
      <c r="J1957" t="s">
        <v>16</v>
      </c>
      <c r="K1957" t="s">
        <v>9</v>
      </c>
      <c r="L1957" t="s">
        <v>37</v>
      </c>
      <c r="M1957">
        <v>1</v>
      </c>
      <c r="N1957">
        <v>156.81</v>
      </c>
      <c r="O1957">
        <v>0</v>
      </c>
      <c r="P1957">
        <v>78.2</v>
      </c>
      <c r="Q1957">
        <v>156.81</v>
      </c>
      <c r="R1957">
        <v>78.2</v>
      </c>
      <c r="S1957">
        <v>78.61</v>
      </c>
      <c r="T1957">
        <v>0.50130731458452904</v>
      </c>
      <c r="U1957">
        <v>2026</v>
      </c>
      <c r="V1957" t="s">
        <v>93</v>
      </c>
      <c r="W1957">
        <v>9</v>
      </c>
      <c r="X1957" t="s">
        <v>95</v>
      </c>
    </row>
    <row r="1958" spans="1:24">
      <c r="A1958">
        <v>2425</v>
      </c>
      <c r="B1958" s="21">
        <v>46287</v>
      </c>
      <c r="C1958">
        <v>2026</v>
      </c>
      <c r="D1958">
        <v>9</v>
      </c>
      <c r="E1958" t="s">
        <v>95</v>
      </c>
      <c r="F1958" t="s">
        <v>93</v>
      </c>
      <c r="G1958" t="s">
        <v>20</v>
      </c>
      <c r="H1958" t="s">
        <v>33</v>
      </c>
      <c r="I1958" t="s">
        <v>28</v>
      </c>
      <c r="J1958" t="s">
        <v>13</v>
      </c>
      <c r="K1958" t="s">
        <v>14</v>
      </c>
      <c r="L1958" t="s">
        <v>44</v>
      </c>
      <c r="M1958">
        <v>3</v>
      </c>
      <c r="N1958">
        <v>134.52000000000001</v>
      </c>
      <c r="O1958">
        <v>0.05</v>
      </c>
      <c r="P1958">
        <v>65.19</v>
      </c>
      <c r="Q1958">
        <v>383.38200000000006</v>
      </c>
      <c r="R1958">
        <v>195.57</v>
      </c>
      <c r="S1958">
        <v>187.81200000000007</v>
      </c>
      <c r="T1958">
        <v>0.48988215409174152</v>
      </c>
      <c r="U1958">
        <v>2026</v>
      </c>
      <c r="V1958" t="s">
        <v>93</v>
      </c>
      <c r="W1958">
        <v>9</v>
      </c>
      <c r="X1958" t="s">
        <v>95</v>
      </c>
    </row>
    <row r="1959" spans="1:24">
      <c r="A1959">
        <v>3322</v>
      </c>
      <c r="B1959" s="21">
        <v>46287</v>
      </c>
      <c r="C1959">
        <v>2026</v>
      </c>
      <c r="D1959">
        <v>9</v>
      </c>
      <c r="E1959" t="s">
        <v>95</v>
      </c>
      <c r="F1959" t="s">
        <v>93</v>
      </c>
      <c r="G1959" t="s">
        <v>20</v>
      </c>
      <c r="H1959" t="s">
        <v>33</v>
      </c>
      <c r="I1959" t="s">
        <v>2</v>
      </c>
      <c r="J1959" t="s">
        <v>3</v>
      </c>
      <c r="K1959" t="s">
        <v>23</v>
      </c>
      <c r="L1959" t="s">
        <v>51</v>
      </c>
      <c r="M1959">
        <v>1</v>
      </c>
      <c r="N1959">
        <v>124.51</v>
      </c>
      <c r="O1959">
        <v>0</v>
      </c>
      <c r="P1959">
        <v>59.97</v>
      </c>
      <c r="Q1959">
        <v>124.51</v>
      </c>
      <c r="R1959">
        <v>59.97</v>
      </c>
      <c r="S1959">
        <v>64.540000000000006</v>
      </c>
      <c r="T1959">
        <v>0.51835193960324477</v>
      </c>
      <c r="U1959">
        <v>2026</v>
      </c>
      <c r="V1959" t="s">
        <v>93</v>
      </c>
      <c r="W1959">
        <v>9</v>
      </c>
      <c r="X1959" t="s">
        <v>95</v>
      </c>
    </row>
    <row r="1960" spans="1:24">
      <c r="A1960">
        <v>3821</v>
      </c>
      <c r="B1960" s="21">
        <v>46287</v>
      </c>
      <c r="C1960">
        <v>2026</v>
      </c>
      <c r="D1960">
        <v>9</v>
      </c>
      <c r="E1960" t="s">
        <v>95</v>
      </c>
      <c r="F1960" t="s">
        <v>93</v>
      </c>
      <c r="G1960" t="s">
        <v>11</v>
      </c>
      <c r="H1960" t="s">
        <v>18</v>
      </c>
      <c r="I1960" t="s">
        <v>2</v>
      </c>
      <c r="J1960" t="s">
        <v>3</v>
      </c>
      <c r="K1960" t="s">
        <v>9</v>
      </c>
      <c r="L1960" t="s">
        <v>17</v>
      </c>
      <c r="M1960">
        <v>1</v>
      </c>
      <c r="N1960">
        <v>141</v>
      </c>
      <c r="O1960">
        <v>0</v>
      </c>
      <c r="P1960">
        <v>79.010000000000005</v>
      </c>
      <c r="Q1960">
        <v>141</v>
      </c>
      <c r="R1960">
        <v>79.010000000000005</v>
      </c>
      <c r="S1960">
        <v>61.989999999999995</v>
      </c>
      <c r="T1960">
        <v>0.43964539007092196</v>
      </c>
      <c r="U1960">
        <v>2026</v>
      </c>
      <c r="V1960" t="s">
        <v>93</v>
      </c>
      <c r="W1960">
        <v>9</v>
      </c>
      <c r="X1960" t="s">
        <v>95</v>
      </c>
    </row>
    <row r="1961" spans="1:24">
      <c r="A1961">
        <v>3899</v>
      </c>
      <c r="B1961" s="21">
        <v>46287</v>
      </c>
      <c r="C1961">
        <v>2026</v>
      </c>
      <c r="D1961">
        <v>9</v>
      </c>
      <c r="E1961" t="s">
        <v>95</v>
      </c>
      <c r="F1961" t="s">
        <v>93</v>
      </c>
      <c r="G1961" t="s">
        <v>20</v>
      </c>
      <c r="H1961" t="s">
        <v>21</v>
      </c>
      <c r="I1961" t="s">
        <v>8</v>
      </c>
      <c r="J1961" t="s">
        <v>3</v>
      </c>
      <c r="K1961" t="s">
        <v>23</v>
      </c>
      <c r="L1961" t="s">
        <v>51</v>
      </c>
      <c r="M1961">
        <v>6</v>
      </c>
      <c r="N1961">
        <v>121.7</v>
      </c>
      <c r="O1961">
        <v>0.15</v>
      </c>
      <c r="P1961">
        <v>61.26</v>
      </c>
      <c r="Q1961">
        <v>620.67000000000007</v>
      </c>
      <c r="R1961">
        <v>367.56</v>
      </c>
      <c r="S1961">
        <v>253.11000000000007</v>
      </c>
      <c r="T1961">
        <v>0.40780124703948967</v>
      </c>
      <c r="U1961">
        <v>2026</v>
      </c>
      <c r="V1961" t="s">
        <v>93</v>
      </c>
      <c r="W1961">
        <v>9</v>
      </c>
      <c r="X1961" t="s">
        <v>95</v>
      </c>
    </row>
    <row r="1962" spans="1:24">
      <c r="A1962">
        <v>4807</v>
      </c>
      <c r="B1962" s="21">
        <v>46287</v>
      </c>
      <c r="C1962">
        <v>2026</v>
      </c>
      <c r="D1962">
        <v>9</v>
      </c>
      <c r="E1962" t="s">
        <v>95</v>
      </c>
      <c r="F1962" t="s">
        <v>93</v>
      </c>
      <c r="G1962" t="s">
        <v>20</v>
      </c>
      <c r="H1962" t="s">
        <v>31</v>
      </c>
      <c r="I1962" t="s">
        <v>8</v>
      </c>
      <c r="J1962" t="s">
        <v>16</v>
      </c>
      <c r="K1962" t="s">
        <v>4</v>
      </c>
      <c r="L1962" t="s">
        <v>30</v>
      </c>
      <c r="M1962">
        <v>4</v>
      </c>
      <c r="N1962">
        <v>103.86</v>
      </c>
      <c r="O1962">
        <v>0.1</v>
      </c>
      <c r="P1962">
        <v>50.12</v>
      </c>
      <c r="Q1962">
        <v>373.89600000000002</v>
      </c>
      <c r="R1962">
        <v>200.48</v>
      </c>
      <c r="S1962">
        <v>173.41600000000003</v>
      </c>
      <c r="T1962">
        <v>0.46380811776536796</v>
      </c>
      <c r="U1962">
        <v>2026</v>
      </c>
      <c r="V1962" t="s">
        <v>93</v>
      </c>
      <c r="W1962">
        <v>9</v>
      </c>
      <c r="X1962" t="s">
        <v>95</v>
      </c>
    </row>
    <row r="1963" spans="1:24">
      <c r="A1963">
        <v>30</v>
      </c>
      <c r="B1963" s="21">
        <v>46288</v>
      </c>
      <c r="C1963">
        <v>2026</v>
      </c>
      <c r="D1963">
        <v>9</v>
      </c>
      <c r="E1963" t="s">
        <v>95</v>
      </c>
      <c r="F1963" t="s">
        <v>93</v>
      </c>
      <c r="G1963" t="s">
        <v>11</v>
      </c>
      <c r="H1963" t="s">
        <v>25</v>
      </c>
      <c r="I1963" t="s">
        <v>28</v>
      </c>
      <c r="J1963" t="s">
        <v>3</v>
      </c>
      <c r="K1963" t="s">
        <v>9</v>
      </c>
      <c r="L1963" t="s">
        <v>10</v>
      </c>
      <c r="M1963">
        <v>2</v>
      </c>
      <c r="N1963">
        <v>93.82</v>
      </c>
      <c r="O1963">
        <v>0.05</v>
      </c>
      <c r="P1963">
        <v>45.57</v>
      </c>
      <c r="Q1963">
        <v>178.25799999999998</v>
      </c>
      <c r="R1963">
        <v>91.14</v>
      </c>
      <c r="S1963">
        <v>87.117999999999981</v>
      </c>
      <c r="T1963">
        <v>0.48871859888476249</v>
      </c>
      <c r="U1963">
        <v>2026</v>
      </c>
      <c r="V1963" t="s">
        <v>93</v>
      </c>
      <c r="W1963">
        <v>9</v>
      </c>
      <c r="X1963" t="s">
        <v>95</v>
      </c>
    </row>
    <row r="1964" spans="1:24">
      <c r="A1964">
        <v>3027</v>
      </c>
      <c r="B1964" s="21">
        <v>46288</v>
      </c>
      <c r="C1964">
        <v>2026</v>
      </c>
      <c r="D1964">
        <v>9</v>
      </c>
      <c r="E1964" t="s">
        <v>95</v>
      </c>
      <c r="F1964" t="s">
        <v>93</v>
      </c>
      <c r="G1964" t="s">
        <v>20</v>
      </c>
      <c r="H1964" t="s">
        <v>33</v>
      </c>
      <c r="I1964" t="s">
        <v>8</v>
      </c>
      <c r="J1964" t="s">
        <v>16</v>
      </c>
      <c r="K1964" t="s">
        <v>9</v>
      </c>
      <c r="L1964" t="s">
        <v>37</v>
      </c>
      <c r="M1964">
        <v>8</v>
      </c>
      <c r="N1964">
        <v>155.13999999999999</v>
      </c>
      <c r="O1964">
        <v>0.1</v>
      </c>
      <c r="P1964">
        <v>76.87</v>
      </c>
      <c r="Q1964">
        <v>1117.008</v>
      </c>
      <c r="R1964">
        <v>614.96</v>
      </c>
      <c r="S1964">
        <v>502.048</v>
      </c>
      <c r="T1964">
        <v>0.44945783736553363</v>
      </c>
      <c r="U1964">
        <v>2026</v>
      </c>
      <c r="V1964" t="s">
        <v>93</v>
      </c>
      <c r="W1964">
        <v>9</v>
      </c>
      <c r="X1964" t="s">
        <v>95</v>
      </c>
    </row>
    <row r="1965" spans="1:24">
      <c r="A1965">
        <v>3690</v>
      </c>
      <c r="B1965" s="21">
        <v>46288</v>
      </c>
      <c r="C1965">
        <v>2026</v>
      </c>
      <c r="D1965">
        <v>9</v>
      </c>
      <c r="E1965" t="s">
        <v>95</v>
      </c>
      <c r="F1965" t="s">
        <v>93</v>
      </c>
      <c r="G1965" t="s">
        <v>20</v>
      </c>
      <c r="H1965" t="s">
        <v>33</v>
      </c>
      <c r="I1965" t="s">
        <v>2</v>
      </c>
      <c r="J1965" t="s">
        <v>3</v>
      </c>
      <c r="K1965" t="s">
        <v>9</v>
      </c>
      <c r="L1965" t="s">
        <v>10</v>
      </c>
      <c r="M1965">
        <v>3</v>
      </c>
      <c r="N1965">
        <v>92.14</v>
      </c>
      <c r="O1965">
        <v>0.05</v>
      </c>
      <c r="P1965">
        <v>45.25</v>
      </c>
      <c r="Q1965">
        <v>262.59899999999999</v>
      </c>
      <c r="R1965">
        <v>135.75</v>
      </c>
      <c r="S1965">
        <v>126.84899999999999</v>
      </c>
      <c r="T1965">
        <v>0.48305210606285626</v>
      </c>
      <c r="U1965">
        <v>2026</v>
      </c>
      <c r="V1965" t="s">
        <v>93</v>
      </c>
      <c r="W1965">
        <v>9</v>
      </c>
      <c r="X1965" t="s">
        <v>95</v>
      </c>
    </row>
    <row r="1966" spans="1:24">
      <c r="A1966">
        <v>600</v>
      </c>
      <c r="B1966" s="21">
        <v>46289</v>
      </c>
      <c r="C1966">
        <v>2026</v>
      </c>
      <c r="D1966">
        <v>9</v>
      </c>
      <c r="E1966" t="s">
        <v>95</v>
      </c>
      <c r="F1966" t="s">
        <v>93</v>
      </c>
      <c r="G1966" t="s">
        <v>6</v>
      </c>
      <c r="H1966" t="s">
        <v>43</v>
      </c>
      <c r="I1966" t="s">
        <v>19</v>
      </c>
      <c r="J1966" t="s">
        <v>3</v>
      </c>
      <c r="K1966" t="s">
        <v>4</v>
      </c>
      <c r="L1966" t="s">
        <v>26</v>
      </c>
      <c r="M1966">
        <v>6</v>
      </c>
      <c r="N1966">
        <v>39.880000000000003</v>
      </c>
      <c r="O1966">
        <v>0.05</v>
      </c>
      <c r="P1966">
        <v>16.79</v>
      </c>
      <c r="Q1966">
        <v>227.31600000000003</v>
      </c>
      <c r="R1966">
        <v>100.74</v>
      </c>
      <c r="S1966">
        <v>126.57600000000004</v>
      </c>
      <c r="T1966">
        <v>0.5568283798764716</v>
      </c>
      <c r="U1966">
        <v>2026</v>
      </c>
      <c r="V1966" t="s">
        <v>93</v>
      </c>
      <c r="W1966">
        <v>9</v>
      </c>
      <c r="X1966" t="s">
        <v>95</v>
      </c>
    </row>
    <row r="1967" spans="1:24">
      <c r="A1967">
        <v>1931</v>
      </c>
      <c r="B1967" s="21">
        <v>46289</v>
      </c>
      <c r="C1967">
        <v>2026</v>
      </c>
      <c r="D1967">
        <v>9</v>
      </c>
      <c r="E1967" t="s">
        <v>95</v>
      </c>
      <c r="F1967" t="s">
        <v>93</v>
      </c>
      <c r="G1967" t="s">
        <v>11</v>
      </c>
      <c r="H1967" t="s">
        <v>52</v>
      </c>
      <c r="I1967" t="s">
        <v>2</v>
      </c>
      <c r="J1967" t="s">
        <v>3</v>
      </c>
      <c r="K1967" t="s">
        <v>14</v>
      </c>
      <c r="L1967" t="s">
        <v>15</v>
      </c>
      <c r="M1967">
        <v>4</v>
      </c>
      <c r="N1967">
        <v>35.700000000000003</v>
      </c>
      <c r="O1967">
        <v>0</v>
      </c>
      <c r="P1967">
        <v>13.91</v>
      </c>
      <c r="Q1967">
        <v>142.80000000000001</v>
      </c>
      <c r="R1967">
        <v>55.64</v>
      </c>
      <c r="S1967">
        <v>87.160000000000011</v>
      </c>
      <c r="T1967">
        <v>0.61036414565826336</v>
      </c>
      <c r="U1967">
        <v>2026</v>
      </c>
      <c r="V1967" t="s">
        <v>93</v>
      </c>
      <c r="W1967">
        <v>9</v>
      </c>
      <c r="X1967" t="s">
        <v>95</v>
      </c>
    </row>
    <row r="1968" spans="1:24">
      <c r="A1968">
        <v>2124</v>
      </c>
      <c r="B1968" s="21">
        <v>46289</v>
      </c>
      <c r="C1968">
        <v>2026</v>
      </c>
      <c r="D1968">
        <v>9</v>
      </c>
      <c r="E1968" t="s">
        <v>95</v>
      </c>
      <c r="F1968" t="s">
        <v>93</v>
      </c>
      <c r="G1968" t="s">
        <v>20</v>
      </c>
      <c r="H1968" t="s">
        <v>33</v>
      </c>
      <c r="I1968" t="s">
        <v>19</v>
      </c>
      <c r="J1968" t="s">
        <v>13</v>
      </c>
      <c r="K1968" t="s">
        <v>4</v>
      </c>
      <c r="L1968" t="s">
        <v>30</v>
      </c>
      <c r="M1968">
        <v>6</v>
      </c>
      <c r="N1968">
        <v>104.16</v>
      </c>
      <c r="O1968">
        <v>0</v>
      </c>
      <c r="P1968">
        <v>51.76</v>
      </c>
      <c r="Q1968">
        <v>624.96</v>
      </c>
      <c r="R1968">
        <v>310.56</v>
      </c>
      <c r="S1968">
        <v>314.40000000000003</v>
      </c>
      <c r="T1968">
        <v>0.50307219662058378</v>
      </c>
      <c r="U1968">
        <v>2026</v>
      </c>
      <c r="V1968" t="s">
        <v>93</v>
      </c>
      <c r="W1968">
        <v>9</v>
      </c>
      <c r="X1968" t="s">
        <v>95</v>
      </c>
    </row>
    <row r="1969" spans="1:24">
      <c r="A1969">
        <v>2789</v>
      </c>
      <c r="B1969" s="21">
        <v>46289</v>
      </c>
      <c r="C1969">
        <v>2026</v>
      </c>
      <c r="D1969">
        <v>9</v>
      </c>
      <c r="E1969" t="s">
        <v>95</v>
      </c>
      <c r="F1969" t="s">
        <v>93</v>
      </c>
      <c r="G1969" t="s">
        <v>11</v>
      </c>
      <c r="H1969" t="s">
        <v>52</v>
      </c>
      <c r="I1969" t="s">
        <v>2</v>
      </c>
      <c r="J1969" t="s">
        <v>13</v>
      </c>
      <c r="K1969" t="s">
        <v>9</v>
      </c>
      <c r="L1969" t="s">
        <v>17</v>
      </c>
      <c r="M1969">
        <v>5</v>
      </c>
      <c r="N1969">
        <v>147.21</v>
      </c>
      <c r="O1969">
        <v>0.05</v>
      </c>
      <c r="P1969">
        <v>79.14</v>
      </c>
      <c r="Q1969">
        <v>699.24750000000006</v>
      </c>
      <c r="R1969">
        <v>395.7</v>
      </c>
      <c r="S1969">
        <v>303.54750000000007</v>
      </c>
      <c r="T1969">
        <v>0.43410594961011667</v>
      </c>
      <c r="U1969">
        <v>2026</v>
      </c>
      <c r="V1969" t="s">
        <v>93</v>
      </c>
      <c r="W1969">
        <v>9</v>
      </c>
      <c r="X1969" t="s">
        <v>95</v>
      </c>
    </row>
    <row r="1970" spans="1:24">
      <c r="A1970">
        <v>2921</v>
      </c>
      <c r="B1970" s="21">
        <v>46289</v>
      </c>
      <c r="C1970">
        <v>2026</v>
      </c>
      <c r="D1970">
        <v>9</v>
      </c>
      <c r="E1970" t="s">
        <v>95</v>
      </c>
      <c r="F1970" t="s">
        <v>93</v>
      </c>
      <c r="G1970" t="s">
        <v>0</v>
      </c>
      <c r="H1970" t="s">
        <v>1</v>
      </c>
      <c r="I1970" t="s">
        <v>2</v>
      </c>
      <c r="J1970" t="s">
        <v>13</v>
      </c>
      <c r="K1970" t="s">
        <v>23</v>
      </c>
      <c r="L1970" t="s">
        <v>29</v>
      </c>
      <c r="M1970">
        <v>3</v>
      </c>
      <c r="N1970">
        <v>195.68</v>
      </c>
      <c r="O1970">
        <v>0.05</v>
      </c>
      <c r="P1970">
        <v>102.16</v>
      </c>
      <c r="Q1970">
        <v>557.68799999999999</v>
      </c>
      <c r="R1970">
        <v>306.48</v>
      </c>
      <c r="S1970">
        <v>251.20799999999997</v>
      </c>
      <c r="T1970">
        <v>0.45044541033696256</v>
      </c>
      <c r="U1970">
        <v>2026</v>
      </c>
      <c r="V1970" t="s">
        <v>93</v>
      </c>
      <c r="W1970">
        <v>9</v>
      </c>
      <c r="X1970" t="s">
        <v>95</v>
      </c>
    </row>
    <row r="1971" spans="1:24">
      <c r="A1971">
        <v>3108</v>
      </c>
      <c r="B1971" s="21">
        <v>46289</v>
      </c>
      <c r="C1971">
        <v>2026</v>
      </c>
      <c r="D1971">
        <v>9</v>
      </c>
      <c r="E1971" t="s">
        <v>95</v>
      </c>
      <c r="F1971" t="s">
        <v>93</v>
      </c>
      <c r="G1971" t="s">
        <v>6</v>
      </c>
      <c r="H1971" t="s">
        <v>41</v>
      </c>
      <c r="I1971" t="s">
        <v>8</v>
      </c>
      <c r="J1971" t="s">
        <v>16</v>
      </c>
      <c r="K1971" t="s">
        <v>9</v>
      </c>
      <c r="L1971" t="s">
        <v>10</v>
      </c>
      <c r="M1971">
        <v>5</v>
      </c>
      <c r="N1971">
        <v>90.05</v>
      </c>
      <c r="O1971">
        <v>0.15</v>
      </c>
      <c r="P1971">
        <v>44.12</v>
      </c>
      <c r="Q1971">
        <v>382.71249999999998</v>
      </c>
      <c r="R1971">
        <v>220.6</v>
      </c>
      <c r="S1971">
        <v>162.11249999999998</v>
      </c>
      <c r="T1971">
        <v>0.42358820263252439</v>
      </c>
      <c r="U1971">
        <v>2026</v>
      </c>
      <c r="V1971" t="s">
        <v>93</v>
      </c>
      <c r="W1971">
        <v>9</v>
      </c>
      <c r="X1971" t="s">
        <v>95</v>
      </c>
    </row>
    <row r="1972" spans="1:24">
      <c r="A1972">
        <v>3226</v>
      </c>
      <c r="B1972" s="21">
        <v>46289</v>
      </c>
      <c r="C1972">
        <v>2026</v>
      </c>
      <c r="D1972">
        <v>9</v>
      </c>
      <c r="E1972" t="s">
        <v>95</v>
      </c>
      <c r="F1972" t="s">
        <v>93</v>
      </c>
      <c r="G1972" t="s">
        <v>20</v>
      </c>
      <c r="H1972" t="s">
        <v>47</v>
      </c>
      <c r="I1972" t="s">
        <v>28</v>
      </c>
      <c r="J1972" t="s">
        <v>3</v>
      </c>
      <c r="K1972" t="s">
        <v>23</v>
      </c>
      <c r="L1972" t="s">
        <v>24</v>
      </c>
      <c r="M1972">
        <v>1</v>
      </c>
      <c r="N1972">
        <v>345.48</v>
      </c>
      <c r="O1972">
        <v>0</v>
      </c>
      <c r="P1972">
        <v>196.31</v>
      </c>
      <c r="Q1972">
        <v>345.48</v>
      </c>
      <c r="R1972">
        <v>196.31</v>
      </c>
      <c r="S1972">
        <v>149.17000000000002</v>
      </c>
      <c r="T1972">
        <v>0.43177607965728843</v>
      </c>
      <c r="U1972">
        <v>2026</v>
      </c>
      <c r="V1972" t="s">
        <v>93</v>
      </c>
      <c r="W1972">
        <v>9</v>
      </c>
      <c r="X1972" t="s">
        <v>95</v>
      </c>
    </row>
    <row r="1973" spans="1:24">
      <c r="A1973">
        <v>3286</v>
      </c>
      <c r="B1973" s="21">
        <v>46289</v>
      </c>
      <c r="C1973">
        <v>2026</v>
      </c>
      <c r="D1973">
        <v>9</v>
      </c>
      <c r="E1973" t="s">
        <v>95</v>
      </c>
      <c r="F1973" t="s">
        <v>93</v>
      </c>
      <c r="G1973" t="s">
        <v>20</v>
      </c>
      <c r="H1973" t="s">
        <v>21</v>
      </c>
      <c r="I1973" t="s">
        <v>2</v>
      </c>
      <c r="J1973" t="s">
        <v>13</v>
      </c>
      <c r="K1973" t="s">
        <v>14</v>
      </c>
      <c r="L1973" t="s">
        <v>32</v>
      </c>
      <c r="M1973">
        <v>1</v>
      </c>
      <c r="N1973">
        <v>46.23</v>
      </c>
      <c r="O1973">
        <v>0.1</v>
      </c>
      <c r="P1973">
        <v>18.34</v>
      </c>
      <c r="Q1973">
        <v>41.606999999999999</v>
      </c>
      <c r="R1973">
        <v>18.34</v>
      </c>
      <c r="S1973">
        <v>23.266999999999999</v>
      </c>
      <c r="T1973">
        <v>0.55920878698295962</v>
      </c>
      <c r="U1973">
        <v>2026</v>
      </c>
      <c r="V1973" t="s">
        <v>93</v>
      </c>
      <c r="W1973">
        <v>9</v>
      </c>
      <c r="X1973" t="s">
        <v>95</v>
      </c>
    </row>
    <row r="1974" spans="1:24">
      <c r="A1974">
        <v>4510</v>
      </c>
      <c r="B1974" s="21">
        <v>46289</v>
      </c>
      <c r="C1974">
        <v>2026</v>
      </c>
      <c r="D1974">
        <v>9</v>
      </c>
      <c r="E1974" t="s">
        <v>95</v>
      </c>
      <c r="F1974" t="s">
        <v>93</v>
      </c>
      <c r="G1974" t="s">
        <v>0</v>
      </c>
      <c r="H1974" t="s">
        <v>1</v>
      </c>
      <c r="I1974" t="s">
        <v>28</v>
      </c>
      <c r="J1974" t="s">
        <v>3</v>
      </c>
      <c r="K1974" t="s">
        <v>23</v>
      </c>
      <c r="L1974" t="s">
        <v>40</v>
      </c>
      <c r="M1974">
        <v>3</v>
      </c>
      <c r="N1974">
        <v>82.38</v>
      </c>
      <c r="O1974">
        <v>0.15</v>
      </c>
      <c r="P1974">
        <v>39.020000000000003</v>
      </c>
      <c r="Q1974">
        <v>210.06899999999999</v>
      </c>
      <c r="R1974">
        <v>117.06</v>
      </c>
      <c r="S1974">
        <v>93.008999999999986</v>
      </c>
      <c r="T1974">
        <v>0.44275452351370259</v>
      </c>
      <c r="U1974">
        <v>2026</v>
      </c>
      <c r="V1974" t="s">
        <v>93</v>
      </c>
      <c r="W1974">
        <v>9</v>
      </c>
      <c r="X1974" t="s">
        <v>95</v>
      </c>
    </row>
    <row r="1975" spans="1:24">
      <c r="A1975">
        <v>2069</v>
      </c>
      <c r="B1975" s="21">
        <v>46290</v>
      </c>
      <c r="C1975">
        <v>2026</v>
      </c>
      <c r="D1975">
        <v>9</v>
      </c>
      <c r="E1975" t="s">
        <v>95</v>
      </c>
      <c r="F1975" t="s">
        <v>93</v>
      </c>
      <c r="G1975" t="s">
        <v>20</v>
      </c>
      <c r="H1975" t="s">
        <v>31</v>
      </c>
      <c r="I1975" t="s">
        <v>2</v>
      </c>
      <c r="J1975" t="s">
        <v>13</v>
      </c>
      <c r="K1975" t="s">
        <v>23</v>
      </c>
      <c r="L1975" t="s">
        <v>24</v>
      </c>
      <c r="M1975">
        <v>1</v>
      </c>
      <c r="N1975">
        <v>344.79</v>
      </c>
      <c r="O1975">
        <v>0</v>
      </c>
      <c r="P1975">
        <v>189.63</v>
      </c>
      <c r="Q1975">
        <v>344.79</v>
      </c>
      <c r="R1975">
        <v>189.63</v>
      </c>
      <c r="S1975">
        <v>155.16000000000003</v>
      </c>
      <c r="T1975">
        <v>0.45001305142260511</v>
      </c>
      <c r="U1975">
        <v>2026</v>
      </c>
      <c r="V1975" t="s">
        <v>93</v>
      </c>
      <c r="W1975">
        <v>9</v>
      </c>
      <c r="X1975" t="s">
        <v>95</v>
      </c>
    </row>
    <row r="1976" spans="1:24">
      <c r="A1976">
        <v>95</v>
      </c>
      <c r="B1976" s="21">
        <v>46291</v>
      </c>
      <c r="C1976">
        <v>2026</v>
      </c>
      <c r="D1976">
        <v>9</v>
      </c>
      <c r="E1976" t="s">
        <v>95</v>
      </c>
      <c r="F1976" t="s">
        <v>93</v>
      </c>
      <c r="G1976" t="s">
        <v>0</v>
      </c>
      <c r="H1976" t="s">
        <v>1</v>
      </c>
      <c r="I1976" t="s">
        <v>28</v>
      </c>
      <c r="J1976" t="s">
        <v>3</v>
      </c>
      <c r="K1976" t="s">
        <v>9</v>
      </c>
      <c r="L1976" t="s">
        <v>46</v>
      </c>
      <c r="M1976">
        <v>1</v>
      </c>
      <c r="N1976">
        <v>73.06</v>
      </c>
      <c r="O1976">
        <v>0.05</v>
      </c>
      <c r="P1976">
        <v>31.42</v>
      </c>
      <c r="Q1976">
        <v>69.406999999999996</v>
      </c>
      <c r="R1976">
        <v>31.42</v>
      </c>
      <c r="S1976">
        <v>37.986999999999995</v>
      </c>
      <c r="T1976">
        <v>0.54730790842422228</v>
      </c>
      <c r="U1976">
        <v>2026</v>
      </c>
      <c r="V1976" t="s">
        <v>93</v>
      </c>
      <c r="W1976">
        <v>9</v>
      </c>
      <c r="X1976" t="s">
        <v>95</v>
      </c>
    </row>
    <row r="1977" spans="1:24">
      <c r="A1977">
        <v>160</v>
      </c>
      <c r="B1977" s="21">
        <v>46291</v>
      </c>
      <c r="C1977">
        <v>2026</v>
      </c>
      <c r="D1977">
        <v>9</v>
      </c>
      <c r="E1977" t="s">
        <v>95</v>
      </c>
      <c r="F1977" t="s">
        <v>93</v>
      </c>
      <c r="G1977" t="s">
        <v>20</v>
      </c>
      <c r="H1977" t="s">
        <v>33</v>
      </c>
      <c r="I1977" t="s">
        <v>2</v>
      </c>
      <c r="J1977" t="s">
        <v>3</v>
      </c>
      <c r="K1977" t="s">
        <v>23</v>
      </c>
      <c r="L1977" t="s">
        <v>40</v>
      </c>
      <c r="M1977">
        <v>1</v>
      </c>
      <c r="N1977">
        <v>81.58</v>
      </c>
      <c r="O1977">
        <v>0.1</v>
      </c>
      <c r="P1977">
        <v>38.89</v>
      </c>
      <c r="Q1977">
        <v>73.421999999999997</v>
      </c>
      <c r="R1977">
        <v>38.89</v>
      </c>
      <c r="S1977">
        <v>34.531999999999996</v>
      </c>
      <c r="T1977">
        <v>0.47032224673803491</v>
      </c>
      <c r="U1977">
        <v>2026</v>
      </c>
      <c r="V1977" t="s">
        <v>93</v>
      </c>
      <c r="W1977">
        <v>9</v>
      </c>
      <c r="X1977" t="s">
        <v>95</v>
      </c>
    </row>
    <row r="1978" spans="1:24">
      <c r="A1978">
        <v>407</v>
      </c>
      <c r="B1978" s="21">
        <v>46291</v>
      </c>
      <c r="C1978">
        <v>2026</v>
      </c>
      <c r="D1978">
        <v>9</v>
      </c>
      <c r="E1978" t="s">
        <v>95</v>
      </c>
      <c r="F1978" t="s">
        <v>93</v>
      </c>
      <c r="G1978" t="s">
        <v>6</v>
      </c>
      <c r="H1978" t="s">
        <v>43</v>
      </c>
      <c r="I1978" t="s">
        <v>8</v>
      </c>
      <c r="J1978" t="s">
        <v>3</v>
      </c>
      <c r="K1978" t="s">
        <v>34</v>
      </c>
      <c r="L1978" t="s">
        <v>45</v>
      </c>
      <c r="M1978">
        <v>6</v>
      </c>
      <c r="N1978">
        <v>49.87</v>
      </c>
      <c r="O1978">
        <v>0.1</v>
      </c>
      <c r="P1978">
        <v>21.75</v>
      </c>
      <c r="Q1978">
        <v>269.298</v>
      </c>
      <c r="R1978">
        <v>130.5</v>
      </c>
      <c r="S1978">
        <v>138.798</v>
      </c>
      <c r="T1978">
        <v>0.51540672414945521</v>
      </c>
      <c r="U1978">
        <v>2026</v>
      </c>
      <c r="V1978" t="s">
        <v>93</v>
      </c>
      <c r="W1978">
        <v>9</v>
      </c>
      <c r="X1978" t="s">
        <v>95</v>
      </c>
    </row>
    <row r="1979" spans="1:24">
      <c r="A1979">
        <v>1395</v>
      </c>
      <c r="B1979" s="21">
        <v>46291</v>
      </c>
      <c r="C1979">
        <v>2026</v>
      </c>
      <c r="D1979">
        <v>9</v>
      </c>
      <c r="E1979" t="s">
        <v>95</v>
      </c>
      <c r="F1979" t="s">
        <v>93</v>
      </c>
      <c r="G1979" t="s">
        <v>11</v>
      </c>
      <c r="H1979" t="s">
        <v>18</v>
      </c>
      <c r="I1979" t="s">
        <v>2</v>
      </c>
      <c r="J1979" t="s">
        <v>13</v>
      </c>
      <c r="K1979" t="s">
        <v>4</v>
      </c>
      <c r="L1979" t="s">
        <v>26</v>
      </c>
      <c r="M1979">
        <v>2</v>
      </c>
      <c r="N1979">
        <v>39.81</v>
      </c>
      <c r="O1979">
        <v>0.05</v>
      </c>
      <c r="P1979">
        <v>16.87</v>
      </c>
      <c r="Q1979">
        <v>75.638999999999996</v>
      </c>
      <c r="R1979">
        <v>33.74</v>
      </c>
      <c r="S1979">
        <v>41.898999999999994</v>
      </c>
      <c r="T1979">
        <v>0.55393381721069812</v>
      </c>
      <c r="U1979">
        <v>2026</v>
      </c>
      <c r="V1979" t="s">
        <v>93</v>
      </c>
      <c r="W1979">
        <v>9</v>
      </c>
      <c r="X1979" t="s">
        <v>95</v>
      </c>
    </row>
    <row r="1980" spans="1:24">
      <c r="A1980">
        <v>2085</v>
      </c>
      <c r="B1980" s="21">
        <v>46291</v>
      </c>
      <c r="C1980">
        <v>2026</v>
      </c>
      <c r="D1980">
        <v>9</v>
      </c>
      <c r="E1980" t="s">
        <v>95</v>
      </c>
      <c r="F1980" t="s">
        <v>93</v>
      </c>
      <c r="G1980" t="s">
        <v>11</v>
      </c>
      <c r="H1980" t="s">
        <v>12</v>
      </c>
      <c r="I1980" t="s">
        <v>2</v>
      </c>
      <c r="J1980" t="s">
        <v>3</v>
      </c>
      <c r="K1980" t="s">
        <v>23</v>
      </c>
      <c r="L1980" t="s">
        <v>29</v>
      </c>
      <c r="M1980">
        <v>3</v>
      </c>
      <c r="N1980">
        <v>191.46</v>
      </c>
      <c r="O1980">
        <v>0</v>
      </c>
      <c r="P1980">
        <v>104.06</v>
      </c>
      <c r="Q1980">
        <v>574.38</v>
      </c>
      <c r="R1980">
        <v>312.18</v>
      </c>
      <c r="S1980">
        <v>262.2</v>
      </c>
      <c r="T1980">
        <v>0.45649221769560222</v>
      </c>
      <c r="U1980">
        <v>2026</v>
      </c>
      <c r="V1980" t="s">
        <v>93</v>
      </c>
      <c r="W1980">
        <v>9</v>
      </c>
      <c r="X1980" t="s">
        <v>95</v>
      </c>
    </row>
    <row r="1981" spans="1:24">
      <c r="A1981">
        <v>3124</v>
      </c>
      <c r="B1981" s="21">
        <v>46291</v>
      </c>
      <c r="C1981">
        <v>2026</v>
      </c>
      <c r="D1981">
        <v>9</v>
      </c>
      <c r="E1981" t="s">
        <v>95</v>
      </c>
      <c r="F1981" t="s">
        <v>93</v>
      </c>
      <c r="G1981" t="s">
        <v>11</v>
      </c>
      <c r="H1981" t="s">
        <v>25</v>
      </c>
      <c r="I1981" t="s">
        <v>2</v>
      </c>
      <c r="J1981" t="s">
        <v>3</v>
      </c>
      <c r="K1981" t="s">
        <v>14</v>
      </c>
      <c r="L1981" t="s">
        <v>32</v>
      </c>
      <c r="M1981">
        <v>3</v>
      </c>
      <c r="N1981">
        <v>46.48</v>
      </c>
      <c r="O1981">
        <v>0.05</v>
      </c>
      <c r="P1981">
        <v>18.82</v>
      </c>
      <c r="Q1981">
        <v>132.46799999999999</v>
      </c>
      <c r="R1981">
        <v>56.46</v>
      </c>
      <c r="S1981">
        <v>76.007999999999981</v>
      </c>
      <c r="T1981">
        <v>0.57378385723344494</v>
      </c>
      <c r="U1981">
        <v>2026</v>
      </c>
      <c r="V1981" t="s">
        <v>93</v>
      </c>
      <c r="W1981">
        <v>9</v>
      </c>
      <c r="X1981" t="s">
        <v>95</v>
      </c>
    </row>
    <row r="1982" spans="1:24">
      <c r="A1982">
        <v>3216</v>
      </c>
      <c r="B1982" s="21">
        <v>46291</v>
      </c>
      <c r="C1982">
        <v>2026</v>
      </c>
      <c r="D1982">
        <v>9</v>
      </c>
      <c r="E1982" t="s">
        <v>95</v>
      </c>
      <c r="F1982" t="s">
        <v>93</v>
      </c>
      <c r="G1982" t="s">
        <v>6</v>
      </c>
      <c r="H1982" t="s">
        <v>43</v>
      </c>
      <c r="I1982" t="s">
        <v>19</v>
      </c>
      <c r="J1982" t="s">
        <v>3</v>
      </c>
      <c r="K1982" t="s">
        <v>14</v>
      </c>
      <c r="L1982" t="s">
        <v>15</v>
      </c>
      <c r="M1982">
        <v>2</v>
      </c>
      <c r="N1982">
        <v>35.44</v>
      </c>
      <c r="O1982">
        <v>0.1</v>
      </c>
      <c r="P1982">
        <v>13.2</v>
      </c>
      <c r="Q1982">
        <v>63.791999999999994</v>
      </c>
      <c r="R1982">
        <v>26.4</v>
      </c>
      <c r="S1982">
        <v>37.391999999999996</v>
      </c>
      <c r="T1982">
        <v>0.58615500376222718</v>
      </c>
      <c r="U1982">
        <v>2026</v>
      </c>
      <c r="V1982" t="s">
        <v>93</v>
      </c>
      <c r="W1982">
        <v>9</v>
      </c>
      <c r="X1982" t="s">
        <v>95</v>
      </c>
    </row>
    <row r="1983" spans="1:24">
      <c r="A1983">
        <v>3743</v>
      </c>
      <c r="B1983" s="21">
        <v>46291</v>
      </c>
      <c r="C1983">
        <v>2026</v>
      </c>
      <c r="D1983">
        <v>9</v>
      </c>
      <c r="E1983" t="s">
        <v>95</v>
      </c>
      <c r="F1983" t="s">
        <v>93</v>
      </c>
      <c r="G1983" t="s">
        <v>11</v>
      </c>
      <c r="H1983" t="s">
        <v>12</v>
      </c>
      <c r="I1983" t="s">
        <v>2</v>
      </c>
      <c r="J1983" t="s">
        <v>13</v>
      </c>
      <c r="K1983" t="s">
        <v>34</v>
      </c>
      <c r="L1983" t="s">
        <v>42</v>
      </c>
      <c r="M1983">
        <v>4</v>
      </c>
      <c r="N1983">
        <v>36.159999999999997</v>
      </c>
      <c r="O1983">
        <v>0.05</v>
      </c>
      <c r="P1983">
        <v>13.68</v>
      </c>
      <c r="Q1983">
        <v>137.40799999999999</v>
      </c>
      <c r="R1983">
        <v>54.72</v>
      </c>
      <c r="S1983">
        <v>82.687999999999988</v>
      </c>
      <c r="T1983">
        <v>0.60176991150442471</v>
      </c>
      <c r="U1983">
        <v>2026</v>
      </c>
      <c r="V1983" t="s">
        <v>93</v>
      </c>
      <c r="W1983">
        <v>9</v>
      </c>
      <c r="X1983" t="s">
        <v>95</v>
      </c>
    </row>
    <row r="1984" spans="1:24">
      <c r="A1984">
        <v>3788</v>
      </c>
      <c r="B1984" s="21">
        <v>46291</v>
      </c>
      <c r="C1984">
        <v>2026</v>
      </c>
      <c r="D1984">
        <v>9</v>
      </c>
      <c r="E1984" t="s">
        <v>95</v>
      </c>
      <c r="F1984" t="s">
        <v>93</v>
      </c>
      <c r="G1984" t="s">
        <v>20</v>
      </c>
      <c r="H1984" t="s">
        <v>33</v>
      </c>
      <c r="I1984" t="s">
        <v>2</v>
      </c>
      <c r="J1984" t="s">
        <v>3</v>
      </c>
      <c r="K1984" t="s">
        <v>34</v>
      </c>
      <c r="L1984" t="s">
        <v>42</v>
      </c>
      <c r="M1984">
        <v>2</v>
      </c>
      <c r="N1984">
        <v>35.93</v>
      </c>
      <c r="O1984">
        <v>0</v>
      </c>
      <c r="P1984">
        <v>13.91</v>
      </c>
      <c r="Q1984">
        <v>71.86</v>
      </c>
      <c r="R1984">
        <v>27.82</v>
      </c>
      <c r="S1984">
        <v>44.04</v>
      </c>
      <c r="T1984">
        <v>0.6128583356526579</v>
      </c>
      <c r="U1984">
        <v>2026</v>
      </c>
      <c r="V1984" t="s">
        <v>93</v>
      </c>
      <c r="W1984">
        <v>9</v>
      </c>
      <c r="X1984" t="s">
        <v>95</v>
      </c>
    </row>
    <row r="1985" spans="1:24">
      <c r="A1985">
        <v>4883</v>
      </c>
      <c r="B1985" s="21">
        <v>46291</v>
      </c>
      <c r="C1985">
        <v>2026</v>
      </c>
      <c r="D1985">
        <v>9</v>
      </c>
      <c r="E1985" t="s">
        <v>95</v>
      </c>
      <c r="F1985" t="s">
        <v>93</v>
      </c>
      <c r="G1985" t="s">
        <v>20</v>
      </c>
      <c r="H1985" t="s">
        <v>33</v>
      </c>
      <c r="I1985" t="s">
        <v>2</v>
      </c>
      <c r="J1985" t="s">
        <v>16</v>
      </c>
      <c r="K1985" t="s">
        <v>23</v>
      </c>
      <c r="L1985" t="s">
        <v>29</v>
      </c>
      <c r="M1985">
        <v>1</v>
      </c>
      <c r="N1985">
        <v>199.7</v>
      </c>
      <c r="O1985">
        <v>0</v>
      </c>
      <c r="P1985">
        <v>103.77</v>
      </c>
      <c r="Q1985">
        <v>199.7</v>
      </c>
      <c r="R1985">
        <v>103.77</v>
      </c>
      <c r="S1985">
        <v>95.929999999999993</v>
      </c>
      <c r="T1985">
        <v>0.4803705558337506</v>
      </c>
      <c r="U1985">
        <v>2026</v>
      </c>
      <c r="V1985" t="s">
        <v>93</v>
      </c>
      <c r="W1985">
        <v>9</v>
      </c>
      <c r="X1985" t="s">
        <v>95</v>
      </c>
    </row>
    <row r="1986" spans="1:24">
      <c r="A1986">
        <v>1577</v>
      </c>
      <c r="B1986" s="21">
        <v>46292</v>
      </c>
      <c r="C1986">
        <v>2026</v>
      </c>
      <c r="D1986">
        <v>9</v>
      </c>
      <c r="E1986" t="s">
        <v>95</v>
      </c>
      <c r="F1986" t="s">
        <v>93</v>
      </c>
      <c r="G1986" t="s">
        <v>20</v>
      </c>
      <c r="H1986" t="s">
        <v>21</v>
      </c>
      <c r="I1986" t="s">
        <v>2</v>
      </c>
      <c r="J1986" t="s">
        <v>13</v>
      </c>
      <c r="K1986" t="s">
        <v>9</v>
      </c>
      <c r="L1986" t="s">
        <v>37</v>
      </c>
      <c r="M1986">
        <v>4</v>
      </c>
      <c r="N1986">
        <v>154.28</v>
      </c>
      <c r="O1986">
        <v>0.05</v>
      </c>
      <c r="P1986">
        <v>78.180000000000007</v>
      </c>
      <c r="Q1986">
        <v>586.26400000000001</v>
      </c>
      <c r="R1986">
        <v>312.72000000000003</v>
      </c>
      <c r="S1986">
        <v>273.54399999999998</v>
      </c>
      <c r="T1986">
        <v>0.46658843115047144</v>
      </c>
      <c r="U1986">
        <v>2026</v>
      </c>
      <c r="V1986" t="s">
        <v>93</v>
      </c>
      <c r="W1986">
        <v>9</v>
      </c>
      <c r="X1986" t="s">
        <v>95</v>
      </c>
    </row>
    <row r="1987" spans="1:24">
      <c r="A1987">
        <v>2310</v>
      </c>
      <c r="B1987" s="21">
        <v>46292</v>
      </c>
      <c r="C1987">
        <v>2026</v>
      </c>
      <c r="D1987">
        <v>9</v>
      </c>
      <c r="E1987" t="s">
        <v>95</v>
      </c>
      <c r="F1987" t="s">
        <v>93</v>
      </c>
      <c r="G1987" t="s">
        <v>0</v>
      </c>
      <c r="H1987" t="s">
        <v>50</v>
      </c>
      <c r="I1987" t="s">
        <v>2</v>
      </c>
      <c r="J1987" t="s">
        <v>3</v>
      </c>
      <c r="K1987" t="s">
        <v>14</v>
      </c>
      <c r="L1987" t="s">
        <v>48</v>
      </c>
      <c r="M1987">
        <v>1</v>
      </c>
      <c r="N1987">
        <v>165.44</v>
      </c>
      <c r="O1987">
        <v>0</v>
      </c>
      <c r="P1987">
        <v>88.25</v>
      </c>
      <c r="Q1987">
        <v>165.44</v>
      </c>
      <c r="R1987">
        <v>88.25</v>
      </c>
      <c r="S1987">
        <v>77.19</v>
      </c>
      <c r="T1987">
        <v>0.46657398452611215</v>
      </c>
      <c r="U1987">
        <v>2026</v>
      </c>
      <c r="V1987" t="s">
        <v>93</v>
      </c>
      <c r="W1987">
        <v>9</v>
      </c>
      <c r="X1987" t="s">
        <v>95</v>
      </c>
    </row>
    <row r="1988" spans="1:24">
      <c r="A1988">
        <v>2383</v>
      </c>
      <c r="B1988" s="21">
        <v>46292</v>
      </c>
      <c r="C1988">
        <v>2026</v>
      </c>
      <c r="D1988">
        <v>9</v>
      </c>
      <c r="E1988" t="s">
        <v>95</v>
      </c>
      <c r="F1988" t="s">
        <v>93</v>
      </c>
      <c r="G1988" t="s">
        <v>20</v>
      </c>
      <c r="H1988" t="s">
        <v>31</v>
      </c>
      <c r="I1988" t="s">
        <v>2</v>
      </c>
      <c r="J1988" t="s">
        <v>3</v>
      </c>
      <c r="K1988" t="s">
        <v>14</v>
      </c>
      <c r="L1988" t="s">
        <v>44</v>
      </c>
      <c r="M1988">
        <v>2</v>
      </c>
      <c r="N1988">
        <v>130.29</v>
      </c>
      <c r="O1988">
        <v>0.1</v>
      </c>
      <c r="P1988">
        <v>67.97</v>
      </c>
      <c r="Q1988">
        <v>234.52199999999999</v>
      </c>
      <c r="R1988">
        <v>135.94</v>
      </c>
      <c r="S1988">
        <v>98.581999999999994</v>
      </c>
      <c r="T1988">
        <v>0.42035288800197845</v>
      </c>
      <c r="U1988">
        <v>2026</v>
      </c>
      <c r="V1988" t="s">
        <v>93</v>
      </c>
      <c r="W1988">
        <v>9</v>
      </c>
      <c r="X1988" t="s">
        <v>95</v>
      </c>
    </row>
    <row r="1989" spans="1:24">
      <c r="A1989">
        <v>2803</v>
      </c>
      <c r="B1989" s="21">
        <v>46292</v>
      </c>
      <c r="C1989">
        <v>2026</v>
      </c>
      <c r="D1989">
        <v>9</v>
      </c>
      <c r="E1989" t="s">
        <v>95</v>
      </c>
      <c r="F1989" t="s">
        <v>93</v>
      </c>
      <c r="G1989" t="s">
        <v>6</v>
      </c>
      <c r="H1989" t="s">
        <v>43</v>
      </c>
      <c r="I1989" t="s">
        <v>2</v>
      </c>
      <c r="J1989" t="s">
        <v>3</v>
      </c>
      <c r="K1989" t="s">
        <v>34</v>
      </c>
      <c r="L1989" t="s">
        <v>42</v>
      </c>
      <c r="M1989">
        <v>3</v>
      </c>
      <c r="N1989">
        <v>36.909999999999997</v>
      </c>
      <c r="O1989">
        <v>0.05</v>
      </c>
      <c r="P1989">
        <v>13.7</v>
      </c>
      <c r="Q1989">
        <v>105.19349999999999</v>
      </c>
      <c r="R1989">
        <v>41.099999999999994</v>
      </c>
      <c r="S1989">
        <v>64.093499999999992</v>
      </c>
      <c r="T1989">
        <v>0.60929144861612172</v>
      </c>
      <c r="U1989">
        <v>2026</v>
      </c>
      <c r="V1989" t="s">
        <v>93</v>
      </c>
      <c r="W1989">
        <v>9</v>
      </c>
      <c r="X1989" t="s">
        <v>95</v>
      </c>
    </row>
    <row r="1990" spans="1:24">
      <c r="A1990">
        <v>4199</v>
      </c>
      <c r="B1990" s="21">
        <v>46292</v>
      </c>
      <c r="C1990">
        <v>2026</v>
      </c>
      <c r="D1990">
        <v>9</v>
      </c>
      <c r="E1990" t="s">
        <v>95</v>
      </c>
      <c r="F1990" t="s">
        <v>93</v>
      </c>
      <c r="G1990" t="s">
        <v>11</v>
      </c>
      <c r="H1990" t="s">
        <v>25</v>
      </c>
      <c r="I1990" t="s">
        <v>28</v>
      </c>
      <c r="J1990" t="s">
        <v>16</v>
      </c>
      <c r="K1990" t="s">
        <v>4</v>
      </c>
      <c r="L1990" t="s">
        <v>22</v>
      </c>
      <c r="M1990">
        <v>1</v>
      </c>
      <c r="N1990">
        <v>50.02</v>
      </c>
      <c r="O1990">
        <v>0</v>
      </c>
      <c r="P1990">
        <v>22.65</v>
      </c>
      <c r="Q1990">
        <v>50.02</v>
      </c>
      <c r="R1990">
        <v>22.65</v>
      </c>
      <c r="S1990">
        <v>27.370000000000005</v>
      </c>
      <c r="T1990">
        <v>0.54718112754898052</v>
      </c>
      <c r="U1990">
        <v>2026</v>
      </c>
      <c r="V1990" t="s">
        <v>93</v>
      </c>
      <c r="W1990">
        <v>9</v>
      </c>
      <c r="X1990" t="s">
        <v>95</v>
      </c>
    </row>
    <row r="1991" spans="1:24">
      <c r="A1991">
        <v>4517</v>
      </c>
      <c r="B1991" s="21">
        <v>46292</v>
      </c>
      <c r="C1991">
        <v>2026</v>
      </c>
      <c r="D1991">
        <v>9</v>
      </c>
      <c r="E1991" t="s">
        <v>95</v>
      </c>
      <c r="F1991" t="s">
        <v>93</v>
      </c>
      <c r="G1991" t="s">
        <v>6</v>
      </c>
      <c r="H1991" t="s">
        <v>43</v>
      </c>
      <c r="I1991" t="s">
        <v>2</v>
      </c>
      <c r="J1991" t="s">
        <v>3</v>
      </c>
      <c r="K1991" t="s">
        <v>23</v>
      </c>
      <c r="L1991" t="s">
        <v>40</v>
      </c>
      <c r="M1991">
        <v>1</v>
      </c>
      <c r="N1991">
        <v>83.32</v>
      </c>
      <c r="O1991">
        <v>0.05</v>
      </c>
      <c r="P1991">
        <v>38.93</v>
      </c>
      <c r="Q1991">
        <v>79.153999999999996</v>
      </c>
      <c r="R1991">
        <v>38.93</v>
      </c>
      <c r="S1991">
        <v>40.223999999999997</v>
      </c>
      <c r="T1991">
        <v>0.50817393940925282</v>
      </c>
      <c r="U1991">
        <v>2026</v>
      </c>
      <c r="V1991" t="s">
        <v>93</v>
      </c>
      <c r="W1991">
        <v>9</v>
      </c>
      <c r="X1991" t="s">
        <v>95</v>
      </c>
    </row>
    <row r="1992" spans="1:24">
      <c r="A1992">
        <v>80</v>
      </c>
      <c r="B1992" s="21">
        <v>46293</v>
      </c>
      <c r="C1992">
        <v>2026</v>
      </c>
      <c r="D1992">
        <v>9</v>
      </c>
      <c r="E1992" t="s">
        <v>95</v>
      </c>
      <c r="F1992" t="s">
        <v>93</v>
      </c>
      <c r="G1992" t="s">
        <v>0</v>
      </c>
      <c r="H1992" t="s">
        <v>50</v>
      </c>
      <c r="I1992" t="s">
        <v>8</v>
      </c>
      <c r="J1992" t="s">
        <v>16</v>
      </c>
      <c r="K1992" t="s">
        <v>9</v>
      </c>
      <c r="L1992" t="s">
        <v>46</v>
      </c>
      <c r="M1992">
        <v>10</v>
      </c>
      <c r="N1992">
        <v>71.040000000000006</v>
      </c>
      <c r="O1992">
        <v>0.2</v>
      </c>
      <c r="P1992">
        <v>31.7</v>
      </c>
      <c r="Q1992">
        <v>568.32000000000005</v>
      </c>
      <c r="R1992">
        <v>317</v>
      </c>
      <c r="S1992">
        <v>251.32000000000005</v>
      </c>
      <c r="T1992">
        <v>0.4422156531531532</v>
      </c>
      <c r="U1992">
        <v>2026</v>
      </c>
      <c r="V1992" t="s">
        <v>93</v>
      </c>
      <c r="W1992">
        <v>9</v>
      </c>
      <c r="X1992" t="s">
        <v>95</v>
      </c>
    </row>
    <row r="1993" spans="1:24">
      <c r="A1993">
        <v>370</v>
      </c>
      <c r="B1993" s="21">
        <v>46293</v>
      </c>
      <c r="C1993">
        <v>2026</v>
      </c>
      <c r="D1993">
        <v>9</v>
      </c>
      <c r="E1993" t="s">
        <v>95</v>
      </c>
      <c r="F1993" t="s">
        <v>93</v>
      </c>
      <c r="G1993" t="s">
        <v>20</v>
      </c>
      <c r="H1993" t="s">
        <v>31</v>
      </c>
      <c r="I1993" t="s">
        <v>19</v>
      </c>
      <c r="J1993" t="s">
        <v>3</v>
      </c>
      <c r="K1993" t="s">
        <v>4</v>
      </c>
      <c r="L1993" t="s">
        <v>26</v>
      </c>
      <c r="M1993">
        <v>2</v>
      </c>
      <c r="N1993">
        <v>40.83</v>
      </c>
      <c r="O1993">
        <v>0</v>
      </c>
      <c r="P1993">
        <v>16.850000000000001</v>
      </c>
      <c r="Q1993">
        <v>81.66</v>
      </c>
      <c r="R1993">
        <v>33.700000000000003</v>
      </c>
      <c r="S1993">
        <v>47.959999999999994</v>
      </c>
      <c r="T1993">
        <v>0.58731325006122947</v>
      </c>
      <c r="U1993">
        <v>2026</v>
      </c>
      <c r="V1993" t="s">
        <v>93</v>
      </c>
      <c r="W1993">
        <v>9</v>
      </c>
      <c r="X1993" t="s">
        <v>95</v>
      </c>
    </row>
    <row r="1994" spans="1:24">
      <c r="A1994">
        <v>417</v>
      </c>
      <c r="B1994" s="21">
        <v>46293</v>
      </c>
      <c r="C1994">
        <v>2026</v>
      </c>
      <c r="D1994">
        <v>9</v>
      </c>
      <c r="E1994" t="s">
        <v>95</v>
      </c>
      <c r="F1994" t="s">
        <v>93</v>
      </c>
      <c r="G1994" t="s">
        <v>6</v>
      </c>
      <c r="H1994" t="s">
        <v>49</v>
      </c>
      <c r="I1994" t="s">
        <v>28</v>
      </c>
      <c r="J1994" t="s">
        <v>3</v>
      </c>
      <c r="K1994" t="s">
        <v>23</v>
      </c>
      <c r="L1994" t="s">
        <v>51</v>
      </c>
      <c r="M1994">
        <v>1</v>
      </c>
      <c r="N1994">
        <v>121.64</v>
      </c>
      <c r="O1994">
        <v>0.15</v>
      </c>
      <c r="P1994">
        <v>61.56</v>
      </c>
      <c r="Q1994">
        <v>103.39399999999999</v>
      </c>
      <c r="R1994">
        <v>61.56</v>
      </c>
      <c r="S1994">
        <v>41.833999999999989</v>
      </c>
      <c r="T1994">
        <v>0.40460761746329565</v>
      </c>
      <c r="U1994">
        <v>2026</v>
      </c>
      <c r="V1994" t="s">
        <v>93</v>
      </c>
      <c r="W1994">
        <v>9</v>
      </c>
      <c r="X1994" t="s">
        <v>95</v>
      </c>
    </row>
    <row r="1995" spans="1:24">
      <c r="A1995">
        <v>437</v>
      </c>
      <c r="B1995" s="21">
        <v>46293</v>
      </c>
      <c r="C1995">
        <v>2026</v>
      </c>
      <c r="D1995">
        <v>9</v>
      </c>
      <c r="E1995" t="s">
        <v>95</v>
      </c>
      <c r="F1995" t="s">
        <v>93</v>
      </c>
      <c r="G1995" t="s">
        <v>6</v>
      </c>
      <c r="H1995" t="s">
        <v>7</v>
      </c>
      <c r="I1995" t="s">
        <v>19</v>
      </c>
      <c r="J1995" t="s">
        <v>13</v>
      </c>
      <c r="K1995" t="s">
        <v>14</v>
      </c>
      <c r="L1995" t="s">
        <v>48</v>
      </c>
      <c r="M1995">
        <v>1</v>
      </c>
      <c r="N1995">
        <v>164.7</v>
      </c>
      <c r="O1995">
        <v>0</v>
      </c>
      <c r="P1995">
        <v>86.02</v>
      </c>
      <c r="Q1995">
        <v>164.7</v>
      </c>
      <c r="R1995">
        <v>86.02</v>
      </c>
      <c r="S1995">
        <v>78.679999999999993</v>
      </c>
      <c r="T1995">
        <v>0.47771706132361869</v>
      </c>
      <c r="U1995">
        <v>2026</v>
      </c>
      <c r="V1995" t="s">
        <v>93</v>
      </c>
      <c r="W1995">
        <v>9</v>
      </c>
      <c r="X1995" t="s">
        <v>95</v>
      </c>
    </row>
    <row r="1996" spans="1:24">
      <c r="A1996">
        <v>790</v>
      </c>
      <c r="B1996" s="21">
        <v>46293</v>
      </c>
      <c r="C1996">
        <v>2026</v>
      </c>
      <c r="D1996">
        <v>9</v>
      </c>
      <c r="E1996" t="s">
        <v>95</v>
      </c>
      <c r="F1996" t="s">
        <v>93</v>
      </c>
      <c r="G1996" t="s">
        <v>20</v>
      </c>
      <c r="H1996" t="s">
        <v>31</v>
      </c>
      <c r="I1996" t="s">
        <v>28</v>
      </c>
      <c r="J1996" t="s">
        <v>13</v>
      </c>
      <c r="K1996" t="s">
        <v>23</v>
      </c>
      <c r="L1996" t="s">
        <v>29</v>
      </c>
      <c r="M1996">
        <v>1</v>
      </c>
      <c r="N1996">
        <v>199.09</v>
      </c>
      <c r="O1996">
        <v>0.05</v>
      </c>
      <c r="P1996">
        <v>106.57</v>
      </c>
      <c r="Q1996">
        <v>189.13550000000001</v>
      </c>
      <c r="R1996">
        <v>106.57</v>
      </c>
      <c r="S1996">
        <v>82.565500000000014</v>
      </c>
      <c r="T1996">
        <v>0.43654152710622812</v>
      </c>
      <c r="U1996">
        <v>2026</v>
      </c>
      <c r="V1996" t="s">
        <v>93</v>
      </c>
      <c r="W1996">
        <v>9</v>
      </c>
      <c r="X1996" t="s">
        <v>95</v>
      </c>
    </row>
    <row r="1997" spans="1:24">
      <c r="A1997">
        <v>1151</v>
      </c>
      <c r="B1997" s="21">
        <v>46293</v>
      </c>
      <c r="C1997">
        <v>2026</v>
      </c>
      <c r="D1997">
        <v>9</v>
      </c>
      <c r="E1997" t="s">
        <v>95</v>
      </c>
      <c r="F1997" t="s">
        <v>93</v>
      </c>
      <c r="G1997" t="s">
        <v>0</v>
      </c>
      <c r="H1997" t="s">
        <v>1</v>
      </c>
      <c r="I1997" t="s">
        <v>28</v>
      </c>
      <c r="J1997" t="s">
        <v>3</v>
      </c>
      <c r="K1997" t="s">
        <v>4</v>
      </c>
      <c r="L1997" t="s">
        <v>5</v>
      </c>
      <c r="M1997">
        <v>1</v>
      </c>
      <c r="N1997">
        <v>81.48</v>
      </c>
      <c r="O1997">
        <v>0</v>
      </c>
      <c r="P1997">
        <v>41.47</v>
      </c>
      <c r="Q1997">
        <v>81.48</v>
      </c>
      <c r="R1997">
        <v>41.47</v>
      </c>
      <c r="S1997">
        <v>40.010000000000005</v>
      </c>
      <c r="T1997">
        <v>0.4910407461953854</v>
      </c>
      <c r="U1997">
        <v>2026</v>
      </c>
      <c r="V1997" t="s">
        <v>93</v>
      </c>
      <c r="W1997">
        <v>9</v>
      </c>
      <c r="X1997" t="s">
        <v>95</v>
      </c>
    </row>
    <row r="1998" spans="1:24">
      <c r="A1998">
        <v>1331</v>
      </c>
      <c r="B1998" s="21">
        <v>46293</v>
      </c>
      <c r="C1998">
        <v>2026</v>
      </c>
      <c r="D1998">
        <v>9</v>
      </c>
      <c r="E1998" t="s">
        <v>95</v>
      </c>
      <c r="F1998" t="s">
        <v>93</v>
      </c>
      <c r="G1998" t="s">
        <v>0</v>
      </c>
      <c r="H1998" t="s">
        <v>1</v>
      </c>
      <c r="I1998" t="s">
        <v>2</v>
      </c>
      <c r="J1998" t="s">
        <v>13</v>
      </c>
      <c r="K1998" t="s">
        <v>34</v>
      </c>
      <c r="L1998" t="s">
        <v>35</v>
      </c>
      <c r="M1998">
        <v>3</v>
      </c>
      <c r="N1998">
        <v>39.450000000000003</v>
      </c>
      <c r="O1998">
        <v>0.05</v>
      </c>
      <c r="P1998">
        <v>15.1</v>
      </c>
      <c r="Q1998">
        <v>112.4325</v>
      </c>
      <c r="R1998">
        <v>45.3</v>
      </c>
      <c r="S1998">
        <v>67.132500000000007</v>
      </c>
      <c r="T1998">
        <v>0.59709158828630515</v>
      </c>
      <c r="U1998">
        <v>2026</v>
      </c>
      <c r="V1998" t="s">
        <v>93</v>
      </c>
      <c r="W1998">
        <v>9</v>
      </c>
      <c r="X1998" t="s">
        <v>95</v>
      </c>
    </row>
    <row r="1999" spans="1:24">
      <c r="A1999">
        <v>2388</v>
      </c>
      <c r="B1999" s="21">
        <v>46293</v>
      </c>
      <c r="C1999">
        <v>2026</v>
      </c>
      <c r="D1999">
        <v>9</v>
      </c>
      <c r="E1999" t="s">
        <v>95</v>
      </c>
      <c r="F1999" t="s">
        <v>93</v>
      </c>
      <c r="G1999" t="s">
        <v>20</v>
      </c>
      <c r="H1999" t="s">
        <v>33</v>
      </c>
      <c r="I1999" t="s">
        <v>2</v>
      </c>
      <c r="J1999" t="s">
        <v>3</v>
      </c>
      <c r="K1999" t="s">
        <v>9</v>
      </c>
      <c r="L1999" t="s">
        <v>10</v>
      </c>
      <c r="M1999">
        <v>3</v>
      </c>
      <c r="N1999">
        <v>93.22</v>
      </c>
      <c r="O1999">
        <v>0</v>
      </c>
      <c r="P1999">
        <v>46.75</v>
      </c>
      <c r="Q1999">
        <v>279.65999999999997</v>
      </c>
      <c r="R1999">
        <v>140.25</v>
      </c>
      <c r="S1999">
        <v>139.40999999999997</v>
      </c>
      <c r="T1999">
        <v>0.49849817635700489</v>
      </c>
      <c r="U1999">
        <v>2026</v>
      </c>
      <c r="V1999" t="s">
        <v>93</v>
      </c>
      <c r="W1999">
        <v>9</v>
      </c>
      <c r="X1999" t="s">
        <v>95</v>
      </c>
    </row>
    <row r="2000" spans="1:24">
      <c r="A2000">
        <v>2795</v>
      </c>
      <c r="B2000" s="21">
        <v>46293</v>
      </c>
      <c r="C2000">
        <v>2026</v>
      </c>
      <c r="D2000">
        <v>9</v>
      </c>
      <c r="E2000" t="s">
        <v>95</v>
      </c>
      <c r="F2000" t="s">
        <v>93</v>
      </c>
      <c r="G2000" t="s">
        <v>6</v>
      </c>
      <c r="H2000" t="s">
        <v>43</v>
      </c>
      <c r="I2000" t="s">
        <v>2</v>
      </c>
      <c r="J2000" t="s">
        <v>13</v>
      </c>
      <c r="K2000" t="s">
        <v>9</v>
      </c>
      <c r="L2000" t="s">
        <v>17</v>
      </c>
      <c r="M2000">
        <v>3</v>
      </c>
      <c r="N2000">
        <v>142.19</v>
      </c>
      <c r="O2000">
        <v>0.05</v>
      </c>
      <c r="P2000">
        <v>78.37</v>
      </c>
      <c r="Q2000">
        <v>405.24149999999997</v>
      </c>
      <c r="R2000">
        <v>235.11</v>
      </c>
      <c r="S2000">
        <v>170.13149999999996</v>
      </c>
      <c r="T2000">
        <v>0.41982743623246871</v>
      </c>
      <c r="U2000">
        <v>2026</v>
      </c>
      <c r="V2000" t="s">
        <v>93</v>
      </c>
      <c r="W2000">
        <v>9</v>
      </c>
      <c r="X2000" t="s">
        <v>95</v>
      </c>
    </row>
    <row r="2001" spans="1:24">
      <c r="A2001">
        <v>2840</v>
      </c>
      <c r="B2001" s="21">
        <v>46293</v>
      </c>
      <c r="C2001">
        <v>2026</v>
      </c>
      <c r="D2001">
        <v>9</v>
      </c>
      <c r="E2001" t="s">
        <v>95</v>
      </c>
      <c r="F2001" t="s">
        <v>93</v>
      </c>
      <c r="G2001" t="s">
        <v>0</v>
      </c>
      <c r="H2001" t="s">
        <v>1</v>
      </c>
      <c r="I2001" t="s">
        <v>2</v>
      </c>
      <c r="J2001" t="s">
        <v>3</v>
      </c>
      <c r="K2001" t="s">
        <v>9</v>
      </c>
      <c r="L2001" t="s">
        <v>37</v>
      </c>
      <c r="M2001">
        <v>2</v>
      </c>
      <c r="N2001">
        <v>151.69999999999999</v>
      </c>
      <c r="O2001">
        <v>0</v>
      </c>
      <c r="P2001">
        <v>77.19</v>
      </c>
      <c r="Q2001">
        <v>303.39999999999998</v>
      </c>
      <c r="R2001">
        <v>154.38</v>
      </c>
      <c r="S2001">
        <v>149.01999999999998</v>
      </c>
      <c r="T2001">
        <v>0.49116677653263019</v>
      </c>
      <c r="U2001">
        <v>2026</v>
      </c>
      <c r="V2001" t="s">
        <v>93</v>
      </c>
      <c r="W2001">
        <v>9</v>
      </c>
      <c r="X2001" t="s">
        <v>95</v>
      </c>
    </row>
    <row r="2002" spans="1:24">
      <c r="A2002">
        <v>2863</v>
      </c>
      <c r="B2002" s="21">
        <v>46293</v>
      </c>
      <c r="C2002">
        <v>2026</v>
      </c>
      <c r="D2002">
        <v>9</v>
      </c>
      <c r="E2002" t="s">
        <v>95</v>
      </c>
      <c r="F2002" t="s">
        <v>93</v>
      </c>
      <c r="G2002" t="s">
        <v>11</v>
      </c>
      <c r="H2002" t="s">
        <v>12</v>
      </c>
      <c r="I2002" t="s">
        <v>19</v>
      </c>
      <c r="J2002" t="s">
        <v>13</v>
      </c>
      <c r="K2002" t="s">
        <v>14</v>
      </c>
      <c r="L2002" t="s">
        <v>44</v>
      </c>
      <c r="M2002">
        <v>1</v>
      </c>
      <c r="N2002">
        <v>133.85</v>
      </c>
      <c r="O2002">
        <v>0.05</v>
      </c>
      <c r="P2002">
        <v>66.41</v>
      </c>
      <c r="Q2002">
        <v>127.15749999999998</v>
      </c>
      <c r="R2002">
        <v>66.41</v>
      </c>
      <c r="S2002">
        <v>60.747499999999988</v>
      </c>
      <c r="T2002">
        <v>0.47773430588050247</v>
      </c>
      <c r="U2002">
        <v>2026</v>
      </c>
      <c r="V2002" t="s">
        <v>93</v>
      </c>
      <c r="W2002">
        <v>9</v>
      </c>
      <c r="X2002" t="s">
        <v>95</v>
      </c>
    </row>
    <row r="2003" spans="1:24">
      <c r="A2003">
        <v>4522</v>
      </c>
      <c r="B2003" s="21">
        <v>46293</v>
      </c>
      <c r="C2003">
        <v>2026</v>
      </c>
      <c r="D2003">
        <v>9</v>
      </c>
      <c r="E2003" t="s">
        <v>95</v>
      </c>
      <c r="F2003" t="s">
        <v>93</v>
      </c>
      <c r="G2003" t="s">
        <v>20</v>
      </c>
      <c r="H2003" t="s">
        <v>47</v>
      </c>
      <c r="I2003" t="s">
        <v>28</v>
      </c>
      <c r="J2003" t="s">
        <v>16</v>
      </c>
      <c r="K2003" t="s">
        <v>23</v>
      </c>
      <c r="L2003" t="s">
        <v>51</v>
      </c>
      <c r="M2003">
        <v>6</v>
      </c>
      <c r="N2003">
        <v>125.62</v>
      </c>
      <c r="O2003">
        <v>0</v>
      </c>
      <c r="P2003">
        <v>61.34</v>
      </c>
      <c r="Q2003">
        <v>753.72</v>
      </c>
      <c r="R2003">
        <v>368.04</v>
      </c>
      <c r="S2003">
        <v>385.68</v>
      </c>
      <c r="T2003">
        <v>0.51170195828689702</v>
      </c>
      <c r="U2003">
        <v>2026</v>
      </c>
      <c r="V2003" t="s">
        <v>93</v>
      </c>
      <c r="W2003">
        <v>9</v>
      </c>
      <c r="X2003" t="s">
        <v>95</v>
      </c>
    </row>
    <row r="2004" spans="1:24">
      <c r="A2004">
        <v>5200</v>
      </c>
      <c r="B2004" s="21">
        <v>46293</v>
      </c>
      <c r="C2004">
        <v>2026</v>
      </c>
      <c r="D2004">
        <v>9</v>
      </c>
      <c r="E2004" t="s">
        <v>95</v>
      </c>
      <c r="F2004" t="s">
        <v>93</v>
      </c>
      <c r="G2004" t="s">
        <v>6</v>
      </c>
      <c r="H2004" t="s">
        <v>43</v>
      </c>
      <c r="I2004" t="s">
        <v>2</v>
      </c>
      <c r="J2004" t="s">
        <v>13</v>
      </c>
      <c r="K2004" t="s">
        <v>23</v>
      </c>
      <c r="L2004" t="s">
        <v>29</v>
      </c>
      <c r="M2004">
        <v>3</v>
      </c>
      <c r="N2004">
        <v>196.87</v>
      </c>
      <c r="O2004">
        <v>0.1</v>
      </c>
      <c r="P2004">
        <v>105.93</v>
      </c>
      <c r="Q2004">
        <v>531.54899999999998</v>
      </c>
      <c r="R2004">
        <v>317.79000000000002</v>
      </c>
      <c r="S2004">
        <v>213.75899999999996</v>
      </c>
      <c r="T2004">
        <v>0.40214354650276823</v>
      </c>
      <c r="U2004">
        <v>2026</v>
      </c>
      <c r="V2004" t="s">
        <v>93</v>
      </c>
      <c r="W2004">
        <v>9</v>
      </c>
      <c r="X2004" t="s">
        <v>95</v>
      </c>
    </row>
    <row r="2005" spans="1:24">
      <c r="A2005">
        <v>452</v>
      </c>
      <c r="B2005" s="21">
        <v>46294</v>
      </c>
      <c r="C2005">
        <v>2026</v>
      </c>
      <c r="D2005">
        <v>9</v>
      </c>
      <c r="E2005" t="s">
        <v>95</v>
      </c>
      <c r="F2005" t="s">
        <v>93</v>
      </c>
      <c r="G2005" t="s">
        <v>6</v>
      </c>
      <c r="H2005" t="s">
        <v>7</v>
      </c>
      <c r="I2005" t="s">
        <v>2</v>
      </c>
      <c r="J2005" t="s">
        <v>3</v>
      </c>
      <c r="K2005" t="s">
        <v>14</v>
      </c>
      <c r="L2005" t="s">
        <v>15</v>
      </c>
      <c r="M2005">
        <v>4</v>
      </c>
      <c r="N2005">
        <v>36.869999999999997</v>
      </c>
      <c r="O2005">
        <v>0</v>
      </c>
      <c r="P2005">
        <v>13.43</v>
      </c>
      <c r="Q2005">
        <v>147.47999999999999</v>
      </c>
      <c r="R2005">
        <v>53.72</v>
      </c>
      <c r="S2005">
        <v>93.759999999999991</v>
      </c>
      <c r="T2005">
        <v>0.63574721996202876</v>
      </c>
      <c r="U2005">
        <v>2026</v>
      </c>
      <c r="V2005" t="s">
        <v>93</v>
      </c>
      <c r="W2005">
        <v>9</v>
      </c>
      <c r="X2005" t="s">
        <v>95</v>
      </c>
    </row>
    <row r="2006" spans="1:24">
      <c r="A2006">
        <v>871</v>
      </c>
      <c r="B2006" s="21">
        <v>46294</v>
      </c>
      <c r="C2006">
        <v>2026</v>
      </c>
      <c r="D2006">
        <v>9</v>
      </c>
      <c r="E2006" t="s">
        <v>95</v>
      </c>
      <c r="F2006" t="s">
        <v>93</v>
      </c>
      <c r="G2006" t="s">
        <v>6</v>
      </c>
      <c r="H2006" t="s">
        <v>43</v>
      </c>
      <c r="I2006" t="s">
        <v>2</v>
      </c>
      <c r="J2006" t="s">
        <v>13</v>
      </c>
      <c r="K2006" t="s">
        <v>14</v>
      </c>
      <c r="L2006" t="s">
        <v>32</v>
      </c>
      <c r="M2006">
        <v>1</v>
      </c>
      <c r="N2006">
        <v>47.37</v>
      </c>
      <c r="O2006">
        <v>0</v>
      </c>
      <c r="P2006">
        <v>18.2</v>
      </c>
      <c r="Q2006">
        <v>47.37</v>
      </c>
      <c r="R2006">
        <v>18.2</v>
      </c>
      <c r="S2006">
        <v>29.169999999999998</v>
      </c>
      <c r="T2006">
        <v>0.61579058475828585</v>
      </c>
      <c r="U2006">
        <v>2026</v>
      </c>
      <c r="V2006" t="s">
        <v>93</v>
      </c>
      <c r="W2006">
        <v>9</v>
      </c>
      <c r="X2006" t="s">
        <v>95</v>
      </c>
    </row>
    <row r="2007" spans="1:24">
      <c r="A2007">
        <v>922</v>
      </c>
      <c r="B2007" s="21">
        <v>46294</v>
      </c>
      <c r="C2007">
        <v>2026</v>
      </c>
      <c r="D2007">
        <v>9</v>
      </c>
      <c r="E2007" t="s">
        <v>95</v>
      </c>
      <c r="F2007" t="s">
        <v>93</v>
      </c>
      <c r="G2007" t="s">
        <v>20</v>
      </c>
      <c r="H2007" t="s">
        <v>33</v>
      </c>
      <c r="I2007" t="s">
        <v>28</v>
      </c>
      <c r="J2007" t="s">
        <v>16</v>
      </c>
      <c r="K2007" t="s">
        <v>9</v>
      </c>
      <c r="L2007" t="s">
        <v>17</v>
      </c>
      <c r="M2007">
        <v>1</v>
      </c>
      <c r="N2007">
        <v>145.62</v>
      </c>
      <c r="O2007">
        <v>0.05</v>
      </c>
      <c r="P2007">
        <v>80.25</v>
      </c>
      <c r="Q2007">
        <v>138.339</v>
      </c>
      <c r="R2007">
        <v>80.25</v>
      </c>
      <c r="S2007">
        <v>58.088999999999999</v>
      </c>
      <c r="T2007">
        <v>0.41990328107041397</v>
      </c>
      <c r="U2007">
        <v>2026</v>
      </c>
      <c r="V2007" t="s">
        <v>93</v>
      </c>
      <c r="W2007">
        <v>9</v>
      </c>
      <c r="X2007" t="s">
        <v>95</v>
      </c>
    </row>
    <row r="2008" spans="1:24">
      <c r="A2008">
        <v>1491</v>
      </c>
      <c r="B2008" s="21">
        <v>46294</v>
      </c>
      <c r="C2008">
        <v>2026</v>
      </c>
      <c r="D2008">
        <v>9</v>
      </c>
      <c r="E2008" t="s">
        <v>95</v>
      </c>
      <c r="F2008" t="s">
        <v>93</v>
      </c>
      <c r="G2008" t="s">
        <v>20</v>
      </c>
      <c r="H2008" t="s">
        <v>33</v>
      </c>
      <c r="I2008" t="s">
        <v>19</v>
      </c>
      <c r="J2008" t="s">
        <v>13</v>
      </c>
      <c r="K2008" t="s">
        <v>34</v>
      </c>
      <c r="L2008" t="s">
        <v>42</v>
      </c>
      <c r="M2008">
        <v>2</v>
      </c>
      <c r="N2008">
        <v>36.1</v>
      </c>
      <c r="O2008">
        <v>0.05</v>
      </c>
      <c r="P2008">
        <v>13.71</v>
      </c>
      <c r="Q2008">
        <v>68.59</v>
      </c>
      <c r="R2008">
        <v>27.42</v>
      </c>
      <c r="S2008">
        <v>41.17</v>
      </c>
      <c r="T2008">
        <v>0.60023327015599937</v>
      </c>
      <c r="U2008">
        <v>2026</v>
      </c>
      <c r="V2008" t="s">
        <v>93</v>
      </c>
      <c r="W2008">
        <v>9</v>
      </c>
      <c r="X2008" t="s">
        <v>95</v>
      </c>
    </row>
    <row r="2009" spans="1:24">
      <c r="A2009">
        <v>1548</v>
      </c>
      <c r="B2009" s="21">
        <v>46294</v>
      </c>
      <c r="C2009">
        <v>2026</v>
      </c>
      <c r="D2009">
        <v>9</v>
      </c>
      <c r="E2009" t="s">
        <v>95</v>
      </c>
      <c r="F2009" t="s">
        <v>93</v>
      </c>
      <c r="G2009" t="s">
        <v>0</v>
      </c>
      <c r="H2009" t="s">
        <v>36</v>
      </c>
      <c r="I2009" t="s">
        <v>19</v>
      </c>
      <c r="J2009" t="s">
        <v>3</v>
      </c>
      <c r="K2009" t="s">
        <v>9</v>
      </c>
      <c r="L2009" t="s">
        <v>46</v>
      </c>
      <c r="M2009">
        <v>2</v>
      </c>
      <c r="N2009">
        <v>73</v>
      </c>
      <c r="O2009">
        <v>0.05</v>
      </c>
      <c r="P2009">
        <v>31.41</v>
      </c>
      <c r="Q2009">
        <v>138.69999999999999</v>
      </c>
      <c r="R2009">
        <v>62.82</v>
      </c>
      <c r="S2009">
        <v>75.88</v>
      </c>
      <c r="T2009">
        <v>0.54708002883922136</v>
      </c>
      <c r="U2009">
        <v>2026</v>
      </c>
      <c r="V2009" t="s">
        <v>93</v>
      </c>
      <c r="W2009">
        <v>9</v>
      </c>
      <c r="X2009" t="s">
        <v>95</v>
      </c>
    </row>
    <row r="2010" spans="1:24">
      <c r="A2010">
        <v>2299</v>
      </c>
      <c r="B2010" s="21">
        <v>46294</v>
      </c>
      <c r="C2010">
        <v>2026</v>
      </c>
      <c r="D2010">
        <v>9</v>
      </c>
      <c r="E2010" t="s">
        <v>95</v>
      </c>
      <c r="F2010" t="s">
        <v>93</v>
      </c>
      <c r="G2010" t="s">
        <v>6</v>
      </c>
      <c r="H2010" t="s">
        <v>41</v>
      </c>
      <c r="I2010" t="s">
        <v>2</v>
      </c>
      <c r="J2010" t="s">
        <v>13</v>
      </c>
      <c r="K2010" t="s">
        <v>14</v>
      </c>
      <c r="L2010" t="s">
        <v>15</v>
      </c>
      <c r="M2010">
        <v>2</v>
      </c>
      <c r="N2010">
        <v>36.93</v>
      </c>
      <c r="O2010">
        <v>0.1</v>
      </c>
      <c r="P2010">
        <v>13.4</v>
      </c>
      <c r="Q2010">
        <v>66.474000000000004</v>
      </c>
      <c r="R2010">
        <v>26.8</v>
      </c>
      <c r="S2010">
        <v>39.674000000000007</v>
      </c>
      <c r="T2010">
        <v>0.59683485272437353</v>
      </c>
      <c r="U2010">
        <v>2026</v>
      </c>
      <c r="V2010" t="s">
        <v>93</v>
      </c>
      <c r="W2010">
        <v>9</v>
      </c>
      <c r="X2010" t="s">
        <v>95</v>
      </c>
    </row>
    <row r="2011" spans="1:24">
      <c r="A2011">
        <v>3051</v>
      </c>
      <c r="B2011" s="21">
        <v>46294</v>
      </c>
      <c r="C2011">
        <v>2026</v>
      </c>
      <c r="D2011">
        <v>9</v>
      </c>
      <c r="E2011" t="s">
        <v>95</v>
      </c>
      <c r="F2011" t="s">
        <v>93</v>
      </c>
      <c r="G2011" t="s">
        <v>6</v>
      </c>
      <c r="H2011" t="s">
        <v>49</v>
      </c>
      <c r="I2011" t="s">
        <v>2</v>
      </c>
      <c r="J2011" t="s">
        <v>13</v>
      </c>
      <c r="K2011" t="s">
        <v>34</v>
      </c>
      <c r="L2011" t="s">
        <v>45</v>
      </c>
      <c r="M2011">
        <v>2</v>
      </c>
      <c r="N2011">
        <v>51.52</v>
      </c>
      <c r="O2011">
        <v>0</v>
      </c>
      <c r="P2011">
        <v>21.47</v>
      </c>
      <c r="Q2011">
        <v>103.04</v>
      </c>
      <c r="R2011">
        <v>42.94</v>
      </c>
      <c r="S2011">
        <v>60.100000000000009</v>
      </c>
      <c r="T2011">
        <v>0.58326863354037273</v>
      </c>
      <c r="U2011">
        <v>2026</v>
      </c>
      <c r="V2011" t="s">
        <v>93</v>
      </c>
      <c r="W2011">
        <v>9</v>
      </c>
      <c r="X2011" t="s">
        <v>95</v>
      </c>
    </row>
    <row r="2012" spans="1:24">
      <c r="A2012">
        <v>4018</v>
      </c>
      <c r="B2012" s="21">
        <v>46294</v>
      </c>
      <c r="C2012">
        <v>2026</v>
      </c>
      <c r="D2012">
        <v>9</v>
      </c>
      <c r="E2012" t="s">
        <v>95</v>
      </c>
      <c r="F2012" t="s">
        <v>93</v>
      </c>
      <c r="G2012" t="s">
        <v>6</v>
      </c>
      <c r="H2012" t="s">
        <v>27</v>
      </c>
      <c r="I2012" t="s">
        <v>2</v>
      </c>
      <c r="J2012" t="s">
        <v>13</v>
      </c>
      <c r="K2012" t="s">
        <v>34</v>
      </c>
      <c r="L2012" t="s">
        <v>45</v>
      </c>
      <c r="M2012">
        <v>1</v>
      </c>
      <c r="N2012">
        <v>50.42</v>
      </c>
      <c r="O2012">
        <v>0</v>
      </c>
      <c r="P2012">
        <v>21.68</v>
      </c>
      <c r="Q2012">
        <v>50.42</v>
      </c>
      <c r="R2012">
        <v>21.68</v>
      </c>
      <c r="S2012">
        <v>28.740000000000002</v>
      </c>
      <c r="T2012">
        <v>0.57001190003966684</v>
      </c>
      <c r="U2012">
        <v>2026</v>
      </c>
      <c r="V2012" t="s">
        <v>93</v>
      </c>
      <c r="W2012">
        <v>9</v>
      </c>
      <c r="X2012" t="s">
        <v>95</v>
      </c>
    </row>
    <row r="2013" spans="1:24">
      <c r="A2013">
        <v>4118</v>
      </c>
      <c r="B2013" s="21">
        <v>46294</v>
      </c>
      <c r="C2013">
        <v>2026</v>
      </c>
      <c r="D2013">
        <v>9</v>
      </c>
      <c r="E2013" t="s">
        <v>95</v>
      </c>
      <c r="F2013" t="s">
        <v>93</v>
      </c>
      <c r="G2013" t="s">
        <v>6</v>
      </c>
      <c r="H2013" t="s">
        <v>49</v>
      </c>
      <c r="I2013" t="s">
        <v>8</v>
      </c>
      <c r="J2013" t="s">
        <v>3</v>
      </c>
      <c r="K2013" t="s">
        <v>9</v>
      </c>
      <c r="L2013" t="s">
        <v>37</v>
      </c>
      <c r="M2013">
        <v>10</v>
      </c>
      <c r="N2013">
        <v>157.79</v>
      </c>
      <c r="O2013">
        <v>0.1</v>
      </c>
      <c r="P2013">
        <v>77.900000000000006</v>
      </c>
      <c r="Q2013">
        <v>1420.11</v>
      </c>
      <c r="R2013">
        <v>779</v>
      </c>
      <c r="S2013">
        <v>641.1099999999999</v>
      </c>
      <c r="T2013">
        <v>0.4514509439409623</v>
      </c>
      <c r="U2013">
        <v>2026</v>
      </c>
      <c r="V2013" t="s">
        <v>93</v>
      </c>
      <c r="W2013">
        <v>9</v>
      </c>
      <c r="X2013" t="s">
        <v>95</v>
      </c>
    </row>
    <row r="2014" spans="1:24">
      <c r="A2014">
        <v>4251</v>
      </c>
      <c r="B2014" s="21">
        <v>46294</v>
      </c>
      <c r="C2014">
        <v>2026</v>
      </c>
      <c r="D2014">
        <v>9</v>
      </c>
      <c r="E2014" t="s">
        <v>95</v>
      </c>
      <c r="F2014" t="s">
        <v>93</v>
      </c>
      <c r="G2014" t="s">
        <v>6</v>
      </c>
      <c r="H2014" t="s">
        <v>41</v>
      </c>
      <c r="I2014" t="s">
        <v>2</v>
      </c>
      <c r="J2014" t="s">
        <v>3</v>
      </c>
      <c r="K2014" t="s">
        <v>4</v>
      </c>
      <c r="L2014" t="s">
        <v>26</v>
      </c>
      <c r="M2014">
        <v>1</v>
      </c>
      <c r="N2014">
        <v>40.409999999999997</v>
      </c>
      <c r="O2014">
        <v>0.15</v>
      </c>
      <c r="P2014">
        <v>16.3</v>
      </c>
      <c r="Q2014">
        <v>34.348499999999994</v>
      </c>
      <c r="R2014">
        <v>16.3</v>
      </c>
      <c r="S2014">
        <v>18.048499999999994</v>
      </c>
      <c r="T2014">
        <v>0.52545234871974023</v>
      </c>
      <c r="U2014">
        <v>2026</v>
      </c>
      <c r="V2014" t="s">
        <v>93</v>
      </c>
      <c r="W2014">
        <v>9</v>
      </c>
      <c r="X2014" t="s">
        <v>95</v>
      </c>
    </row>
    <row r="2015" spans="1:24">
      <c r="A2015">
        <v>4557</v>
      </c>
      <c r="B2015" s="21">
        <v>46294</v>
      </c>
      <c r="C2015">
        <v>2026</v>
      </c>
      <c r="D2015">
        <v>9</v>
      </c>
      <c r="E2015" t="s">
        <v>95</v>
      </c>
      <c r="F2015" t="s">
        <v>93</v>
      </c>
      <c r="G2015" t="s">
        <v>20</v>
      </c>
      <c r="H2015" t="s">
        <v>33</v>
      </c>
      <c r="I2015" t="s">
        <v>2</v>
      </c>
      <c r="J2015" t="s">
        <v>13</v>
      </c>
      <c r="K2015" t="s">
        <v>4</v>
      </c>
      <c r="L2015" t="s">
        <v>22</v>
      </c>
      <c r="M2015">
        <v>2</v>
      </c>
      <c r="N2015">
        <v>50.17</v>
      </c>
      <c r="O2015">
        <v>0.05</v>
      </c>
      <c r="P2015">
        <v>22.83</v>
      </c>
      <c r="Q2015">
        <v>95.322999999999993</v>
      </c>
      <c r="R2015">
        <v>45.66</v>
      </c>
      <c r="S2015">
        <v>49.662999999999997</v>
      </c>
      <c r="T2015">
        <v>0.52099703114673268</v>
      </c>
      <c r="U2015">
        <v>2026</v>
      </c>
      <c r="V2015" t="s">
        <v>93</v>
      </c>
      <c r="W2015">
        <v>9</v>
      </c>
      <c r="X2015" t="s">
        <v>95</v>
      </c>
    </row>
    <row r="2016" spans="1:24">
      <c r="A2016">
        <v>4811</v>
      </c>
      <c r="B2016" s="21">
        <v>46294</v>
      </c>
      <c r="C2016">
        <v>2026</v>
      </c>
      <c r="D2016">
        <v>9</v>
      </c>
      <c r="E2016" t="s">
        <v>95</v>
      </c>
      <c r="F2016" t="s">
        <v>93</v>
      </c>
      <c r="G2016" t="s">
        <v>6</v>
      </c>
      <c r="H2016" t="s">
        <v>49</v>
      </c>
      <c r="I2016" t="s">
        <v>2</v>
      </c>
      <c r="J2016" t="s">
        <v>13</v>
      </c>
      <c r="K2016" t="s">
        <v>9</v>
      </c>
      <c r="L2016" t="s">
        <v>37</v>
      </c>
      <c r="M2016">
        <v>1</v>
      </c>
      <c r="N2016">
        <v>155.55000000000001</v>
      </c>
      <c r="O2016">
        <v>0.1</v>
      </c>
      <c r="P2016">
        <v>79.2</v>
      </c>
      <c r="Q2016">
        <v>139.995</v>
      </c>
      <c r="R2016">
        <v>79.2</v>
      </c>
      <c r="S2016">
        <v>60.795000000000002</v>
      </c>
      <c r="T2016">
        <v>0.43426550948248149</v>
      </c>
      <c r="U2016">
        <v>2026</v>
      </c>
      <c r="V2016" t="s">
        <v>93</v>
      </c>
      <c r="W2016">
        <v>9</v>
      </c>
      <c r="X2016" t="s">
        <v>95</v>
      </c>
    </row>
    <row r="2017" spans="1:24">
      <c r="A2017">
        <v>306</v>
      </c>
      <c r="B2017" s="21">
        <v>46295</v>
      </c>
      <c r="C2017">
        <v>2026</v>
      </c>
      <c r="D2017">
        <v>9</v>
      </c>
      <c r="E2017" t="s">
        <v>95</v>
      </c>
      <c r="F2017" t="s">
        <v>93</v>
      </c>
      <c r="G2017" t="s">
        <v>11</v>
      </c>
      <c r="H2017" t="s">
        <v>39</v>
      </c>
      <c r="I2017" t="s">
        <v>19</v>
      </c>
      <c r="J2017" t="s">
        <v>16</v>
      </c>
      <c r="K2017" t="s">
        <v>4</v>
      </c>
      <c r="L2017" t="s">
        <v>22</v>
      </c>
      <c r="M2017">
        <v>1</v>
      </c>
      <c r="N2017">
        <v>51.81</v>
      </c>
      <c r="O2017">
        <v>0.1</v>
      </c>
      <c r="P2017">
        <v>22.65</v>
      </c>
      <c r="Q2017">
        <v>46.629000000000005</v>
      </c>
      <c r="R2017">
        <v>22.65</v>
      </c>
      <c r="S2017">
        <v>23.979000000000006</v>
      </c>
      <c r="T2017">
        <v>0.51425078813613856</v>
      </c>
      <c r="U2017">
        <v>2026</v>
      </c>
      <c r="V2017" t="s">
        <v>93</v>
      </c>
      <c r="W2017">
        <v>9</v>
      </c>
      <c r="X2017" t="s">
        <v>95</v>
      </c>
    </row>
    <row r="2018" spans="1:24">
      <c r="A2018">
        <v>1158</v>
      </c>
      <c r="B2018" s="21">
        <v>46295</v>
      </c>
      <c r="C2018">
        <v>2026</v>
      </c>
      <c r="D2018">
        <v>9</v>
      </c>
      <c r="E2018" t="s">
        <v>95</v>
      </c>
      <c r="F2018" t="s">
        <v>93</v>
      </c>
      <c r="G2018" t="s">
        <v>0</v>
      </c>
      <c r="H2018" t="s">
        <v>36</v>
      </c>
      <c r="I2018" t="s">
        <v>19</v>
      </c>
      <c r="J2018" t="s">
        <v>3</v>
      </c>
      <c r="K2018" t="s">
        <v>34</v>
      </c>
      <c r="L2018" t="s">
        <v>35</v>
      </c>
      <c r="M2018">
        <v>1</v>
      </c>
      <c r="N2018">
        <v>40.61</v>
      </c>
      <c r="O2018">
        <v>0.1</v>
      </c>
      <c r="P2018">
        <v>14.28</v>
      </c>
      <c r="Q2018">
        <v>36.548999999999999</v>
      </c>
      <c r="R2018">
        <v>14.28</v>
      </c>
      <c r="S2018">
        <v>22.268999999999998</v>
      </c>
      <c r="T2018">
        <v>0.60929163588607071</v>
      </c>
      <c r="U2018">
        <v>2026</v>
      </c>
      <c r="V2018" t="s">
        <v>93</v>
      </c>
      <c r="W2018">
        <v>9</v>
      </c>
      <c r="X2018" t="s">
        <v>95</v>
      </c>
    </row>
    <row r="2019" spans="1:24">
      <c r="A2019">
        <v>1639</v>
      </c>
      <c r="B2019" s="21">
        <v>46295</v>
      </c>
      <c r="C2019">
        <v>2026</v>
      </c>
      <c r="D2019">
        <v>9</v>
      </c>
      <c r="E2019" t="s">
        <v>95</v>
      </c>
      <c r="F2019" t="s">
        <v>93</v>
      </c>
      <c r="G2019" t="s">
        <v>11</v>
      </c>
      <c r="H2019" t="s">
        <v>12</v>
      </c>
      <c r="I2019" t="s">
        <v>19</v>
      </c>
      <c r="J2019" t="s">
        <v>16</v>
      </c>
      <c r="K2019" t="s">
        <v>9</v>
      </c>
      <c r="L2019" t="s">
        <v>17</v>
      </c>
      <c r="M2019">
        <v>1</v>
      </c>
      <c r="N2019">
        <v>140.78</v>
      </c>
      <c r="O2019">
        <v>0.05</v>
      </c>
      <c r="P2019">
        <v>80.8</v>
      </c>
      <c r="Q2019">
        <v>133.74099999999999</v>
      </c>
      <c r="R2019">
        <v>80.8</v>
      </c>
      <c r="S2019">
        <v>52.940999999999988</v>
      </c>
      <c r="T2019">
        <v>0.39584719719457756</v>
      </c>
      <c r="U2019">
        <v>2026</v>
      </c>
      <c r="V2019" t="s">
        <v>93</v>
      </c>
      <c r="W2019">
        <v>9</v>
      </c>
      <c r="X2019" t="s">
        <v>95</v>
      </c>
    </row>
    <row r="2020" spans="1:24">
      <c r="A2020">
        <v>2247</v>
      </c>
      <c r="B2020" s="21">
        <v>46295</v>
      </c>
      <c r="C2020">
        <v>2026</v>
      </c>
      <c r="D2020">
        <v>9</v>
      </c>
      <c r="E2020" t="s">
        <v>95</v>
      </c>
      <c r="F2020" t="s">
        <v>93</v>
      </c>
      <c r="G2020" t="s">
        <v>6</v>
      </c>
      <c r="H2020" t="s">
        <v>27</v>
      </c>
      <c r="I2020" t="s">
        <v>19</v>
      </c>
      <c r="J2020" t="s">
        <v>16</v>
      </c>
      <c r="K2020" t="s">
        <v>14</v>
      </c>
      <c r="L2020" t="s">
        <v>48</v>
      </c>
      <c r="M2020">
        <v>1</v>
      </c>
      <c r="N2020">
        <v>163.13999999999999</v>
      </c>
      <c r="O2020">
        <v>0</v>
      </c>
      <c r="P2020">
        <v>87.53</v>
      </c>
      <c r="Q2020">
        <v>163.13999999999999</v>
      </c>
      <c r="R2020">
        <v>87.53</v>
      </c>
      <c r="S2020">
        <v>75.609999999999985</v>
      </c>
      <c r="T2020">
        <v>0.4634669608924849</v>
      </c>
      <c r="U2020">
        <v>2026</v>
      </c>
      <c r="V2020" t="s">
        <v>93</v>
      </c>
      <c r="W2020">
        <v>9</v>
      </c>
      <c r="X2020" t="s">
        <v>95</v>
      </c>
    </row>
    <row r="2021" spans="1:24">
      <c r="A2021">
        <v>3119</v>
      </c>
      <c r="B2021" s="21">
        <v>46295</v>
      </c>
      <c r="C2021">
        <v>2026</v>
      </c>
      <c r="D2021">
        <v>9</v>
      </c>
      <c r="E2021" t="s">
        <v>95</v>
      </c>
      <c r="F2021" t="s">
        <v>93</v>
      </c>
      <c r="G2021" t="s">
        <v>20</v>
      </c>
      <c r="H2021" t="s">
        <v>21</v>
      </c>
      <c r="I2021" t="s">
        <v>19</v>
      </c>
      <c r="J2021" t="s">
        <v>3</v>
      </c>
      <c r="K2021" t="s">
        <v>9</v>
      </c>
      <c r="L2021" t="s">
        <v>46</v>
      </c>
      <c r="M2021">
        <v>1</v>
      </c>
      <c r="N2021">
        <v>70.91</v>
      </c>
      <c r="O2021">
        <v>0</v>
      </c>
      <c r="P2021">
        <v>31.73</v>
      </c>
      <c r="Q2021">
        <v>70.91</v>
      </c>
      <c r="R2021">
        <v>31.73</v>
      </c>
      <c r="S2021">
        <v>39.179999999999993</v>
      </c>
      <c r="T2021">
        <v>0.55253137780284856</v>
      </c>
      <c r="U2021">
        <v>2026</v>
      </c>
      <c r="V2021" t="s">
        <v>93</v>
      </c>
      <c r="W2021">
        <v>9</v>
      </c>
      <c r="X2021" t="s">
        <v>95</v>
      </c>
    </row>
    <row r="2022" spans="1:24">
      <c r="A2022">
        <v>3267</v>
      </c>
      <c r="B2022" s="21">
        <v>46295</v>
      </c>
      <c r="C2022">
        <v>2026</v>
      </c>
      <c r="D2022">
        <v>9</v>
      </c>
      <c r="E2022" t="s">
        <v>95</v>
      </c>
      <c r="F2022" t="s">
        <v>93</v>
      </c>
      <c r="G2022" t="s">
        <v>20</v>
      </c>
      <c r="H2022" t="s">
        <v>47</v>
      </c>
      <c r="I2022" t="s">
        <v>28</v>
      </c>
      <c r="J2022" t="s">
        <v>3</v>
      </c>
      <c r="K2022" t="s">
        <v>4</v>
      </c>
      <c r="L2022" t="s">
        <v>5</v>
      </c>
      <c r="M2022">
        <v>2</v>
      </c>
      <c r="N2022">
        <v>81.99</v>
      </c>
      <c r="O2022">
        <v>0</v>
      </c>
      <c r="P2022">
        <v>43.95</v>
      </c>
      <c r="Q2022">
        <v>163.98</v>
      </c>
      <c r="R2022">
        <v>87.9</v>
      </c>
      <c r="S2022">
        <v>76.079999999999984</v>
      </c>
      <c r="T2022">
        <v>0.46395901939260881</v>
      </c>
      <c r="U2022">
        <v>2026</v>
      </c>
      <c r="V2022" t="s">
        <v>93</v>
      </c>
      <c r="W2022">
        <v>9</v>
      </c>
      <c r="X2022" t="s">
        <v>95</v>
      </c>
    </row>
    <row r="2023" spans="1:24">
      <c r="A2023">
        <v>3382</v>
      </c>
      <c r="B2023" s="21">
        <v>46295</v>
      </c>
      <c r="C2023">
        <v>2026</v>
      </c>
      <c r="D2023">
        <v>9</v>
      </c>
      <c r="E2023" t="s">
        <v>95</v>
      </c>
      <c r="F2023" t="s">
        <v>93</v>
      </c>
      <c r="G2023" t="s">
        <v>20</v>
      </c>
      <c r="H2023" t="s">
        <v>21</v>
      </c>
      <c r="I2023" t="s">
        <v>28</v>
      </c>
      <c r="J2023" t="s">
        <v>13</v>
      </c>
      <c r="K2023" t="s">
        <v>4</v>
      </c>
      <c r="L2023" t="s">
        <v>5</v>
      </c>
      <c r="M2023">
        <v>2</v>
      </c>
      <c r="N2023">
        <v>81.13</v>
      </c>
      <c r="O2023">
        <v>0</v>
      </c>
      <c r="P2023">
        <v>43.7</v>
      </c>
      <c r="Q2023">
        <v>162.26</v>
      </c>
      <c r="R2023">
        <v>87.4</v>
      </c>
      <c r="S2023">
        <v>74.859999999999985</v>
      </c>
      <c r="T2023">
        <v>0.46135831381733017</v>
      </c>
      <c r="U2023">
        <v>2026</v>
      </c>
      <c r="V2023" t="s">
        <v>93</v>
      </c>
      <c r="W2023">
        <v>9</v>
      </c>
      <c r="X2023" t="s">
        <v>95</v>
      </c>
    </row>
    <row r="2024" spans="1:24">
      <c r="A2024">
        <v>3814</v>
      </c>
      <c r="B2024" s="21">
        <v>46295</v>
      </c>
      <c r="C2024">
        <v>2026</v>
      </c>
      <c r="D2024">
        <v>9</v>
      </c>
      <c r="E2024" t="s">
        <v>95</v>
      </c>
      <c r="F2024" t="s">
        <v>93</v>
      </c>
      <c r="G2024" t="s">
        <v>6</v>
      </c>
      <c r="H2024" t="s">
        <v>43</v>
      </c>
      <c r="I2024" t="s">
        <v>8</v>
      </c>
      <c r="J2024" t="s">
        <v>3</v>
      </c>
      <c r="K2024" t="s">
        <v>9</v>
      </c>
      <c r="L2024" t="s">
        <v>17</v>
      </c>
      <c r="M2024">
        <v>5</v>
      </c>
      <c r="N2024">
        <v>141.08000000000001</v>
      </c>
      <c r="O2024">
        <v>0.05</v>
      </c>
      <c r="P2024">
        <v>78.23</v>
      </c>
      <c r="Q2024">
        <v>670.13000000000011</v>
      </c>
      <c r="R2024">
        <v>391.15000000000003</v>
      </c>
      <c r="S2024">
        <v>278.98000000000008</v>
      </c>
      <c r="T2024">
        <v>0.4163072836613792</v>
      </c>
      <c r="U2024">
        <v>2026</v>
      </c>
      <c r="V2024" t="s">
        <v>93</v>
      </c>
      <c r="W2024">
        <v>9</v>
      </c>
      <c r="X2024" t="s">
        <v>95</v>
      </c>
    </row>
    <row r="2025" spans="1:24">
      <c r="A2025">
        <v>3818</v>
      </c>
      <c r="B2025" s="21">
        <v>46295</v>
      </c>
      <c r="C2025">
        <v>2026</v>
      </c>
      <c r="D2025">
        <v>9</v>
      </c>
      <c r="E2025" t="s">
        <v>95</v>
      </c>
      <c r="F2025" t="s">
        <v>93</v>
      </c>
      <c r="G2025" t="s">
        <v>0</v>
      </c>
      <c r="H2025" t="s">
        <v>50</v>
      </c>
      <c r="I2025" t="s">
        <v>2</v>
      </c>
      <c r="J2025" t="s">
        <v>3</v>
      </c>
      <c r="K2025" t="s">
        <v>14</v>
      </c>
      <c r="L2025" t="s">
        <v>15</v>
      </c>
      <c r="M2025">
        <v>5</v>
      </c>
      <c r="N2025">
        <v>36.18</v>
      </c>
      <c r="O2025">
        <v>0</v>
      </c>
      <c r="P2025">
        <v>13.66</v>
      </c>
      <c r="Q2025">
        <v>180.9</v>
      </c>
      <c r="R2025">
        <v>68.3</v>
      </c>
      <c r="S2025">
        <v>112.60000000000001</v>
      </c>
      <c r="T2025">
        <v>0.62244333886124936</v>
      </c>
      <c r="U2025">
        <v>2026</v>
      </c>
      <c r="V2025" t="s">
        <v>93</v>
      </c>
      <c r="W2025">
        <v>9</v>
      </c>
      <c r="X2025" t="s">
        <v>95</v>
      </c>
    </row>
    <row r="2026" spans="1:24">
      <c r="A2026">
        <v>4347</v>
      </c>
      <c r="B2026" s="21">
        <v>46295</v>
      </c>
      <c r="C2026">
        <v>2026</v>
      </c>
      <c r="D2026">
        <v>9</v>
      </c>
      <c r="E2026" t="s">
        <v>95</v>
      </c>
      <c r="F2026" t="s">
        <v>93</v>
      </c>
      <c r="G2026" t="s">
        <v>20</v>
      </c>
      <c r="H2026" t="s">
        <v>47</v>
      </c>
      <c r="I2026" t="s">
        <v>28</v>
      </c>
      <c r="J2026" t="s">
        <v>13</v>
      </c>
      <c r="K2026" t="s">
        <v>4</v>
      </c>
      <c r="L2026" t="s">
        <v>5</v>
      </c>
      <c r="M2026">
        <v>1</v>
      </c>
      <c r="N2026">
        <v>81.06</v>
      </c>
      <c r="O2026">
        <v>0.05</v>
      </c>
      <c r="P2026">
        <v>43.54</v>
      </c>
      <c r="Q2026">
        <v>77.007000000000005</v>
      </c>
      <c r="R2026">
        <v>43.54</v>
      </c>
      <c r="S2026">
        <v>33.467000000000006</v>
      </c>
      <c r="T2026">
        <v>0.434596854831379</v>
      </c>
      <c r="U2026">
        <v>2026</v>
      </c>
      <c r="V2026" t="s">
        <v>93</v>
      </c>
      <c r="W2026">
        <v>9</v>
      </c>
      <c r="X2026" t="s">
        <v>95</v>
      </c>
    </row>
    <row r="2027" spans="1:24">
      <c r="A2027">
        <v>4646</v>
      </c>
      <c r="B2027" s="21">
        <v>46295</v>
      </c>
      <c r="C2027">
        <v>2026</v>
      </c>
      <c r="D2027">
        <v>9</v>
      </c>
      <c r="E2027" t="s">
        <v>95</v>
      </c>
      <c r="F2027" t="s">
        <v>93</v>
      </c>
      <c r="G2027" t="s">
        <v>11</v>
      </c>
      <c r="H2027" t="s">
        <v>18</v>
      </c>
      <c r="I2027" t="s">
        <v>2</v>
      </c>
      <c r="J2027" t="s">
        <v>16</v>
      </c>
      <c r="K2027" t="s">
        <v>34</v>
      </c>
      <c r="L2027" t="s">
        <v>45</v>
      </c>
      <c r="M2027">
        <v>1</v>
      </c>
      <c r="N2027">
        <v>49.51</v>
      </c>
      <c r="O2027">
        <v>0.15</v>
      </c>
      <c r="P2027">
        <v>21.4</v>
      </c>
      <c r="Q2027">
        <v>42.083499999999994</v>
      </c>
      <c r="R2027">
        <v>21.4</v>
      </c>
      <c r="S2027">
        <v>20.683499999999995</v>
      </c>
      <c r="T2027">
        <v>0.49148716242707946</v>
      </c>
      <c r="U2027">
        <v>2026</v>
      </c>
      <c r="V2027" t="s">
        <v>93</v>
      </c>
      <c r="W2027">
        <v>9</v>
      </c>
      <c r="X2027" t="s">
        <v>95</v>
      </c>
    </row>
    <row r="2028" spans="1:24">
      <c r="A2028">
        <v>5102</v>
      </c>
      <c r="B2028" s="21">
        <v>46295</v>
      </c>
      <c r="C2028">
        <v>2026</v>
      </c>
      <c r="D2028">
        <v>9</v>
      </c>
      <c r="E2028" t="s">
        <v>95</v>
      </c>
      <c r="F2028" t="s">
        <v>93</v>
      </c>
      <c r="G2028" t="s">
        <v>6</v>
      </c>
      <c r="H2028" t="s">
        <v>49</v>
      </c>
      <c r="I2028" t="s">
        <v>2</v>
      </c>
      <c r="J2028" t="s">
        <v>13</v>
      </c>
      <c r="K2028" t="s">
        <v>23</v>
      </c>
      <c r="L2028" t="s">
        <v>29</v>
      </c>
      <c r="M2028">
        <v>1</v>
      </c>
      <c r="N2028">
        <v>196.74</v>
      </c>
      <c r="O2028">
        <v>0.15</v>
      </c>
      <c r="P2028">
        <v>102.01</v>
      </c>
      <c r="Q2028">
        <v>167.22900000000001</v>
      </c>
      <c r="R2028">
        <v>102.01</v>
      </c>
      <c r="S2028">
        <v>65.219000000000008</v>
      </c>
      <c r="T2028">
        <v>0.38999814625453721</v>
      </c>
      <c r="U2028">
        <v>2026</v>
      </c>
      <c r="V2028" t="s">
        <v>93</v>
      </c>
      <c r="W2028">
        <v>9</v>
      </c>
      <c r="X2028" t="s">
        <v>95</v>
      </c>
    </row>
    <row r="2029" spans="1:24">
      <c r="A2029">
        <v>5152</v>
      </c>
      <c r="B2029" s="21">
        <v>46295</v>
      </c>
      <c r="C2029">
        <v>2026</v>
      </c>
      <c r="D2029">
        <v>9</v>
      </c>
      <c r="E2029" t="s">
        <v>95</v>
      </c>
      <c r="F2029" t="s">
        <v>93</v>
      </c>
      <c r="G2029" t="s">
        <v>20</v>
      </c>
      <c r="H2029" t="s">
        <v>47</v>
      </c>
      <c r="I2029" t="s">
        <v>2</v>
      </c>
      <c r="J2029" t="s">
        <v>13</v>
      </c>
      <c r="K2029" t="s">
        <v>9</v>
      </c>
      <c r="L2029" t="s">
        <v>10</v>
      </c>
      <c r="M2029">
        <v>2</v>
      </c>
      <c r="N2029">
        <v>91.78</v>
      </c>
      <c r="O2029">
        <v>0.1</v>
      </c>
      <c r="P2029">
        <v>45.51</v>
      </c>
      <c r="Q2029">
        <v>165.20400000000001</v>
      </c>
      <c r="R2029">
        <v>91.02</v>
      </c>
      <c r="S2029">
        <v>74.184000000000012</v>
      </c>
      <c r="T2029">
        <v>0.44904481731677204</v>
      </c>
      <c r="U2029">
        <v>2026</v>
      </c>
      <c r="V2029" t="s">
        <v>93</v>
      </c>
      <c r="W2029">
        <v>9</v>
      </c>
      <c r="X2029" t="s">
        <v>95</v>
      </c>
    </row>
    <row r="2030" spans="1:24">
      <c r="A2030">
        <v>151</v>
      </c>
      <c r="B2030" s="21">
        <v>46296</v>
      </c>
      <c r="C2030">
        <v>2026</v>
      </c>
      <c r="D2030">
        <v>10</v>
      </c>
      <c r="E2030" t="s">
        <v>96</v>
      </c>
      <c r="F2030" t="s">
        <v>97</v>
      </c>
      <c r="G2030" t="s">
        <v>11</v>
      </c>
      <c r="H2030" t="s">
        <v>39</v>
      </c>
      <c r="I2030" t="s">
        <v>2</v>
      </c>
      <c r="J2030" t="s">
        <v>13</v>
      </c>
      <c r="K2030" t="s">
        <v>9</v>
      </c>
      <c r="L2030" t="s">
        <v>17</v>
      </c>
      <c r="M2030">
        <v>5</v>
      </c>
      <c r="N2030">
        <v>146.69</v>
      </c>
      <c r="O2030">
        <v>0</v>
      </c>
      <c r="P2030">
        <v>79</v>
      </c>
      <c r="Q2030">
        <v>733.45</v>
      </c>
      <c r="R2030">
        <v>395</v>
      </c>
      <c r="S2030">
        <v>338.45000000000005</v>
      </c>
      <c r="T2030">
        <v>0.46144931488172342</v>
      </c>
      <c r="U2030">
        <v>2026</v>
      </c>
      <c r="V2030" t="s">
        <v>97</v>
      </c>
      <c r="W2030">
        <v>10</v>
      </c>
      <c r="X2030" t="s">
        <v>96</v>
      </c>
    </row>
    <row r="2031" spans="1:24">
      <c r="A2031">
        <v>1292</v>
      </c>
      <c r="B2031" s="21">
        <v>46296</v>
      </c>
      <c r="C2031">
        <v>2026</v>
      </c>
      <c r="D2031">
        <v>10</v>
      </c>
      <c r="E2031" t="s">
        <v>96</v>
      </c>
      <c r="F2031" t="s">
        <v>97</v>
      </c>
      <c r="G2031" t="s">
        <v>0</v>
      </c>
      <c r="H2031" t="s">
        <v>36</v>
      </c>
      <c r="I2031" t="s">
        <v>19</v>
      </c>
      <c r="J2031" t="s">
        <v>13</v>
      </c>
      <c r="K2031" t="s">
        <v>23</v>
      </c>
      <c r="L2031" t="s">
        <v>40</v>
      </c>
      <c r="M2031">
        <v>1</v>
      </c>
      <c r="N2031">
        <v>79.81</v>
      </c>
      <c r="O2031">
        <v>0</v>
      </c>
      <c r="P2031">
        <v>39.08</v>
      </c>
      <c r="Q2031">
        <v>79.81</v>
      </c>
      <c r="R2031">
        <v>39.08</v>
      </c>
      <c r="S2031">
        <v>40.730000000000004</v>
      </c>
      <c r="T2031">
        <v>0.5103370504949255</v>
      </c>
      <c r="U2031">
        <v>2026</v>
      </c>
      <c r="V2031" t="s">
        <v>97</v>
      </c>
      <c r="W2031">
        <v>10</v>
      </c>
      <c r="X2031" t="s">
        <v>96</v>
      </c>
    </row>
    <row r="2032" spans="1:24">
      <c r="A2032">
        <v>1862</v>
      </c>
      <c r="B2032" s="21">
        <v>46296</v>
      </c>
      <c r="C2032">
        <v>2026</v>
      </c>
      <c r="D2032">
        <v>10</v>
      </c>
      <c r="E2032" t="s">
        <v>96</v>
      </c>
      <c r="F2032" t="s">
        <v>97</v>
      </c>
      <c r="G2032" t="s">
        <v>20</v>
      </c>
      <c r="H2032" t="s">
        <v>33</v>
      </c>
      <c r="I2032" t="s">
        <v>2</v>
      </c>
      <c r="J2032" t="s">
        <v>13</v>
      </c>
      <c r="K2032" t="s">
        <v>23</v>
      </c>
      <c r="L2032" t="s">
        <v>51</v>
      </c>
      <c r="M2032">
        <v>5</v>
      </c>
      <c r="N2032">
        <v>121.63</v>
      </c>
      <c r="O2032">
        <v>0.05</v>
      </c>
      <c r="P2032">
        <v>61.7</v>
      </c>
      <c r="Q2032">
        <v>577.74249999999995</v>
      </c>
      <c r="R2032">
        <v>308.5</v>
      </c>
      <c r="S2032">
        <v>269.24249999999995</v>
      </c>
      <c r="T2032">
        <v>0.46602508903187834</v>
      </c>
      <c r="U2032">
        <v>2026</v>
      </c>
      <c r="V2032" t="s">
        <v>97</v>
      </c>
      <c r="W2032">
        <v>10</v>
      </c>
      <c r="X2032" t="s">
        <v>96</v>
      </c>
    </row>
    <row r="2033" spans="1:24">
      <c r="A2033">
        <v>2569</v>
      </c>
      <c r="B2033" s="21">
        <v>46296</v>
      </c>
      <c r="C2033">
        <v>2026</v>
      </c>
      <c r="D2033">
        <v>10</v>
      </c>
      <c r="E2033" t="s">
        <v>96</v>
      </c>
      <c r="F2033" t="s">
        <v>97</v>
      </c>
      <c r="G2033" t="s">
        <v>20</v>
      </c>
      <c r="H2033" t="s">
        <v>47</v>
      </c>
      <c r="I2033" t="s">
        <v>8</v>
      </c>
      <c r="J2033" t="s">
        <v>16</v>
      </c>
      <c r="K2033" t="s">
        <v>4</v>
      </c>
      <c r="L2033" t="s">
        <v>22</v>
      </c>
      <c r="M2033">
        <v>10</v>
      </c>
      <c r="N2033">
        <v>50.42</v>
      </c>
      <c r="O2033">
        <v>0.05</v>
      </c>
      <c r="P2033">
        <v>22.5</v>
      </c>
      <c r="Q2033">
        <v>478.99</v>
      </c>
      <c r="R2033">
        <v>225</v>
      </c>
      <c r="S2033">
        <v>253.99</v>
      </c>
      <c r="T2033">
        <v>0.53026159210004387</v>
      </c>
      <c r="U2033">
        <v>2026</v>
      </c>
      <c r="V2033" t="s">
        <v>97</v>
      </c>
      <c r="W2033">
        <v>10</v>
      </c>
      <c r="X2033" t="s">
        <v>96</v>
      </c>
    </row>
    <row r="2034" spans="1:24">
      <c r="A2034">
        <v>3333</v>
      </c>
      <c r="B2034" s="21">
        <v>46296</v>
      </c>
      <c r="C2034">
        <v>2026</v>
      </c>
      <c r="D2034">
        <v>10</v>
      </c>
      <c r="E2034" t="s">
        <v>96</v>
      </c>
      <c r="F2034" t="s">
        <v>97</v>
      </c>
      <c r="G2034" t="s">
        <v>11</v>
      </c>
      <c r="H2034" t="s">
        <v>25</v>
      </c>
      <c r="I2034" t="s">
        <v>2</v>
      </c>
      <c r="J2034" t="s">
        <v>13</v>
      </c>
      <c r="K2034" t="s">
        <v>23</v>
      </c>
      <c r="L2034" t="s">
        <v>40</v>
      </c>
      <c r="M2034">
        <v>3</v>
      </c>
      <c r="N2034">
        <v>80.67</v>
      </c>
      <c r="O2034">
        <v>0</v>
      </c>
      <c r="P2034">
        <v>39.94</v>
      </c>
      <c r="Q2034">
        <v>242.01</v>
      </c>
      <c r="R2034">
        <v>119.82</v>
      </c>
      <c r="S2034">
        <v>122.19</v>
      </c>
      <c r="T2034">
        <v>0.50489649188050079</v>
      </c>
      <c r="U2034">
        <v>2026</v>
      </c>
      <c r="V2034" t="s">
        <v>97</v>
      </c>
      <c r="W2034">
        <v>10</v>
      </c>
      <c r="X2034" t="s">
        <v>96</v>
      </c>
    </row>
    <row r="2035" spans="1:24">
      <c r="A2035">
        <v>3830</v>
      </c>
      <c r="B2035" s="21">
        <v>46296</v>
      </c>
      <c r="C2035">
        <v>2026</v>
      </c>
      <c r="D2035">
        <v>10</v>
      </c>
      <c r="E2035" t="s">
        <v>96</v>
      </c>
      <c r="F2035" t="s">
        <v>97</v>
      </c>
      <c r="G2035" t="s">
        <v>20</v>
      </c>
      <c r="H2035" t="s">
        <v>47</v>
      </c>
      <c r="I2035" t="s">
        <v>2</v>
      </c>
      <c r="J2035" t="s">
        <v>16</v>
      </c>
      <c r="K2035" t="s">
        <v>9</v>
      </c>
      <c r="L2035" t="s">
        <v>37</v>
      </c>
      <c r="M2035">
        <v>2</v>
      </c>
      <c r="N2035">
        <v>152.12</v>
      </c>
      <c r="O2035">
        <v>0</v>
      </c>
      <c r="P2035">
        <v>79.53</v>
      </c>
      <c r="Q2035">
        <v>304.24</v>
      </c>
      <c r="R2035">
        <v>159.06</v>
      </c>
      <c r="S2035">
        <v>145.18</v>
      </c>
      <c r="T2035">
        <v>0.47718906126742044</v>
      </c>
      <c r="U2035">
        <v>2026</v>
      </c>
      <c r="V2035" t="s">
        <v>97</v>
      </c>
      <c r="W2035">
        <v>10</v>
      </c>
      <c r="X2035" t="s">
        <v>96</v>
      </c>
    </row>
    <row r="2036" spans="1:24">
      <c r="A2036">
        <v>4868</v>
      </c>
      <c r="B2036" s="21">
        <v>46296</v>
      </c>
      <c r="C2036">
        <v>2026</v>
      </c>
      <c r="D2036">
        <v>10</v>
      </c>
      <c r="E2036" t="s">
        <v>96</v>
      </c>
      <c r="F2036" t="s">
        <v>97</v>
      </c>
      <c r="G2036" t="s">
        <v>11</v>
      </c>
      <c r="H2036" t="s">
        <v>25</v>
      </c>
      <c r="I2036" t="s">
        <v>8</v>
      </c>
      <c r="J2036" t="s">
        <v>13</v>
      </c>
      <c r="K2036" t="s">
        <v>23</v>
      </c>
      <c r="L2036" t="s">
        <v>40</v>
      </c>
      <c r="M2036">
        <v>4</v>
      </c>
      <c r="N2036">
        <v>82.54</v>
      </c>
      <c r="O2036">
        <v>0.15</v>
      </c>
      <c r="P2036">
        <v>39.74</v>
      </c>
      <c r="Q2036">
        <v>280.63600000000002</v>
      </c>
      <c r="R2036">
        <v>158.96</v>
      </c>
      <c r="S2036">
        <v>121.67600000000002</v>
      </c>
      <c r="T2036">
        <v>0.43357231431462823</v>
      </c>
      <c r="U2036">
        <v>2026</v>
      </c>
      <c r="V2036" t="s">
        <v>97</v>
      </c>
      <c r="W2036">
        <v>10</v>
      </c>
      <c r="X2036" t="s">
        <v>96</v>
      </c>
    </row>
    <row r="2037" spans="1:24">
      <c r="A2037">
        <v>2250</v>
      </c>
      <c r="B2037" s="21">
        <v>46297</v>
      </c>
      <c r="C2037">
        <v>2026</v>
      </c>
      <c r="D2037">
        <v>10</v>
      </c>
      <c r="E2037" t="s">
        <v>96</v>
      </c>
      <c r="F2037" t="s">
        <v>97</v>
      </c>
      <c r="G2037" t="s">
        <v>20</v>
      </c>
      <c r="H2037" t="s">
        <v>47</v>
      </c>
      <c r="I2037" t="s">
        <v>19</v>
      </c>
      <c r="J2037" t="s">
        <v>3</v>
      </c>
      <c r="K2037" t="s">
        <v>4</v>
      </c>
      <c r="L2037" t="s">
        <v>22</v>
      </c>
      <c r="M2037">
        <v>2</v>
      </c>
      <c r="N2037">
        <v>50.43</v>
      </c>
      <c r="O2037">
        <v>0</v>
      </c>
      <c r="P2037">
        <v>23.04</v>
      </c>
      <c r="Q2037">
        <v>100.86</v>
      </c>
      <c r="R2037">
        <v>46.08</v>
      </c>
      <c r="S2037">
        <v>54.78</v>
      </c>
      <c r="T2037">
        <v>0.54312908982748365</v>
      </c>
      <c r="U2037">
        <v>2026</v>
      </c>
      <c r="V2037" t="s">
        <v>97</v>
      </c>
      <c r="W2037">
        <v>10</v>
      </c>
      <c r="X2037" t="s">
        <v>96</v>
      </c>
    </row>
    <row r="2038" spans="1:24">
      <c r="A2038">
        <v>2516</v>
      </c>
      <c r="B2038" s="21">
        <v>46297</v>
      </c>
      <c r="C2038">
        <v>2026</v>
      </c>
      <c r="D2038">
        <v>10</v>
      </c>
      <c r="E2038" t="s">
        <v>96</v>
      </c>
      <c r="F2038" t="s">
        <v>97</v>
      </c>
      <c r="G2038" t="s">
        <v>11</v>
      </c>
      <c r="H2038" t="s">
        <v>39</v>
      </c>
      <c r="I2038" t="s">
        <v>2</v>
      </c>
      <c r="J2038" t="s">
        <v>13</v>
      </c>
      <c r="K2038" t="s">
        <v>23</v>
      </c>
      <c r="L2038" t="s">
        <v>29</v>
      </c>
      <c r="M2038">
        <v>2</v>
      </c>
      <c r="N2038">
        <v>198.57</v>
      </c>
      <c r="O2038">
        <v>0.15</v>
      </c>
      <c r="P2038">
        <v>101.08</v>
      </c>
      <c r="Q2038">
        <v>337.56899999999996</v>
      </c>
      <c r="R2038">
        <v>202.16</v>
      </c>
      <c r="S2038">
        <v>135.40899999999996</v>
      </c>
      <c r="T2038">
        <v>0.4011298430839324</v>
      </c>
      <c r="U2038">
        <v>2026</v>
      </c>
      <c r="V2038" t="s">
        <v>97</v>
      </c>
      <c r="W2038">
        <v>10</v>
      </c>
      <c r="X2038" t="s">
        <v>96</v>
      </c>
    </row>
    <row r="2039" spans="1:24">
      <c r="A2039">
        <v>809</v>
      </c>
      <c r="B2039" s="21">
        <v>46298</v>
      </c>
      <c r="C2039">
        <v>2026</v>
      </c>
      <c r="D2039">
        <v>10</v>
      </c>
      <c r="E2039" t="s">
        <v>96</v>
      </c>
      <c r="F2039" t="s">
        <v>97</v>
      </c>
      <c r="G2039" t="s">
        <v>20</v>
      </c>
      <c r="H2039" t="s">
        <v>33</v>
      </c>
      <c r="I2039" t="s">
        <v>2</v>
      </c>
      <c r="J2039" t="s">
        <v>13</v>
      </c>
      <c r="K2039" t="s">
        <v>34</v>
      </c>
      <c r="L2039" t="s">
        <v>35</v>
      </c>
      <c r="M2039">
        <v>2</v>
      </c>
      <c r="N2039">
        <v>41.06</v>
      </c>
      <c r="O2039">
        <v>0.05</v>
      </c>
      <c r="P2039">
        <v>14.54</v>
      </c>
      <c r="Q2039">
        <v>78.013999999999996</v>
      </c>
      <c r="R2039">
        <v>29.08</v>
      </c>
      <c r="S2039">
        <v>48.933999999999997</v>
      </c>
      <c r="T2039">
        <v>0.62724639167328944</v>
      </c>
      <c r="U2039">
        <v>2026</v>
      </c>
      <c r="V2039" t="s">
        <v>97</v>
      </c>
      <c r="W2039">
        <v>10</v>
      </c>
      <c r="X2039" t="s">
        <v>96</v>
      </c>
    </row>
    <row r="2040" spans="1:24">
      <c r="A2040">
        <v>1852</v>
      </c>
      <c r="B2040" s="21">
        <v>46298</v>
      </c>
      <c r="C2040">
        <v>2026</v>
      </c>
      <c r="D2040">
        <v>10</v>
      </c>
      <c r="E2040" t="s">
        <v>96</v>
      </c>
      <c r="F2040" t="s">
        <v>97</v>
      </c>
      <c r="G2040" t="s">
        <v>6</v>
      </c>
      <c r="H2040" t="s">
        <v>43</v>
      </c>
      <c r="I2040" t="s">
        <v>8</v>
      </c>
      <c r="J2040" t="s">
        <v>16</v>
      </c>
      <c r="K2040" t="s">
        <v>14</v>
      </c>
      <c r="L2040" t="s">
        <v>48</v>
      </c>
      <c r="M2040">
        <v>4</v>
      </c>
      <c r="N2040">
        <v>162.19</v>
      </c>
      <c r="O2040">
        <v>0.15</v>
      </c>
      <c r="P2040">
        <v>89.81</v>
      </c>
      <c r="Q2040">
        <v>551.44600000000003</v>
      </c>
      <c r="R2040">
        <v>359.24</v>
      </c>
      <c r="S2040">
        <v>192.20600000000002</v>
      </c>
      <c r="T2040">
        <v>0.34854908730863948</v>
      </c>
      <c r="U2040">
        <v>2026</v>
      </c>
      <c r="V2040" t="s">
        <v>97</v>
      </c>
      <c r="W2040">
        <v>10</v>
      </c>
      <c r="X2040" t="s">
        <v>96</v>
      </c>
    </row>
    <row r="2041" spans="1:24">
      <c r="A2041">
        <v>3627</v>
      </c>
      <c r="B2041" s="21">
        <v>46298</v>
      </c>
      <c r="C2041">
        <v>2026</v>
      </c>
      <c r="D2041">
        <v>10</v>
      </c>
      <c r="E2041" t="s">
        <v>96</v>
      </c>
      <c r="F2041" t="s">
        <v>97</v>
      </c>
      <c r="G2041" t="s">
        <v>20</v>
      </c>
      <c r="H2041" t="s">
        <v>21</v>
      </c>
      <c r="I2041" t="s">
        <v>19</v>
      </c>
      <c r="J2041" t="s">
        <v>13</v>
      </c>
      <c r="K2041" t="s">
        <v>23</v>
      </c>
      <c r="L2041" t="s">
        <v>29</v>
      </c>
      <c r="M2041">
        <v>2</v>
      </c>
      <c r="N2041">
        <v>192.99</v>
      </c>
      <c r="O2041">
        <v>0</v>
      </c>
      <c r="P2041">
        <v>101.73</v>
      </c>
      <c r="Q2041">
        <v>385.98</v>
      </c>
      <c r="R2041">
        <v>203.46</v>
      </c>
      <c r="S2041">
        <v>182.52</v>
      </c>
      <c r="T2041">
        <v>0.47287424218871443</v>
      </c>
      <c r="U2041">
        <v>2026</v>
      </c>
      <c r="V2041" t="s">
        <v>97</v>
      </c>
      <c r="W2041">
        <v>10</v>
      </c>
      <c r="X2041" t="s">
        <v>96</v>
      </c>
    </row>
    <row r="2042" spans="1:24">
      <c r="A2042">
        <v>4135</v>
      </c>
      <c r="B2042" s="21">
        <v>46298</v>
      </c>
      <c r="C2042">
        <v>2026</v>
      </c>
      <c r="D2042">
        <v>10</v>
      </c>
      <c r="E2042" t="s">
        <v>96</v>
      </c>
      <c r="F2042" t="s">
        <v>97</v>
      </c>
      <c r="G2042" t="s">
        <v>0</v>
      </c>
      <c r="H2042" t="s">
        <v>50</v>
      </c>
      <c r="I2042" t="s">
        <v>2</v>
      </c>
      <c r="J2042" t="s">
        <v>13</v>
      </c>
      <c r="K2042" t="s">
        <v>9</v>
      </c>
      <c r="L2042" t="s">
        <v>17</v>
      </c>
      <c r="M2042">
        <v>3</v>
      </c>
      <c r="N2042">
        <v>142.33000000000001</v>
      </c>
      <c r="O2042">
        <v>0.1</v>
      </c>
      <c r="P2042">
        <v>79.19</v>
      </c>
      <c r="Q2042">
        <v>384.291</v>
      </c>
      <c r="R2042">
        <v>237.57</v>
      </c>
      <c r="S2042">
        <v>146.721</v>
      </c>
      <c r="T2042">
        <v>0.3817966072585619</v>
      </c>
      <c r="U2042">
        <v>2026</v>
      </c>
      <c r="V2042" t="s">
        <v>97</v>
      </c>
      <c r="W2042">
        <v>10</v>
      </c>
      <c r="X2042" t="s">
        <v>96</v>
      </c>
    </row>
    <row r="2043" spans="1:24">
      <c r="A2043">
        <v>4138</v>
      </c>
      <c r="B2043" s="21">
        <v>46298</v>
      </c>
      <c r="C2043">
        <v>2026</v>
      </c>
      <c r="D2043">
        <v>10</v>
      </c>
      <c r="E2043" t="s">
        <v>96</v>
      </c>
      <c r="F2043" t="s">
        <v>97</v>
      </c>
      <c r="G2043" t="s">
        <v>6</v>
      </c>
      <c r="H2043" t="s">
        <v>41</v>
      </c>
      <c r="I2043" t="s">
        <v>19</v>
      </c>
      <c r="J2043" t="s">
        <v>16</v>
      </c>
      <c r="K2043" t="s">
        <v>9</v>
      </c>
      <c r="L2043" t="s">
        <v>17</v>
      </c>
      <c r="M2043">
        <v>4</v>
      </c>
      <c r="N2043">
        <v>143.63</v>
      </c>
      <c r="O2043">
        <v>0</v>
      </c>
      <c r="P2043">
        <v>80.510000000000005</v>
      </c>
      <c r="Q2043">
        <v>574.52</v>
      </c>
      <c r="R2043">
        <v>322.04000000000002</v>
      </c>
      <c r="S2043">
        <v>252.47999999999996</v>
      </c>
      <c r="T2043">
        <v>0.43946250783262542</v>
      </c>
      <c r="U2043">
        <v>2026</v>
      </c>
      <c r="V2043" t="s">
        <v>97</v>
      </c>
      <c r="W2043">
        <v>10</v>
      </c>
      <c r="X2043" t="s">
        <v>96</v>
      </c>
    </row>
    <row r="2044" spans="1:24">
      <c r="A2044">
        <v>4286</v>
      </c>
      <c r="B2044" s="21">
        <v>46298</v>
      </c>
      <c r="C2044">
        <v>2026</v>
      </c>
      <c r="D2044">
        <v>10</v>
      </c>
      <c r="E2044" t="s">
        <v>96</v>
      </c>
      <c r="F2044" t="s">
        <v>97</v>
      </c>
      <c r="G2044" t="s">
        <v>6</v>
      </c>
      <c r="H2044" t="s">
        <v>27</v>
      </c>
      <c r="I2044" t="s">
        <v>19</v>
      </c>
      <c r="J2044" t="s">
        <v>3</v>
      </c>
      <c r="K2044" t="s">
        <v>23</v>
      </c>
      <c r="L2044" t="s">
        <v>24</v>
      </c>
      <c r="M2044">
        <v>4</v>
      </c>
      <c r="N2044">
        <v>341.95</v>
      </c>
      <c r="O2044">
        <v>0.05</v>
      </c>
      <c r="P2044">
        <v>199.9</v>
      </c>
      <c r="Q2044">
        <v>1299.4099999999999</v>
      </c>
      <c r="R2044">
        <v>799.6</v>
      </c>
      <c r="S2044">
        <v>499.80999999999983</v>
      </c>
      <c r="T2044">
        <v>0.38464379987840625</v>
      </c>
      <c r="U2044">
        <v>2026</v>
      </c>
      <c r="V2044" t="s">
        <v>97</v>
      </c>
      <c r="W2044">
        <v>10</v>
      </c>
      <c r="X2044" t="s">
        <v>96</v>
      </c>
    </row>
    <row r="2045" spans="1:24">
      <c r="A2045">
        <v>4371</v>
      </c>
      <c r="B2045" s="21">
        <v>46298</v>
      </c>
      <c r="C2045">
        <v>2026</v>
      </c>
      <c r="D2045">
        <v>10</v>
      </c>
      <c r="E2045" t="s">
        <v>96</v>
      </c>
      <c r="F2045" t="s">
        <v>97</v>
      </c>
      <c r="G2045" t="s">
        <v>6</v>
      </c>
      <c r="H2045" t="s">
        <v>27</v>
      </c>
      <c r="I2045" t="s">
        <v>2</v>
      </c>
      <c r="J2045" t="s">
        <v>3</v>
      </c>
      <c r="K2045" t="s">
        <v>34</v>
      </c>
      <c r="L2045" t="s">
        <v>38</v>
      </c>
      <c r="M2045">
        <v>1</v>
      </c>
      <c r="N2045">
        <v>123.81</v>
      </c>
      <c r="O2045">
        <v>0</v>
      </c>
      <c r="P2045">
        <v>68.72</v>
      </c>
      <c r="Q2045">
        <v>123.81</v>
      </c>
      <c r="R2045">
        <v>68.72</v>
      </c>
      <c r="S2045">
        <v>55.09</v>
      </c>
      <c r="T2045">
        <v>0.44495598093853489</v>
      </c>
      <c r="U2045">
        <v>2026</v>
      </c>
      <c r="V2045" t="s">
        <v>97</v>
      </c>
      <c r="W2045">
        <v>10</v>
      </c>
      <c r="X2045" t="s">
        <v>96</v>
      </c>
    </row>
    <row r="2046" spans="1:24">
      <c r="A2046">
        <v>905</v>
      </c>
      <c r="B2046" s="21">
        <v>46299</v>
      </c>
      <c r="C2046">
        <v>2026</v>
      </c>
      <c r="D2046">
        <v>10</v>
      </c>
      <c r="E2046" t="s">
        <v>96</v>
      </c>
      <c r="F2046" t="s">
        <v>97</v>
      </c>
      <c r="G2046" t="s">
        <v>11</v>
      </c>
      <c r="H2046" t="s">
        <v>18</v>
      </c>
      <c r="I2046" t="s">
        <v>2</v>
      </c>
      <c r="J2046" t="s">
        <v>13</v>
      </c>
      <c r="K2046" t="s">
        <v>9</v>
      </c>
      <c r="L2046" t="s">
        <v>17</v>
      </c>
      <c r="M2046">
        <v>1</v>
      </c>
      <c r="N2046">
        <v>146.1</v>
      </c>
      <c r="O2046">
        <v>0</v>
      </c>
      <c r="P2046">
        <v>79.739999999999995</v>
      </c>
      <c r="Q2046">
        <v>146.1</v>
      </c>
      <c r="R2046">
        <v>79.739999999999995</v>
      </c>
      <c r="S2046">
        <v>66.36</v>
      </c>
      <c r="T2046">
        <v>0.45420944558521564</v>
      </c>
      <c r="U2046">
        <v>2026</v>
      </c>
      <c r="V2046" t="s">
        <v>97</v>
      </c>
      <c r="W2046">
        <v>10</v>
      </c>
      <c r="X2046" t="s">
        <v>96</v>
      </c>
    </row>
    <row r="2047" spans="1:24">
      <c r="A2047">
        <v>1415</v>
      </c>
      <c r="B2047" s="21">
        <v>46299</v>
      </c>
      <c r="C2047">
        <v>2026</v>
      </c>
      <c r="D2047">
        <v>10</v>
      </c>
      <c r="E2047" t="s">
        <v>96</v>
      </c>
      <c r="F2047" t="s">
        <v>97</v>
      </c>
      <c r="G2047" t="s">
        <v>6</v>
      </c>
      <c r="H2047" t="s">
        <v>41</v>
      </c>
      <c r="I2047" t="s">
        <v>28</v>
      </c>
      <c r="J2047" t="s">
        <v>3</v>
      </c>
      <c r="K2047" t="s">
        <v>14</v>
      </c>
      <c r="L2047" t="s">
        <v>48</v>
      </c>
      <c r="M2047">
        <v>1</v>
      </c>
      <c r="N2047">
        <v>161.07</v>
      </c>
      <c r="O2047">
        <v>0.05</v>
      </c>
      <c r="P2047">
        <v>89.81</v>
      </c>
      <c r="Q2047">
        <v>153.01649999999998</v>
      </c>
      <c r="R2047">
        <v>89.81</v>
      </c>
      <c r="S2047">
        <v>63.206499999999977</v>
      </c>
      <c r="T2047">
        <v>0.41306983233834249</v>
      </c>
      <c r="U2047">
        <v>2026</v>
      </c>
      <c r="V2047" t="s">
        <v>97</v>
      </c>
      <c r="W2047">
        <v>10</v>
      </c>
      <c r="X2047" t="s">
        <v>96</v>
      </c>
    </row>
    <row r="2048" spans="1:24">
      <c r="A2048">
        <v>2205</v>
      </c>
      <c r="B2048" s="21">
        <v>46299</v>
      </c>
      <c r="C2048">
        <v>2026</v>
      </c>
      <c r="D2048">
        <v>10</v>
      </c>
      <c r="E2048" t="s">
        <v>96</v>
      </c>
      <c r="F2048" t="s">
        <v>97</v>
      </c>
      <c r="G2048" t="s">
        <v>20</v>
      </c>
      <c r="H2048" t="s">
        <v>47</v>
      </c>
      <c r="I2048" t="s">
        <v>2</v>
      </c>
      <c r="J2048" t="s">
        <v>13</v>
      </c>
      <c r="K2048" t="s">
        <v>9</v>
      </c>
      <c r="L2048" t="s">
        <v>10</v>
      </c>
      <c r="M2048">
        <v>5</v>
      </c>
      <c r="N2048">
        <v>90.12</v>
      </c>
      <c r="O2048">
        <v>0</v>
      </c>
      <c r="P2048">
        <v>46.67</v>
      </c>
      <c r="Q2048">
        <v>450.6</v>
      </c>
      <c r="R2048">
        <v>233.35000000000002</v>
      </c>
      <c r="S2048">
        <v>217.25</v>
      </c>
      <c r="T2048">
        <v>0.48213493120284062</v>
      </c>
      <c r="U2048">
        <v>2026</v>
      </c>
      <c r="V2048" t="s">
        <v>97</v>
      </c>
      <c r="W2048">
        <v>10</v>
      </c>
      <c r="X2048" t="s">
        <v>96</v>
      </c>
    </row>
    <row r="2049" spans="1:24">
      <c r="A2049">
        <v>2374</v>
      </c>
      <c r="B2049" s="21">
        <v>46299</v>
      </c>
      <c r="C2049">
        <v>2026</v>
      </c>
      <c r="D2049">
        <v>10</v>
      </c>
      <c r="E2049" t="s">
        <v>96</v>
      </c>
      <c r="F2049" t="s">
        <v>97</v>
      </c>
      <c r="G2049" t="s">
        <v>20</v>
      </c>
      <c r="H2049" t="s">
        <v>47</v>
      </c>
      <c r="I2049" t="s">
        <v>28</v>
      </c>
      <c r="J2049" t="s">
        <v>3</v>
      </c>
      <c r="K2049" t="s">
        <v>9</v>
      </c>
      <c r="L2049" t="s">
        <v>46</v>
      </c>
      <c r="M2049">
        <v>1</v>
      </c>
      <c r="N2049">
        <v>70.400000000000006</v>
      </c>
      <c r="O2049">
        <v>0</v>
      </c>
      <c r="P2049">
        <v>32.43</v>
      </c>
      <c r="Q2049">
        <v>70.400000000000006</v>
      </c>
      <c r="R2049">
        <v>32.43</v>
      </c>
      <c r="S2049">
        <v>37.970000000000006</v>
      </c>
      <c r="T2049">
        <v>0.53934659090909098</v>
      </c>
      <c r="U2049">
        <v>2026</v>
      </c>
      <c r="V2049" t="s">
        <v>97</v>
      </c>
      <c r="W2049">
        <v>10</v>
      </c>
      <c r="X2049" t="s">
        <v>96</v>
      </c>
    </row>
    <row r="2050" spans="1:24">
      <c r="A2050">
        <v>4840</v>
      </c>
      <c r="B2050" s="21">
        <v>46299</v>
      </c>
      <c r="C2050">
        <v>2026</v>
      </c>
      <c r="D2050">
        <v>10</v>
      </c>
      <c r="E2050" t="s">
        <v>96</v>
      </c>
      <c r="F2050" t="s">
        <v>97</v>
      </c>
      <c r="G2050" t="s">
        <v>6</v>
      </c>
      <c r="H2050" t="s">
        <v>43</v>
      </c>
      <c r="I2050" t="s">
        <v>8</v>
      </c>
      <c r="J2050" t="s">
        <v>16</v>
      </c>
      <c r="K2050" t="s">
        <v>23</v>
      </c>
      <c r="L2050" t="s">
        <v>29</v>
      </c>
      <c r="M2050">
        <v>6</v>
      </c>
      <c r="N2050">
        <v>191.08</v>
      </c>
      <c r="O2050">
        <v>0.1</v>
      </c>
      <c r="P2050">
        <v>102.93</v>
      </c>
      <c r="Q2050">
        <v>1031.8320000000001</v>
      </c>
      <c r="R2050">
        <v>617.58000000000004</v>
      </c>
      <c r="S2050">
        <v>414.25200000000007</v>
      </c>
      <c r="T2050">
        <v>0.40147233270532412</v>
      </c>
      <c r="U2050">
        <v>2026</v>
      </c>
      <c r="V2050" t="s">
        <v>97</v>
      </c>
      <c r="W2050">
        <v>10</v>
      </c>
      <c r="X2050" t="s">
        <v>96</v>
      </c>
    </row>
    <row r="2051" spans="1:24">
      <c r="A2051">
        <v>4984</v>
      </c>
      <c r="B2051" s="21">
        <v>46299</v>
      </c>
      <c r="C2051">
        <v>2026</v>
      </c>
      <c r="D2051">
        <v>10</v>
      </c>
      <c r="E2051" t="s">
        <v>96</v>
      </c>
      <c r="F2051" t="s">
        <v>97</v>
      </c>
      <c r="G2051" t="s">
        <v>11</v>
      </c>
      <c r="H2051" t="s">
        <v>52</v>
      </c>
      <c r="I2051" t="s">
        <v>2</v>
      </c>
      <c r="J2051" t="s">
        <v>3</v>
      </c>
      <c r="K2051" t="s">
        <v>34</v>
      </c>
      <c r="L2051" t="s">
        <v>42</v>
      </c>
      <c r="M2051">
        <v>1</v>
      </c>
      <c r="N2051">
        <v>36.590000000000003</v>
      </c>
      <c r="O2051">
        <v>0</v>
      </c>
      <c r="P2051">
        <v>13.62</v>
      </c>
      <c r="Q2051">
        <v>36.590000000000003</v>
      </c>
      <c r="R2051">
        <v>13.62</v>
      </c>
      <c r="S2051">
        <v>22.970000000000006</v>
      </c>
      <c r="T2051">
        <v>0.62776714949439749</v>
      </c>
      <c r="U2051">
        <v>2026</v>
      </c>
      <c r="V2051" t="s">
        <v>97</v>
      </c>
      <c r="W2051">
        <v>10</v>
      </c>
      <c r="X2051" t="s">
        <v>96</v>
      </c>
    </row>
    <row r="2052" spans="1:24">
      <c r="A2052">
        <v>641</v>
      </c>
      <c r="B2052" s="21">
        <v>46300</v>
      </c>
      <c r="C2052">
        <v>2026</v>
      </c>
      <c r="D2052">
        <v>10</v>
      </c>
      <c r="E2052" t="s">
        <v>96</v>
      </c>
      <c r="F2052" t="s">
        <v>97</v>
      </c>
      <c r="G2052" t="s">
        <v>6</v>
      </c>
      <c r="H2052" t="s">
        <v>41</v>
      </c>
      <c r="I2052" t="s">
        <v>19</v>
      </c>
      <c r="J2052" t="s">
        <v>3</v>
      </c>
      <c r="K2052" t="s">
        <v>23</v>
      </c>
      <c r="L2052" t="s">
        <v>51</v>
      </c>
      <c r="M2052">
        <v>2</v>
      </c>
      <c r="N2052">
        <v>125.38</v>
      </c>
      <c r="O2052">
        <v>0.05</v>
      </c>
      <c r="P2052">
        <v>59.12</v>
      </c>
      <c r="Q2052">
        <v>238.22199999999998</v>
      </c>
      <c r="R2052">
        <v>118.24</v>
      </c>
      <c r="S2052">
        <v>119.98199999999999</v>
      </c>
      <c r="T2052">
        <v>0.5036562534106841</v>
      </c>
      <c r="U2052">
        <v>2026</v>
      </c>
      <c r="V2052" t="s">
        <v>97</v>
      </c>
      <c r="W2052">
        <v>10</v>
      </c>
      <c r="X2052" t="s">
        <v>96</v>
      </c>
    </row>
    <row r="2053" spans="1:24">
      <c r="A2053">
        <v>1358</v>
      </c>
      <c r="B2053" s="21">
        <v>46300</v>
      </c>
      <c r="C2053">
        <v>2026</v>
      </c>
      <c r="D2053">
        <v>10</v>
      </c>
      <c r="E2053" t="s">
        <v>96</v>
      </c>
      <c r="F2053" t="s">
        <v>97</v>
      </c>
      <c r="G2053" t="s">
        <v>0</v>
      </c>
      <c r="H2053" t="s">
        <v>1</v>
      </c>
      <c r="I2053" t="s">
        <v>2</v>
      </c>
      <c r="J2053" t="s">
        <v>13</v>
      </c>
      <c r="K2053" t="s">
        <v>14</v>
      </c>
      <c r="L2053" t="s">
        <v>15</v>
      </c>
      <c r="M2053">
        <v>1</v>
      </c>
      <c r="N2053">
        <v>35.71</v>
      </c>
      <c r="O2053">
        <v>0</v>
      </c>
      <c r="P2053">
        <v>13.3</v>
      </c>
      <c r="Q2053">
        <v>35.71</v>
      </c>
      <c r="R2053">
        <v>13.3</v>
      </c>
      <c r="S2053">
        <v>22.41</v>
      </c>
      <c r="T2053">
        <v>0.62755530663679637</v>
      </c>
      <c r="U2053">
        <v>2026</v>
      </c>
      <c r="V2053" t="s">
        <v>97</v>
      </c>
      <c r="W2053">
        <v>10</v>
      </c>
      <c r="X2053" t="s">
        <v>96</v>
      </c>
    </row>
    <row r="2054" spans="1:24">
      <c r="A2054">
        <v>3904</v>
      </c>
      <c r="B2054" s="21">
        <v>46300</v>
      </c>
      <c r="C2054">
        <v>2026</v>
      </c>
      <c r="D2054">
        <v>10</v>
      </c>
      <c r="E2054" t="s">
        <v>96</v>
      </c>
      <c r="F2054" t="s">
        <v>97</v>
      </c>
      <c r="G2054" t="s">
        <v>6</v>
      </c>
      <c r="H2054" t="s">
        <v>27</v>
      </c>
      <c r="I2054" t="s">
        <v>2</v>
      </c>
      <c r="J2054" t="s">
        <v>3</v>
      </c>
      <c r="K2054" t="s">
        <v>14</v>
      </c>
      <c r="L2054" t="s">
        <v>32</v>
      </c>
      <c r="M2054">
        <v>2</v>
      </c>
      <c r="N2054">
        <v>46.72</v>
      </c>
      <c r="O2054">
        <v>0</v>
      </c>
      <c r="P2054">
        <v>18.39</v>
      </c>
      <c r="Q2054">
        <v>93.44</v>
      </c>
      <c r="R2054">
        <v>36.78</v>
      </c>
      <c r="S2054">
        <v>56.66</v>
      </c>
      <c r="T2054">
        <v>0.60637842465753422</v>
      </c>
      <c r="U2054">
        <v>2026</v>
      </c>
      <c r="V2054" t="s">
        <v>97</v>
      </c>
      <c r="W2054">
        <v>10</v>
      </c>
      <c r="X2054" t="s">
        <v>96</v>
      </c>
    </row>
    <row r="2055" spans="1:24">
      <c r="A2055">
        <v>4336</v>
      </c>
      <c r="B2055" s="21">
        <v>46300</v>
      </c>
      <c r="C2055">
        <v>2026</v>
      </c>
      <c r="D2055">
        <v>10</v>
      </c>
      <c r="E2055" t="s">
        <v>96</v>
      </c>
      <c r="F2055" t="s">
        <v>97</v>
      </c>
      <c r="G2055" t="s">
        <v>0</v>
      </c>
      <c r="H2055" t="s">
        <v>50</v>
      </c>
      <c r="I2055" t="s">
        <v>28</v>
      </c>
      <c r="J2055" t="s">
        <v>3</v>
      </c>
      <c r="K2055" t="s">
        <v>9</v>
      </c>
      <c r="L2055" t="s">
        <v>17</v>
      </c>
      <c r="M2055">
        <v>1</v>
      </c>
      <c r="N2055">
        <v>143.16999999999999</v>
      </c>
      <c r="O2055">
        <v>0.05</v>
      </c>
      <c r="P2055">
        <v>81.290000000000006</v>
      </c>
      <c r="Q2055">
        <v>136.01149999999998</v>
      </c>
      <c r="R2055">
        <v>81.290000000000006</v>
      </c>
      <c r="S2055">
        <v>54.721499999999978</v>
      </c>
      <c r="T2055">
        <v>0.40232995004098904</v>
      </c>
      <c r="U2055">
        <v>2026</v>
      </c>
      <c r="V2055" t="s">
        <v>97</v>
      </c>
      <c r="W2055">
        <v>10</v>
      </c>
      <c r="X2055" t="s">
        <v>96</v>
      </c>
    </row>
    <row r="2056" spans="1:24">
      <c r="A2056">
        <v>4705</v>
      </c>
      <c r="B2056" s="21">
        <v>46300</v>
      </c>
      <c r="C2056">
        <v>2026</v>
      </c>
      <c r="D2056">
        <v>10</v>
      </c>
      <c r="E2056" t="s">
        <v>96</v>
      </c>
      <c r="F2056" t="s">
        <v>97</v>
      </c>
      <c r="G2056" t="s">
        <v>0</v>
      </c>
      <c r="H2056" t="s">
        <v>1</v>
      </c>
      <c r="I2056" t="s">
        <v>19</v>
      </c>
      <c r="J2056" t="s">
        <v>3</v>
      </c>
      <c r="K2056" t="s">
        <v>23</v>
      </c>
      <c r="L2056" t="s">
        <v>51</v>
      </c>
      <c r="M2056">
        <v>1</v>
      </c>
      <c r="N2056">
        <v>125.88</v>
      </c>
      <c r="O2056">
        <v>0</v>
      </c>
      <c r="P2056">
        <v>62.46</v>
      </c>
      <c r="Q2056">
        <v>125.88</v>
      </c>
      <c r="R2056">
        <v>62.46</v>
      </c>
      <c r="S2056">
        <v>63.419999999999995</v>
      </c>
      <c r="T2056">
        <v>0.50381315538608196</v>
      </c>
      <c r="U2056">
        <v>2026</v>
      </c>
      <c r="V2056" t="s">
        <v>97</v>
      </c>
      <c r="W2056">
        <v>10</v>
      </c>
      <c r="X2056" t="s">
        <v>96</v>
      </c>
    </row>
    <row r="2057" spans="1:24">
      <c r="A2057">
        <v>1094</v>
      </c>
      <c r="B2057" s="21">
        <v>46301</v>
      </c>
      <c r="C2057">
        <v>2026</v>
      </c>
      <c r="D2057">
        <v>10</v>
      </c>
      <c r="E2057" t="s">
        <v>96</v>
      </c>
      <c r="F2057" t="s">
        <v>97</v>
      </c>
      <c r="G2057" t="s">
        <v>20</v>
      </c>
      <c r="H2057" t="s">
        <v>21</v>
      </c>
      <c r="I2057" t="s">
        <v>2</v>
      </c>
      <c r="J2057" t="s">
        <v>13</v>
      </c>
      <c r="K2057" t="s">
        <v>34</v>
      </c>
      <c r="L2057" t="s">
        <v>38</v>
      </c>
      <c r="M2057">
        <v>2</v>
      </c>
      <c r="N2057">
        <v>121.81</v>
      </c>
      <c r="O2057">
        <v>0.05</v>
      </c>
      <c r="P2057">
        <v>67.72</v>
      </c>
      <c r="Q2057">
        <v>231.43899999999999</v>
      </c>
      <c r="R2057">
        <v>135.44</v>
      </c>
      <c r="S2057">
        <v>95.998999999999995</v>
      </c>
      <c r="T2057">
        <v>0.41479180259161158</v>
      </c>
      <c r="U2057">
        <v>2026</v>
      </c>
      <c r="V2057" t="s">
        <v>97</v>
      </c>
      <c r="W2057">
        <v>10</v>
      </c>
      <c r="X2057" t="s">
        <v>96</v>
      </c>
    </row>
    <row r="2058" spans="1:24">
      <c r="A2058">
        <v>3926</v>
      </c>
      <c r="B2058" s="21">
        <v>46301</v>
      </c>
      <c r="C2058">
        <v>2026</v>
      </c>
      <c r="D2058">
        <v>10</v>
      </c>
      <c r="E2058" t="s">
        <v>96</v>
      </c>
      <c r="F2058" t="s">
        <v>97</v>
      </c>
      <c r="G2058" t="s">
        <v>11</v>
      </c>
      <c r="H2058" t="s">
        <v>25</v>
      </c>
      <c r="I2058" t="s">
        <v>2</v>
      </c>
      <c r="J2058" t="s">
        <v>16</v>
      </c>
      <c r="K2058" t="s">
        <v>9</v>
      </c>
      <c r="L2058" t="s">
        <v>37</v>
      </c>
      <c r="M2058">
        <v>6</v>
      </c>
      <c r="N2058">
        <v>154.93</v>
      </c>
      <c r="O2058">
        <v>0.05</v>
      </c>
      <c r="P2058">
        <v>79.430000000000007</v>
      </c>
      <c r="Q2058">
        <v>883.101</v>
      </c>
      <c r="R2058">
        <v>476.58000000000004</v>
      </c>
      <c r="S2058">
        <v>406.52099999999996</v>
      </c>
      <c r="T2058">
        <v>0.46033352923391546</v>
      </c>
      <c r="U2058">
        <v>2026</v>
      </c>
      <c r="V2058" t="s">
        <v>97</v>
      </c>
      <c r="W2058">
        <v>10</v>
      </c>
      <c r="X2058" t="s">
        <v>96</v>
      </c>
    </row>
    <row r="2059" spans="1:24">
      <c r="A2059">
        <v>524</v>
      </c>
      <c r="B2059" s="21">
        <v>46302</v>
      </c>
      <c r="C2059">
        <v>2026</v>
      </c>
      <c r="D2059">
        <v>10</v>
      </c>
      <c r="E2059" t="s">
        <v>96</v>
      </c>
      <c r="F2059" t="s">
        <v>97</v>
      </c>
      <c r="G2059" t="s">
        <v>20</v>
      </c>
      <c r="H2059" t="s">
        <v>33</v>
      </c>
      <c r="I2059" t="s">
        <v>19</v>
      </c>
      <c r="J2059" t="s">
        <v>13</v>
      </c>
      <c r="K2059" t="s">
        <v>4</v>
      </c>
      <c r="L2059" t="s">
        <v>30</v>
      </c>
      <c r="M2059">
        <v>2</v>
      </c>
      <c r="N2059">
        <v>101.1</v>
      </c>
      <c r="O2059">
        <v>0.15</v>
      </c>
      <c r="P2059">
        <v>51.61</v>
      </c>
      <c r="Q2059">
        <v>171.86999999999998</v>
      </c>
      <c r="R2059">
        <v>103.22</v>
      </c>
      <c r="S2059">
        <v>68.649999999999977</v>
      </c>
      <c r="T2059">
        <v>0.39942980159422814</v>
      </c>
      <c r="U2059">
        <v>2026</v>
      </c>
      <c r="V2059" t="s">
        <v>97</v>
      </c>
      <c r="W2059">
        <v>10</v>
      </c>
      <c r="X2059" t="s">
        <v>96</v>
      </c>
    </row>
    <row r="2060" spans="1:24">
      <c r="A2060">
        <v>2277</v>
      </c>
      <c r="B2060" s="21">
        <v>46302</v>
      </c>
      <c r="C2060">
        <v>2026</v>
      </c>
      <c r="D2060">
        <v>10</v>
      </c>
      <c r="E2060" t="s">
        <v>96</v>
      </c>
      <c r="F2060" t="s">
        <v>97</v>
      </c>
      <c r="G2060" t="s">
        <v>0</v>
      </c>
      <c r="H2060" t="s">
        <v>1</v>
      </c>
      <c r="I2060" t="s">
        <v>2</v>
      </c>
      <c r="J2060" t="s">
        <v>13</v>
      </c>
      <c r="K2060" t="s">
        <v>4</v>
      </c>
      <c r="L2060" t="s">
        <v>30</v>
      </c>
      <c r="M2060">
        <v>2</v>
      </c>
      <c r="N2060">
        <v>105</v>
      </c>
      <c r="O2060">
        <v>0</v>
      </c>
      <c r="P2060">
        <v>50.3</v>
      </c>
      <c r="Q2060">
        <v>210</v>
      </c>
      <c r="R2060">
        <v>100.6</v>
      </c>
      <c r="S2060">
        <v>109.4</v>
      </c>
      <c r="T2060">
        <v>0.52095238095238094</v>
      </c>
      <c r="U2060">
        <v>2026</v>
      </c>
      <c r="V2060" t="s">
        <v>97</v>
      </c>
      <c r="W2060">
        <v>10</v>
      </c>
      <c r="X2060" t="s">
        <v>96</v>
      </c>
    </row>
    <row r="2061" spans="1:24">
      <c r="A2061">
        <v>2442</v>
      </c>
      <c r="B2061" s="21">
        <v>46302</v>
      </c>
      <c r="C2061">
        <v>2026</v>
      </c>
      <c r="D2061">
        <v>10</v>
      </c>
      <c r="E2061" t="s">
        <v>96</v>
      </c>
      <c r="F2061" t="s">
        <v>97</v>
      </c>
      <c r="G2061" t="s">
        <v>11</v>
      </c>
      <c r="H2061" t="s">
        <v>12</v>
      </c>
      <c r="I2061" t="s">
        <v>8</v>
      </c>
      <c r="J2061" t="s">
        <v>16</v>
      </c>
      <c r="K2061" t="s">
        <v>9</v>
      </c>
      <c r="L2061" t="s">
        <v>37</v>
      </c>
      <c r="M2061">
        <v>4</v>
      </c>
      <c r="N2061">
        <v>157.12</v>
      </c>
      <c r="O2061">
        <v>0.15</v>
      </c>
      <c r="P2061">
        <v>77.98</v>
      </c>
      <c r="Q2061">
        <v>534.20799999999997</v>
      </c>
      <c r="R2061">
        <v>311.92</v>
      </c>
      <c r="S2061">
        <v>222.28799999999995</v>
      </c>
      <c r="T2061">
        <v>0.41610758356295668</v>
      </c>
      <c r="U2061">
        <v>2026</v>
      </c>
      <c r="V2061" t="s">
        <v>97</v>
      </c>
      <c r="W2061">
        <v>10</v>
      </c>
      <c r="X2061" t="s">
        <v>96</v>
      </c>
    </row>
    <row r="2062" spans="1:24">
      <c r="A2062">
        <v>2809</v>
      </c>
      <c r="B2062" s="21">
        <v>46302</v>
      </c>
      <c r="C2062">
        <v>2026</v>
      </c>
      <c r="D2062">
        <v>10</v>
      </c>
      <c r="E2062" t="s">
        <v>96</v>
      </c>
      <c r="F2062" t="s">
        <v>97</v>
      </c>
      <c r="G2062" t="s">
        <v>20</v>
      </c>
      <c r="H2062" t="s">
        <v>33</v>
      </c>
      <c r="I2062" t="s">
        <v>2</v>
      </c>
      <c r="J2062" t="s">
        <v>3</v>
      </c>
      <c r="K2062" t="s">
        <v>9</v>
      </c>
      <c r="L2062" t="s">
        <v>46</v>
      </c>
      <c r="M2062">
        <v>3</v>
      </c>
      <c r="N2062">
        <v>70.239999999999995</v>
      </c>
      <c r="O2062">
        <v>0.05</v>
      </c>
      <c r="P2062">
        <v>31.96</v>
      </c>
      <c r="Q2062">
        <v>200.18399999999997</v>
      </c>
      <c r="R2062">
        <v>95.88</v>
      </c>
      <c r="S2062">
        <v>104.30399999999997</v>
      </c>
      <c r="T2062">
        <v>0.5210406426087999</v>
      </c>
      <c r="U2062">
        <v>2026</v>
      </c>
      <c r="V2062" t="s">
        <v>97</v>
      </c>
      <c r="W2062">
        <v>10</v>
      </c>
      <c r="X2062" t="s">
        <v>96</v>
      </c>
    </row>
    <row r="2063" spans="1:24">
      <c r="A2063">
        <v>2946</v>
      </c>
      <c r="B2063" s="21">
        <v>46302</v>
      </c>
      <c r="C2063">
        <v>2026</v>
      </c>
      <c r="D2063">
        <v>10</v>
      </c>
      <c r="E2063" t="s">
        <v>96</v>
      </c>
      <c r="F2063" t="s">
        <v>97</v>
      </c>
      <c r="G2063" t="s">
        <v>11</v>
      </c>
      <c r="H2063" t="s">
        <v>52</v>
      </c>
      <c r="I2063" t="s">
        <v>2</v>
      </c>
      <c r="J2063" t="s">
        <v>3</v>
      </c>
      <c r="K2063" t="s">
        <v>4</v>
      </c>
      <c r="L2063" t="s">
        <v>30</v>
      </c>
      <c r="M2063">
        <v>1</v>
      </c>
      <c r="N2063">
        <v>103.48</v>
      </c>
      <c r="O2063">
        <v>0.1</v>
      </c>
      <c r="P2063">
        <v>51.33</v>
      </c>
      <c r="Q2063">
        <v>93.132000000000005</v>
      </c>
      <c r="R2063">
        <v>51.33</v>
      </c>
      <c r="S2063">
        <v>41.802000000000007</v>
      </c>
      <c r="T2063">
        <v>0.4488467980930293</v>
      </c>
      <c r="U2063">
        <v>2026</v>
      </c>
      <c r="V2063" t="s">
        <v>97</v>
      </c>
      <c r="W2063">
        <v>10</v>
      </c>
      <c r="X2063" t="s">
        <v>96</v>
      </c>
    </row>
    <row r="2064" spans="1:24">
      <c r="A2064">
        <v>4147</v>
      </c>
      <c r="B2064" s="21">
        <v>46302</v>
      </c>
      <c r="C2064">
        <v>2026</v>
      </c>
      <c r="D2064">
        <v>10</v>
      </c>
      <c r="E2064" t="s">
        <v>96</v>
      </c>
      <c r="F2064" t="s">
        <v>97</v>
      </c>
      <c r="G2064" t="s">
        <v>6</v>
      </c>
      <c r="H2064" t="s">
        <v>43</v>
      </c>
      <c r="I2064" t="s">
        <v>19</v>
      </c>
      <c r="J2064" t="s">
        <v>3</v>
      </c>
      <c r="K2064" t="s">
        <v>4</v>
      </c>
      <c r="L2064" t="s">
        <v>26</v>
      </c>
      <c r="M2064">
        <v>3</v>
      </c>
      <c r="N2064">
        <v>40.770000000000003</v>
      </c>
      <c r="O2064">
        <v>0.05</v>
      </c>
      <c r="P2064">
        <v>16.68</v>
      </c>
      <c r="Q2064">
        <v>116.19449999999999</v>
      </c>
      <c r="R2064">
        <v>50.04</v>
      </c>
      <c r="S2064">
        <v>66.154499999999985</v>
      </c>
      <c r="T2064">
        <v>0.56934278300608021</v>
      </c>
      <c r="U2064">
        <v>2026</v>
      </c>
      <c r="V2064" t="s">
        <v>97</v>
      </c>
      <c r="W2064">
        <v>10</v>
      </c>
      <c r="X2064" t="s">
        <v>96</v>
      </c>
    </row>
    <row r="2065" spans="1:24">
      <c r="A2065">
        <v>4164</v>
      </c>
      <c r="B2065" s="21">
        <v>46302</v>
      </c>
      <c r="C2065">
        <v>2026</v>
      </c>
      <c r="D2065">
        <v>10</v>
      </c>
      <c r="E2065" t="s">
        <v>96</v>
      </c>
      <c r="F2065" t="s">
        <v>97</v>
      </c>
      <c r="G2065" t="s">
        <v>0</v>
      </c>
      <c r="H2065" t="s">
        <v>36</v>
      </c>
      <c r="I2065" t="s">
        <v>19</v>
      </c>
      <c r="J2065" t="s">
        <v>13</v>
      </c>
      <c r="K2065" t="s">
        <v>9</v>
      </c>
      <c r="L2065" t="s">
        <v>17</v>
      </c>
      <c r="M2065">
        <v>2</v>
      </c>
      <c r="N2065">
        <v>143.41999999999999</v>
      </c>
      <c r="O2065">
        <v>0</v>
      </c>
      <c r="P2065">
        <v>81.44</v>
      </c>
      <c r="Q2065">
        <v>286.83999999999997</v>
      </c>
      <c r="R2065">
        <v>162.88</v>
      </c>
      <c r="S2065">
        <v>123.95999999999998</v>
      </c>
      <c r="T2065">
        <v>0.43215730023706594</v>
      </c>
      <c r="U2065">
        <v>2026</v>
      </c>
      <c r="V2065" t="s">
        <v>97</v>
      </c>
      <c r="W2065">
        <v>10</v>
      </c>
      <c r="X2065" t="s">
        <v>96</v>
      </c>
    </row>
    <row r="2066" spans="1:24">
      <c r="A2066">
        <v>4275</v>
      </c>
      <c r="B2066" s="21">
        <v>46302</v>
      </c>
      <c r="C2066">
        <v>2026</v>
      </c>
      <c r="D2066">
        <v>10</v>
      </c>
      <c r="E2066" t="s">
        <v>96</v>
      </c>
      <c r="F2066" t="s">
        <v>97</v>
      </c>
      <c r="G2066" t="s">
        <v>20</v>
      </c>
      <c r="H2066" t="s">
        <v>31</v>
      </c>
      <c r="I2066" t="s">
        <v>28</v>
      </c>
      <c r="J2066" t="s">
        <v>3</v>
      </c>
      <c r="K2066" t="s">
        <v>4</v>
      </c>
      <c r="L2066" t="s">
        <v>22</v>
      </c>
      <c r="M2066">
        <v>1</v>
      </c>
      <c r="N2066">
        <v>49.56</v>
      </c>
      <c r="O2066">
        <v>0.05</v>
      </c>
      <c r="P2066">
        <v>22.88</v>
      </c>
      <c r="Q2066">
        <v>47.082000000000001</v>
      </c>
      <c r="R2066">
        <v>22.88</v>
      </c>
      <c r="S2066">
        <v>24.202000000000002</v>
      </c>
      <c r="T2066">
        <v>0.51403933562720361</v>
      </c>
      <c r="U2066">
        <v>2026</v>
      </c>
      <c r="V2066" t="s">
        <v>97</v>
      </c>
      <c r="W2066">
        <v>10</v>
      </c>
      <c r="X2066" t="s">
        <v>96</v>
      </c>
    </row>
    <row r="2067" spans="1:24">
      <c r="A2067">
        <v>5062</v>
      </c>
      <c r="B2067" s="21">
        <v>46302</v>
      </c>
      <c r="C2067">
        <v>2026</v>
      </c>
      <c r="D2067">
        <v>10</v>
      </c>
      <c r="E2067" t="s">
        <v>96</v>
      </c>
      <c r="F2067" t="s">
        <v>97</v>
      </c>
      <c r="G2067" t="s">
        <v>6</v>
      </c>
      <c r="H2067" t="s">
        <v>43</v>
      </c>
      <c r="I2067" t="s">
        <v>2</v>
      </c>
      <c r="J2067" t="s">
        <v>3</v>
      </c>
      <c r="K2067" t="s">
        <v>14</v>
      </c>
      <c r="L2067" t="s">
        <v>44</v>
      </c>
      <c r="M2067">
        <v>4</v>
      </c>
      <c r="N2067">
        <v>131.05000000000001</v>
      </c>
      <c r="O2067">
        <v>0</v>
      </c>
      <c r="P2067">
        <v>67.37</v>
      </c>
      <c r="Q2067">
        <v>524.20000000000005</v>
      </c>
      <c r="R2067">
        <v>269.48</v>
      </c>
      <c r="S2067">
        <v>254.72000000000003</v>
      </c>
      <c r="T2067">
        <v>0.48592140404425793</v>
      </c>
      <c r="U2067">
        <v>2026</v>
      </c>
      <c r="V2067" t="s">
        <v>97</v>
      </c>
      <c r="W2067">
        <v>10</v>
      </c>
      <c r="X2067" t="s">
        <v>96</v>
      </c>
    </row>
    <row r="2068" spans="1:24">
      <c r="A2068">
        <v>1126</v>
      </c>
      <c r="B2068" s="21">
        <v>46303</v>
      </c>
      <c r="C2068">
        <v>2026</v>
      </c>
      <c r="D2068">
        <v>10</v>
      </c>
      <c r="E2068" t="s">
        <v>96</v>
      </c>
      <c r="F2068" t="s">
        <v>97</v>
      </c>
      <c r="G2068" t="s">
        <v>0</v>
      </c>
      <c r="H2068" t="s">
        <v>36</v>
      </c>
      <c r="I2068" t="s">
        <v>2</v>
      </c>
      <c r="J2068" t="s">
        <v>16</v>
      </c>
      <c r="K2068" t="s">
        <v>4</v>
      </c>
      <c r="L2068" t="s">
        <v>22</v>
      </c>
      <c r="M2068">
        <v>1</v>
      </c>
      <c r="N2068">
        <v>51.35</v>
      </c>
      <c r="O2068">
        <v>0</v>
      </c>
      <c r="P2068">
        <v>22.98</v>
      </c>
      <c r="Q2068">
        <v>51.35</v>
      </c>
      <c r="R2068">
        <v>22.98</v>
      </c>
      <c r="S2068">
        <v>28.37</v>
      </c>
      <c r="T2068">
        <v>0.55248296007789677</v>
      </c>
      <c r="U2068">
        <v>2026</v>
      </c>
      <c r="V2068" t="s">
        <v>97</v>
      </c>
      <c r="W2068">
        <v>10</v>
      </c>
      <c r="X2068" t="s">
        <v>96</v>
      </c>
    </row>
    <row r="2069" spans="1:24">
      <c r="A2069">
        <v>1865</v>
      </c>
      <c r="B2069" s="21">
        <v>46303</v>
      </c>
      <c r="C2069">
        <v>2026</v>
      </c>
      <c r="D2069">
        <v>10</v>
      </c>
      <c r="E2069" t="s">
        <v>96</v>
      </c>
      <c r="F2069" t="s">
        <v>97</v>
      </c>
      <c r="G2069" t="s">
        <v>20</v>
      </c>
      <c r="H2069" t="s">
        <v>33</v>
      </c>
      <c r="I2069" t="s">
        <v>2</v>
      </c>
      <c r="J2069" t="s">
        <v>3</v>
      </c>
      <c r="K2069" t="s">
        <v>34</v>
      </c>
      <c r="L2069" t="s">
        <v>35</v>
      </c>
      <c r="M2069">
        <v>1</v>
      </c>
      <c r="N2069">
        <v>39.659999999999997</v>
      </c>
      <c r="O2069">
        <v>0</v>
      </c>
      <c r="P2069">
        <v>14.39</v>
      </c>
      <c r="Q2069">
        <v>39.659999999999997</v>
      </c>
      <c r="R2069">
        <v>14.39</v>
      </c>
      <c r="S2069">
        <v>25.269999999999996</v>
      </c>
      <c r="T2069">
        <v>0.63716591023701463</v>
      </c>
      <c r="U2069">
        <v>2026</v>
      </c>
      <c r="V2069" t="s">
        <v>97</v>
      </c>
      <c r="W2069">
        <v>10</v>
      </c>
      <c r="X2069" t="s">
        <v>96</v>
      </c>
    </row>
    <row r="2070" spans="1:24">
      <c r="A2070">
        <v>2471</v>
      </c>
      <c r="B2070" s="21">
        <v>46303</v>
      </c>
      <c r="C2070">
        <v>2026</v>
      </c>
      <c r="D2070">
        <v>10</v>
      </c>
      <c r="E2070" t="s">
        <v>96</v>
      </c>
      <c r="F2070" t="s">
        <v>97</v>
      </c>
      <c r="G2070" t="s">
        <v>20</v>
      </c>
      <c r="H2070" t="s">
        <v>47</v>
      </c>
      <c r="I2070" t="s">
        <v>19</v>
      </c>
      <c r="J2070" t="s">
        <v>13</v>
      </c>
      <c r="K2070" t="s">
        <v>34</v>
      </c>
      <c r="L2070" t="s">
        <v>35</v>
      </c>
      <c r="M2070">
        <v>1</v>
      </c>
      <c r="N2070">
        <v>39.79</v>
      </c>
      <c r="O2070">
        <v>0</v>
      </c>
      <c r="P2070">
        <v>14.76</v>
      </c>
      <c r="Q2070">
        <v>39.79</v>
      </c>
      <c r="R2070">
        <v>14.76</v>
      </c>
      <c r="S2070">
        <v>25.03</v>
      </c>
      <c r="T2070">
        <v>0.62905252576024129</v>
      </c>
      <c r="U2070">
        <v>2026</v>
      </c>
      <c r="V2070" t="s">
        <v>97</v>
      </c>
      <c r="W2070">
        <v>10</v>
      </c>
      <c r="X2070" t="s">
        <v>96</v>
      </c>
    </row>
    <row r="2071" spans="1:24">
      <c r="A2071">
        <v>3208</v>
      </c>
      <c r="B2071" s="21">
        <v>46303</v>
      </c>
      <c r="C2071">
        <v>2026</v>
      </c>
      <c r="D2071">
        <v>10</v>
      </c>
      <c r="E2071" t="s">
        <v>96</v>
      </c>
      <c r="F2071" t="s">
        <v>97</v>
      </c>
      <c r="G2071" t="s">
        <v>11</v>
      </c>
      <c r="H2071" t="s">
        <v>39</v>
      </c>
      <c r="I2071" t="s">
        <v>8</v>
      </c>
      <c r="J2071" t="s">
        <v>13</v>
      </c>
      <c r="K2071" t="s">
        <v>4</v>
      </c>
      <c r="L2071" t="s">
        <v>26</v>
      </c>
      <c r="M2071">
        <v>6</v>
      </c>
      <c r="N2071">
        <v>41.27</v>
      </c>
      <c r="O2071">
        <v>0.1</v>
      </c>
      <c r="P2071">
        <v>16.61</v>
      </c>
      <c r="Q2071">
        <v>222.858</v>
      </c>
      <c r="R2071">
        <v>99.66</v>
      </c>
      <c r="S2071">
        <v>123.19800000000001</v>
      </c>
      <c r="T2071">
        <v>0.55280941227149127</v>
      </c>
      <c r="U2071">
        <v>2026</v>
      </c>
      <c r="V2071" t="s">
        <v>97</v>
      </c>
      <c r="W2071">
        <v>10</v>
      </c>
      <c r="X2071" t="s">
        <v>96</v>
      </c>
    </row>
    <row r="2072" spans="1:24">
      <c r="A2072">
        <v>4285</v>
      </c>
      <c r="B2072" s="21">
        <v>46303</v>
      </c>
      <c r="C2072">
        <v>2026</v>
      </c>
      <c r="D2072">
        <v>10</v>
      </c>
      <c r="E2072" t="s">
        <v>96</v>
      </c>
      <c r="F2072" t="s">
        <v>97</v>
      </c>
      <c r="G2072" t="s">
        <v>20</v>
      </c>
      <c r="H2072" t="s">
        <v>21</v>
      </c>
      <c r="I2072" t="s">
        <v>2</v>
      </c>
      <c r="J2072" t="s">
        <v>3</v>
      </c>
      <c r="K2072" t="s">
        <v>9</v>
      </c>
      <c r="L2072" t="s">
        <v>10</v>
      </c>
      <c r="M2072">
        <v>1</v>
      </c>
      <c r="N2072">
        <v>93.39</v>
      </c>
      <c r="O2072">
        <v>0</v>
      </c>
      <c r="P2072">
        <v>45.98</v>
      </c>
      <c r="Q2072">
        <v>93.39</v>
      </c>
      <c r="R2072">
        <v>45.98</v>
      </c>
      <c r="S2072">
        <v>47.410000000000004</v>
      </c>
      <c r="T2072">
        <v>0.50765606595995294</v>
      </c>
      <c r="U2072">
        <v>2026</v>
      </c>
      <c r="V2072" t="s">
        <v>97</v>
      </c>
      <c r="W2072">
        <v>10</v>
      </c>
      <c r="X2072" t="s">
        <v>96</v>
      </c>
    </row>
    <row r="2073" spans="1:24">
      <c r="A2073">
        <v>261</v>
      </c>
      <c r="B2073" s="21">
        <v>46304</v>
      </c>
      <c r="C2073">
        <v>2026</v>
      </c>
      <c r="D2073">
        <v>10</v>
      </c>
      <c r="E2073" t="s">
        <v>96</v>
      </c>
      <c r="F2073" t="s">
        <v>97</v>
      </c>
      <c r="G2073" t="s">
        <v>11</v>
      </c>
      <c r="H2073" t="s">
        <v>18</v>
      </c>
      <c r="I2073" t="s">
        <v>2</v>
      </c>
      <c r="J2073" t="s">
        <v>16</v>
      </c>
      <c r="K2073" t="s">
        <v>23</v>
      </c>
      <c r="L2073" t="s">
        <v>24</v>
      </c>
      <c r="M2073">
        <v>1</v>
      </c>
      <c r="N2073">
        <v>336.56</v>
      </c>
      <c r="O2073">
        <v>0</v>
      </c>
      <c r="P2073">
        <v>189.74</v>
      </c>
      <c r="Q2073">
        <v>336.56</v>
      </c>
      <c r="R2073">
        <v>189.74</v>
      </c>
      <c r="S2073">
        <v>146.82</v>
      </c>
      <c r="T2073">
        <v>0.43623722367482765</v>
      </c>
      <c r="U2073">
        <v>2026</v>
      </c>
      <c r="V2073" t="s">
        <v>97</v>
      </c>
      <c r="W2073">
        <v>10</v>
      </c>
      <c r="X2073" t="s">
        <v>96</v>
      </c>
    </row>
    <row r="2074" spans="1:24">
      <c r="A2074">
        <v>291</v>
      </c>
      <c r="B2074" s="21">
        <v>46304</v>
      </c>
      <c r="C2074">
        <v>2026</v>
      </c>
      <c r="D2074">
        <v>10</v>
      </c>
      <c r="E2074" t="s">
        <v>96</v>
      </c>
      <c r="F2074" t="s">
        <v>97</v>
      </c>
      <c r="G2074" t="s">
        <v>11</v>
      </c>
      <c r="H2074" t="s">
        <v>12</v>
      </c>
      <c r="I2074" t="s">
        <v>2</v>
      </c>
      <c r="J2074" t="s">
        <v>13</v>
      </c>
      <c r="K2074" t="s">
        <v>14</v>
      </c>
      <c r="L2074" t="s">
        <v>44</v>
      </c>
      <c r="M2074">
        <v>2</v>
      </c>
      <c r="N2074">
        <v>132.47999999999999</v>
      </c>
      <c r="O2074">
        <v>0.1</v>
      </c>
      <c r="P2074">
        <v>67.48</v>
      </c>
      <c r="Q2074">
        <v>238.464</v>
      </c>
      <c r="R2074">
        <v>134.96</v>
      </c>
      <c r="S2074">
        <v>103.50399999999999</v>
      </c>
      <c r="T2074">
        <v>0.43404455179817497</v>
      </c>
      <c r="U2074">
        <v>2026</v>
      </c>
      <c r="V2074" t="s">
        <v>97</v>
      </c>
      <c r="W2074">
        <v>10</v>
      </c>
      <c r="X2074" t="s">
        <v>96</v>
      </c>
    </row>
    <row r="2075" spans="1:24">
      <c r="A2075">
        <v>670</v>
      </c>
      <c r="B2075" s="21">
        <v>46304</v>
      </c>
      <c r="C2075">
        <v>2026</v>
      </c>
      <c r="D2075">
        <v>10</v>
      </c>
      <c r="E2075" t="s">
        <v>96</v>
      </c>
      <c r="F2075" t="s">
        <v>97</v>
      </c>
      <c r="G2075" t="s">
        <v>6</v>
      </c>
      <c r="H2075" t="s">
        <v>49</v>
      </c>
      <c r="I2075" t="s">
        <v>19</v>
      </c>
      <c r="J2075" t="s">
        <v>3</v>
      </c>
      <c r="K2075" t="s">
        <v>9</v>
      </c>
      <c r="L2075" t="s">
        <v>10</v>
      </c>
      <c r="M2075">
        <v>1</v>
      </c>
      <c r="N2075">
        <v>92.59</v>
      </c>
      <c r="O2075">
        <v>0</v>
      </c>
      <c r="P2075">
        <v>44.46</v>
      </c>
      <c r="Q2075">
        <v>92.59</v>
      </c>
      <c r="R2075">
        <v>44.46</v>
      </c>
      <c r="S2075">
        <v>48.13</v>
      </c>
      <c r="T2075">
        <v>0.51981855491953777</v>
      </c>
      <c r="U2075">
        <v>2026</v>
      </c>
      <c r="V2075" t="s">
        <v>97</v>
      </c>
      <c r="W2075">
        <v>10</v>
      </c>
      <c r="X2075" t="s">
        <v>96</v>
      </c>
    </row>
    <row r="2076" spans="1:24">
      <c r="A2076">
        <v>1306</v>
      </c>
      <c r="B2076" s="21">
        <v>46304</v>
      </c>
      <c r="C2076">
        <v>2026</v>
      </c>
      <c r="D2076">
        <v>10</v>
      </c>
      <c r="E2076" t="s">
        <v>96</v>
      </c>
      <c r="F2076" t="s">
        <v>97</v>
      </c>
      <c r="G2076" t="s">
        <v>20</v>
      </c>
      <c r="H2076" t="s">
        <v>33</v>
      </c>
      <c r="I2076" t="s">
        <v>19</v>
      </c>
      <c r="J2076" t="s">
        <v>16</v>
      </c>
      <c r="K2076" t="s">
        <v>34</v>
      </c>
      <c r="L2076" t="s">
        <v>42</v>
      </c>
      <c r="M2076">
        <v>1</v>
      </c>
      <c r="N2076">
        <v>35.450000000000003</v>
      </c>
      <c r="O2076">
        <v>0.05</v>
      </c>
      <c r="P2076">
        <v>14.23</v>
      </c>
      <c r="Q2076">
        <v>33.677500000000002</v>
      </c>
      <c r="R2076">
        <v>14.23</v>
      </c>
      <c r="S2076">
        <v>19.447500000000002</v>
      </c>
      <c r="T2076">
        <v>0.57746269764679681</v>
      </c>
      <c r="U2076">
        <v>2026</v>
      </c>
      <c r="V2076" t="s">
        <v>97</v>
      </c>
      <c r="W2076">
        <v>10</v>
      </c>
      <c r="X2076" t="s">
        <v>96</v>
      </c>
    </row>
    <row r="2077" spans="1:24">
      <c r="A2077">
        <v>2400</v>
      </c>
      <c r="B2077" s="21">
        <v>46304</v>
      </c>
      <c r="C2077">
        <v>2026</v>
      </c>
      <c r="D2077">
        <v>10</v>
      </c>
      <c r="E2077" t="s">
        <v>96</v>
      </c>
      <c r="F2077" t="s">
        <v>97</v>
      </c>
      <c r="G2077" t="s">
        <v>11</v>
      </c>
      <c r="H2077" t="s">
        <v>12</v>
      </c>
      <c r="I2077" t="s">
        <v>2</v>
      </c>
      <c r="J2077" t="s">
        <v>13</v>
      </c>
      <c r="K2077" t="s">
        <v>9</v>
      </c>
      <c r="L2077" t="s">
        <v>10</v>
      </c>
      <c r="M2077">
        <v>2</v>
      </c>
      <c r="N2077">
        <v>93.83</v>
      </c>
      <c r="O2077">
        <v>0.1</v>
      </c>
      <c r="P2077">
        <v>44.27</v>
      </c>
      <c r="Q2077">
        <v>168.89400000000001</v>
      </c>
      <c r="R2077">
        <v>88.54</v>
      </c>
      <c r="S2077">
        <v>80.353999999999999</v>
      </c>
      <c r="T2077">
        <v>0.47576586498040191</v>
      </c>
      <c r="U2077">
        <v>2026</v>
      </c>
      <c r="V2077" t="s">
        <v>97</v>
      </c>
      <c r="W2077">
        <v>10</v>
      </c>
      <c r="X2077" t="s">
        <v>96</v>
      </c>
    </row>
    <row r="2078" spans="1:24">
      <c r="A2078">
        <v>3816</v>
      </c>
      <c r="B2078" s="21">
        <v>46304</v>
      </c>
      <c r="C2078">
        <v>2026</v>
      </c>
      <c r="D2078">
        <v>10</v>
      </c>
      <c r="E2078" t="s">
        <v>96</v>
      </c>
      <c r="F2078" t="s">
        <v>97</v>
      </c>
      <c r="G2078" t="s">
        <v>6</v>
      </c>
      <c r="H2078" t="s">
        <v>43</v>
      </c>
      <c r="I2078" t="s">
        <v>2</v>
      </c>
      <c r="J2078" t="s">
        <v>13</v>
      </c>
      <c r="K2078" t="s">
        <v>34</v>
      </c>
      <c r="L2078" t="s">
        <v>42</v>
      </c>
      <c r="M2078">
        <v>1</v>
      </c>
      <c r="N2078">
        <v>36.32</v>
      </c>
      <c r="O2078">
        <v>0</v>
      </c>
      <c r="P2078">
        <v>13.6</v>
      </c>
      <c r="Q2078">
        <v>36.32</v>
      </c>
      <c r="R2078">
        <v>13.6</v>
      </c>
      <c r="S2078">
        <v>22.72</v>
      </c>
      <c r="T2078">
        <v>0.62555066079295152</v>
      </c>
      <c r="U2078">
        <v>2026</v>
      </c>
      <c r="V2078" t="s">
        <v>97</v>
      </c>
      <c r="W2078">
        <v>10</v>
      </c>
      <c r="X2078" t="s">
        <v>96</v>
      </c>
    </row>
    <row r="2079" spans="1:24">
      <c r="A2079">
        <v>4038</v>
      </c>
      <c r="B2079" s="21">
        <v>46304</v>
      </c>
      <c r="C2079">
        <v>2026</v>
      </c>
      <c r="D2079">
        <v>10</v>
      </c>
      <c r="E2079" t="s">
        <v>96</v>
      </c>
      <c r="F2079" t="s">
        <v>97</v>
      </c>
      <c r="G2079" t="s">
        <v>0</v>
      </c>
      <c r="H2079" t="s">
        <v>50</v>
      </c>
      <c r="I2079" t="s">
        <v>2</v>
      </c>
      <c r="J2079" t="s">
        <v>3</v>
      </c>
      <c r="K2079" t="s">
        <v>34</v>
      </c>
      <c r="L2079" t="s">
        <v>38</v>
      </c>
      <c r="M2079">
        <v>2</v>
      </c>
      <c r="N2079">
        <v>125.56</v>
      </c>
      <c r="O2079">
        <v>0.1</v>
      </c>
      <c r="P2079">
        <v>67.260000000000005</v>
      </c>
      <c r="Q2079">
        <v>226.00800000000001</v>
      </c>
      <c r="R2079">
        <v>134.52000000000001</v>
      </c>
      <c r="S2079">
        <v>91.488</v>
      </c>
      <c r="T2079">
        <v>0.40479983009450993</v>
      </c>
      <c r="U2079">
        <v>2026</v>
      </c>
      <c r="V2079" t="s">
        <v>97</v>
      </c>
      <c r="W2079">
        <v>10</v>
      </c>
      <c r="X2079" t="s">
        <v>96</v>
      </c>
    </row>
    <row r="2080" spans="1:24">
      <c r="A2080">
        <v>4686</v>
      </c>
      <c r="B2080" s="21">
        <v>46304</v>
      </c>
      <c r="C2080">
        <v>2026</v>
      </c>
      <c r="D2080">
        <v>10</v>
      </c>
      <c r="E2080" t="s">
        <v>96</v>
      </c>
      <c r="F2080" t="s">
        <v>97</v>
      </c>
      <c r="G2080" t="s">
        <v>0</v>
      </c>
      <c r="H2080" t="s">
        <v>50</v>
      </c>
      <c r="I2080" t="s">
        <v>28</v>
      </c>
      <c r="J2080" t="s">
        <v>13</v>
      </c>
      <c r="K2080" t="s">
        <v>23</v>
      </c>
      <c r="L2080" t="s">
        <v>51</v>
      </c>
      <c r="M2080">
        <v>2</v>
      </c>
      <c r="N2080">
        <v>124.91</v>
      </c>
      <c r="O2080">
        <v>0</v>
      </c>
      <c r="P2080">
        <v>60.33</v>
      </c>
      <c r="Q2080">
        <v>249.82</v>
      </c>
      <c r="R2080">
        <v>120.66</v>
      </c>
      <c r="S2080">
        <v>129.16</v>
      </c>
      <c r="T2080">
        <v>0.51701224881914976</v>
      </c>
      <c r="U2080">
        <v>2026</v>
      </c>
      <c r="V2080" t="s">
        <v>97</v>
      </c>
      <c r="W2080">
        <v>10</v>
      </c>
      <c r="X2080" t="s">
        <v>96</v>
      </c>
    </row>
    <row r="2081" spans="1:24">
      <c r="A2081">
        <v>5076</v>
      </c>
      <c r="B2081" s="21">
        <v>46304</v>
      </c>
      <c r="C2081">
        <v>2026</v>
      </c>
      <c r="D2081">
        <v>10</v>
      </c>
      <c r="E2081" t="s">
        <v>96</v>
      </c>
      <c r="F2081" t="s">
        <v>97</v>
      </c>
      <c r="G2081" t="s">
        <v>6</v>
      </c>
      <c r="H2081" t="s">
        <v>43</v>
      </c>
      <c r="I2081" t="s">
        <v>2</v>
      </c>
      <c r="J2081" t="s">
        <v>13</v>
      </c>
      <c r="K2081" t="s">
        <v>23</v>
      </c>
      <c r="L2081" t="s">
        <v>29</v>
      </c>
      <c r="M2081">
        <v>1</v>
      </c>
      <c r="N2081">
        <v>199.32</v>
      </c>
      <c r="O2081">
        <v>0</v>
      </c>
      <c r="P2081">
        <v>103.83</v>
      </c>
      <c r="Q2081">
        <v>199.32</v>
      </c>
      <c r="R2081">
        <v>103.83</v>
      </c>
      <c r="S2081">
        <v>95.49</v>
      </c>
      <c r="T2081">
        <v>0.4790788681517158</v>
      </c>
      <c r="U2081">
        <v>2026</v>
      </c>
      <c r="V2081" t="s">
        <v>97</v>
      </c>
      <c r="W2081">
        <v>10</v>
      </c>
      <c r="X2081" t="s">
        <v>96</v>
      </c>
    </row>
    <row r="2082" spans="1:24">
      <c r="A2082">
        <v>1339</v>
      </c>
      <c r="B2082" s="21">
        <v>46305</v>
      </c>
      <c r="C2082">
        <v>2026</v>
      </c>
      <c r="D2082">
        <v>10</v>
      </c>
      <c r="E2082" t="s">
        <v>96</v>
      </c>
      <c r="F2082" t="s">
        <v>97</v>
      </c>
      <c r="G2082" t="s">
        <v>6</v>
      </c>
      <c r="H2082" t="s">
        <v>41</v>
      </c>
      <c r="I2082" t="s">
        <v>2</v>
      </c>
      <c r="J2082" t="s">
        <v>3</v>
      </c>
      <c r="K2082" t="s">
        <v>23</v>
      </c>
      <c r="L2082" t="s">
        <v>24</v>
      </c>
      <c r="M2082">
        <v>4</v>
      </c>
      <c r="N2082">
        <v>337.38</v>
      </c>
      <c r="O2082">
        <v>0.05</v>
      </c>
      <c r="P2082">
        <v>194.94</v>
      </c>
      <c r="Q2082">
        <v>1282.0439999999999</v>
      </c>
      <c r="R2082">
        <v>779.76</v>
      </c>
      <c r="S2082">
        <v>502.28399999999988</v>
      </c>
      <c r="T2082">
        <v>0.39178374533167343</v>
      </c>
      <c r="U2082">
        <v>2026</v>
      </c>
      <c r="V2082" t="s">
        <v>97</v>
      </c>
      <c r="W2082">
        <v>10</v>
      </c>
      <c r="X2082" t="s">
        <v>96</v>
      </c>
    </row>
    <row r="2083" spans="1:24">
      <c r="A2083">
        <v>1884</v>
      </c>
      <c r="B2083" s="21">
        <v>46305</v>
      </c>
      <c r="C2083">
        <v>2026</v>
      </c>
      <c r="D2083">
        <v>10</v>
      </c>
      <c r="E2083" t="s">
        <v>96</v>
      </c>
      <c r="F2083" t="s">
        <v>97</v>
      </c>
      <c r="G2083" t="s">
        <v>11</v>
      </c>
      <c r="H2083" t="s">
        <v>12</v>
      </c>
      <c r="I2083" t="s">
        <v>2</v>
      </c>
      <c r="J2083" t="s">
        <v>16</v>
      </c>
      <c r="K2083" t="s">
        <v>23</v>
      </c>
      <c r="L2083" t="s">
        <v>40</v>
      </c>
      <c r="M2083">
        <v>3</v>
      </c>
      <c r="N2083">
        <v>82.18</v>
      </c>
      <c r="O2083">
        <v>0.1</v>
      </c>
      <c r="P2083">
        <v>39.82</v>
      </c>
      <c r="Q2083">
        <v>221.88600000000002</v>
      </c>
      <c r="R2083">
        <v>119.46000000000001</v>
      </c>
      <c r="S2083">
        <v>102.42600000000002</v>
      </c>
      <c r="T2083">
        <v>0.46161542413671885</v>
      </c>
      <c r="U2083">
        <v>2026</v>
      </c>
      <c r="V2083" t="s">
        <v>97</v>
      </c>
      <c r="W2083">
        <v>10</v>
      </c>
      <c r="X2083" t="s">
        <v>96</v>
      </c>
    </row>
    <row r="2084" spans="1:24">
      <c r="A2084">
        <v>3568</v>
      </c>
      <c r="B2084" s="21">
        <v>46305</v>
      </c>
      <c r="C2084">
        <v>2026</v>
      </c>
      <c r="D2084">
        <v>10</v>
      </c>
      <c r="E2084" t="s">
        <v>96</v>
      </c>
      <c r="F2084" t="s">
        <v>97</v>
      </c>
      <c r="G2084" t="s">
        <v>0</v>
      </c>
      <c r="H2084" t="s">
        <v>50</v>
      </c>
      <c r="I2084" t="s">
        <v>8</v>
      </c>
      <c r="J2084" t="s">
        <v>13</v>
      </c>
      <c r="K2084" t="s">
        <v>9</v>
      </c>
      <c r="L2084" t="s">
        <v>46</v>
      </c>
      <c r="M2084">
        <v>15</v>
      </c>
      <c r="N2084">
        <v>70.25</v>
      </c>
      <c r="O2084">
        <v>0.1</v>
      </c>
      <c r="P2084">
        <v>32.19</v>
      </c>
      <c r="Q2084">
        <v>948.375</v>
      </c>
      <c r="R2084">
        <v>482.84999999999997</v>
      </c>
      <c r="S2084">
        <v>465.52500000000003</v>
      </c>
      <c r="T2084">
        <v>0.49086595492289448</v>
      </c>
      <c r="U2084">
        <v>2026</v>
      </c>
      <c r="V2084" t="s">
        <v>97</v>
      </c>
      <c r="W2084">
        <v>10</v>
      </c>
      <c r="X2084" t="s">
        <v>96</v>
      </c>
    </row>
    <row r="2085" spans="1:24">
      <c r="A2085">
        <v>4171</v>
      </c>
      <c r="B2085" s="21">
        <v>46305</v>
      </c>
      <c r="C2085">
        <v>2026</v>
      </c>
      <c r="D2085">
        <v>10</v>
      </c>
      <c r="E2085" t="s">
        <v>96</v>
      </c>
      <c r="F2085" t="s">
        <v>97</v>
      </c>
      <c r="G2085" t="s">
        <v>20</v>
      </c>
      <c r="H2085" t="s">
        <v>31</v>
      </c>
      <c r="I2085" t="s">
        <v>19</v>
      </c>
      <c r="J2085" t="s">
        <v>13</v>
      </c>
      <c r="K2085" t="s">
        <v>14</v>
      </c>
      <c r="L2085" t="s">
        <v>15</v>
      </c>
      <c r="M2085">
        <v>2</v>
      </c>
      <c r="N2085">
        <v>35.36</v>
      </c>
      <c r="O2085">
        <v>0</v>
      </c>
      <c r="P2085">
        <v>13.49</v>
      </c>
      <c r="Q2085">
        <v>70.72</v>
      </c>
      <c r="R2085">
        <v>26.98</v>
      </c>
      <c r="S2085">
        <v>43.739999999999995</v>
      </c>
      <c r="T2085">
        <v>0.61849547511312208</v>
      </c>
      <c r="U2085">
        <v>2026</v>
      </c>
      <c r="V2085" t="s">
        <v>97</v>
      </c>
      <c r="W2085">
        <v>10</v>
      </c>
      <c r="X2085" t="s">
        <v>96</v>
      </c>
    </row>
    <row r="2086" spans="1:24">
      <c r="A2086">
        <v>4477</v>
      </c>
      <c r="B2086" s="21">
        <v>46305</v>
      </c>
      <c r="C2086">
        <v>2026</v>
      </c>
      <c r="D2086">
        <v>10</v>
      </c>
      <c r="E2086" t="s">
        <v>96</v>
      </c>
      <c r="F2086" t="s">
        <v>97</v>
      </c>
      <c r="G2086" t="s">
        <v>11</v>
      </c>
      <c r="H2086" t="s">
        <v>25</v>
      </c>
      <c r="I2086" t="s">
        <v>19</v>
      </c>
      <c r="J2086" t="s">
        <v>13</v>
      </c>
      <c r="K2086" t="s">
        <v>14</v>
      </c>
      <c r="L2086" t="s">
        <v>32</v>
      </c>
      <c r="M2086">
        <v>1</v>
      </c>
      <c r="N2086">
        <v>46.01</v>
      </c>
      <c r="O2086">
        <v>0</v>
      </c>
      <c r="P2086">
        <v>18.239999999999998</v>
      </c>
      <c r="Q2086">
        <v>46.01</v>
      </c>
      <c r="R2086">
        <v>18.239999999999998</v>
      </c>
      <c r="S2086">
        <v>27.77</v>
      </c>
      <c r="T2086">
        <v>0.6035644425124973</v>
      </c>
      <c r="U2086">
        <v>2026</v>
      </c>
      <c r="V2086" t="s">
        <v>97</v>
      </c>
      <c r="W2086">
        <v>10</v>
      </c>
      <c r="X2086" t="s">
        <v>96</v>
      </c>
    </row>
    <row r="2087" spans="1:24">
      <c r="A2087">
        <v>3368</v>
      </c>
      <c r="B2087" s="21">
        <v>46306</v>
      </c>
      <c r="C2087">
        <v>2026</v>
      </c>
      <c r="D2087">
        <v>10</v>
      </c>
      <c r="E2087" t="s">
        <v>96</v>
      </c>
      <c r="F2087" t="s">
        <v>97</v>
      </c>
      <c r="G2087" t="s">
        <v>0</v>
      </c>
      <c r="H2087" t="s">
        <v>36</v>
      </c>
      <c r="I2087" t="s">
        <v>2</v>
      </c>
      <c r="J2087" t="s">
        <v>3</v>
      </c>
      <c r="K2087" t="s">
        <v>9</v>
      </c>
      <c r="L2087" t="s">
        <v>10</v>
      </c>
      <c r="M2087">
        <v>1</v>
      </c>
      <c r="N2087">
        <v>89.88</v>
      </c>
      <c r="O2087">
        <v>0</v>
      </c>
      <c r="P2087">
        <v>46.15</v>
      </c>
      <c r="Q2087">
        <v>89.88</v>
      </c>
      <c r="R2087">
        <v>46.15</v>
      </c>
      <c r="S2087">
        <v>43.73</v>
      </c>
      <c r="T2087">
        <v>0.48653760569648419</v>
      </c>
      <c r="U2087">
        <v>2026</v>
      </c>
      <c r="V2087" t="s">
        <v>97</v>
      </c>
      <c r="W2087">
        <v>10</v>
      </c>
      <c r="X2087" t="s">
        <v>96</v>
      </c>
    </row>
    <row r="2088" spans="1:24">
      <c r="A2088">
        <v>3566</v>
      </c>
      <c r="B2088" s="21">
        <v>46306</v>
      </c>
      <c r="C2088">
        <v>2026</v>
      </c>
      <c r="D2088">
        <v>10</v>
      </c>
      <c r="E2088" t="s">
        <v>96</v>
      </c>
      <c r="F2088" t="s">
        <v>97</v>
      </c>
      <c r="G2088" t="s">
        <v>6</v>
      </c>
      <c r="H2088" t="s">
        <v>43</v>
      </c>
      <c r="I2088" t="s">
        <v>2</v>
      </c>
      <c r="J2088" t="s">
        <v>13</v>
      </c>
      <c r="K2088" t="s">
        <v>34</v>
      </c>
      <c r="L2088" t="s">
        <v>35</v>
      </c>
      <c r="M2088">
        <v>1</v>
      </c>
      <c r="N2088">
        <v>41.33</v>
      </c>
      <c r="O2088">
        <v>0</v>
      </c>
      <c r="P2088">
        <v>14.47</v>
      </c>
      <c r="Q2088">
        <v>41.33</v>
      </c>
      <c r="R2088">
        <v>14.47</v>
      </c>
      <c r="S2088">
        <v>26.86</v>
      </c>
      <c r="T2088">
        <v>0.6498911202516332</v>
      </c>
      <c r="U2088">
        <v>2026</v>
      </c>
      <c r="V2088" t="s">
        <v>97</v>
      </c>
      <c r="W2088">
        <v>10</v>
      </c>
      <c r="X2088" t="s">
        <v>96</v>
      </c>
    </row>
    <row r="2089" spans="1:24">
      <c r="A2089">
        <v>4420</v>
      </c>
      <c r="B2089" s="21">
        <v>46306</v>
      </c>
      <c r="C2089">
        <v>2026</v>
      </c>
      <c r="D2089">
        <v>10</v>
      </c>
      <c r="E2089" t="s">
        <v>96</v>
      </c>
      <c r="F2089" t="s">
        <v>97</v>
      </c>
      <c r="G2089" t="s">
        <v>11</v>
      </c>
      <c r="H2089" t="s">
        <v>25</v>
      </c>
      <c r="I2089" t="s">
        <v>8</v>
      </c>
      <c r="J2089" t="s">
        <v>16</v>
      </c>
      <c r="K2089" t="s">
        <v>4</v>
      </c>
      <c r="L2089" t="s">
        <v>26</v>
      </c>
      <c r="M2089">
        <v>15</v>
      </c>
      <c r="N2089">
        <v>40.78</v>
      </c>
      <c r="O2089">
        <v>0.15</v>
      </c>
      <c r="P2089">
        <v>17.07</v>
      </c>
      <c r="Q2089">
        <v>519.94500000000005</v>
      </c>
      <c r="R2089">
        <v>256.05</v>
      </c>
      <c r="S2089">
        <v>263.89500000000004</v>
      </c>
      <c r="T2089">
        <v>0.5075440671609498</v>
      </c>
      <c r="U2089">
        <v>2026</v>
      </c>
      <c r="V2089" t="s">
        <v>97</v>
      </c>
      <c r="W2089">
        <v>10</v>
      </c>
      <c r="X2089" t="s">
        <v>96</v>
      </c>
    </row>
    <row r="2090" spans="1:24">
      <c r="A2090">
        <v>513</v>
      </c>
      <c r="B2090" s="21">
        <v>46307</v>
      </c>
      <c r="C2090">
        <v>2026</v>
      </c>
      <c r="D2090">
        <v>10</v>
      </c>
      <c r="E2090" t="s">
        <v>96</v>
      </c>
      <c r="F2090" t="s">
        <v>97</v>
      </c>
      <c r="G2090" t="s">
        <v>20</v>
      </c>
      <c r="H2090" t="s">
        <v>31</v>
      </c>
      <c r="I2090" t="s">
        <v>2</v>
      </c>
      <c r="J2090" t="s">
        <v>16</v>
      </c>
      <c r="K2090" t="s">
        <v>14</v>
      </c>
      <c r="L2090" t="s">
        <v>48</v>
      </c>
      <c r="M2090">
        <v>1</v>
      </c>
      <c r="N2090">
        <v>163.87</v>
      </c>
      <c r="O2090">
        <v>0</v>
      </c>
      <c r="P2090">
        <v>85.76</v>
      </c>
      <c r="Q2090">
        <v>163.87</v>
      </c>
      <c r="R2090">
        <v>85.76</v>
      </c>
      <c r="S2090">
        <v>78.11</v>
      </c>
      <c r="T2090">
        <v>0.47665832672240188</v>
      </c>
      <c r="U2090">
        <v>2026</v>
      </c>
      <c r="V2090" t="s">
        <v>97</v>
      </c>
      <c r="W2090">
        <v>10</v>
      </c>
      <c r="X2090" t="s">
        <v>96</v>
      </c>
    </row>
    <row r="2091" spans="1:24">
      <c r="A2091">
        <v>786</v>
      </c>
      <c r="B2091" s="21">
        <v>46307</v>
      </c>
      <c r="C2091">
        <v>2026</v>
      </c>
      <c r="D2091">
        <v>10</v>
      </c>
      <c r="E2091" t="s">
        <v>96</v>
      </c>
      <c r="F2091" t="s">
        <v>97</v>
      </c>
      <c r="G2091" t="s">
        <v>11</v>
      </c>
      <c r="H2091" t="s">
        <v>18</v>
      </c>
      <c r="I2091" t="s">
        <v>2</v>
      </c>
      <c r="J2091" t="s">
        <v>13</v>
      </c>
      <c r="K2091" t="s">
        <v>34</v>
      </c>
      <c r="L2091" t="s">
        <v>42</v>
      </c>
      <c r="M2091">
        <v>1</v>
      </c>
      <c r="N2091">
        <v>35.39</v>
      </c>
      <c r="O2091">
        <v>0.05</v>
      </c>
      <c r="P2091">
        <v>13.68</v>
      </c>
      <c r="Q2091">
        <v>33.6205</v>
      </c>
      <c r="R2091">
        <v>13.68</v>
      </c>
      <c r="S2091">
        <v>19.9405</v>
      </c>
      <c r="T2091">
        <v>0.59310539700480358</v>
      </c>
      <c r="U2091">
        <v>2026</v>
      </c>
      <c r="V2091" t="s">
        <v>97</v>
      </c>
      <c r="W2091">
        <v>10</v>
      </c>
      <c r="X2091" t="s">
        <v>96</v>
      </c>
    </row>
    <row r="2092" spans="1:24">
      <c r="A2092">
        <v>3771</v>
      </c>
      <c r="B2092" s="21">
        <v>46307</v>
      </c>
      <c r="C2092">
        <v>2026</v>
      </c>
      <c r="D2092">
        <v>10</v>
      </c>
      <c r="E2092" t="s">
        <v>96</v>
      </c>
      <c r="F2092" t="s">
        <v>97</v>
      </c>
      <c r="G2092" t="s">
        <v>11</v>
      </c>
      <c r="H2092" t="s">
        <v>18</v>
      </c>
      <c r="I2092" t="s">
        <v>2</v>
      </c>
      <c r="J2092" t="s">
        <v>16</v>
      </c>
      <c r="K2092" t="s">
        <v>23</v>
      </c>
      <c r="L2092" t="s">
        <v>40</v>
      </c>
      <c r="M2092">
        <v>2</v>
      </c>
      <c r="N2092">
        <v>80.2</v>
      </c>
      <c r="O2092">
        <v>0</v>
      </c>
      <c r="P2092">
        <v>39.590000000000003</v>
      </c>
      <c r="Q2092">
        <v>160.4</v>
      </c>
      <c r="R2092">
        <v>79.180000000000007</v>
      </c>
      <c r="S2092">
        <v>81.22</v>
      </c>
      <c r="T2092">
        <v>0.50635910224438896</v>
      </c>
      <c r="U2092">
        <v>2026</v>
      </c>
      <c r="V2092" t="s">
        <v>97</v>
      </c>
      <c r="W2092">
        <v>10</v>
      </c>
      <c r="X2092" t="s">
        <v>96</v>
      </c>
    </row>
    <row r="2093" spans="1:24">
      <c r="A2093">
        <v>3910</v>
      </c>
      <c r="B2093" s="21">
        <v>46307</v>
      </c>
      <c r="C2093">
        <v>2026</v>
      </c>
      <c r="D2093">
        <v>10</v>
      </c>
      <c r="E2093" t="s">
        <v>96</v>
      </c>
      <c r="F2093" t="s">
        <v>97</v>
      </c>
      <c r="G2093" t="s">
        <v>11</v>
      </c>
      <c r="H2093" t="s">
        <v>12</v>
      </c>
      <c r="I2093" t="s">
        <v>2</v>
      </c>
      <c r="J2093" t="s">
        <v>16</v>
      </c>
      <c r="K2093" t="s">
        <v>4</v>
      </c>
      <c r="L2093" t="s">
        <v>26</v>
      </c>
      <c r="M2093">
        <v>3</v>
      </c>
      <c r="N2093">
        <v>41.09</v>
      </c>
      <c r="O2093">
        <v>0</v>
      </c>
      <c r="P2093">
        <v>17.18</v>
      </c>
      <c r="Q2093">
        <v>123.27000000000001</v>
      </c>
      <c r="R2093">
        <v>51.54</v>
      </c>
      <c r="S2093">
        <v>71.730000000000018</v>
      </c>
      <c r="T2093">
        <v>0.58189340472134354</v>
      </c>
      <c r="U2093">
        <v>2026</v>
      </c>
      <c r="V2093" t="s">
        <v>97</v>
      </c>
      <c r="W2093">
        <v>10</v>
      </c>
      <c r="X2093" t="s">
        <v>96</v>
      </c>
    </row>
    <row r="2094" spans="1:24">
      <c r="A2094">
        <v>330</v>
      </c>
      <c r="B2094" s="21">
        <v>46308</v>
      </c>
      <c r="C2094">
        <v>2026</v>
      </c>
      <c r="D2094">
        <v>10</v>
      </c>
      <c r="E2094" t="s">
        <v>96</v>
      </c>
      <c r="F2094" t="s">
        <v>97</v>
      </c>
      <c r="G2094" t="s">
        <v>6</v>
      </c>
      <c r="H2094" t="s">
        <v>43</v>
      </c>
      <c r="I2094" t="s">
        <v>8</v>
      </c>
      <c r="J2094" t="s">
        <v>16</v>
      </c>
      <c r="K2094" t="s">
        <v>14</v>
      </c>
      <c r="L2094" t="s">
        <v>15</v>
      </c>
      <c r="M2094">
        <v>5</v>
      </c>
      <c r="N2094">
        <v>36.97</v>
      </c>
      <c r="O2094">
        <v>0.15</v>
      </c>
      <c r="P2094">
        <v>13.93</v>
      </c>
      <c r="Q2094">
        <v>157.1225</v>
      </c>
      <c r="R2094">
        <v>69.650000000000006</v>
      </c>
      <c r="S2094">
        <v>87.472499999999997</v>
      </c>
      <c r="T2094">
        <v>0.55671530175500006</v>
      </c>
      <c r="U2094">
        <v>2026</v>
      </c>
      <c r="V2094" t="s">
        <v>97</v>
      </c>
      <c r="W2094">
        <v>10</v>
      </c>
      <c r="X2094" t="s">
        <v>96</v>
      </c>
    </row>
    <row r="2095" spans="1:24">
      <c r="A2095">
        <v>707</v>
      </c>
      <c r="B2095" s="21">
        <v>46308</v>
      </c>
      <c r="C2095">
        <v>2026</v>
      </c>
      <c r="D2095">
        <v>10</v>
      </c>
      <c r="E2095" t="s">
        <v>96</v>
      </c>
      <c r="F2095" t="s">
        <v>97</v>
      </c>
      <c r="G2095" t="s">
        <v>11</v>
      </c>
      <c r="H2095" t="s">
        <v>25</v>
      </c>
      <c r="I2095" t="s">
        <v>19</v>
      </c>
      <c r="J2095" t="s">
        <v>13</v>
      </c>
      <c r="K2095" t="s">
        <v>14</v>
      </c>
      <c r="L2095" t="s">
        <v>15</v>
      </c>
      <c r="M2095">
        <v>4</v>
      </c>
      <c r="N2095">
        <v>35.880000000000003</v>
      </c>
      <c r="O2095">
        <v>0.05</v>
      </c>
      <c r="P2095">
        <v>13.45</v>
      </c>
      <c r="Q2095">
        <v>136.34399999999999</v>
      </c>
      <c r="R2095">
        <v>53.8</v>
      </c>
      <c r="S2095">
        <v>82.543999999999997</v>
      </c>
      <c r="T2095">
        <v>0.60540984568444522</v>
      </c>
      <c r="U2095">
        <v>2026</v>
      </c>
      <c r="V2095" t="s">
        <v>97</v>
      </c>
      <c r="W2095">
        <v>10</v>
      </c>
      <c r="X2095" t="s">
        <v>96</v>
      </c>
    </row>
    <row r="2096" spans="1:24">
      <c r="A2096">
        <v>989</v>
      </c>
      <c r="B2096" s="21">
        <v>46308</v>
      </c>
      <c r="C2096">
        <v>2026</v>
      </c>
      <c r="D2096">
        <v>10</v>
      </c>
      <c r="E2096" t="s">
        <v>96</v>
      </c>
      <c r="F2096" t="s">
        <v>97</v>
      </c>
      <c r="G2096" t="s">
        <v>6</v>
      </c>
      <c r="H2096" t="s">
        <v>41</v>
      </c>
      <c r="I2096" t="s">
        <v>2</v>
      </c>
      <c r="J2096" t="s">
        <v>3</v>
      </c>
      <c r="K2096" t="s">
        <v>4</v>
      </c>
      <c r="L2096" t="s">
        <v>26</v>
      </c>
      <c r="M2096">
        <v>3</v>
      </c>
      <c r="N2096">
        <v>40.42</v>
      </c>
      <c r="O2096">
        <v>0</v>
      </c>
      <c r="P2096">
        <v>16.79</v>
      </c>
      <c r="Q2096">
        <v>121.26</v>
      </c>
      <c r="R2096">
        <v>50.37</v>
      </c>
      <c r="S2096">
        <v>70.890000000000015</v>
      </c>
      <c r="T2096">
        <v>0.58461157842652167</v>
      </c>
      <c r="U2096">
        <v>2026</v>
      </c>
      <c r="V2096" t="s">
        <v>97</v>
      </c>
      <c r="W2096">
        <v>10</v>
      </c>
      <c r="X2096" t="s">
        <v>96</v>
      </c>
    </row>
    <row r="2097" spans="1:24">
      <c r="A2097">
        <v>1904</v>
      </c>
      <c r="B2097" s="21">
        <v>46308</v>
      </c>
      <c r="C2097">
        <v>2026</v>
      </c>
      <c r="D2097">
        <v>10</v>
      </c>
      <c r="E2097" t="s">
        <v>96</v>
      </c>
      <c r="F2097" t="s">
        <v>97</v>
      </c>
      <c r="G2097" t="s">
        <v>20</v>
      </c>
      <c r="H2097" t="s">
        <v>33</v>
      </c>
      <c r="I2097" t="s">
        <v>19</v>
      </c>
      <c r="J2097" t="s">
        <v>3</v>
      </c>
      <c r="K2097" t="s">
        <v>4</v>
      </c>
      <c r="L2097" t="s">
        <v>22</v>
      </c>
      <c r="M2097">
        <v>1</v>
      </c>
      <c r="N2097">
        <v>50.34</v>
      </c>
      <c r="O2097">
        <v>0.15</v>
      </c>
      <c r="P2097">
        <v>22.56</v>
      </c>
      <c r="Q2097">
        <v>42.789000000000001</v>
      </c>
      <c r="R2097">
        <v>22.56</v>
      </c>
      <c r="S2097">
        <v>20.229000000000003</v>
      </c>
      <c r="T2097">
        <v>0.47276169108883132</v>
      </c>
      <c r="U2097">
        <v>2026</v>
      </c>
      <c r="V2097" t="s">
        <v>97</v>
      </c>
      <c r="W2097">
        <v>10</v>
      </c>
      <c r="X2097" t="s">
        <v>96</v>
      </c>
    </row>
    <row r="2098" spans="1:24">
      <c r="A2098">
        <v>2854</v>
      </c>
      <c r="B2098" s="21">
        <v>46308</v>
      </c>
      <c r="C2098">
        <v>2026</v>
      </c>
      <c r="D2098">
        <v>10</v>
      </c>
      <c r="E2098" t="s">
        <v>96</v>
      </c>
      <c r="F2098" t="s">
        <v>97</v>
      </c>
      <c r="G2098" t="s">
        <v>0</v>
      </c>
      <c r="H2098" t="s">
        <v>50</v>
      </c>
      <c r="I2098" t="s">
        <v>19</v>
      </c>
      <c r="J2098" t="s">
        <v>13</v>
      </c>
      <c r="K2098" t="s">
        <v>14</v>
      </c>
      <c r="L2098" t="s">
        <v>15</v>
      </c>
      <c r="M2098">
        <v>3</v>
      </c>
      <c r="N2098">
        <v>36.049999999999997</v>
      </c>
      <c r="O2098">
        <v>0.1</v>
      </c>
      <c r="P2098">
        <v>13.87</v>
      </c>
      <c r="Q2098">
        <v>97.334999999999994</v>
      </c>
      <c r="R2098">
        <v>41.61</v>
      </c>
      <c r="S2098">
        <v>55.724999999999994</v>
      </c>
      <c r="T2098">
        <v>0.57250732008013561</v>
      </c>
      <c r="U2098">
        <v>2026</v>
      </c>
      <c r="V2098" t="s">
        <v>97</v>
      </c>
      <c r="W2098">
        <v>10</v>
      </c>
      <c r="X2098" t="s">
        <v>96</v>
      </c>
    </row>
    <row r="2099" spans="1:24">
      <c r="A2099">
        <v>3212</v>
      </c>
      <c r="B2099" s="21">
        <v>46308</v>
      </c>
      <c r="C2099">
        <v>2026</v>
      </c>
      <c r="D2099">
        <v>10</v>
      </c>
      <c r="E2099" t="s">
        <v>96</v>
      </c>
      <c r="F2099" t="s">
        <v>97</v>
      </c>
      <c r="G2099" t="s">
        <v>11</v>
      </c>
      <c r="H2099" t="s">
        <v>12</v>
      </c>
      <c r="I2099" t="s">
        <v>8</v>
      </c>
      <c r="J2099" t="s">
        <v>3</v>
      </c>
      <c r="K2099" t="s">
        <v>4</v>
      </c>
      <c r="L2099" t="s">
        <v>26</v>
      </c>
      <c r="M2099">
        <v>15</v>
      </c>
      <c r="N2099">
        <v>40</v>
      </c>
      <c r="O2099">
        <v>0.1</v>
      </c>
      <c r="P2099">
        <v>16.420000000000002</v>
      </c>
      <c r="Q2099">
        <v>540</v>
      </c>
      <c r="R2099">
        <v>246.3</v>
      </c>
      <c r="S2099">
        <v>293.7</v>
      </c>
      <c r="T2099">
        <v>0.54388888888888887</v>
      </c>
      <c r="U2099">
        <v>2026</v>
      </c>
      <c r="V2099" t="s">
        <v>97</v>
      </c>
      <c r="W2099">
        <v>10</v>
      </c>
      <c r="X2099" t="s">
        <v>96</v>
      </c>
    </row>
    <row r="2100" spans="1:24">
      <c r="A2100">
        <v>4479</v>
      </c>
      <c r="B2100" s="21">
        <v>46308</v>
      </c>
      <c r="C2100">
        <v>2026</v>
      </c>
      <c r="D2100">
        <v>10</v>
      </c>
      <c r="E2100" t="s">
        <v>96</v>
      </c>
      <c r="F2100" t="s">
        <v>97</v>
      </c>
      <c r="G2100" t="s">
        <v>20</v>
      </c>
      <c r="H2100" t="s">
        <v>31</v>
      </c>
      <c r="I2100" t="s">
        <v>19</v>
      </c>
      <c r="J2100" t="s">
        <v>3</v>
      </c>
      <c r="K2100" t="s">
        <v>9</v>
      </c>
      <c r="L2100" t="s">
        <v>37</v>
      </c>
      <c r="M2100">
        <v>1</v>
      </c>
      <c r="N2100">
        <v>151.68</v>
      </c>
      <c r="O2100">
        <v>0.05</v>
      </c>
      <c r="P2100">
        <v>78.98</v>
      </c>
      <c r="Q2100">
        <v>144.096</v>
      </c>
      <c r="R2100">
        <v>78.98</v>
      </c>
      <c r="S2100">
        <v>65.116</v>
      </c>
      <c r="T2100">
        <v>0.45189318232289583</v>
      </c>
      <c r="U2100">
        <v>2026</v>
      </c>
      <c r="V2100" t="s">
        <v>97</v>
      </c>
      <c r="W2100">
        <v>10</v>
      </c>
      <c r="X2100" t="s">
        <v>96</v>
      </c>
    </row>
    <row r="2101" spans="1:24">
      <c r="A2101">
        <v>4574</v>
      </c>
      <c r="B2101" s="21">
        <v>46308</v>
      </c>
      <c r="C2101">
        <v>2026</v>
      </c>
      <c r="D2101">
        <v>10</v>
      </c>
      <c r="E2101" t="s">
        <v>96</v>
      </c>
      <c r="F2101" t="s">
        <v>97</v>
      </c>
      <c r="G2101" t="s">
        <v>6</v>
      </c>
      <c r="H2101" t="s">
        <v>49</v>
      </c>
      <c r="I2101" t="s">
        <v>2</v>
      </c>
      <c r="J2101" t="s">
        <v>16</v>
      </c>
      <c r="K2101" t="s">
        <v>34</v>
      </c>
      <c r="L2101" t="s">
        <v>42</v>
      </c>
      <c r="M2101">
        <v>1</v>
      </c>
      <c r="N2101">
        <v>36.53</v>
      </c>
      <c r="O2101">
        <v>0</v>
      </c>
      <c r="P2101">
        <v>14.01</v>
      </c>
      <c r="Q2101">
        <v>36.53</v>
      </c>
      <c r="R2101">
        <v>14.01</v>
      </c>
      <c r="S2101">
        <v>22.520000000000003</v>
      </c>
      <c r="T2101">
        <v>0.61647960580344929</v>
      </c>
      <c r="U2101">
        <v>2026</v>
      </c>
      <c r="V2101" t="s">
        <v>97</v>
      </c>
      <c r="W2101">
        <v>10</v>
      </c>
      <c r="X2101" t="s">
        <v>96</v>
      </c>
    </row>
    <row r="2102" spans="1:24">
      <c r="A2102">
        <v>4815</v>
      </c>
      <c r="B2102" s="21">
        <v>46308</v>
      </c>
      <c r="C2102">
        <v>2026</v>
      </c>
      <c r="D2102">
        <v>10</v>
      </c>
      <c r="E2102" t="s">
        <v>96</v>
      </c>
      <c r="F2102" t="s">
        <v>97</v>
      </c>
      <c r="G2102" t="s">
        <v>0</v>
      </c>
      <c r="H2102" t="s">
        <v>1</v>
      </c>
      <c r="I2102" t="s">
        <v>19</v>
      </c>
      <c r="J2102" t="s">
        <v>16</v>
      </c>
      <c r="K2102" t="s">
        <v>4</v>
      </c>
      <c r="L2102" t="s">
        <v>26</v>
      </c>
      <c r="M2102">
        <v>1</v>
      </c>
      <c r="N2102">
        <v>39.89</v>
      </c>
      <c r="O2102">
        <v>0.05</v>
      </c>
      <c r="P2102">
        <v>16.91</v>
      </c>
      <c r="Q2102">
        <v>37.895499999999998</v>
      </c>
      <c r="R2102">
        <v>16.91</v>
      </c>
      <c r="S2102">
        <v>20.985499999999998</v>
      </c>
      <c r="T2102">
        <v>0.55377287540737019</v>
      </c>
      <c r="U2102">
        <v>2026</v>
      </c>
      <c r="V2102" t="s">
        <v>97</v>
      </c>
      <c r="W2102">
        <v>10</v>
      </c>
      <c r="X2102" t="s">
        <v>96</v>
      </c>
    </row>
    <row r="2103" spans="1:24">
      <c r="A2103">
        <v>5027</v>
      </c>
      <c r="B2103" s="21">
        <v>46308</v>
      </c>
      <c r="C2103">
        <v>2026</v>
      </c>
      <c r="D2103">
        <v>10</v>
      </c>
      <c r="E2103" t="s">
        <v>96</v>
      </c>
      <c r="F2103" t="s">
        <v>97</v>
      </c>
      <c r="G2103" t="s">
        <v>11</v>
      </c>
      <c r="H2103" t="s">
        <v>39</v>
      </c>
      <c r="I2103" t="s">
        <v>2</v>
      </c>
      <c r="J2103" t="s">
        <v>13</v>
      </c>
      <c r="K2103" t="s">
        <v>9</v>
      </c>
      <c r="L2103" t="s">
        <v>37</v>
      </c>
      <c r="M2103">
        <v>1</v>
      </c>
      <c r="N2103">
        <v>154.53</v>
      </c>
      <c r="O2103">
        <v>0</v>
      </c>
      <c r="P2103">
        <v>77.930000000000007</v>
      </c>
      <c r="Q2103">
        <v>154.53</v>
      </c>
      <c r="R2103">
        <v>77.930000000000007</v>
      </c>
      <c r="S2103">
        <v>76.599999999999994</v>
      </c>
      <c r="T2103">
        <v>0.49569662848637802</v>
      </c>
      <c r="U2103">
        <v>2026</v>
      </c>
      <c r="V2103" t="s">
        <v>97</v>
      </c>
      <c r="W2103">
        <v>10</v>
      </c>
      <c r="X2103" t="s">
        <v>96</v>
      </c>
    </row>
    <row r="2104" spans="1:24">
      <c r="A2104">
        <v>1794</v>
      </c>
      <c r="B2104" s="21">
        <v>46309</v>
      </c>
      <c r="C2104">
        <v>2026</v>
      </c>
      <c r="D2104">
        <v>10</v>
      </c>
      <c r="E2104" t="s">
        <v>96</v>
      </c>
      <c r="F2104" t="s">
        <v>97</v>
      </c>
      <c r="G2104" t="s">
        <v>20</v>
      </c>
      <c r="H2104" t="s">
        <v>33</v>
      </c>
      <c r="I2104" t="s">
        <v>28</v>
      </c>
      <c r="J2104" t="s">
        <v>16</v>
      </c>
      <c r="K2104" t="s">
        <v>4</v>
      </c>
      <c r="L2104" t="s">
        <v>22</v>
      </c>
      <c r="M2104">
        <v>2</v>
      </c>
      <c r="N2104">
        <v>50.64</v>
      </c>
      <c r="O2104">
        <v>0.05</v>
      </c>
      <c r="P2104">
        <v>22.28</v>
      </c>
      <c r="Q2104">
        <v>96.215999999999994</v>
      </c>
      <c r="R2104">
        <v>44.56</v>
      </c>
      <c r="S2104">
        <v>51.655999999999992</v>
      </c>
      <c r="T2104">
        <v>0.53687536376486233</v>
      </c>
      <c r="U2104">
        <v>2026</v>
      </c>
      <c r="V2104" t="s">
        <v>97</v>
      </c>
      <c r="W2104">
        <v>10</v>
      </c>
      <c r="X2104" t="s">
        <v>96</v>
      </c>
    </row>
    <row r="2105" spans="1:24">
      <c r="A2105">
        <v>1867</v>
      </c>
      <c r="B2105" s="21">
        <v>46309</v>
      </c>
      <c r="C2105">
        <v>2026</v>
      </c>
      <c r="D2105">
        <v>10</v>
      </c>
      <c r="E2105" t="s">
        <v>96</v>
      </c>
      <c r="F2105" t="s">
        <v>97</v>
      </c>
      <c r="G2105" t="s">
        <v>0</v>
      </c>
      <c r="H2105" t="s">
        <v>1</v>
      </c>
      <c r="I2105" t="s">
        <v>2</v>
      </c>
      <c r="J2105" t="s">
        <v>13</v>
      </c>
      <c r="K2105" t="s">
        <v>34</v>
      </c>
      <c r="L2105" t="s">
        <v>35</v>
      </c>
      <c r="M2105">
        <v>3</v>
      </c>
      <c r="N2105">
        <v>40.880000000000003</v>
      </c>
      <c r="O2105">
        <v>0.05</v>
      </c>
      <c r="P2105">
        <v>14.59</v>
      </c>
      <c r="Q2105">
        <v>116.50800000000001</v>
      </c>
      <c r="R2105">
        <v>43.769999999999996</v>
      </c>
      <c r="S2105">
        <v>72.738000000000014</v>
      </c>
      <c r="T2105">
        <v>0.62431764342362761</v>
      </c>
      <c r="U2105">
        <v>2026</v>
      </c>
      <c r="V2105" t="s">
        <v>97</v>
      </c>
      <c r="W2105">
        <v>10</v>
      </c>
      <c r="X2105" t="s">
        <v>96</v>
      </c>
    </row>
    <row r="2106" spans="1:24">
      <c r="A2106">
        <v>2088</v>
      </c>
      <c r="B2106" s="21">
        <v>46309</v>
      </c>
      <c r="C2106">
        <v>2026</v>
      </c>
      <c r="D2106">
        <v>10</v>
      </c>
      <c r="E2106" t="s">
        <v>96</v>
      </c>
      <c r="F2106" t="s">
        <v>97</v>
      </c>
      <c r="G2106" t="s">
        <v>20</v>
      </c>
      <c r="H2106" t="s">
        <v>21</v>
      </c>
      <c r="I2106" t="s">
        <v>19</v>
      </c>
      <c r="J2106" t="s">
        <v>3</v>
      </c>
      <c r="K2106" t="s">
        <v>9</v>
      </c>
      <c r="L2106" t="s">
        <v>17</v>
      </c>
      <c r="M2106">
        <v>1</v>
      </c>
      <c r="N2106">
        <v>141.77000000000001</v>
      </c>
      <c r="O2106">
        <v>0</v>
      </c>
      <c r="P2106">
        <v>78.48</v>
      </c>
      <c r="Q2106">
        <v>141.77000000000001</v>
      </c>
      <c r="R2106">
        <v>78.48</v>
      </c>
      <c r="S2106">
        <v>63.290000000000006</v>
      </c>
      <c r="T2106">
        <v>0.44642731184312623</v>
      </c>
      <c r="U2106">
        <v>2026</v>
      </c>
      <c r="V2106" t="s">
        <v>97</v>
      </c>
      <c r="W2106">
        <v>10</v>
      </c>
      <c r="X2106" t="s">
        <v>96</v>
      </c>
    </row>
    <row r="2107" spans="1:24">
      <c r="A2107">
        <v>2270</v>
      </c>
      <c r="B2107" s="21">
        <v>46309</v>
      </c>
      <c r="C2107">
        <v>2026</v>
      </c>
      <c r="D2107">
        <v>10</v>
      </c>
      <c r="E2107" t="s">
        <v>96</v>
      </c>
      <c r="F2107" t="s">
        <v>97</v>
      </c>
      <c r="G2107" t="s">
        <v>20</v>
      </c>
      <c r="H2107" t="s">
        <v>31</v>
      </c>
      <c r="I2107" t="s">
        <v>2</v>
      </c>
      <c r="J2107" t="s">
        <v>13</v>
      </c>
      <c r="K2107" t="s">
        <v>23</v>
      </c>
      <c r="L2107" t="s">
        <v>29</v>
      </c>
      <c r="M2107">
        <v>3</v>
      </c>
      <c r="N2107">
        <v>199.99</v>
      </c>
      <c r="O2107">
        <v>0.15</v>
      </c>
      <c r="P2107">
        <v>101.86</v>
      </c>
      <c r="Q2107">
        <v>509.97450000000003</v>
      </c>
      <c r="R2107">
        <v>305.58</v>
      </c>
      <c r="S2107">
        <v>204.39450000000005</v>
      </c>
      <c r="T2107">
        <v>0.40079356909021929</v>
      </c>
      <c r="U2107">
        <v>2026</v>
      </c>
      <c r="V2107" t="s">
        <v>97</v>
      </c>
      <c r="W2107">
        <v>10</v>
      </c>
      <c r="X2107" t="s">
        <v>96</v>
      </c>
    </row>
    <row r="2108" spans="1:24">
      <c r="A2108">
        <v>3789</v>
      </c>
      <c r="B2108" s="21">
        <v>46309</v>
      </c>
      <c r="C2108">
        <v>2026</v>
      </c>
      <c r="D2108">
        <v>10</v>
      </c>
      <c r="E2108" t="s">
        <v>96</v>
      </c>
      <c r="F2108" t="s">
        <v>97</v>
      </c>
      <c r="G2108" t="s">
        <v>20</v>
      </c>
      <c r="H2108" t="s">
        <v>21</v>
      </c>
      <c r="I2108" t="s">
        <v>28</v>
      </c>
      <c r="J2108" t="s">
        <v>13</v>
      </c>
      <c r="K2108" t="s">
        <v>4</v>
      </c>
      <c r="L2108" t="s">
        <v>22</v>
      </c>
      <c r="M2108">
        <v>2</v>
      </c>
      <c r="N2108">
        <v>50.56</v>
      </c>
      <c r="O2108">
        <v>0</v>
      </c>
      <c r="P2108">
        <v>23.04</v>
      </c>
      <c r="Q2108">
        <v>101.12</v>
      </c>
      <c r="R2108">
        <v>46.08</v>
      </c>
      <c r="S2108">
        <v>55.040000000000006</v>
      </c>
      <c r="T2108">
        <v>0.54430379746835444</v>
      </c>
      <c r="U2108">
        <v>2026</v>
      </c>
      <c r="V2108" t="s">
        <v>97</v>
      </c>
      <c r="W2108">
        <v>10</v>
      </c>
      <c r="X2108" t="s">
        <v>96</v>
      </c>
    </row>
    <row r="2109" spans="1:24">
      <c r="A2109">
        <v>4323</v>
      </c>
      <c r="B2109" s="21">
        <v>46309</v>
      </c>
      <c r="C2109">
        <v>2026</v>
      </c>
      <c r="D2109">
        <v>10</v>
      </c>
      <c r="E2109" t="s">
        <v>96</v>
      </c>
      <c r="F2109" t="s">
        <v>97</v>
      </c>
      <c r="G2109" t="s">
        <v>20</v>
      </c>
      <c r="H2109" t="s">
        <v>31</v>
      </c>
      <c r="I2109" t="s">
        <v>2</v>
      </c>
      <c r="J2109" t="s">
        <v>13</v>
      </c>
      <c r="K2109" t="s">
        <v>14</v>
      </c>
      <c r="L2109" t="s">
        <v>32</v>
      </c>
      <c r="M2109">
        <v>1</v>
      </c>
      <c r="N2109">
        <v>47.38</v>
      </c>
      <c r="O2109">
        <v>0</v>
      </c>
      <c r="P2109">
        <v>17.86</v>
      </c>
      <c r="Q2109">
        <v>47.38</v>
      </c>
      <c r="R2109">
        <v>17.86</v>
      </c>
      <c r="S2109">
        <v>29.520000000000003</v>
      </c>
      <c r="T2109">
        <v>0.62304769945124527</v>
      </c>
      <c r="U2109">
        <v>2026</v>
      </c>
      <c r="V2109" t="s">
        <v>97</v>
      </c>
      <c r="W2109">
        <v>10</v>
      </c>
      <c r="X2109" t="s">
        <v>96</v>
      </c>
    </row>
    <row r="2110" spans="1:24">
      <c r="A2110">
        <v>276</v>
      </c>
      <c r="B2110" s="21">
        <v>46310</v>
      </c>
      <c r="C2110">
        <v>2026</v>
      </c>
      <c r="D2110">
        <v>10</v>
      </c>
      <c r="E2110" t="s">
        <v>96</v>
      </c>
      <c r="F2110" t="s">
        <v>97</v>
      </c>
      <c r="G2110" t="s">
        <v>11</v>
      </c>
      <c r="H2110" t="s">
        <v>12</v>
      </c>
      <c r="I2110" t="s">
        <v>2</v>
      </c>
      <c r="J2110" t="s">
        <v>16</v>
      </c>
      <c r="K2110" t="s">
        <v>9</v>
      </c>
      <c r="L2110" t="s">
        <v>10</v>
      </c>
      <c r="M2110">
        <v>1</v>
      </c>
      <c r="N2110">
        <v>92.74</v>
      </c>
      <c r="O2110">
        <v>0.15</v>
      </c>
      <c r="P2110">
        <v>44.52</v>
      </c>
      <c r="Q2110">
        <v>78.828999999999994</v>
      </c>
      <c r="R2110">
        <v>44.52</v>
      </c>
      <c r="S2110">
        <v>34.30899999999999</v>
      </c>
      <c r="T2110">
        <v>0.43523322635070844</v>
      </c>
      <c r="U2110">
        <v>2026</v>
      </c>
      <c r="V2110" t="s">
        <v>97</v>
      </c>
      <c r="W2110">
        <v>10</v>
      </c>
      <c r="X2110" t="s">
        <v>96</v>
      </c>
    </row>
    <row r="2111" spans="1:24">
      <c r="A2111">
        <v>791</v>
      </c>
      <c r="B2111" s="21">
        <v>46310</v>
      </c>
      <c r="C2111">
        <v>2026</v>
      </c>
      <c r="D2111">
        <v>10</v>
      </c>
      <c r="E2111" t="s">
        <v>96</v>
      </c>
      <c r="F2111" t="s">
        <v>97</v>
      </c>
      <c r="G2111" t="s">
        <v>20</v>
      </c>
      <c r="H2111" t="s">
        <v>47</v>
      </c>
      <c r="I2111" t="s">
        <v>19</v>
      </c>
      <c r="J2111" t="s">
        <v>3</v>
      </c>
      <c r="K2111" t="s">
        <v>4</v>
      </c>
      <c r="L2111" t="s">
        <v>22</v>
      </c>
      <c r="M2111">
        <v>3</v>
      </c>
      <c r="N2111">
        <v>51.57</v>
      </c>
      <c r="O2111">
        <v>0.1</v>
      </c>
      <c r="P2111">
        <v>21.82</v>
      </c>
      <c r="Q2111">
        <v>139.239</v>
      </c>
      <c r="R2111">
        <v>65.460000000000008</v>
      </c>
      <c r="S2111">
        <v>73.778999999999996</v>
      </c>
      <c r="T2111">
        <v>0.52987309589985565</v>
      </c>
      <c r="U2111">
        <v>2026</v>
      </c>
      <c r="V2111" t="s">
        <v>97</v>
      </c>
      <c r="W2111">
        <v>10</v>
      </c>
      <c r="X2111" t="s">
        <v>96</v>
      </c>
    </row>
    <row r="2112" spans="1:24">
      <c r="A2112">
        <v>1033</v>
      </c>
      <c r="B2112" s="21">
        <v>46310</v>
      </c>
      <c r="C2112">
        <v>2026</v>
      </c>
      <c r="D2112">
        <v>10</v>
      </c>
      <c r="E2112" t="s">
        <v>96</v>
      </c>
      <c r="F2112" t="s">
        <v>97</v>
      </c>
      <c r="G2112" t="s">
        <v>6</v>
      </c>
      <c r="H2112" t="s">
        <v>43</v>
      </c>
      <c r="I2112" t="s">
        <v>2</v>
      </c>
      <c r="J2112" t="s">
        <v>13</v>
      </c>
      <c r="K2112" t="s">
        <v>9</v>
      </c>
      <c r="L2112" t="s">
        <v>46</v>
      </c>
      <c r="M2112">
        <v>1</v>
      </c>
      <c r="N2112">
        <v>70.47</v>
      </c>
      <c r="O2112">
        <v>0.1</v>
      </c>
      <c r="P2112">
        <v>31.52</v>
      </c>
      <c r="Q2112">
        <v>63.423000000000002</v>
      </c>
      <c r="R2112">
        <v>31.52</v>
      </c>
      <c r="S2112">
        <v>31.903000000000002</v>
      </c>
      <c r="T2112">
        <v>0.50301940936253409</v>
      </c>
      <c r="U2112">
        <v>2026</v>
      </c>
      <c r="V2112" t="s">
        <v>97</v>
      </c>
      <c r="W2112">
        <v>10</v>
      </c>
      <c r="X2112" t="s">
        <v>96</v>
      </c>
    </row>
    <row r="2113" spans="1:24">
      <c r="A2113">
        <v>1247</v>
      </c>
      <c r="B2113" s="21">
        <v>46310</v>
      </c>
      <c r="C2113">
        <v>2026</v>
      </c>
      <c r="D2113">
        <v>10</v>
      </c>
      <c r="E2113" t="s">
        <v>96</v>
      </c>
      <c r="F2113" t="s">
        <v>97</v>
      </c>
      <c r="G2113" t="s">
        <v>0</v>
      </c>
      <c r="H2113" t="s">
        <v>1</v>
      </c>
      <c r="I2113" t="s">
        <v>2</v>
      </c>
      <c r="J2113" t="s">
        <v>13</v>
      </c>
      <c r="K2113" t="s">
        <v>9</v>
      </c>
      <c r="L2113" t="s">
        <v>46</v>
      </c>
      <c r="M2113">
        <v>1</v>
      </c>
      <c r="N2113">
        <v>71.05</v>
      </c>
      <c r="O2113">
        <v>0</v>
      </c>
      <c r="P2113">
        <v>33.32</v>
      </c>
      <c r="Q2113">
        <v>71.05</v>
      </c>
      <c r="R2113">
        <v>33.32</v>
      </c>
      <c r="S2113">
        <v>37.729999999999997</v>
      </c>
      <c r="T2113">
        <v>0.53103448275862064</v>
      </c>
      <c r="U2113">
        <v>2026</v>
      </c>
      <c r="V2113" t="s">
        <v>97</v>
      </c>
      <c r="W2113">
        <v>10</v>
      </c>
      <c r="X2113" t="s">
        <v>96</v>
      </c>
    </row>
    <row r="2114" spans="1:24">
      <c r="A2114">
        <v>1321</v>
      </c>
      <c r="B2114" s="21">
        <v>46310</v>
      </c>
      <c r="C2114">
        <v>2026</v>
      </c>
      <c r="D2114">
        <v>10</v>
      </c>
      <c r="E2114" t="s">
        <v>96</v>
      </c>
      <c r="F2114" t="s">
        <v>97</v>
      </c>
      <c r="G2114" t="s">
        <v>20</v>
      </c>
      <c r="H2114" t="s">
        <v>47</v>
      </c>
      <c r="I2114" t="s">
        <v>19</v>
      </c>
      <c r="J2114" t="s">
        <v>3</v>
      </c>
      <c r="K2114" t="s">
        <v>4</v>
      </c>
      <c r="L2114" t="s">
        <v>26</v>
      </c>
      <c r="M2114">
        <v>3</v>
      </c>
      <c r="N2114">
        <v>39.83</v>
      </c>
      <c r="O2114">
        <v>0.1</v>
      </c>
      <c r="P2114">
        <v>16.93</v>
      </c>
      <c r="Q2114">
        <v>107.541</v>
      </c>
      <c r="R2114">
        <v>50.79</v>
      </c>
      <c r="S2114">
        <v>56.750999999999998</v>
      </c>
      <c r="T2114">
        <v>0.52771501101905316</v>
      </c>
      <c r="U2114">
        <v>2026</v>
      </c>
      <c r="V2114" t="s">
        <v>97</v>
      </c>
      <c r="W2114">
        <v>10</v>
      </c>
      <c r="X2114" t="s">
        <v>96</v>
      </c>
    </row>
    <row r="2115" spans="1:24">
      <c r="A2115">
        <v>2048</v>
      </c>
      <c r="B2115" s="21">
        <v>46310</v>
      </c>
      <c r="C2115">
        <v>2026</v>
      </c>
      <c r="D2115">
        <v>10</v>
      </c>
      <c r="E2115" t="s">
        <v>96</v>
      </c>
      <c r="F2115" t="s">
        <v>97</v>
      </c>
      <c r="G2115" t="s">
        <v>20</v>
      </c>
      <c r="H2115" t="s">
        <v>31</v>
      </c>
      <c r="I2115" t="s">
        <v>2</v>
      </c>
      <c r="J2115" t="s">
        <v>13</v>
      </c>
      <c r="K2115" t="s">
        <v>34</v>
      </c>
      <c r="L2115" t="s">
        <v>45</v>
      </c>
      <c r="M2115">
        <v>3</v>
      </c>
      <c r="N2115">
        <v>49.5</v>
      </c>
      <c r="O2115">
        <v>0.05</v>
      </c>
      <c r="P2115">
        <v>22</v>
      </c>
      <c r="Q2115">
        <v>141.07499999999999</v>
      </c>
      <c r="R2115">
        <v>66</v>
      </c>
      <c r="S2115">
        <v>75.074999999999989</v>
      </c>
      <c r="T2115">
        <v>0.53216374269005839</v>
      </c>
      <c r="U2115">
        <v>2026</v>
      </c>
      <c r="V2115" t="s">
        <v>97</v>
      </c>
      <c r="W2115">
        <v>10</v>
      </c>
      <c r="X2115" t="s">
        <v>96</v>
      </c>
    </row>
    <row r="2116" spans="1:24">
      <c r="A2116">
        <v>2082</v>
      </c>
      <c r="B2116" s="21">
        <v>46310</v>
      </c>
      <c r="C2116">
        <v>2026</v>
      </c>
      <c r="D2116">
        <v>10</v>
      </c>
      <c r="E2116" t="s">
        <v>96</v>
      </c>
      <c r="F2116" t="s">
        <v>97</v>
      </c>
      <c r="G2116" t="s">
        <v>6</v>
      </c>
      <c r="H2116" t="s">
        <v>27</v>
      </c>
      <c r="I2116" t="s">
        <v>28</v>
      </c>
      <c r="J2116" t="s">
        <v>13</v>
      </c>
      <c r="K2116" t="s">
        <v>9</v>
      </c>
      <c r="L2116" t="s">
        <v>10</v>
      </c>
      <c r="M2116">
        <v>1</v>
      </c>
      <c r="N2116">
        <v>91.99</v>
      </c>
      <c r="O2116">
        <v>0</v>
      </c>
      <c r="P2116">
        <v>44.86</v>
      </c>
      <c r="Q2116">
        <v>91.99</v>
      </c>
      <c r="R2116">
        <v>44.86</v>
      </c>
      <c r="S2116">
        <v>47.129999999999995</v>
      </c>
      <c r="T2116">
        <v>0.51233829764104788</v>
      </c>
      <c r="U2116">
        <v>2026</v>
      </c>
      <c r="V2116" t="s">
        <v>97</v>
      </c>
      <c r="W2116">
        <v>10</v>
      </c>
      <c r="X2116" t="s">
        <v>96</v>
      </c>
    </row>
    <row r="2117" spans="1:24">
      <c r="A2117">
        <v>2177</v>
      </c>
      <c r="B2117" s="21">
        <v>46310</v>
      </c>
      <c r="C2117">
        <v>2026</v>
      </c>
      <c r="D2117">
        <v>10</v>
      </c>
      <c r="E2117" t="s">
        <v>96</v>
      </c>
      <c r="F2117" t="s">
        <v>97</v>
      </c>
      <c r="G2117" t="s">
        <v>0</v>
      </c>
      <c r="H2117" t="s">
        <v>50</v>
      </c>
      <c r="I2117" t="s">
        <v>28</v>
      </c>
      <c r="J2117" t="s">
        <v>3</v>
      </c>
      <c r="K2117" t="s">
        <v>4</v>
      </c>
      <c r="L2117" t="s">
        <v>5</v>
      </c>
      <c r="M2117">
        <v>1</v>
      </c>
      <c r="N2117">
        <v>79.78</v>
      </c>
      <c r="O2117">
        <v>0.05</v>
      </c>
      <c r="P2117">
        <v>41.59</v>
      </c>
      <c r="Q2117">
        <v>75.790999999999997</v>
      </c>
      <c r="R2117">
        <v>41.59</v>
      </c>
      <c r="S2117">
        <v>34.200999999999993</v>
      </c>
      <c r="T2117">
        <v>0.45125410668812915</v>
      </c>
      <c r="U2117">
        <v>2026</v>
      </c>
      <c r="V2117" t="s">
        <v>97</v>
      </c>
      <c r="W2117">
        <v>10</v>
      </c>
      <c r="X2117" t="s">
        <v>96</v>
      </c>
    </row>
    <row r="2118" spans="1:24">
      <c r="A2118">
        <v>3776</v>
      </c>
      <c r="B2118" s="21">
        <v>46310</v>
      </c>
      <c r="C2118">
        <v>2026</v>
      </c>
      <c r="D2118">
        <v>10</v>
      </c>
      <c r="E2118" t="s">
        <v>96</v>
      </c>
      <c r="F2118" t="s">
        <v>97</v>
      </c>
      <c r="G2118" t="s">
        <v>20</v>
      </c>
      <c r="H2118" t="s">
        <v>33</v>
      </c>
      <c r="I2118" t="s">
        <v>2</v>
      </c>
      <c r="J2118" t="s">
        <v>3</v>
      </c>
      <c r="K2118" t="s">
        <v>4</v>
      </c>
      <c r="L2118" t="s">
        <v>5</v>
      </c>
      <c r="M2118">
        <v>1</v>
      </c>
      <c r="N2118">
        <v>82.97</v>
      </c>
      <c r="O2118">
        <v>0</v>
      </c>
      <c r="P2118">
        <v>43.09</v>
      </c>
      <c r="Q2118">
        <v>82.97</v>
      </c>
      <c r="R2118">
        <v>43.09</v>
      </c>
      <c r="S2118">
        <v>39.879999999999995</v>
      </c>
      <c r="T2118">
        <v>0.48065565867180904</v>
      </c>
      <c r="U2118">
        <v>2026</v>
      </c>
      <c r="V2118" t="s">
        <v>97</v>
      </c>
      <c r="W2118">
        <v>10</v>
      </c>
      <c r="X2118" t="s">
        <v>96</v>
      </c>
    </row>
    <row r="2119" spans="1:24">
      <c r="A2119">
        <v>4542</v>
      </c>
      <c r="B2119" s="21">
        <v>46310</v>
      </c>
      <c r="C2119">
        <v>2026</v>
      </c>
      <c r="D2119">
        <v>10</v>
      </c>
      <c r="E2119" t="s">
        <v>96</v>
      </c>
      <c r="F2119" t="s">
        <v>97</v>
      </c>
      <c r="G2119" t="s">
        <v>0</v>
      </c>
      <c r="H2119" t="s">
        <v>36</v>
      </c>
      <c r="I2119" t="s">
        <v>2</v>
      </c>
      <c r="J2119" t="s">
        <v>16</v>
      </c>
      <c r="K2119" t="s">
        <v>4</v>
      </c>
      <c r="L2119" t="s">
        <v>30</v>
      </c>
      <c r="M2119">
        <v>1</v>
      </c>
      <c r="N2119">
        <v>103.33</v>
      </c>
      <c r="O2119">
        <v>0</v>
      </c>
      <c r="P2119">
        <v>50.85</v>
      </c>
      <c r="Q2119">
        <v>103.33</v>
      </c>
      <c r="R2119">
        <v>50.85</v>
      </c>
      <c r="S2119">
        <v>52.48</v>
      </c>
      <c r="T2119">
        <v>0.5078873512048776</v>
      </c>
      <c r="U2119">
        <v>2026</v>
      </c>
      <c r="V2119" t="s">
        <v>97</v>
      </c>
      <c r="W2119">
        <v>10</v>
      </c>
      <c r="X2119" t="s">
        <v>96</v>
      </c>
    </row>
    <row r="2120" spans="1:24">
      <c r="A2120">
        <v>36</v>
      </c>
      <c r="B2120" s="21">
        <v>46311</v>
      </c>
      <c r="C2120">
        <v>2026</v>
      </c>
      <c r="D2120">
        <v>10</v>
      </c>
      <c r="E2120" t="s">
        <v>96</v>
      </c>
      <c r="F2120" t="s">
        <v>97</v>
      </c>
      <c r="G2120" t="s">
        <v>0</v>
      </c>
      <c r="H2120" t="s">
        <v>36</v>
      </c>
      <c r="I2120" t="s">
        <v>2</v>
      </c>
      <c r="J2120" t="s">
        <v>13</v>
      </c>
      <c r="K2120" t="s">
        <v>9</v>
      </c>
      <c r="L2120" t="s">
        <v>17</v>
      </c>
      <c r="M2120">
        <v>3</v>
      </c>
      <c r="N2120">
        <v>142.54</v>
      </c>
      <c r="O2120">
        <v>0.05</v>
      </c>
      <c r="P2120">
        <v>81.599999999999994</v>
      </c>
      <c r="Q2120">
        <v>406.23899999999998</v>
      </c>
      <c r="R2120">
        <v>244.79999999999998</v>
      </c>
      <c r="S2120">
        <v>161.43899999999999</v>
      </c>
      <c r="T2120">
        <v>0.39739906803630376</v>
      </c>
      <c r="U2120">
        <v>2026</v>
      </c>
      <c r="V2120" t="s">
        <v>97</v>
      </c>
      <c r="W2120">
        <v>10</v>
      </c>
      <c r="X2120" t="s">
        <v>96</v>
      </c>
    </row>
    <row r="2121" spans="1:24">
      <c r="A2121">
        <v>64</v>
      </c>
      <c r="B2121" s="21">
        <v>46311</v>
      </c>
      <c r="C2121">
        <v>2026</v>
      </c>
      <c r="D2121">
        <v>10</v>
      </c>
      <c r="E2121" t="s">
        <v>96</v>
      </c>
      <c r="F2121" t="s">
        <v>97</v>
      </c>
      <c r="G2121" t="s">
        <v>11</v>
      </c>
      <c r="H2121" t="s">
        <v>52</v>
      </c>
      <c r="I2121" t="s">
        <v>2</v>
      </c>
      <c r="J2121" t="s">
        <v>13</v>
      </c>
      <c r="K2121" t="s">
        <v>9</v>
      </c>
      <c r="L2121" t="s">
        <v>10</v>
      </c>
      <c r="M2121">
        <v>3</v>
      </c>
      <c r="N2121">
        <v>92.14</v>
      </c>
      <c r="O2121">
        <v>0.1</v>
      </c>
      <c r="P2121">
        <v>46.43</v>
      </c>
      <c r="Q2121">
        <v>248.77800000000002</v>
      </c>
      <c r="R2121">
        <v>139.29</v>
      </c>
      <c r="S2121">
        <v>109.48800000000003</v>
      </c>
      <c r="T2121">
        <v>0.44010322456165746</v>
      </c>
      <c r="U2121">
        <v>2026</v>
      </c>
      <c r="V2121" t="s">
        <v>97</v>
      </c>
      <c r="W2121">
        <v>10</v>
      </c>
      <c r="X2121" t="s">
        <v>96</v>
      </c>
    </row>
    <row r="2122" spans="1:24">
      <c r="A2122">
        <v>529</v>
      </c>
      <c r="B2122" s="21">
        <v>46311</v>
      </c>
      <c r="C2122">
        <v>2026</v>
      </c>
      <c r="D2122">
        <v>10</v>
      </c>
      <c r="E2122" t="s">
        <v>96</v>
      </c>
      <c r="F2122" t="s">
        <v>97</v>
      </c>
      <c r="G2122" t="s">
        <v>20</v>
      </c>
      <c r="H2122" t="s">
        <v>31</v>
      </c>
      <c r="I2122" t="s">
        <v>19</v>
      </c>
      <c r="J2122" t="s">
        <v>16</v>
      </c>
      <c r="K2122" t="s">
        <v>14</v>
      </c>
      <c r="L2122" t="s">
        <v>48</v>
      </c>
      <c r="M2122">
        <v>2</v>
      </c>
      <c r="N2122">
        <v>165.23</v>
      </c>
      <c r="O2122">
        <v>0</v>
      </c>
      <c r="P2122">
        <v>88.87</v>
      </c>
      <c r="Q2122">
        <v>330.46</v>
      </c>
      <c r="R2122">
        <v>177.74</v>
      </c>
      <c r="S2122">
        <v>152.71999999999997</v>
      </c>
      <c r="T2122">
        <v>0.46214367850874533</v>
      </c>
      <c r="U2122">
        <v>2026</v>
      </c>
      <c r="V2122" t="s">
        <v>97</v>
      </c>
      <c r="W2122">
        <v>10</v>
      </c>
      <c r="X2122" t="s">
        <v>96</v>
      </c>
    </row>
    <row r="2123" spans="1:24">
      <c r="A2123">
        <v>1815</v>
      </c>
      <c r="B2123" s="21">
        <v>46311</v>
      </c>
      <c r="C2123">
        <v>2026</v>
      </c>
      <c r="D2123">
        <v>10</v>
      </c>
      <c r="E2123" t="s">
        <v>96</v>
      </c>
      <c r="F2123" t="s">
        <v>97</v>
      </c>
      <c r="G2123" t="s">
        <v>20</v>
      </c>
      <c r="H2123" t="s">
        <v>21</v>
      </c>
      <c r="I2123" t="s">
        <v>2</v>
      </c>
      <c r="J2123" t="s">
        <v>16</v>
      </c>
      <c r="K2123" t="s">
        <v>34</v>
      </c>
      <c r="L2123" t="s">
        <v>38</v>
      </c>
      <c r="M2123">
        <v>1</v>
      </c>
      <c r="N2123">
        <v>121.92</v>
      </c>
      <c r="O2123">
        <v>0</v>
      </c>
      <c r="P2123">
        <v>71.02</v>
      </c>
      <c r="Q2123">
        <v>121.92</v>
      </c>
      <c r="R2123">
        <v>71.02</v>
      </c>
      <c r="S2123">
        <v>50.900000000000006</v>
      </c>
      <c r="T2123">
        <v>0.41748687664042</v>
      </c>
      <c r="U2123">
        <v>2026</v>
      </c>
      <c r="V2123" t="s">
        <v>97</v>
      </c>
      <c r="W2123">
        <v>10</v>
      </c>
      <c r="X2123" t="s">
        <v>96</v>
      </c>
    </row>
    <row r="2124" spans="1:24">
      <c r="A2124">
        <v>1820</v>
      </c>
      <c r="B2124" s="21">
        <v>46311</v>
      </c>
      <c r="C2124">
        <v>2026</v>
      </c>
      <c r="D2124">
        <v>10</v>
      </c>
      <c r="E2124" t="s">
        <v>96</v>
      </c>
      <c r="F2124" t="s">
        <v>97</v>
      </c>
      <c r="G2124" t="s">
        <v>6</v>
      </c>
      <c r="H2124" t="s">
        <v>7</v>
      </c>
      <c r="I2124" t="s">
        <v>2</v>
      </c>
      <c r="J2124" t="s">
        <v>3</v>
      </c>
      <c r="K2124" t="s">
        <v>14</v>
      </c>
      <c r="L2124" t="s">
        <v>15</v>
      </c>
      <c r="M2124">
        <v>3</v>
      </c>
      <c r="N2124">
        <v>36.46</v>
      </c>
      <c r="O2124">
        <v>0.05</v>
      </c>
      <c r="P2124">
        <v>13.9</v>
      </c>
      <c r="Q2124">
        <v>103.91099999999999</v>
      </c>
      <c r="R2124">
        <v>41.7</v>
      </c>
      <c r="S2124">
        <v>62.210999999999984</v>
      </c>
      <c r="T2124">
        <v>0.5986950370990558</v>
      </c>
      <c r="U2124">
        <v>2026</v>
      </c>
      <c r="V2124" t="s">
        <v>97</v>
      </c>
      <c r="W2124">
        <v>10</v>
      </c>
      <c r="X2124" t="s">
        <v>96</v>
      </c>
    </row>
    <row r="2125" spans="1:24">
      <c r="A2125">
        <v>2028</v>
      </c>
      <c r="B2125" s="21">
        <v>46311</v>
      </c>
      <c r="C2125">
        <v>2026</v>
      </c>
      <c r="D2125">
        <v>10</v>
      </c>
      <c r="E2125" t="s">
        <v>96</v>
      </c>
      <c r="F2125" t="s">
        <v>97</v>
      </c>
      <c r="G2125" t="s">
        <v>20</v>
      </c>
      <c r="H2125" t="s">
        <v>21</v>
      </c>
      <c r="I2125" t="s">
        <v>19</v>
      </c>
      <c r="J2125" t="s">
        <v>16</v>
      </c>
      <c r="K2125" t="s">
        <v>34</v>
      </c>
      <c r="L2125" t="s">
        <v>45</v>
      </c>
      <c r="M2125">
        <v>3</v>
      </c>
      <c r="N2125">
        <v>51.89</v>
      </c>
      <c r="O2125">
        <v>0.1</v>
      </c>
      <c r="P2125">
        <v>21.56</v>
      </c>
      <c r="Q2125">
        <v>140.10300000000001</v>
      </c>
      <c r="R2125">
        <v>64.679999999999993</v>
      </c>
      <c r="S2125">
        <v>75.423000000000016</v>
      </c>
      <c r="T2125">
        <v>0.53833965011455864</v>
      </c>
      <c r="U2125">
        <v>2026</v>
      </c>
      <c r="V2125" t="s">
        <v>97</v>
      </c>
      <c r="W2125">
        <v>10</v>
      </c>
      <c r="X2125" t="s">
        <v>96</v>
      </c>
    </row>
    <row r="2126" spans="1:24">
      <c r="A2126">
        <v>2741</v>
      </c>
      <c r="B2126" s="21">
        <v>46311</v>
      </c>
      <c r="C2126">
        <v>2026</v>
      </c>
      <c r="D2126">
        <v>10</v>
      </c>
      <c r="E2126" t="s">
        <v>96</v>
      </c>
      <c r="F2126" t="s">
        <v>97</v>
      </c>
      <c r="G2126" t="s">
        <v>20</v>
      </c>
      <c r="H2126" t="s">
        <v>21</v>
      </c>
      <c r="I2126" t="s">
        <v>2</v>
      </c>
      <c r="J2126" t="s">
        <v>3</v>
      </c>
      <c r="K2126" t="s">
        <v>34</v>
      </c>
      <c r="L2126" t="s">
        <v>35</v>
      </c>
      <c r="M2126">
        <v>1</v>
      </c>
      <c r="N2126">
        <v>40.75</v>
      </c>
      <c r="O2126">
        <v>0</v>
      </c>
      <c r="P2126">
        <v>14.7</v>
      </c>
      <c r="Q2126">
        <v>40.75</v>
      </c>
      <c r="R2126">
        <v>14.7</v>
      </c>
      <c r="S2126">
        <v>26.05</v>
      </c>
      <c r="T2126">
        <v>0.63926380368098157</v>
      </c>
      <c r="U2126">
        <v>2026</v>
      </c>
      <c r="V2126" t="s">
        <v>97</v>
      </c>
      <c r="W2126">
        <v>10</v>
      </c>
      <c r="X2126" t="s">
        <v>96</v>
      </c>
    </row>
    <row r="2127" spans="1:24">
      <c r="A2127">
        <v>3602</v>
      </c>
      <c r="B2127" s="21">
        <v>46311</v>
      </c>
      <c r="C2127">
        <v>2026</v>
      </c>
      <c r="D2127">
        <v>10</v>
      </c>
      <c r="E2127" t="s">
        <v>96</v>
      </c>
      <c r="F2127" t="s">
        <v>97</v>
      </c>
      <c r="G2127" t="s">
        <v>11</v>
      </c>
      <c r="H2127" t="s">
        <v>25</v>
      </c>
      <c r="I2127" t="s">
        <v>8</v>
      </c>
      <c r="J2127" t="s">
        <v>16</v>
      </c>
      <c r="K2127" t="s">
        <v>23</v>
      </c>
      <c r="L2127" t="s">
        <v>24</v>
      </c>
      <c r="M2127">
        <v>4</v>
      </c>
      <c r="N2127">
        <v>345.13</v>
      </c>
      <c r="O2127">
        <v>0.05</v>
      </c>
      <c r="P2127">
        <v>200.02</v>
      </c>
      <c r="Q2127">
        <v>1311.4939999999999</v>
      </c>
      <c r="R2127">
        <v>800.08</v>
      </c>
      <c r="S2127">
        <v>511.41399999999987</v>
      </c>
      <c r="T2127">
        <v>0.38994764749209671</v>
      </c>
      <c r="U2127">
        <v>2026</v>
      </c>
      <c r="V2127" t="s">
        <v>97</v>
      </c>
      <c r="W2127">
        <v>10</v>
      </c>
      <c r="X2127" t="s">
        <v>96</v>
      </c>
    </row>
    <row r="2128" spans="1:24">
      <c r="A2128">
        <v>4116</v>
      </c>
      <c r="B2128" s="21">
        <v>46311</v>
      </c>
      <c r="C2128">
        <v>2026</v>
      </c>
      <c r="D2128">
        <v>10</v>
      </c>
      <c r="E2128" t="s">
        <v>96</v>
      </c>
      <c r="F2128" t="s">
        <v>97</v>
      </c>
      <c r="G2128" t="s">
        <v>6</v>
      </c>
      <c r="H2128" t="s">
        <v>27</v>
      </c>
      <c r="I2128" t="s">
        <v>19</v>
      </c>
      <c r="J2128" t="s">
        <v>13</v>
      </c>
      <c r="K2128" t="s">
        <v>14</v>
      </c>
      <c r="L2128" t="s">
        <v>15</v>
      </c>
      <c r="M2128">
        <v>2</v>
      </c>
      <c r="N2128">
        <v>37.1</v>
      </c>
      <c r="O2128">
        <v>0</v>
      </c>
      <c r="P2128">
        <v>13.31</v>
      </c>
      <c r="Q2128">
        <v>74.2</v>
      </c>
      <c r="R2128">
        <v>26.62</v>
      </c>
      <c r="S2128">
        <v>47.58</v>
      </c>
      <c r="T2128">
        <v>0.64123989218328836</v>
      </c>
      <c r="U2128">
        <v>2026</v>
      </c>
      <c r="V2128" t="s">
        <v>97</v>
      </c>
      <c r="W2128">
        <v>10</v>
      </c>
      <c r="X2128" t="s">
        <v>96</v>
      </c>
    </row>
    <row r="2129" spans="1:24">
      <c r="A2129">
        <v>4197</v>
      </c>
      <c r="B2129" s="21">
        <v>46311</v>
      </c>
      <c r="C2129">
        <v>2026</v>
      </c>
      <c r="D2129">
        <v>10</v>
      </c>
      <c r="E2129" t="s">
        <v>96</v>
      </c>
      <c r="F2129" t="s">
        <v>97</v>
      </c>
      <c r="G2129" t="s">
        <v>20</v>
      </c>
      <c r="H2129" t="s">
        <v>31</v>
      </c>
      <c r="I2129" t="s">
        <v>28</v>
      </c>
      <c r="J2129" t="s">
        <v>13</v>
      </c>
      <c r="K2129" t="s">
        <v>9</v>
      </c>
      <c r="L2129" t="s">
        <v>10</v>
      </c>
      <c r="M2129">
        <v>3</v>
      </c>
      <c r="N2129">
        <v>94.19</v>
      </c>
      <c r="O2129">
        <v>0</v>
      </c>
      <c r="P2129">
        <v>44.89</v>
      </c>
      <c r="Q2129">
        <v>282.57</v>
      </c>
      <c r="R2129">
        <v>134.67000000000002</v>
      </c>
      <c r="S2129">
        <v>147.89999999999998</v>
      </c>
      <c r="T2129">
        <v>0.52341012846374346</v>
      </c>
      <c r="U2129">
        <v>2026</v>
      </c>
      <c r="V2129" t="s">
        <v>97</v>
      </c>
      <c r="W2129">
        <v>10</v>
      </c>
      <c r="X2129" t="s">
        <v>96</v>
      </c>
    </row>
    <row r="2130" spans="1:24">
      <c r="A2130">
        <v>360</v>
      </c>
      <c r="B2130" s="21">
        <v>46312</v>
      </c>
      <c r="C2130">
        <v>2026</v>
      </c>
      <c r="D2130">
        <v>10</v>
      </c>
      <c r="E2130" t="s">
        <v>96</v>
      </c>
      <c r="F2130" t="s">
        <v>97</v>
      </c>
      <c r="G2130" t="s">
        <v>20</v>
      </c>
      <c r="H2130" t="s">
        <v>33</v>
      </c>
      <c r="I2130" t="s">
        <v>2</v>
      </c>
      <c r="J2130" t="s">
        <v>3</v>
      </c>
      <c r="K2130" t="s">
        <v>23</v>
      </c>
      <c r="L2130" t="s">
        <v>40</v>
      </c>
      <c r="M2130">
        <v>2</v>
      </c>
      <c r="N2130">
        <v>82.52</v>
      </c>
      <c r="O2130">
        <v>0.05</v>
      </c>
      <c r="P2130">
        <v>38.61</v>
      </c>
      <c r="Q2130">
        <v>156.78799999999998</v>
      </c>
      <c r="R2130">
        <v>77.22</v>
      </c>
      <c r="S2130">
        <v>79.567999999999984</v>
      </c>
      <c r="T2130">
        <v>0.50748781794525089</v>
      </c>
      <c r="U2130">
        <v>2026</v>
      </c>
      <c r="V2130" t="s">
        <v>97</v>
      </c>
      <c r="W2130">
        <v>10</v>
      </c>
      <c r="X2130" t="s">
        <v>96</v>
      </c>
    </row>
    <row r="2131" spans="1:24">
      <c r="A2131">
        <v>427</v>
      </c>
      <c r="B2131" s="21">
        <v>46312</v>
      </c>
      <c r="C2131">
        <v>2026</v>
      </c>
      <c r="D2131">
        <v>10</v>
      </c>
      <c r="E2131" t="s">
        <v>96</v>
      </c>
      <c r="F2131" t="s">
        <v>97</v>
      </c>
      <c r="G2131" t="s">
        <v>20</v>
      </c>
      <c r="H2131" t="s">
        <v>47</v>
      </c>
      <c r="I2131" t="s">
        <v>2</v>
      </c>
      <c r="J2131" t="s">
        <v>16</v>
      </c>
      <c r="K2131" t="s">
        <v>9</v>
      </c>
      <c r="L2131" t="s">
        <v>37</v>
      </c>
      <c r="M2131">
        <v>1</v>
      </c>
      <c r="N2131">
        <v>155.16</v>
      </c>
      <c r="O2131">
        <v>0</v>
      </c>
      <c r="P2131">
        <v>78.84</v>
      </c>
      <c r="Q2131">
        <v>155.16</v>
      </c>
      <c r="R2131">
        <v>78.84</v>
      </c>
      <c r="S2131">
        <v>76.319999999999993</v>
      </c>
      <c r="T2131">
        <v>0.49187935034802782</v>
      </c>
      <c r="U2131">
        <v>2026</v>
      </c>
      <c r="V2131" t="s">
        <v>97</v>
      </c>
      <c r="W2131">
        <v>10</v>
      </c>
      <c r="X2131" t="s">
        <v>96</v>
      </c>
    </row>
    <row r="2132" spans="1:24">
      <c r="A2132">
        <v>1018</v>
      </c>
      <c r="B2132" s="21">
        <v>46312</v>
      </c>
      <c r="C2132">
        <v>2026</v>
      </c>
      <c r="D2132">
        <v>10</v>
      </c>
      <c r="E2132" t="s">
        <v>96</v>
      </c>
      <c r="F2132" t="s">
        <v>97</v>
      </c>
      <c r="G2132" t="s">
        <v>20</v>
      </c>
      <c r="H2132" t="s">
        <v>47</v>
      </c>
      <c r="I2132" t="s">
        <v>28</v>
      </c>
      <c r="J2132" t="s">
        <v>3</v>
      </c>
      <c r="K2132" t="s">
        <v>14</v>
      </c>
      <c r="L2132" t="s">
        <v>32</v>
      </c>
      <c r="M2132">
        <v>1</v>
      </c>
      <c r="N2132">
        <v>46.36</v>
      </c>
      <c r="O2132">
        <v>0.05</v>
      </c>
      <c r="P2132">
        <v>18.399999999999999</v>
      </c>
      <c r="Q2132">
        <v>44.041999999999994</v>
      </c>
      <c r="R2132">
        <v>18.399999999999999</v>
      </c>
      <c r="S2132">
        <v>25.641999999999996</v>
      </c>
      <c r="T2132">
        <v>0.58221697470596245</v>
      </c>
      <c r="U2132">
        <v>2026</v>
      </c>
      <c r="V2132" t="s">
        <v>97</v>
      </c>
      <c r="W2132">
        <v>10</v>
      </c>
      <c r="X2132" t="s">
        <v>96</v>
      </c>
    </row>
    <row r="2133" spans="1:24">
      <c r="A2133">
        <v>1179</v>
      </c>
      <c r="B2133" s="21">
        <v>46312</v>
      </c>
      <c r="C2133">
        <v>2026</v>
      </c>
      <c r="D2133">
        <v>10</v>
      </c>
      <c r="E2133" t="s">
        <v>96</v>
      </c>
      <c r="F2133" t="s">
        <v>97</v>
      </c>
      <c r="G2133" t="s">
        <v>11</v>
      </c>
      <c r="H2133" t="s">
        <v>52</v>
      </c>
      <c r="I2133" t="s">
        <v>2</v>
      </c>
      <c r="J2133" t="s">
        <v>16</v>
      </c>
      <c r="K2133" t="s">
        <v>4</v>
      </c>
      <c r="L2133" t="s">
        <v>5</v>
      </c>
      <c r="M2133">
        <v>1</v>
      </c>
      <c r="N2133">
        <v>81.47</v>
      </c>
      <c r="O2133">
        <v>0</v>
      </c>
      <c r="P2133">
        <v>43.67</v>
      </c>
      <c r="Q2133">
        <v>81.47</v>
      </c>
      <c r="R2133">
        <v>43.67</v>
      </c>
      <c r="S2133">
        <v>37.799999999999997</v>
      </c>
      <c r="T2133">
        <v>0.463974469129741</v>
      </c>
      <c r="U2133">
        <v>2026</v>
      </c>
      <c r="V2133" t="s">
        <v>97</v>
      </c>
      <c r="W2133">
        <v>10</v>
      </c>
      <c r="X2133" t="s">
        <v>96</v>
      </c>
    </row>
    <row r="2134" spans="1:24">
      <c r="A2134">
        <v>2267</v>
      </c>
      <c r="B2134" s="21">
        <v>46312</v>
      </c>
      <c r="C2134">
        <v>2026</v>
      </c>
      <c r="D2134">
        <v>10</v>
      </c>
      <c r="E2134" t="s">
        <v>96</v>
      </c>
      <c r="F2134" t="s">
        <v>97</v>
      </c>
      <c r="G2134" t="s">
        <v>0</v>
      </c>
      <c r="H2134" t="s">
        <v>50</v>
      </c>
      <c r="I2134" t="s">
        <v>2</v>
      </c>
      <c r="J2134" t="s">
        <v>3</v>
      </c>
      <c r="K2134" t="s">
        <v>14</v>
      </c>
      <c r="L2134" t="s">
        <v>44</v>
      </c>
      <c r="M2134">
        <v>1</v>
      </c>
      <c r="N2134">
        <v>134.31</v>
      </c>
      <c r="O2134">
        <v>0.05</v>
      </c>
      <c r="P2134">
        <v>67.239999999999995</v>
      </c>
      <c r="Q2134">
        <v>127.5945</v>
      </c>
      <c r="R2134">
        <v>67.239999999999995</v>
      </c>
      <c r="S2134">
        <v>60.354500000000002</v>
      </c>
      <c r="T2134">
        <v>0.47301803761133909</v>
      </c>
      <c r="U2134">
        <v>2026</v>
      </c>
      <c r="V2134" t="s">
        <v>97</v>
      </c>
      <c r="W2134">
        <v>10</v>
      </c>
      <c r="X2134" t="s">
        <v>96</v>
      </c>
    </row>
    <row r="2135" spans="1:24">
      <c r="A2135">
        <v>2656</v>
      </c>
      <c r="B2135" s="21">
        <v>46312</v>
      </c>
      <c r="C2135">
        <v>2026</v>
      </c>
      <c r="D2135">
        <v>10</v>
      </c>
      <c r="E2135" t="s">
        <v>96</v>
      </c>
      <c r="F2135" t="s">
        <v>97</v>
      </c>
      <c r="G2135" t="s">
        <v>11</v>
      </c>
      <c r="H2135" t="s">
        <v>52</v>
      </c>
      <c r="I2135" t="s">
        <v>2</v>
      </c>
      <c r="J2135" t="s">
        <v>13</v>
      </c>
      <c r="K2135" t="s">
        <v>23</v>
      </c>
      <c r="L2135" t="s">
        <v>51</v>
      </c>
      <c r="M2135">
        <v>1</v>
      </c>
      <c r="N2135">
        <v>123.11</v>
      </c>
      <c r="O2135">
        <v>0</v>
      </c>
      <c r="P2135">
        <v>58.99</v>
      </c>
      <c r="Q2135">
        <v>123.11</v>
      </c>
      <c r="R2135">
        <v>58.99</v>
      </c>
      <c r="S2135">
        <v>64.12</v>
      </c>
      <c r="T2135">
        <v>0.52083502558687356</v>
      </c>
      <c r="U2135">
        <v>2026</v>
      </c>
      <c r="V2135" t="s">
        <v>97</v>
      </c>
      <c r="W2135">
        <v>10</v>
      </c>
      <c r="X2135" t="s">
        <v>96</v>
      </c>
    </row>
    <row r="2136" spans="1:24">
      <c r="A2136">
        <v>2867</v>
      </c>
      <c r="B2136" s="21">
        <v>46312</v>
      </c>
      <c r="C2136">
        <v>2026</v>
      </c>
      <c r="D2136">
        <v>10</v>
      </c>
      <c r="E2136" t="s">
        <v>96</v>
      </c>
      <c r="F2136" t="s">
        <v>97</v>
      </c>
      <c r="G2136" t="s">
        <v>6</v>
      </c>
      <c r="H2136" t="s">
        <v>27</v>
      </c>
      <c r="I2136" t="s">
        <v>2</v>
      </c>
      <c r="J2136" t="s">
        <v>13</v>
      </c>
      <c r="K2136" t="s">
        <v>23</v>
      </c>
      <c r="L2136" t="s">
        <v>40</v>
      </c>
      <c r="M2136">
        <v>1</v>
      </c>
      <c r="N2136">
        <v>81.239999999999995</v>
      </c>
      <c r="O2136">
        <v>0</v>
      </c>
      <c r="P2136">
        <v>38.65</v>
      </c>
      <c r="Q2136">
        <v>81.239999999999995</v>
      </c>
      <c r="R2136">
        <v>38.65</v>
      </c>
      <c r="S2136">
        <v>42.589999999999996</v>
      </c>
      <c r="T2136">
        <v>0.52424913835548992</v>
      </c>
      <c r="U2136">
        <v>2026</v>
      </c>
      <c r="V2136" t="s">
        <v>97</v>
      </c>
      <c r="W2136">
        <v>10</v>
      </c>
      <c r="X2136" t="s">
        <v>96</v>
      </c>
    </row>
    <row r="2137" spans="1:24">
      <c r="A2137">
        <v>3335</v>
      </c>
      <c r="B2137" s="21">
        <v>46312</v>
      </c>
      <c r="C2137">
        <v>2026</v>
      </c>
      <c r="D2137">
        <v>10</v>
      </c>
      <c r="E2137" t="s">
        <v>96</v>
      </c>
      <c r="F2137" t="s">
        <v>97</v>
      </c>
      <c r="G2137" t="s">
        <v>0</v>
      </c>
      <c r="H2137" t="s">
        <v>36</v>
      </c>
      <c r="I2137" t="s">
        <v>28</v>
      </c>
      <c r="J2137" t="s">
        <v>3</v>
      </c>
      <c r="K2137" t="s">
        <v>9</v>
      </c>
      <c r="L2137" t="s">
        <v>46</v>
      </c>
      <c r="M2137">
        <v>1</v>
      </c>
      <c r="N2137">
        <v>70.81</v>
      </c>
      <c r="O2137">
        <v>0.15</v>
      </c>
      <c r="P2137">
        <v>32.93</v>
      </c>
      <c r="Q2137">
        <v>60.188499999999998</v>
      </c>
      <c r="R2137">
        <v>32.93</v>
      </c>
      <c r="S2137">
        <v>27.258499999999998</v>
      </c>
      <c r="T2137">
        <v>0.45288551799762411</v>
      </c>
      <c r="U2137">
        <v>2026</v>
      </c>
      <c r="V2137" t="s">
        <v>97</v>
      </c>
      <c r="W2137">
        <v>10</v>
      </c>
      <c r="X2137" t="s">
        <v>96</v>
      </c>
    </row>
    <row r="2138" spans="1:24">
      <c r="A2138">
        <v>3770</v>
      </c>
      <c r="B2138" s="21">
        <v>46312</v>
      </c>
      <c r="C2138">
        <v>2026</v>
      </c>
      <c r="D2138">
        <v>10</v>
      </c>
      <c r="E2138" t="s">
        <v>96</v>
      </c>
      <c r="F2138" t="s">
        <v>97</v>
      </c>
      <c r="G2138" t="s">
        <v>20</v>
      </c>
      <c r="H2138" t="s">
        <v>47</v>
      </c>
      <c r="I2138" t="s">
        <v>2</v>
      </c>
      <c r="J2138" t="s">
        <v>16</v>
      </c>
      <c r="K2138" t="s">
        <v>23</v>
      </c>
      <c r="L2138" t="s">
        <v>29</v>
      </c>
      <c r="M2138">
        <v>6</v>
      </c>
      <c r="N2138">
        <v>200.26</v>
      </c>
      <c r="O2138">
        <v>0</v>
      </c>
      <c r="P2138">
        <v>106.71</v>
      </c>
      <c r="Q2138">
        <v>1201.56</v>
      </c>
      <c r="R2138">
        <v>640.26</v>
      </c>
      <c r="S2138">
        <v>561.29999999999995</v>
      </c>
      <c r="T2138">
        <v>0.46714271447118744</v>
      </c>
      <c r="U2138">
        <v>2026</v>
      </c>
      <c r="V2138" t="s">
        <v>97</v>
      </c>
      <c r="W2138">
        <v>10</v>
      </c>
      <c r="X2138" t="s">
        <v>96</v>
      </c>
    </row>
    <row r="2139" spans="1:24">
      <c r="A2139">
        <v>4065</v>
      </c>
      <c r="B2139" s="21">
        <v>46312</v>
      </c>
      <c r="C2139">
        <v>2026</v>
      </c>
      <c r="D2139">
        <v>10</v>
      </c>
      <c r="E2139" t="s">
        <v>96</v>
      </c>
      <c r="F2139" t="s">
        <v>97</v>
      </c>
      <c r="G2139" t="s">
        <v>20</v>
      </c>
      <c r="H2139" t="s">
        <v>21</v>
      </c>
      <c r="I2139" t="s">
        <v>2</v>
      </c>
      <c r="J2139" t="s">
        <v>13</v>
      </c>
      <c r="K2139" t="s">
        <v>34</v>
      </c>
      <c r="L2139" t="s">
        <v>42</v>
      </c>
      <c r="M2139">
        <v>3</v>
      </c>
      <c r="N2139">
        <v>36.75</v>
      </c>
      <c r="O2139">
        <v>0.05</v>
      </c>
      <c r="P2139">
        <v>13.71</v>
      </c>
      <c r="Q2139">
        <v>104.7375</v>
      </c>
      <c r="R2139">
        <v>41.13</v>
      </c>
      <c r="S2139">
        <v>63.607499999999995</v>
      </c>
      <c r="T2139">
        <v>0.60730397422126747</v>
      </c>
      <c r="U2139">
        <v>2026</v>
      </c>
      <c r="V2139" t="s">
        <v>97</v>
      </c>
      <c r="W2139">
        <v>10</v>
      </c>
      <c r="X2139" t="s">
        <v>96</v>
      </c>
    </row>
    <row r="2140" spans="1:24">
      <c r="A2140">
        <v>4222</v>
      </c>
      <c r="B2140" s="21">
        <v>46312</v>
      </c>
      <c r="C2140">
        <v>2026</v>
      </c>
      <c r="D2140">
        <v>10</v>
      </c>
      <c r="E2140" t="s">
        <v>96</v>
      </c>
      <c r="F2140" t="s">
        <v>97</v>
      </c>
      <c r="G2140" t="s">
        <v>11</v>
      </c>
      <c r="H2140" t="s">
        <v>52</v>
      </c>
      <c r="I2140" t="s">
        <v>2</v>
      </c>
      <c r="J2140" t="s">
        <v>3</v>
      </c>
      <c r="K2140" t="s">
        <v>9</v>
      </c>
      <c r="L2140" t="s">
        <v>10</v>
      </c>
      <c r="M2140">
        <v>2</v>
      </c>
      <c r="N2140">
        <v>92.41</v>
      </c>
      <c r="O2140">
        <v>0.1</v>
      </c>
      <c r="P2140">
        <v>45.42</v>
      </c>
      <c r="Q2140">
        <v>166.33799999999999</v>
      </c>
      <c r="R2140">
        <v>90.84</v>
      </c>
      <c r="S2140">
        <v>75.49799999999999</v>
      </c>
      <c r="T2140">
        <v>0.4538830573891714</v>
      </c>
      <c r="U2140">
        <v>2026</v>
      </c>
      <c r="V2140" t="s">
        <v>97</v>
      </c>
      <c r="W2140">
        <v>10</v>
      </c>
      <c r="X2140" t="s">
        <v>96</v>
      </c>
    </row>
    <row r="2141" spans="1:24">
      <c r="A2141">
        <v>4304</v>
      </c>
      <c r="B2141" s="21">
        <v>46312</v>
      </c>
      <c r="C2141">
        <v>2026</v>
      </c>
      <c r="D2141">
        <v>10</v>
      </c>
      <c r="E2141" t="s">
        <v>96</v>
      </c>
      <c r="F2141" t="s">
        <v>97</v>
      </c>
      <c r="G2141" t="s">
        <v>6</v>
      </c>
      <c r="H2141" t="s">
        <v>49</v>
      </c>
      <c r="I2141" t="s">
        <v>19</v>
      </c>
      <c r="J2141" t="s">
        <v>13</v>
      </c>
      <c r="K2141" t="s">
        <v>34</v>
      </c>
      <c r="L2141" t="s">
        <v>35</v>
      </c>
      <c r="M2141">
        <v>1</v>
      </c>
      <c r="N2141">
        <v>40.67</v>
      </c>
      <c r="O2141">
        <v>0</v>
      </c>
      <c r="P2141">
        <v>15.09</v>
      </c>
      <c r="Q2141">
        <v>40.67</v>
      </c>
      <c r="R2141">
        <v>15.09</v>
      </c>
      <c r="S2141">
        <v>25.580000000000002</v>
      </c>
      <c r="T2141">
        <v>0.62896483894762722</v>
      </c>
      <c r="U2141">
        <v>2026</v>
      </c>
      <c r="V2141" t="s">
        <v>97</v>
      </c>
      <c r="W2141">
        <v>10</v>
      </c>
      <c r="X2141" t="s">
        <v>96</v>
      </c>
    </row>
    <row r="2142" spans="1:24">
      <c r="A2142">
        <v>109</v>
      </c>
      <c r="B2142" s="21">
        <v>46313</v>
      </c>
      <c r="C2142">
        <v>2026</v>
      </c>
      <c r="D2142">
        <v>10</v>
      </c>
      <c r="E2142" t="s">
        <v>96</v>
      </c>
      <c r="F2142" t="s">
        <v>97</v>
      </c>
      <c r="G2142" t="s">
        <v>6</v>
      </c>
      <c r="H2142" t="s">
        <v>7</v>
      </c>
      <c r="I2142" t="s">
        <v>2</v>
      </c>
      <c r="J2142" t="s">
        <v>3</v>
      </c>
      <c r="K2142" t="s">
        <v>9</v>
      </c>
      <c r="L2142" t="s">
        <v>10</v>
      </c>
      <c r="M2142">
        <v>1</v>
      </c>
      <c r="N2142">
        <v>90.09</v>
      </c>
      <c r="O2142">
        <v>0</v>
      </c>
      <c r="P2142">
        <v>45.17</v>
      </c>
      <c r="Q2142">
        <v>90.09</v>
      </c>
      <c r="R2142">
        <v>45.17</v>
      </c>
      <c r="S2142">
        <v>44.92</v>
      </c>
      <c r="T2142">
        <v>0.49861249861249862</v>
      </c>
      <c r="U2142">
        <v>2026</v>
      </c>
      <c r="V2142" t="s">
        <v>97</v>
      </c>
      <c r="W2142">
        <v>10</v>
      </c>
      <c r="X2142" t="s">
        <v>96</v>
      </c>
    </row>
    <row r="2143" spans="1:24">
      <c r="A2143">
        <v>744</v>
      </c>
      <c r="B2143" s="21">
        <v>46313</v>
      </c>
      <c r="C2143">
        <v>2026</v>
      </c>
      <c r="D2143">
        <v>10</v>
      </c>
      <c r="E2143" t="s">
        <v>96</v>
      </c>
      <c r="F2143" t="s">
        <v>97</v>
      </c>
      <c r="G2143" t="s">
        <v>11</v>
      </c>
      <c r="H2143" t="s">
        <v>39</v>
      </c>
      <c r="I2143" t="s">
        <v>2</v>
      </c>
      <c r="J2143" t="s">
        <v>3</v>
      </c>
      <c r="K2143" t="s">
        <v>14</v>
      </c>
      <c r="L2143" t="s">
        <v>15</v>
      </c>
      <c r="M2143">
        <v>1</v>
      </c>
      <c r="N2143">
        <v>36.83</v>
      </c>
      <c r="O2143">
        <v>0</v>
      </c>
      <c r="P2143">
        <v>13.64</v>
      </c>
      <c r="Q2143">
        <v>36.83</v>
      </c>
      <c r="R2143">
        <v>13.64</v>
      </c>
      <c r="S2143">
        <v>23.189999999999998</v>
      </c>
      <c r="T2143">
        <v>0.62964974205810476</v>
      </c>
      <c r="U2143">
        <v>2026</v>
      </c>
      <c r="V2143" t="s">
        <v>97</v>
      </c>
      <c r="W2143">
        <v>10</v>
      </c>
      <c r="X2143" t="s">
        <v>96</v>
      </c>
    </row>
    <row r="2144" spans="1:24">
      <c r="A2144">
        <v>960</v>
      </c>
      <c r="B2144" s="21">
        <v>46313</v>
      </c>
      <c r="C2144">
        <v>2026</v>
      </c>
      <c r="D2144">
        <v>10</v>
      </c>
      <c r="E2144" t="s">
        <v>96</v>
      </c>
      <c r="F2144" t="s">
        <v>97</v>
      </c>
      <c r="G2144" t="s">
        <v>6</v>
      </c>
      <c r="H2144" t="s">
        <v>43</v>
      </c>
      <c r="I2144" t="s">
        <v>28</v>
      </c>
      <c r="J2144" t="s">
        <v>3</v>
      </c>
      <c r="K2144" t="s">
        <v>23</v>
      </c>
      <c r="L2144" t="s">
        <v>29</v>
      </c>
      <c r="M2144">
        <v>5</v>
      </c>
      <c r="N2144">
        <v>196.37</v>
      </c>
      <c r="O2144">
        <v>0.05</v>
      </c>
      <c r="P2144">
        <v>103.51</v>
      </c>
      <c r="Q2144">
        <v>932.75749999999994</v>
      </c>
      <c r="R2144">
        <v>517.55000000000007</v>
      </c>
      <c r="S2144">
        <v>415.20749999999987</v>
      </c>
      <c r="T2144">
        <v>0.44513981393877816</v>
      </c>
      <c r="U2144">
        <v>2026</v>
      </c>
      <c r="V2144" t="s">
        <v>97</v>
      </c>
      <c r="W2144">
        <v>10</v>
      </c>
      <c r="X2144" t="s">
        <v>96</v>
      </c>
    </row>
    <row r="2145" spans="1:24">
      <c r="A2145">
        <v>1389</v>
      </c>
      <c r="B2145" s="21">
        <v>46313</v>
      </c>
      <c r="C2145">
        <v>2026</v>
      </c>
      <c r="D2145">
        <v>10</v>
      </c>
      <c r="E2145" t="s">
        <v>96</v>
      </c>
      <c r="F2145" t="s">
        <v>97</v>
      </c>
      <c r="G2145" t="s">
        <v>0</v>
      </c>
      <c r="H2145" t="s">
        <v>50</v>
      </c>
      <c r="I2145" t="s">
        <v>2</v>
      </c>
      <c r="J2145" t="s">
        <v>13</v>
      </c>
      <c r="K2145" t="s">
        <v>9</v>
      </c>
      <c r="L2145" t="s">
        <v>10</v>
      </c>
      <c r="M2145">
        <v>2</v>
      </c>
      <c r="N2145">
        <v>93.73</v>
      </c>
      <c r="O2145">
        <v>0</v>
      </c>
      <c r="P2145">
        <v>44.79</v>
      </c>
      <c r="Q2145">
        <v>187.46</v>
      </c>
      <c r="R2145">
        <v>89.58</v>
      </c>
      <c r="S2145">
        <v>97.88000000000001</v>
      </c>
      <c r="T2145">
        <v>0.52213805611863873</v>
      </c>
      <c r="U2145">
        <v>2026</v>
      </c>
      <c r="V2145" t="s">
        <v>97</v>
      </c>
      <c r="W2145">
        <v>10</v>
      </c>
      <c r="X2145" t="s">
        <v>96</v>
      </c>
    </row>
    <row r="2146" spans="1:24">
      <c r="A2146">
        <v>1493</v>
      </c>
      <c r="B2146" s="21">
        <v>46313</v>
      </c>
      <c r="C2146">
        <v>2026</v>
      </c>
      <c r="D2146">
        <v>10</v>
      </c>
      <c r="E2146" t="s">
        <v>96</v>
      </c>
      <c r="F2146" t="s">
        <v>97</v>
      </c>
      <c r="G2146" t="s">
        <v>11</v>
      </c>
      <c r="H2146" t="s">
        <v>39</v>
      </c>
      <c r="I2146" t="s">
        <v>2</v>
      </c>
      <c r="J2146" t="s">
        <v>16</v>
      </c>
      <c r="K2146" t="s">
        <v>14</v>
      </c>
      <c r="L2146" t="s">
        <v>15</v>
      </c>
      <c r="M2146">
        <v>1</v>
      </c>
      <c r="N2146">
        <v>36.46</v>
      </c>
      <c r="O2146">
        <v>0.05</v>
      </c>
      <c r="P2146">
        <v>13.35</v>
      </c>
      <c r="Q2146">
        <v>34.637</v>
      </c>
      <c r="R2146">
        <v>13.35</v>
      </c>
      <c r="S2146">
        <v>21.286999999999999</v>
      </c>
      <c r="T2146">
        <v>0.61457401045125148</v>
      </c>
      <c r="U2146">
        <v>2026</v>
      </c>
      <c r="V2146" t="s">
        <v>97</v>
      </c>
      <c r="W2146">
        <v>10</v>
      </c>
      <c r="X2146" t="s">
        <v>96</v>
      </c>
    </row>
    <row r="2147" spans="1:24">
      <c r="A2147">
        <v>1967</v>
      </c>
      <c r="B2147" s="21">
        <v>46313</v>
      </c>
      <c r="C2147">
        <v>2026</v>
      </c>
      <c r="D2147">
        <v>10</v>
      </c>
      <c r="E2147" t="s">
        <v>96</v>
      </c>
      <c r="F2147" t="s">
        <v>97</v>
      </c>
      <c r="G2147" t="s">
        <v>6</v>
      </c>
      <c r="H2147" t="s">
        <v>49</v>
      </c>
      <c r="I2147" t="s">
        <v>2</v>
      </c>
      <c r="J2147" t="s">
        <v>3</v>
      </c>
      <c r="K2147" t="s">
        <v>23</v>
      </c>
      <c r="L2147" t="s">
        <v>51</v>
      </c>
      <c r="M2147">
        <v>2</v>
      </c>
      <c r="N2147">
        <v>125.91</v>
      </c>
      <c r="O2147">
        <v>0</v>
      </c>
      <c r="P2147">
        <v>61.95</v>
      </c>
      <c r="Q2147">
        <v>251.82</v>
      </c>
      <c r="R2147">
        <v>123.9</v>
      </c>
      <c r="S2147">
        <v>127.91999999999999</v>
      </c>
      <c r="T2147">
        <v>0.50798189182749576</v>
      </c>
      <c r="U2147">
        <v>2026</v>
      </c>
      <c r="V2147" t="s">
        <v>97</v>
      </c>
      <c r="W2147">
        <v>10</v>
      </c>
      <c r="X2147" t="s">
        <v>96</v>
      </c>
    </row>
    <row r="2148" spans="1:24">
      <c r="A2148">
        <v>2132</v>
      </c>
      <c r="B2148" s="21">
        <v>46313</v>
      </c>
      <c r="C2148">
        <v>2026</v>
      </c>
      <c r="D2148">
        <v>10</v>
      </c>
      <c r="E2148" t="s">
        <v>96</v>
      </c>
      <c r="F2148" t="s">
        <v>97</v>
      </c>
      <c r="G2148" t="s">
        <v>20</v>
      </c>
      <c r="H2148" t="s">
        <v>33</v>
      </c>
      <c r="I2148" t="s">
        <v>19</v>
      </c>
      <c r="J2148" t="s">
        <v>13</v>
      </c>
      <c r="K2148" t="s">
        <v>9</v>
      </c>
      <c r="L2148" t="s">
        <v>10</v>
      </c>
      <c r="M2148">
        <v>1</v>
      </c>
      <c r="N2148">
        <v>92.56</v>
      </c>
      <c r="O2148">
        <v>0.1</v>
      </c>
      <c r="P2148">
        <v>44.23</v>
      </c>
      <c r="Q2148">
        <v>83.304000000000002</v>
      </c>
      <c r="R2148">
        <v>44.23</v>
      </c>
      <c r="S2148">
        <v>39.074000000000005</v>
      </c>
      <c r="T2148">
        <v>0.46905310669355621</v>
      </c>
      <c r="U2148">
        <v>2026</v>
      </c>
      <c r="V2148" t="s">
        <v>97</v>
      </c>
      <c r="W2148">
        <v>10</v>
      </c>
      <c r="X2148" t="s">
        <v>96</v>
      </c>
    </row>
    <row r="2149" spans="1:24">
      <c r="A2149">
        <v>2882</v>
      </c>
      <c r="B2149" s="21">
        <v>46313</v>
      </c>
      <c r="C2149">
        <v>2026</v>
      </c>
      <c r="D2149">
        <v>10</v>
      </c>
      <c r="E2149" t="s">
        <v>96</v>
      </c>
      <c r="F2149" t="s">
        <v>97</v>
      </c>
      <c r="G2149" t="s">
        <v>20</v>
      </c>
      <c r="H2149" t="s">
        <v>33</v>
      </c>
      <c r="I2149" t="s">
        <v>28</v>
      </c>
      <c r="J2149" t="s">
        <v>13</v>
      </c>
      <c r="K2149" t="s">
        <v>9</v>
      </c>
      <c r="L2149" t="s">
        <v>46</v>
      </c>
      <c r="M2149">
        <v>4</v>
      </c>
      <c r="N2149">
        <v>70.02</v>
      </c>
      <c r="O2149">
        <v>0</v>
      </c>
      <c r="P2149">
        <v>32.86</v>
      </c>
      <c r="Q2149">
        <v>280.08</v>
      </c>
      <c r="R2149">
        <v>131.44</v>
      </c>
      <c r="S2149">
        <v>148.63999999999999</v>
      </c>
      <c r="T2149">
        <v>0.53070551271065403</v>
      </c>
      <c r="U2149">
        <v>2026</v>
      </c>
      <c r="V2149" t="s">
        <v>97</v>
      </c>
      <c r="W2149">
        <v>10</v>
      </c>
      <c r="X2149" t="s">
        <v>96</v>
      </c>
    </row>
    <row r="2150" spans="1:24">
      <c r="A2150">
        <v>3345</v>
      </c>
      <c r="B2150" s="21">
        <v>46313</v>
      </c>
      <c r="C2150">
        <v>2026</v>
      </c>
      <c r="D2150">
        <v>10</v>
      </c>
      <c r="E2150" t="s">
        <v>96</v>
      </c>
      <c r="F2150" t="s">
        <v>97</v>
      </c>
      <c r="G2150" t="s">
        <v>0</v>
      </c>
      <c r="H2150" t="s">
        <v>50</v>
      </c>
      <c r="I2150" t="s">
        <v>2</v>
      </c>
      <c r="J2150" t="s">
        <v>3</v>
      </c>
      <c r="K2150" t="s">
        <v>4</v>
      </c>
      <c r="L2150" t="s">
        <v>22</v>
      </c>
      <c r="M2150">
        <v>3</v>
      </c>
      <c r="N2150">
        <v>51.62</v>
      </c>
      <c r="O2150">
        <v>0.1</v>
      </c>
      <c r="P2150">
        <v>22.94</v>
      </c>
      <c r="Q2150">
        <v>139.374</v>
      </c>
      <c r="R2150">
        <v>68.820000000000007</v>
      </c>
      <c r="S2150">
        <v>70.553999999999988</v>
      </c>
      <c r="T2150">
        <v>0.50622067243531788</v>
      </c>
      <c r="U2150">
        <v>2026</v>
      </c>
      <c r="V2150" t="s">
        <v>97</v>
      </c>
      <c r="W2150">
        <v>10</v>
      </c>
      <c r="X2150" t="s">
        <v>96</v>
      </c>
    </row>
    <row r="2151" spans="1:24">
      <c r="A2151">
        <v>4089</v>
      </c>
      <c r="B2151" s="21">
        <v>46313</v>
      </c>
      <c r="C2151">
        <v>2026</v>
      </c>
      <c r="D2151">
        <v>10</v>
      </c>
      <c r="E2151" t="s">
        <v>96</v>
      </c>
      <c r="F2151" t="s">
        <v>97</v>
      </c>
      <c r="G2151" t="s">
        <v>11</v>
      </c>
      <c r="H2151" t="s">
        <v>12</v>
      </c>
      <c r="I2151" t="s">
        <v>2</v>
      </c>
      <c r="J2151" t="s">
        <v>13</v>
      </c>
      <c r="K2151" t="s">
        <v>23</v>
      </c>
      <c r="L2151" t="s">
        <v>29</v>
      </c>
      <c r="M2151">
        <v>1</v>
      </c>
      <c r="N2151">
        <v>196.39</v>
      </c>
      <c r="O2151">
        <v>0</v>
      </c>
      <c r="P2151">
        <v>104.66</v>
      </c>
      <c r="Q2151">
        <v>196.39</v>
      </c>
      <c r="R2151">
        <v>104.66</v>
      </c>
      <c r="S2151">
        <v>91.72999999999999</v>
      </c>
      <c r="T2151">
        <v>0.46708080859514228</v>
      </c>
      <c r="U2151">
        <v>2026</v>
      </c>
      <c r="V2151" t="s">
        <v>97</v>
      </c>
      <c r="W2151">
        <v>10</v>
      </c>
      <c r="X2151" t="s">
        <v>96</v>
      </c>
    </row>
    <row r="2152" spans="1:24">
      <c r="A2152">
        <v>4119</v>
      </c>
      <c r="B2152" s="21">
        <v>46313</v>
      </c>
      <c r="C2152">
        <v>2026</v>
      </c>
      <c r="D2152">
        <v>10</v>
      </c>
      <c r="E2152" t="s">
        <v>96</v>
      </c>
      <c r="F2152" t="s">
        <v>97</v>
      </c>
      <c r="G2152" t="s">
        <v>20</v>
      </c>
      <c r="H2152" t="s">
        <v>33</v>
      </c>
      <c r="I2152" t="s">
        <v>8</v>
      </c>
      <c r="J2152" t="s">
        <v>16</v>
      </c>
      <c r="K2152" t="s">
        <v>34</v>
      </c>
      <c r="L2152" t="s">
        <v>35</v>
      </c>
      <c r="M2152">
        <v>10</v>
      </c>
      <c r="N2152">
        <v>41.26</v>
      </c>
      <c r="O2152">
        <v>0.1</v>
      </c>
      <c r="P2152">
        <v>15.06</v>
      </c>
      <c r="Q2152">
        <v>371.34</v>
      </c>
      <c r="R2152">
        <v>150.6</v>
      </c>
      <c r="S2152">
        <v>220.73999999999998</v>
      </c>
      <c r="T2152">
        <v>0.59444175149458711</v>
      </c>
      <c r="U2152">
        <v>2026</v>
      </c>
      <c r="V2152" t="s">
        <v>97</v>
      </c>
      <c r="W2152">
        <v>10</v>
      </c>
      <c r="X2152" t="s">
        <v>96</v>
      </c>
    </row>
    <row r="2153" spans="1:24">
      <c r="A2153">
        <v>4968</v>
      </c>
      <c r="B2153" s="21">
        <v>46313</v>
      </c>
      <c r="C2153">
        <v>2026</v>
      </c>
      <c r="D2153">
        <v>10</v>
      </c>
      <c r="E2153" t="s">
        <v>96</v>
      </c>
      <c r="F2153" t="s">
        <v>97</v>
      </c>
      <c r="G2153" t="s">
        <v>11</v>
      </c>
      <c r="H2153" t="s">
        <v>18</v>
      </c>
      <c r="I2153" t="s">
        <v>28</v>
      </c>
      <c r="J2153" t="s">
        <v>13</v>
      </c>
      <c r="K2153" t="s">
        <v>14</v>
      </c>
      <c r="L2153" t="s">
        <v>15</v>
      </c>
      <c r="M2153">
        <v>1</v>
      </c>
      <c r="N2153">
        <v>35.549999999999997</v>
      </c>
      <c r="O2153">
        <v>0.05</v>
      </c>
      <c r="P2153">
        <v>13.44</v>
      </c>
      <c r="Q2153">
        <v>33.772499999999994</v>
      </c>
      <c r="R2153">
        <v>13.44</v>
      </c>
      <c r="S2153">
        <v>20.332499999999996</v>
      </c>
      <c r="T2153">
        <v>0.60204308238951809</v>
      </c>
      <c r="U2153">
        <v>2026</v>
      </c>
      <c r="V2153" t="s">
        <v>97</v>
      </c>
      <c r="W2153">
        <v>10</v>
      </c>
      <c r="X2153" t="s">
        <v>96</v>
      </c>
    </row>
    <row r="2154" spans="1:24">
      <c r="A2154">
        <v>5197</v>
      </c>
      <c r="B2154" s="21">
        <v>46313</v>
      </c>
      <c r="C2154">
        <v>2026</v>
      </c>
      <c r="D2154">
        <v>10</v>
      </c>
      <c r="E2154" t="s">
        <v>96</v>
      </c>
      <c r="F2154" t="s">
        <v>97</v>
      </c>
      <c r="G2154" t="s">
        <v>20</v>
      </c>
      <c r="H2154" t="s">
        <v>33</v>
      </c>
      <c r="I2154" t="s">
        <v>2</v>
      </c>
      <c r="J2154" t="s">
        <v>13</v>
      </c>
      <c r="K2154" t="s">
        <v>4</v>
      </c>
      <c r="L2154" t="s">
        <v>22</v>
      </c>
      <c r="M2154">
        <v>1</v>
      </c>
      <c r="N2154">
        <v>49.5</v>
      </c>
      <c r="O2154">
        <v>0</v>
      </c>
      <c r="P2154">
        <v>22.36</v>
      </c>
      <c r="Q2154">
        <v>49.5</v>
      </c>
      <c r="R2154">
        <v>22.36</v>
      </c>
      <c r="S2154">
        <v>27.14</v>
      </c>
      <c r="T2154">
        <v>0.54828282828282826</v>
      </c>
      <c r="U2154">
        <v>2026</v>
      </c>
      <c r="V2154" t="s">
        <v>97</v>
      </c>
      <c r="W2154">
        <v>10</v>
      </c>
      <c r="X2154" t="s">
        <v>96</v>
      </c>
    </row>
    <row r="2155" spans="1:24">
      <c r="A2155">
        <v>66</v>
      </c>
      <c r="B2155" s="21">
        <v>46314</v>
      </c>
      <c r="C2155">
        <v>2026</v>
      </c>
      <c r="D2155">
        <v>10</v>
      </c>
      <c r="E2155" t="s">
        <v>96</v>
      </c>
      <c r="F2155" t="s">
        <v>97</v>
      </c>
      <c r="G2155" t="s">
        <v>0</v>
      </c>
      <c r="H2155" t="s">
        <v>50</v>
      </c>
      <c r="I2155" t="s">
        <v>2</v>
      </c>
      <c r="J2155" t="s">
        <v>16</v>
      </c>
      <c r="K2155" t="s">
        <v>23</v>
      </c>
      <c r="L2155" t="s">
        <v>40</v>
      </c>
      <c r="M2155">
        <v>1</v>
      </c>
      <c r="N2155">
        <v>80.58</v>
      </c>
      <c r="O2155">
        <v>0</v>
      </c>
      <c r="P2155">
        <v>40.43</v>
      </c>
      <c r="Q2155">
        <v>80.58</v>
      </c>
      <c r="R2155">
        <v>40.43</v>
      </c>
      <c r="S2155">
        <v>40.15</v>
      </c>
      <c r="T2155">
        <v>0.49826259617771157</v>
      </c>
      <c r="U2155">
        <v>2026</v>
      </c>
      <c r="V2155" t="s">
        <v>97</v>
      </c>
      <c r="W2155">
        <v>10</v>
      </c>
      <c r="X2155" t="s">
        <v>96</v>
      </c>
    </row>
    <row r="2156" spans="1:24">
      <c r="A2156">
        <v>585</v>
      </c>
      <c r="B2156" s="21">
        <v>46314</v>
      </c>
      <c r="C2156">
        <v>2026</v>
      </c>
      <c r="D2156">
        <v>10</v>
      </c>
      <c r="E2156" t="s">
        <v>96</v>
      </c>
      <c r="F2156" t="s">
        <v>97</v>
      </c>
      <c r="G2156" t="s">
        <v>11</v>
      </c>
      <c r="H2156" t="s">
        <v>25</v>
      </c>
      <c r="I2156" t="s">
        <v>19</v>
      </c>
      <c r="J2156" t="s">
        <v>16</v>
      </c>
      <c r="K2156" t="s">
        <v>14</v>
      </c>
      <c r="L2156" t="s">
        <v>48</v>
      </c>
      <c r="M2156">
        <v>2</v>
      </c>
      <c r="N2156">
        <v>161.59</v>
      </c>
      <c r="O2156">
        <v>0.05</v>
      </c>
      <c r="P2156">
        <v>89.57</v>
      </c>
      <c r="Q2156">
        <v>307.02100000000002</v>
      </c>
      <c r="R2156">
        <v>179.14</v>
      </c>
      <c r="S2156">
        <v>127.88100000000003</v>
      </c>
      <c r="T2156">
        <v>0.41652199686666391</v>
      </c>
      <c r="U2156">
        <v>2026</v>
      </c>
      <c r="V2156" t="s">
        <v>97</v>
      </c>
      <c r="W2156">
        <v>10</v>
      </c>
      <c r="X2156" t="s">
        <v>96</v>
      </c>
    </row>
    <row r="2157" spans="1:24">
      <c r="A2157">
        <v>856</v>
      </c>
      <c r="B2157" s="21">
        <v>46314</v>
      </c>
      <c r="C2157">
        <v>2026</v>
      </c>
      <c r="D2157">
        <v>10</v>
      </c>
      <c r="E2157" t="s">
        <v>96</v>
      </c>
      <c r="F2157" t="s">
        <v>97</v>
      </c>
      <c r="G2157" t="s">
        <v>20</v>
      </c>
      <c r="H2157" t="s">
        <v>33</v>
      </c>
      <c r="I2157" t="s">
        <v>2</v>
      </c>
      <c r="J2157" t="s">
        <v>16</v>
      </c>
      <c r="K2157" t="s">
        <v>23</v>
      </c>
      <c r="L2157" t="s">
        <v>40</v>
      </c>
      <c r="M2157">
        <v>1</v>
      </c>
      <c r="N2157">
        <v>80.319999999999993</v>
      </c>
      <c r="O2157">
        <v>0</v>
      </c>
      <c r="P2157">
        <v>39.729999999999997</v>
      </c>
      <c r="Q2157">
        <v>80.319999999999993</v>
      </c>
      <c r="R2157">
        <v>39.729999999999997</v>
      </c>
      <c r="S2157">
        <v>40.589999999999996</v>
      </c>
      <c r="T2157">
        <v>0.50535358565737054</v>
      </c>
      <c r="U2157">
        <v>2026</v>
      </c>
      <c r="V2157" t="s">
        <v>97</v>
      </c>
      <c r="W2157">
        <v>10</v>
      </c>
      <c r="X2157" t="s">
        <v>96</v>
      </c>
    </row>
    <row r="2158" spans="1:24">
      <c r="A2158">
        <v>1793</v>
      </c>
      <c r="B2158" s="21">
        <v>46314</v>
      </c>
      <c r="C2158">
        <v>2026</v>
      </c>
      <c r="D2158">
        <v>10</v>
      </c>
      <c r="E2158" t="s">
        <v>96</v>
      </c>
      <c r="F2158" t="s">
        <v>97</v>
      </c>
      <c r="G2158" t="s">
        <v>0</v>
      </c>
      <c r="H2158" t="s">
        <v>36</v>
      </c>
      <c r="I2158" t="s">
        <v>28</v>
      </c>
      <c r="J2158" t="s">
        <v>13</v>
      </c>
      <c r="K2158" t="s">
        <v>14</v>
      </c>
      <c r="L2158" t="s">
        <v>48</v>
      </c>
      <c r="M2158">
        <v>1</v>
      </c>
      <c r="N2158">
        <v>164.25</v>
      </c>
      <c r="O2158">
        <v>0</v>
      </c>
      <c r="P2158">
        <v>86.6</v>
      </c>
      <c r="Q2158">
        <v>164.25</v>
      </c>
      <c r="R2158">
        <v>86.6</v>
      </c>
      <c r="S2158">
        <v>77.650000000000006</v>
      </c>
      <c r="T2158">
        <v>0.47275494672754947</v>
      </c>
      <c r="U2158">
        <v>2026</v>
      </c>
      <c r="V2158" t="s">
        <v>97</v>
      </c>
      <c r="W2158">
        <v>10</v>
      </c>
      <c r="X2158" t="s">
        <v>96</v>
      </c>
    </row>
    <row r="2159" spans="1:24">
      <c r="A2159">
        <v>4763</v>
      </c>
      <c r="B2159" s="21">
        <v>46314</v>
      </c>
      <c r="C2159">
        <v>2026</v>
      </c>
      <c r="D2159">
        <v>10</v>
      </c>
      <c r="E2159" t="s">
        <v>96</v>
      </c>
      <c r="F2159" t="s">
        <v>97</v>
      </c>
      <c r="G2159" t="s">
        <v>20</v>
      </c>
      <c r="H2159" t="s">
        <v>33</v>
      </c>
      <c r="I2159" t="s">
        <v>28</v>
      </c>
      <c r="J2159" t="s">
        <v>13</v>
      </c>
      <c r="K2159" t="s">
        <v>4</v>
      </c>
      <c r="L2159" t="s">
        <v>30</v>
      </c>
      <c r="M2159">
        <v>6</v>
      </c>
      <c r="N2159">
        <v>101.6</v>
      </c>
      <c r="O2159">
        <v>0</v>
      </c>
      <c r="P2159">
        <v>50.17</v>
      </c>
      <c r="Q2159">
        <v>609.59999999999991</v>
      </c>
      <c r="R2159">
        <v>301.02</v>
      </c>
      <c r="S2159">
        <v>308.57999999999993</v>
      </c>
      <c r="T2159">
        <v>0.50620078740157481</v>
      </c>
      <c r="U2159">
        <v>2026</v>
      </c>
      <c r="V2159" t="s">
        <v>97</v>
      </c>
      <c r="W2159">
        <v>10</v>
      </c>
      <c r="X2159" t="s">
        <v>96</v>
      </c>
    </row>
    <row r="2160" spans="1:24">
      <c r="A2160">
        <v>1716</v>
      </c>
      <c r="B2160" s="21">
        <v>46315</v>
      </c>
      <c r="C2160">
        <v>2026</v>
      </c>
      <c r="D2160">
        <v>10</v>
      </c>
      <c r="E2160" t="s">
        <v>96</v>
      </c>
      <c r="F2160" t="s">
        <v>97</v>
      </c>
      <c r="G2160" t="s">
        <v>0</v>
      </c>
      <c r="H2160" t="s">
        <v>1</v>
      </c>
      <c r="I2160" t="s">
        <v>19</v>
      </c>
      <c r="J2160" t="s">
        <v>3</v>
      </c>
      <c r="K2160" t="s">
        <v>34</v>
      </c>
      <c r="L2160" t="s">
        <v>42</v>
      </c>
      <c r="M2160">
        <v>5</v>
      </c>
      <c r="N2160">
        <v>35.99</v>
      </c>
      <c r="O2160">
        <v>0</v>
      </c>
      <c r="P2160">
        <v>14.19</v>
      </c>
      <c r="Q2160">
        <v>179.95000000000002</v>
      </c>
      <c r="R2160">
        <v>70.95</v>
      </c>
      <c r="S2160">
        <v>109.00000000000001</v>
      </c>
      <c r="T2160">
        <v>0.60572381217004723</v>
      </c>
      <c r="U2160">
        <v>2026</v>
      </c>
      <c r="V2160" t="s">
        <v>97</v>
      </c>
      <c r="W2160">
        <v>10</v>
      </c>
      <c r="X2160" t="s">
        <v>96</v>
      </c>
    </row>
    <row r="2161" spans="1:24">
      <c r="A2161">
        <v>1759</v>
      </c>
      <c r="B2161" s="21">
        <v>46315</v>
      </c>
      <c r="C2161">
        <v>2026</v>
      </c>
      <c r="D2161">
        <v>10</v>
      </c>
      <c r="E2161" t="s">
        <v>96</v>
      </c>
      <c r="F2161" t="s">
        <v>97</v>
      </c>
      <c r="G2161" t="s">
        <v>20</v>
      </c>
      <c r="H2161" t="s">
        <v>33</v>
      </c>
      <c r="I2161" t="s">
        <v>2</v>
      </c>
      <c r="J2161" t="s">
        <v>3</v>
      </c>
      <c r="K2161" t="s">
        <v>34</v>
      </c>
      <c r="L2161" t="s">
        <v>42</v>
      </c>
      <c r="M2161">
        <v>2</v>
      </c>
      <c r="N2161">
        <v>36.57</v>
      </c>
      <c r="O2161">
        <v>0.1</v>
      </c>
      <c r="P2161">
        <v>13.79</v>
      </c>
      <c r="Q2161">
        <v>65.826000000000008</v>
      </c>
      <c r="R2161">
        <v>27.58</v>
      </c>
      <c r="S2161">
        <v>38.246000000000009</v>
      </c>
      <c r="T2161">
        <v>0.58101661957281325</v>
      </c>
      <c r="U2161">
        <v>2026</v>
      </c>
      <c r="V2161" t="s">
        <v>97</v>
      </c>
      <c r="W2161">
        <v>10</v>
      </c>
      <c r="X2161" t="s">
        <v>96</v>
      </c>
    </row>
    <row r="2162" spans="1:24">
      <c r="A2162">
        <v>1811</v>
      </c>
      <c r="B2162" s="21">
        <v>46315</v>
      </c>
      <c r="C2162">
        <v>2026</v>
      </c>
      <c r="D2162">
        <v>10</v>
      </c>
      <c r="E2162" t="s">
        <v>96</v>
      </c>
      <c r="F2162" t="s">
        <v>97</v>
      </c>
      <c r="G2162" t="s">
        <v>6</v>
      </c>
      <c r="H2162" t="s">
        <v>27</v>
      </c>
      <c r="I2162" t="s">
        <v>2</v>
      </c>
      <c r="J2162" t="s">
        <v>13</v>
      </c>
      <c r="K2162" t="s">
        <v>4</v>
      </c>
      <c r="L2162" t="s">
        <v>26</v>
      </c>
      <c r="M2162">
        <v>1</v>
      </c>
      <c r="N2162">
        <v>40.99</v>
      </c>
      <c r="O2162">
        <v>0.1</v>
      </c>
      <c r="P2162">
        <v>17.16</v>
      </c>
      <c r="Q2162">
        <v>36.891000000000005</v>
      </c>
      <c r="R2162">
        <v>17.16</v>
      </c>
      <c r="S2162">
        <v>19.731000000000005</v>
      </c>
      <c r="T2162">
        <v>0.5348458973733432</v>
      </c>
      <c r="U2162">
        <v>2026</v>
      </c>
      <c r="V2162" t="s">
        <v>97</v>
      </c>
      <c r="W2162">
        <v>10</v>
      </c>
      <c r="X2162" t="s">
        <v>96</v>
      </c>
    </row>
    <row r="2163" spans="1:24">
      <c r="A2163">
        <v>2918</v>
      </c>
      <c r="B2163" s="21">
        <v>46315</v>
      </c>
      <c r="C2163">
        <v>2026</v>
      </c>
      <c r="D2163">
        <v>10</v>
      </c>
      <c r="E2163" t="s">
        <v>96</v>
      </c>
      <c r="F2163" t="s">
        <v>97</v>
      </c>
      <c r="G2163" t="s">
        <v>20</v>
      </c>
      <c r="H2163" t="s">
        <v>33</v>
      </c>
      <c r="I2163" t="s">
        <v>19</v>
      </c>
      <c r="J2163" t="s">
        <v>3</v>
      </c>
      <c r="K2163" t="s">
        <v>23</v>
      </c>
      <c r="L2163" t="s">
        <v>40</v>
      </c>
      <c r="M2163">
        <v>3</v>
      </c>
      <c r="N2163">
        <v>80.47</v>
      </c>
      <c r="O2163">
        <v>0</v>
      </c>
      <c r="P2163">
        <v>40.090000000000003</v>
      </c>
      <c r="Q2163">
        <v>241.41</v>
      </c>
      <c r="R2163">
        <v>120.27000000000001</v>
      </c>
      <c r="S2163">
        <v>121.13999999999999</v>
      </c>
      <c r="T2163">
        <v>0.50180191375667949</v>
      </c>
      <c r="U2163">
        <v>2026</v>
      </c>
      <c r="V2163" t="s">
        <v>97</v>
      </c>
      <c r="W2163">
        <v>10</v>
      </c>
      <c r="X2163" t="s">
        <v>96</v>
      </c>
    </row>
    <row r="2164" spans="1:24">
      <c r="A2164">
        <v>4150</v>
      </c>
      <c r="B2164" s="21">
        <v>46315</v>
      </c>
      <c r="C2164">
        <v>2026</v>
      </c>
      <c r="D2164">
        <v>10</v>
      </c>
      <c r="E2164" t="s">
        <v>96</v>
      </c>
      <c r="F2164" t="s">
        <v>97</v>
      </c>
      <c r="G2164" t="s">
        <v>20</v>
      </c>
      <c r="H2164" t="s">
        <v>47</v>
      </c>
      <c r="I2164" t="s">
        <v>19</v>
      </c>
      <c r="J2164" t="s">
        <v>16</v>
      </c>
      <c r="K2164" t="s">
        <v>9</v>
      </c>
      <c r="L2164" t="s">
        <v>17</v>
      </c>
      <c r="M2164">
        <v>5</v>
      </c>
      <c r="N2164">
        <v>140.32</v>
      </c>
      <c r="O2164">
        <v>0</v>
      </c>
      <c r="P2164">
        <v>80.08</v>
      </c>
      <c r="Q2164">
        <v>701.59999999999991</v>
      </c>
      <c r="R2164">
        <v>400.4</v>
      </c>
      <c r="S2164">
        <v>301.19999999999993</v>
      </c>
      <c r="T2164">
        <v>0.4293044469783352</v>
      </c>
      <c r="U2164">
        <v>2026</v>
      </c>
      <c r="V2164" t="s">
        <v>97</v>
      </c>
      <c r="W2164">
        <v>10</v>
      </c>
      <c r="X2164" t="s">
        <v>96</v>
      </c>
    </row>
    <row r="2165" spans="1:24">
      <c r="A2165">
        <v>4830</v>
      </c>
      <c r="B2165" s="21">
        <v>46315</v>
      </c>
      <c r="C2165">
        <v>2026</v>
      </c>
      <c r="D2165">
        <v>10</v>
      </c>
      <c r="E2165" t="s">
        <v>96</v>
      </c>
      <c r="F2165" t="s">
        <v>97</v>
      </c>
      <c r="G2165" t="s">
        <v>6</v>
      </c>
      <c r="H2165" t="s">
        <v>41</v>
      </c>
      <c r="I2165" t="s">
        <v>2</v>
      </c>
      <c r="J2165" t="s">
        <v>13</v>
      </c>
      <c r="K2165" t="s">
        <v>34</v>
      </c>
      <c r="L2165" t="s">
        <v>38</v>
      </c>
      <c r="M2165">
        <v>3</v>
      </c>
      <c r="N2165">
        <v>125.93</v>
      </c>
      <c r="O2165">
        <v>0.1</v>
      </c>
      <c r="P2165">
        <v>68.45</v>
      </c>
      <c r="Q2165">
        <v>340.01100000000002</v>
      </c>
      <c r="R2165">
        <v>205.35000000000002</v>
      </c>
      <c r="S2165">
        <v>134.661</v>
      </c>
      <c r="T2165">
        <v>0.39604895135745605</v>
      </c>
      <c r="U2165">
        <v>2026</v>
      </c>
      <c r="V2165" t="s">
        <v>97</v>
      </c>
      <c r="W2165">
        <v>10</v>
      </c>
      <c r="X2165" t="s">
        <v>96</v>
      </c>
    </row>
    <row r="2166" spans="1:24">
      <c r="A2166">
        <v>4698</v>
      </c>
      <c r="B2166" s="21">
        <v>46316</v>
      </c>
      <c r="C2166">
        <v>2026</v>
      </c>
      <c r="D2166">
        <v>10</v>
      </c>
      <c r="E2166" t="s">
        <v>96</v>
      </c>
      <c r="F2166" t="s">
        <v>97</v>
      </c>
      <c r="G2166" t="s">
        <v>20</v>
      </c>
      <c r="H2166" t="s">
        <v>33</v>
      </c>
      <c r="I2166" t="s">
        <v>2</v>
      </c>
      <c r="J2166" t="s">
        <v>3</v>
      </c>
      <c r="K2166" t="s">
        <v>9</v>
      </c>
      <c r="L2166" t="s">
        <v>17</v>
      </c>
      <c r="M2166">
        <v>2</v>
      </c>
      <c r="N2166">
        <v>141.4</v>
      </c>
      <c r="O2166">
        <v>0.05</v>
      </c>
      <c r="P2166">
        <v>77.48</v>
      </c>
      <c r="Q2166">
        <v>268.66000000000003</v>
      </c>
      <c r="R2166">
        <v>154.96</v>
      </c>
      <c r="S2166">
        <v>113.70000000000002</v>
      </c>
      <c r="T2166">
        <v>0.42321149408173903</v>
      </c>
      <c r="U2166">
        <v>2026</v>
      </c>
      <c r="V2166" t="s">
        <v>97</v>
      </c>
      <c r="W2166">
        <v>10</v>
      </c>
      <c r="X2166" t="s">
        <v>96</v>
      </c>
    </row>
    <row r="2167" spans="1:24">
      <c r="A2167">
        <v>4846</v>
      </c>
      <c r="B2167" s="21">
        <v>46316</v>
      </c>
      <c r="C2167">
        <v>2026</v>
      </c>
      <c r="D2167">
        <v>10</v>
      </c>
      <c r="E2167" t="s">
        <v>96</v>
      </c>
      <c r="F2167" t="s">
        <v>97</v>
      </c>
      <c r="G2167" t="s">
        <v>0</v>
      </c>
      <c r="H2167" t="s">
        <v>1</v>
      </c>
      <c r="I2167" t="s">
        <v>8</v>
      </c>
      <c r="J2167" t="s">
        <v>16</v>
      </c>
      <c r="K2167" t="s">
        <v>4</v>
      </c>
      <c r="L2167" t="s">
        <v>22</v>
      </c>
      <c r="M2167">
        <v>8</v>
      </c>
      <c r="N2167">
        <v>51.91</v>
      </c>
      <c r="O2167">
        <v>0.05</v>
      </c>
      <c r="P2167">
        <v>22.99</v>
      </c>
      <c r="Q2167">
        <v>394.51599999999996</v>
      </c>
      <c r="R2167">
        <v>183.92</v>
      </c>
      <c r="S2167">
        <v>210.59599999999998</v>
      </c>
      <c r="T2167">
        <v>0.53380851473704483</v>
      </c>
      <c r="U2167">
        <v>2026</v>
      </c>
      <c r="V2167" t="s">
        <v>97</v>
      </c>
      <c r="W2167">
        <v>10</v>
      </c>
      <c r="X2167" t="s">
        <v>96</v>
      </c>
    </row>
    <row r="2168" spans="1:24">
      <c r="A2168">
        <v>5024</v>
      </c>
      <c r="B2168" s="21">
        <v>46316</v>
      </c>
      <c r="C2168">
        <v>2026</v>
      </c>
      <c r="D2168">
        <v>10</v>
      </c>
      <c r="E2168" t="s">
        <v>96</v>
      </c>
      <c r="F2168" t="s">
        <v>97</v>
      </c>
      <c r="G2168" t="s">
        <v>20</v>
      </c>
      <c r="H2168" t="s">
        <v>31</v>
      </c>
      <c r="I2168" t="s">
        <v>28</v>
      </c>
      <c r="J2168" t="s">
        <v>3</v>
      </c>
      <c r="K2168" t="s">
        <v>23</v>
      </c>
      <c r="L2168" t="s">
        <v>29</v>
      </c>
      <c r="M2168">
        <v>1</v>
      </c>
      <c r="N2168">
        <v>192.62</v>
      </c>
      <c r="O2168">
        <v>0</v>
      </c>
      <c r="P2168">
        <v>102.51</v>
      </c>
      <c r="Q2168">
        <v>192.62</v>
      </c>
      <c r="R2168">
        <v>102.51</v>
      </c>
      <c r="S2168">
        <v>90.11</v>
      </c>
      <c r="T2168">
        <v>0.46781227286886096</v>
      </c>
      <c r="U2168">
        <v>2026</v>
      </c>
      <c r="V2168" t="s">
        <v>97</v>
      </c>
      <c r="W2168">
        <v>10</v>
      </c>
      <c r="X2168" t="s">
        <v>96</v>
      </c>
    </row>
    <row r="2169" spans="1:24">
      <c r="A2169">
        <v>1157</v>
      </c>
      <c r="B2169" s="21">
        <v>46317</v>
      </c>
      <c r="C2169">
        <v>2026</v>
      </c>
      <c r="D2169">
        <v>10</v>
      </c>
      <c r="E2169" t="s">
        <v>96</v>
      </c>
      <c r="F2169" t="s">
        <v>97</v>
      </c>
      <c r="G2169" t="s">
        <v>20</v>
      </c>
      <c r="H2169" t="s">
        <v>21</v>
      </c>
      <c r="I2169" t="s">
        <v>2</v>
      </c>
      <c r="J2169" t="s">
        <v>13</v>
      </c>
      <c r="K2169" t="s">
        <v>4</v>
      </c>
      <c r="L2169" t="s">
        <v>22</v>
      </c>
      <c r="M2169">
        <v>1</v>
      </c>
      <c r="N2169">
        <v>51.25</v>
      </c>
      <c r="O2169">
        <v>0</v>
      </c>
      <c r="P2169">
        <v>22.58</v>
      </c>
      <c r="Q2169">
        <v>51.25</v>
      </c>
      <c r="R2169">
        <v>22.58</v>
      </c>
      <c r="S2169">
        <v>28.67</v>
      </c>
      <c r="T2169">
        <v>0.55941463414634152</v>
      </c>
      <c r="U2169">
        <v>2026</v>
      </c>
      <c r="V2169" t="s">
        <v>97</v>
      </c>
      <c r="W2169">
        <v>10</v>
      </c>
      <c r="X2169" t="s">
        <v>96</v>
      </c>
    </row>
    <row r="2170" spans="1:24">
      <c r="A2170">
        <v>1427</v>
      </c>
      <c r="B2170" s="21">
        <v>46317</v>
      </c>
      <c r="C2170">
        <v>2026</v>
      </c>
      <c r="D2170">
        <v>10</v>
      </c>
      <c r="E2170" t="s">
        <v>96</v>
      </c>
      <c r="F2170" t="s">
        <v>97</v>
      </c>
      <c r="G2170" t="s">
        <v>20</v>
      </c>
      <c r="H2170" t="s">
        <v>21</v>
      </c>
      <c r="I2170" t="s">
        <v>19</v>
      </c>
      <c r="J2170" t="s">
        <v>13</v>
      </c>
      <c r="K2170" t="s">
        <v>14</v>
      </c>
      <c r="L2170" t="s">
        <v>32</v>
      </c>
      <c r="M2170">
        <v>1</v>
      </c>
      <c r="N2170">
        <v>45.97</v>
      </c>
      <c r="O2170">
        <v>0.05</v>
      </c>
      <c r="P2170">
        <v>18.760000000000002</v>
      </c>
      <c r="Q2170">
        <v>43.671499999999995</v>
      </c>
      <c r="R2170">
        <v>18.760000000000002</v>
      </c>
      <c r="S2170">
        <v>24.911499999999993</v>
      </c>
      <c r="T2170">
        <v>0.57042922729926826</v>
      </c>
      <c r="U2170">
        <v>2026</v>
      </c>
      <c r="V2170" t="s">
        <v>97</v>
      </c>
      <c r="W2170">
        <v>10</v>
      </c>
      <c r="X2170" t="s">
        <v>96</v>
      </c>
    </row>
    <row r="2171" spans="1:24">
      <c r="A2171">
        <v>1622</v>
      </c>
      <c r="B2171" s="21">
        <v>46317</v>
      </c>
      <c r="C2171">
        <v>2026</v>
      </c>
      <c r="D2171">
        <v>10</v>
      </c>
      <c r="E2171" t="s">
        <v>96</v>
      </c>
      <c r="F2171" t="s">
        <v>97</v>
      </c>
      <c r="G2171" t="s">
        <v>11</v>
      </c>
      <c r="H2171" t="s">
        <v>12</v>
      </c>
      <c r="I2171" t="s">
        <v>28</v>
      </c>
      <c r="J2171" t="s">
        <v>3</v>
      </c>
      <c r="K2171" t="s">
        <v>23</v>
      </c>
      <c r="L2171" t="s">
        <v>51</v>
      </c>
      <c r="M2171">
        <v>1</v>
      </c>
      <c r="N2171">
        <v>123.29</v>
      </c>
      <c r="O2171">
        <v>0</v>
      </c>
      <c r="P2171">
        <v>59.48</v>
      </c>
      <c r="Q2171">
        <v>123.29</v>
      </c>
      <c r="R2171">
        <v>59.48</v>
      </c>
      <c r="S2171">
        <v>63.810000000000009</v>
      </c>
      <c r="T2171">
        <v>0.51756022386243816</v>
      </c>
      <c r="U2171">
        <v>2026</v>
      </c>
      <c r="V2171" t="s">
        <v>97</v>
      </c>
      <c r="W2171">
        <v>10</v>
      </c>
      <c r="X2171" t="s">
        <v>96</v>
      </c>
    </row>
    <row r="2172" spans="1:24">
      <c r="A2172">
        <v>1879</v>
      </c>
      <c r="B2172" s="21">
        <v>46317</v>
      </c>
      <c r="C2172">
        <v>2026</v>
      </c>
      <c r="D2172">
        <v>10</v>
      </c>
      <c r="E2172" t="s">
        <v>96</v>
      </c>
      <c r="F2172" t="s">
        <v>97</v>
      </c>
      <c r="G2172" t="s">
        <v>20</v>
      </c>
      <c r="H2172" t="s">
        <v>33</v>
      </c>
      <c r="I2172" t="s">
        <v>8</v>
      </c>
      <c r="J2172" t="s">
        <v>16</v>
      </c>
      <c r="K2172" t="s">
        <v>14</v>
      </c>
      <c r="L2172" t="s">
        <v>15</v>
      </c>
      <c r="M2172">
        <v>8</v>
      </c>
      <c r="N2172">
        <v>35.83</v>
      </c>
      <c r="O2172">
        <v>0.05</v>
      </c>
      <c r="P2172">
        <v>13.89</v>
      </c>
      <c r="Q2172">
        <v>272.30799999999999</v>
      </c>
      <c r="R2172">
        <v>111.12</v>
      </c>
      <c r="S2172">
        <v>161.18799999999999</v>
      </c>
      <c r="T2172">
        <v>0.59193266448286497</v>
      </c>
      <c r="U2172">
        <v>2026</v>
      </c>
      <c r="V2172" t="s">
        <v>97</v>
      </c>
      <c r="W2172">
        <v>10</v>
      </c>
      <c r="X2172" t="s">
        <v>96</v>
      </c>
    </row>
    <row r="2173" spans="1:24">
      <c r="A2173">
        <v>2483</v>
      </c>
      <c r="B2173" s="21">
        <v>46317</v>
      </c>
      <c r="C2173">
        <v>2026</v>
      </c>
      <c r="D2173">
        <v>10</v>
      </c>
      <c r="E2173" t="s">
        <v>96</v>
      </c>
      <c r="F2173" t="s">
        <v>97</v>
      </c>
      <c r="G2173" t="s">
        <v>0</v>
      </c>
      <c r="H2173" t="s">
        <v>1</v>
      </c>
      <c r="I2173" t="s">
        <v>2</v>
      </c>
      <c r="J2173" t="s">
        <v>13</v>
      </c>
      <c r="K2173" t="s">
        <v>23</v>
      </c>
      <c r="L2173" t="s">
        <v>40</v>
      </c>
      <c r="M2173">
        <v>1</v>
      </c>
      <c r="N2173">
        <v>80.56</v>
      </c>
      <c r="O2173">
        <v>0</v>
      </c>
      <c r="P2173">
        <v>39.53</v>
      </c>
      <c r="Q2173">
        <v>80.56</v>
      </c>
      <c r="R2173">
        <v>39.53</v>
      </c>
      <c r="S2173">
        <v>41.03</v>
      </c>
      <c r="T2173">
        <v>0.5093098311817279</v>
      </c>
      <c r="U2173">
        <v>2026</v>
      </c>
      <c r="V2173" t="s">
        <v>97</v>
      </c>
      <c r="W2173">
        <v>10</v>
      </c>
      <c r="X2173" t="s">
        <v>96</v>
      </c>
    </row>
    <row r="2174" spans="1:24">
      <c r="A2174">
        <v>4451</v>
      </c>
      <c r="B2174" s="21">
        <v>46317</v>
      </c>
      <c r="C2174">
        <v>2026</v>
      </c>
      <c r="D2174">
        <v>10</v>
      </c>
      <c r="E2174" t="s">
        <v>96</v>
      </c>
      <c r="F2174" t="s">
        <v>97</v>
      </c>
      <c r="G2174" t="s">
        <v>20</v>
      </c>
      <c r="H2174" t="s">
        <v>31</v>
      </c>
      <c r="I2174" t="s">
        <v>2</v>
      </c>
      <c r="J2174" t="s">
        <v>13</v>
      </c>
      <c r="K2174" t="s">
        <v>4</v>
      </c>
      <c r="L2174" t="s">
        <v>26</v>
      </c>
      <c r="M2174">
        <v>1</v>
      </c>
      <c r="N2174">
        <v>40.47</v>
      </c>
      <c r="O2174">
        <v>0.05</v>
      </c>
      <c r="P2174">
        <v>16.73</v>
      </c>
      <c r="Q2174">
        <v>38.4465</v>
      </c>
      <c r="R2174">
        <v>16.73</v>
      </c>
      <c r="S2174">
        <v>21.7165</v>
      </c>
      <c r="T2174">
        <v>0.5648498562938109</v>
      </c>
      <c r="U2174">
        <v>2026</v>
      </c>
      <c r="V2174" t="s">
        <v>97</v>
      </c>
      <c r="W2174">
        <v>10</v>
      </c>
      <c r="X2174" t="s">
        <v>96</v>
      </c>
    </row>
    <row r="2175" spans="1:24">
      <c r="A2175">
        <v>93</v>
      </c>
      <c r="B2175" s="21">
        <v>46318</v>
      </c>
      <c r="C2175">
        <v>2026</v>
      </c>
      <c r="D2175">
        <v>10</v>
      </c>
      <c r="E2175" t="s">
        <v>96</v>
      </c>
      <c r="F2175" t="s">
        <v>97</v>
      </c>
      <c r="G2175" t="s">
        <v>6</v>
      </c>
      <c r="H2175" t="s">
        <v>43</v>
      </c>
      <c r="I2175" t="s">
        <v>8</v>
      </c>
      <c r="J2175" t="s">
        <v>16</v>
      </c>
      <c r="K2175" t="s">
        <v>14</v>
      </c>
      <c r="L2175" t="s">
        <v>44</v>
      </c>
      <c r="M2175">
        <v>15</v>
      </c>
      <c r="N2175">
        <v>133.52000000000001</v>
      </c>
      <c r="O2175">
        <v>0.2</v>
      </c>
      <c r="P2175">
        <v>66</v>
      </c>
      <c r="Q2175">
        <v>1602.2400000000002</v>
      </c>
      <c r="R2175">
        <v>990</v>
      </c>
      <c r="S2175">
        <v>612.24000000000024</v>
      </c>
      <c r="T2175">
        <v>0.38211503894547644</v>
      </c>
      <c r="U2175">
        <v>2026</v>
      </c>
      <c r="V2175" t="s">
        <v>97</v>
      </c>
      <c r="W2175">
        <v>10</v>
      </c>
      <c r="X2175" t="s">
        <v>96</v>
      </c>
    </row>
    <row r="2176" spans="1:24">
      <c r="A2176">
        <v>265</v>
      </c>
      <c r="B2176" s="21">
        <v>46318</v>
      </c>
      <c r="C2176">
        <v>2026</v>
      </c>
      <c r="D2176">
        <v>10</v>
      </c>
      <c r="E2176" t="s">
        <v>96</v>
      </c>
      <c r="F2176" t="s">
        <v>97</v>
      </c>
      <c r="G2176" t="s">
        <v>6</v>
      </c>
      <c r="H2176" t="s">
        <v>27</v>
      </c>
      <c r="I2176" t="s">
        <v>2</v>
      </c>
      <c r="J2176" t="s">
        <v>3</v>
      </c>
      <c r="K2176" t="s">
        <v>4</v>
      </c>
      <c r="L2176" t="s">
        <v>5</v>
      </c>
      <c r="M2176">
        <v>1</v>
      </c>
      <c r="N2176">
        <v>82.28</v>
      </c>
      <c r="O2176">
        <v>0</v>
      </c>
      <c r="P2176">
        <v>42.08</v>
      </c>
      <c r="Q2176">
        <v>82.28</v>
      </c>
      <c r="R2176">
        <v>42.08</v>
      </c>
      <c r="S2176">
        <v>40.200000000000003</v>
      </c>
      <c r="T2176">
        <v>0.48857559552746721</v>
      </c>
      <c r="U2176">
        <v>2026</v>
      </c>
      <c r="V2176" t="s">
        <v>97</v>
      </c>
      <c r="W2176">
        <v>10</v>
      </c>
      <c r="X2176" t="s">
        <v>96</v>
      </c>
    </row>
    <row r="2177" spans="1:24">
      <c r="A2177">
        <v>555</v>
      </c>
      <c r="B2177" s="21">
        <v>46318</v>
      </c>
      <c r="C2177">
        <v>2026</v>
      </c>
      <c r="D2177">
        <v>10</v>
      </c>
      <c r="E2177" t="s">
        <v>96</v>
      </c>
      <c r="F2177" t="s">
        <v>97</v>
      </c>
      <c r="G2177" t="s">
        <v>6</v>
      </c>
      <c r="H2177" t="s">
        <v>41</v>
      </c>
      <c r="I2177" t="s">
        <v>2</v>
      </c>
      <c r="J2177" t="s">
        <v>13</v>
      </c>
      <c r="K2177" t="s">
        <v>14</v>
      </c>
      <c r="L2177" t="s">
        <v>15</v>
      </c>
      <c r="M2177">
        <v>6</v>
      </c>
      <c r="N2177">
        <v>35.479999999999997</v>
      </c>
      <c r="O2177">
        <v>0</v>
      </c>
      <c r="P2177">
        <v>13.37</v>
      </c>
      <c r="Q2177">
        <v>212.88</v>
      </c>
      <c r="R2177">
        <v>80.22</v>
      </c>
      <c r="S2177">
        <v>132.66</v>
      </c>
      <c r="T2177">
        <v>0.62316798196166856</v>
      </c>
      <c r="U2177">
        <v>2026</v>
      </c>
      <c r="V2177" t="s">
        <v>97</v>
      </c>
      <c r="W2177">
        <v>10</v>
      </c>
      <c r="X2177" t="s">
        <v>96</v>
      </c>
    </row>
    <row r="2178" spans="1:24">
      <c r="A2178">
        <v>1993</v>
      </c>
      <c r="B2178" s="21">
        <v>46318</v>
      </c>
      <c r="C2178">
        <v>2026</v>
      </c>
      <c r="D2178">
        <v>10</v>
      </c>
      <c r="E2178" t="s">
        <v>96</v>
      </c>
      <c r="F2178" t="s">
        <v>97</v>
      </c>
      <c r="G2178" t="s">
        <v>11</v>
      </c>
      <c r="H2178" t="s">
        <v>18</v>
      </c>
      <c r="I2178" t="s">
        <v>19</v>
      </c>
      <c r="J2178" t="s">
        <v>13</v>
      </c>
      <c r="K2178" t="s">
        <v>9</v>
      </c>
      <c r="L2178" t="s">
        <v>37</v>
      </c>
      <c r="M2178">
        <v>1</v>
      </c>
      <c r="N2178">
        <v>152.38</v>
      </c>
      <c r="O2178">
        <v>0.15</v>
      </c>
      <c r="P2178">
        <v>78.92</v>
      </c>
      <c r="Q2178">
        <v>129.523</v>
      </c>
      <c r="R2178">
        <v>78.92</v>
      </c>
      <c r="S2178">
        <v>50.602999999999994</v>
      </c>
      <c r="T2178">
        <v>0.39068736826663986</v>
      </c>
      <c r="U2178">
        <v>2026</v>
      </c>
      <c r="V2178" t="s">
        <v>97</v>
      </c>
      <c r="W2178">
        <v>10</v>
      </c>
      <c r="X2178" t="s">
        <v>96</v>
      </c>
    </row>
    <row r="2179" spans="1:24">
      <c r="A2179">
        <v>3116</v>
      </c>
      <c r="B2179" s="21">
        <v>46318</v>
      </c>
      <c r="C2179">
        <v>2026</v>
      </c>
      <c r="D2179">
        <v>10</v>
      </c>
      <c r="E2179" t="s">
        <v>96</v>
      </c>
      <c r="F2179" t="s">
        <v>97</v>
      </c>
      <c r="G2179" t="s">
        <v>6</v>
      </c>
      <c r="H2179" t="s">
        <v>7</v>
      </c>
      <c r="I2179" t="s">
        <v>28</v>
      </c>
      <c r="J2179" t="s">
        <v>13</v>
      </c>
      <c r="K2179" t="s">
        <v>9</v>
      </c>
      <c r="L2179" t="s">
        <v>10</v>
      </c>
      <c r="M2179">
        <v>1</v>
      </c>
      <c r="N2179">
        <v>93.64</v>
      </c>
      <c r="O2179">
        <v>0</v>
      </c>
      <c r="P2179">
        <v>44.34</v>
      </c>
      <c r="Q2179">
        <v>93.64</v>
      </c>
      <c r="R2179">
        <v>44.34</v>
      </c>
      <c r="S2179">
        <v>49.3</v>
      </c>
      <c r="T2179">
        <v>0.52648440837249033</v>
      </c>
      <c r="U2179">
        <v>2026</v>
      </c>
      <c r="V2179" t="s">
        <v>97</v>
      </c>
      <c r="W2179">
        <v>10</v>
      </c>
      <c r="X2179" t="s">
        <v>96</v>
      </c>
    </row>
    <row r="2180" spans="1:24">
      <c r="A2180">
        <v>3631</v>
      </c>
      <c r="B2180" s="21">
        <v>46318</v>
      </c>
      <c r="C2180">
        <v>2026</v>
      </c>
      <c r="D2180">
        <v>10</v>
      </c>
      <c r="E2180" t="s">
        <v>96</v>
      </c>
      <c r="F2180" t="s">
        <v>97</v>
      </c>
      <c r="G2180" t="s">
        <v>20</v>
      </c>
      <c r="H2180" t="s">
        <v>31</v>
      </c>
      <c r="I2180" t="s">
        <v>19</v>
      </c>
      <c r="J2180" t="s">
        <v>3</v>
      </c>
      <c r="K2180" t="s">
        <v>34</v>
      </c>
      <c r="L2180" t="s">
        <v>38</v>
      </c>
      <c r="M2180">
        <v>1</v>
      </c>
      <c r="N2180">
        <v>123.6</v>
      </c>
      <c r="O2180">
        <v>0</v>
      </c>
      <c r="P2180">
        <v>67.3</v>
      </c>
      <c r="Q2180">
        <v>123.6</v>
      </c>
      <c r="R2180">
        <v>67.3</v>
      </c>
      <c r="S2180">
        <v>56.3</v>
      </c>
      <c r="T2180">
        <v>0.45550161812297735</v>
      </c>
      <c r="U2180">
        <v>2026</v>
      </c>
      <c r="V2180" t="s">
        <v>97</v>
      </c>
      <c r="W2180">
        <v>10</v>
      </c>
      <c r="X2180" t="s">
        <v>96</v>
      </c>
    </row>
    <row r="2181" spans="1:24">
      <c r="A2181">
        <v>4216</v>
      </c>
      <c r="B2181" s="21">
        <v>46318</v>
      </c>
      <c r="C2181">
        <v>2026</v>
      </c>
      <c r="D2181">
        <v>10</v>
      </c>
      <c r="E2181" t="s">
        <v>96</v>
      </c>
      <c r="F2181" t="s">
        <v>97</v>
      </c>
      <c r="G2181" t="s">
        <v>6</v>
      </c>
      <c r="H2181" t="s">
        <v>7</v>
      </c>
      <c r="I2181" t="s">
        <v>2</v>
      </c>
      <c r="J2181" t="s">
        <v>13</v>
      </c>
      <c r="K2181" t="s">
        <v>34</v>
      </c>
      <c r="L2181" t="s">
        <v>38</v>
      </c>
      <c r="M2181">
        <v>3</v>
      </c>
      <c r="N2181">
        <v>124.6</v>
      </c>
      <c r="O2181">
        <v>0.05</v>
      </c>
      <c r="P2181">
        <v>69.12</v>
      </c>
      <c r="Q2181">
        <v>355.10999999999996</v>
      </c>
      <c r="R2181">
        <v>207.36</v>
      </c>
      <c r="S2181">
        <v>147.74999999999994</v>
      </c>
      <c r="T2181">
        <v>0.41606826053898782</v>
      </c>
      <c r="U2181">
        <v>2026</v>
      </c>
      <c r="V2181" t="s">
        <v>97</v>
      </c>
      <c r="W2181">
        <v>10</v>
      </c>
      <c r="X2181" t="s">
        <v>96</v>
      </c>
    </row>
    <row r="2182" spans="1:24">
      <c r="A2182">
        <v>4956</v>
      </c>
      <c r="B2182" s="21">
        <v>46318</v>
      </c>
      <c r="C2182">
        <v>2026</v>
      </c>
      <c r="D2182">
        <v>10</v>
      </c>
      <c r="E2182" t="s">
        <v>96</v>
      </c>
      <c r="F2182" t="s">
        <v>97</v>
      </c>
      <c r="G2182" t="s">
        <v>20</v>
      </c>
      <c r="H2182" t="s">
        <v>47</v>
      </c>
      <c r="I2182" t="s">
        <v>19</v>
      </c>
      <c r="J2182" t="s">
        <v>16</v>
      </c>
      <c r="K2182" t="s">
        <v>9</v>
      </c>
      <c r="L2182" t="s">
        <v>37</v>
      </c>
      <c r="M2182">
        <v>2</v>
      </c>
      <c r="N2182">
        <v>151.66</v>
      </c>
      <c r="O2182">
        <v>0</v>
      </c>
      <c r="P2182">
        <v>77.17</v>
      </c>
      <c r="Q2182">
        <v>303.32</v>
      </c>
      <c r="R2182">
        <v>154.34</v>
      </c>
      <c r="S2182">
        <v>148.97999999999999</v>
      </c>
      <c r="T2182">
        <v>0.49116444678886984</v>
      </c>
      <c r="U2182">
        <v>2026</v>
      </c>
      <c r="V2182" t="s">
        <v>97</v>
      </c>
      <c r="W2182">
        <v>10</v>
      </c>
      <c r="X2182" t="s">
        <v>96</v>
      </c>
    </row>
    <row r="2183" spans="1:24">
      <c r="A2183">
        <v>439</v>
      </c>
      <c r="B2183" s="21">
        <v>46319</v>
      </c>
      <c r="C2183">
        <v>2026</v>
      </c>
      <c r="D2183">
        <v>10</v>
      </c>
      <c r="E2183" t="s">
        <v>96</v>
      </c>
      <c r="F2183" t="s">
        <v>97</v>
      </c>
      <c r="G2183" t="s">
        <v>11</v>
      </c>
      <c r="H2183" t="s">
        <v>25</v>
      </c>
      <c r="I2183" t="s">
        <v>19</v>
      </c>
      <c r="J2183" t="s">
        <v>13</v>
      </c>
      <c r="K2183" t="s">
        <v>14</v>
      </c>
      <c r="L2183" t="s">
        <v>15</v>
      </c>
      <c r="M2183">
        <v>1</v>
      </c>
      <c r="N2183">
        <v>36.76</v>
      </c>
      <c r="O2183">
        <v>0</v>
      </c>
      <c r="P2183">
        <v>13.18</v>
      </c>
      <c r="Q2183">
        <v>36.76</v>
      </c>
      <c r="R2183">
        <v>13.18</v>
      </c>
      <c r="S2183">
        <v>23.58</v>
      </c>
      <c r="T2183">
        <v>0.64145810663764957</v>
      </c>
      <c r="U2183">
        <v>2026</v>
      </c>
      <c r="V2183" t="s">
        <v>97</v>
      </c>
      <c r="W2183">
        <v>10</v>
      </c>
      <c r="X2183" t="s">
        <v>96</v>
      </c>
    </row>
    <row r="2184" spans="1:24">
      <c r="A2184">
        <v>1076</v>
      </c>
      <c r="B2184" s="21">
        <v>46319</v>
      </c>
      <c r="C2184">
        <v>2026</v>
      </c>
      <c r="D2184">
        <v>10</v>
      </c>
      <c r="E2184" t="s">
        <v>96</v>
      </c>
      <c r="F2184" t="s">
        <v>97</v>
      </c>
      <c r="G2184" t="s">
        <v>0</v>
      </c>
      <c r="H2184" t="s">
        <v>36</v>
      </c>
      <c r="I2184" t="s">
        <v>28</v>
      </c>
      <c r="J2184" t="s">
        <v>3</v>
      </c>
      <c r="K2184" t="s">
        <v>23</v>
      </c>
      <c r="L2184" t="s">
        <v>29</v>
      </c>
      <c r="M2184">
        <v>1</v>
      </c>
      <c r="N2184">
        <v>195.67</v>
      </c>
      <c r="O2184">
        <v>0</v>
      </c>
      <c r="P2184">
        <v>105.88</v>
      </c>
      <c r="Q2184">
        <v>195.67</v>
      </c>
      <c r="R2184">
        <v>105.88</v>
      </c>
      <c r="S2184">
        <v>89.789999999999992</v>
      </c>
      <c r="T2184">
        <v>0.45888485715745897</v>
      </c>
      <c r="U2184">
        <v>2026</v>
      </c>
      <c r="V2184" t="s">
        <v>97</v>
      </c>
      <c r="W2184">
        <v>10</v>
      </c>
      <c r="X2184" t="s">
        <v>96</v>
      </c>
    </row>
    <row r="2185" spans="1:24">
      <c r="A2185">
        <v>1130</v>
      </c>
      <c r="B2185" s="21">
        <v>46319</v>
      </c>
      <c r="C2185">
        <v>2026</v>
      </c>
      <c r="D2185">
        <v>10</v>
      </c>
      <c r="E2185" t="s">
        <v>96</v>
      </c>
      <c r="F2185" t="s">
        <v>97</v>
      </c>
      <c r="G2185" t="s">
        <v>0</v>
      </c>
      <c r="H2185" t="s">
        <v>50</v>
      </c>
      <c r="I2185" t="s">
        <v>19</v>
      </c>
      <c r="J2185" t="s">
        <v>3</v>
      </c>
      <c r="K2185" t="s">
        <v>4</v>
      </c>
      <c r="L2185" t="s">
        <v>26</v>
      </c>
      <c r="M2185">
        <v>1</v>
      </c>
      <c r="N2185">
        <v>40.83</v>
      </c>
      <c r="O2185">
        <v>0.1</v>
      </c>
      <c r="P2185">
        <v>16.54</v>
      </c>
      <c r="Q2185">
        <v>36.747</v>
      </c>
      <c r="R2185">
        <v>16.54</v>
      </c>
      <c r="S2185">
        <v>20.207000000000001</v>
      </c>
      <c r="T2185">
        <v>0.54989522954254766</v>
      </c>
      <c r="U2185">
        <v>2026</v>
      </c>
      <c r="V2185" t="s">
        <v>97</v>
      </c>
      <c r="W2185">
        <v>10</v>
      </c>
      <c r="X2185" t="s">
        <v>96</v>
      </c>
    </row>
    <row r="2186" spans="1:24">
      <c r="A2186">
        <v>2820</v>
      </c>
      <c r="B2186" s="21">
        <v>46319</v>
      </c>
      <c r="C2186">
        <v>2026</v>
      </c>
      <c r="D2186">
        <v>10</v>
      </c>
      <c r="E2186" t="s">
        <v>96</v>
      </c>
      <c r="F2186" t="s">
        <v>97</v>
      </c>
      <c r="G2186" t="s">
        <v>20</v>
      </c>
      <c r="H2186" t="s">
        <v>31</v>
      </c>
      <c r="I2186" t="s">
        <v>8</v>
      </c>
      <c r="J2186" t="s">
        <v>16</v>
      </c>
      <c r="K2186" t="s">
        <v>9</v>
      </c>
      <c r="L2186" t="s">
        <v>46</v>
      </c>
      <c r="M2186">
        <v>6</v>
      </c>
      <c r="N2186">
        <v>72.73</v>
      </c>
      <c r="O2186">
        <v>0.05</v>
      </c>
      <c r="P2186">
        <v>32.700000000000003</v>
      </c>
      <c r="Q2186">
        <v>414.56099999999998</v>
      </c>
      <c r="R2186">
        <v>196.20000000000002</v>
      </c>
      <c r="S2186">
        <v>218.36099999999996</v>
      </c>
      <c r="T2186">
        <v>0.52672827400551425</v>
      </c>
      <c r="U2186">
        <v>2026</v>
      </c>
      <c r="V2186" t="s">
        <v>97</v>
      </c>
      <c r="W2186">
        <v>10</v>
      </c>
      <c r="X2186" t="s">
        <v>96</v>
      </c>
    </row>
    <row r="2187" spans="1:24">
      <c r="A2187">
        <v>4213</v>
      </c>
      <c r="B2187" s="21">
        <v>46319</v>
      </c>
      <c r="C2187">
        <v>2026</v>
      </c>
      <c r="D2187">
        <v>10</v>
      </c>
      <c r="E2187" t="s">
        <v>96</v>
      </c>
      <c r="F2187" t="s">
        <v>97</v>
      </c>
      <c r="G2187" t="s">
        <v>6</v>
      </c>
      <c r="H2187" t="s">
        <v>49</v>
      </c>
      <c r="I2187" t="s">
        <v>8</v>
      </c>
      <c r="J2187" t="s">
        <v>16</v>
      </c>
      <c r="K2187" t="s">
        <v>23</v>
      </c>
      <c r="L2187" t="s">
        <v>40</v>
      </c>
      <c r="M2187">
        <v>4</v>
      </c>
      <c r="N2187">
        <v>81.23</v>
      </c>
      <c r="O2187">
        <v>0.1</v>
      </c>
      <c r="P2187">
        <v>38.96</v>
      </c>
      <c r="Q2187">
        <v>292.428</v>
      </c>
      <c r="R2187">
        <v>155.84</v>
      </c>
      <c r="S2187">
        <v>136.58799999999999</v>
      </c>
      <c r="T2187">
        <v>0.46708249552026482</v>
      </c>
      <c r="U2187">
        <v>2026</v>
      </c>
      <c r="V2187" t="s">
        <v>97</v>
      </c>
      <c r="W2187">
        <v>10</v>
      </c>
      <c r="X2187" t="s">
        <v>96</v>
      </c>
    </row>
    <row r="2188" spans="1:24">
      <c r="A2188">
        <v>4375</v>
      </c>
      <c r="B2188" s="21">
        <v>46319</v>
      </c>
      <c r="C2188">
        <v>2026</v>
      </c>
      <c r="D2188">
        <v>10</v>
      </c>
      <c r="E2188" t="s">
        <v>96</v>
      </c>
      <c r="F2188" t="s">
        <v>97</v>
      </c>
      <c r="G2188" t="s">
        <v>6</v>
      </c>
      <c r="H2188" t="s">
        <v>7</v>
      </c>
      <c r="I2188" t="s">
        <v>2</v>
      </c>
      <c r="J2188" t="s">
        <v>16</v>
      </c>
      <c r="K2188" t="s">
        <v>14</v>
      </c>
      <c r="L2188" t="s">
        <v>32</v>
      </c>
      <c r="M2188">
        <v>1</v>
      </c>
      <c r="N2188">
        <v>46.38</v>
      </c>
      <c r="O2188">
        <v>0.15</v>
      </c>
      <c r="P2188">
        <v>17.87</v>
      </c>
      <c r="Q2188">
        <v>39.423000000000002</v>
      </c>
      <c r="R2188">
        <v>17.87</v>
      </c>
      <c r="S2188">
        <v>21.553000000000001</v>
      </c>
      <c r="T2188">
        <v>0.54671131065621592</v>
      </c>
      <c r="U2188">
        <v>2026</v>
      </c>
      <c r="V2188" t="s">
        <v>97</v>
      </c>
      <c r="W2188">
        <v>10</v>
      </c>
      <c r="X2188" t="s">
        <v>96</v>
      </c>
    </row>
    <row r="2189" spans="1:24">
      <c r="A2189">
        <v>5072</v>
      </c>
      <c r="B2189" s="21">
        <v>46319</v>
      </c>
      <c r="C2189">
        <v>2026</v>
      </c>
      <c r="D2189">
        <v>10</v>
      </c>
      <c r="E2189" t="s">
        <v>96</v>
      </c>
      <c r="F2189" t="s">
        <v>97</v>
      </c>
      <c r="G2189" t="s">
        <v>20</v>
      </c>
      <c r="H2189" t="s">
        <v>31</v>
      </c>
      <c r="I2189" t="s">
        <v>8</v>
      </c>
      <c r="J2189" t="s">
        <v>16</v>
      </c>
      <c r="K2189" t="s">
        <v>14</v>
      </c>
      <c r="L2189" t="s">
        <v>32</v>
      </c>
      <c r="M2189">
        <v>5</v>
      </c>
      <c r="N2189">
        <v>45.9</v>
      </c>
      <c r="O2189">
        <v>0.1</v>
      </c>
      <c r="P2189">
        <v>17.940000000000001</v>
      </c>
      <c r="Q2189">
        <v>206.55</v>
      </c>
      <c r="R2189">
        <v>89.7</v>
      </c>
      <c r="S2189">
        <v>116.85000000000001</v>
      </c>
      <c r="T2189">
        <v>0.56572258533042852</v>
      </c>
      <c r="U2189">
        <v>2026</v>
      </c>
      <c r="V2189" t="s">
        <v>97</v>
      </c>
      <c r="W2189">
        <v>10</v>
      </c>
      <c r="X2189" t="s">
        <v>96</v>
      </c>
    </row>
    <row r="2190" spans="1:24">
      <c r="A2190">
        <v>310</v>
      </c>
      <c r="B2190" s="21">
        <v>46320</v>
      </c>
      <c r="C2190">
        <v>2026</v>
      </c>
      <c r="D2190">
        <v>10</v>
      </c>
      <c r="E2190" t="s">
        <v>96</v>
      </c>
      <c r="F2190" t="s">
        <v>97</v>
      </c>
      <c r="G2190" t="s">
        <v>6</v>
      </c>
      <c r="H2190" t="s">
        <v>43</v>
      </c>
      <c r="I2190" t="s">
        <v>2</v>
      </c>
      <c r="J2190" t="s">
        <v>16</v>
      </c>
      <c r="K2190" t="s">
        <v>9</v>
      </c>
      <c r="L2190" t="s">
        <v>17</v>
      </c>
      <c r="M2190">
        <v>5</v>
      </c>
      <c r="N2190">
        <v>144.04</v>
      </c>
      <c r="O2190">
        <v>0.1</v>
      </c>
      <c r="P2190">
        <v>78.069999999999993</v>
      </c>
      <c r="Q2190">
        <v>648.17999999999995</v>
      </c>
      <c r="R2190">
        <v>390.34999999999997</v>
      </c>
      <c r="S2190">
        <v>257.83</v>
      </c>
      <c r="T2190">
        <v>0.39777530932765592</v>
      </c>
      <c r="U2190">
        <v>2026</v>
      </c>
      <c r="V2190" t="s">
        <v>97</v>
      </c>
      <c r="W2190">
        <v>10</v>
      </c>
      <c r="X2190" t="s">
        <v>96</v>
      </c>
    </row>
    <row r="2191" spans="1:24">
      <c r="A2191">
        <v>317</v>
      </c>
      <c r="B2191" s="21">
        <v>46320</v>
      </c>
      <c r="C2191">
        <v>2026</v>
      </c>
      <c r="D2191">
        <v>10</v>
      </c>
      <c r="E2191" t="s">
        <v>96</v>
      </c>
      <c r="F2191" t="s">
        <v>97</v>
      </c>
      <c r="G2191" t="s">
        <v>11</v>
      </c>
      <c r="H2191" t="s">
        <v>39</v>
      </c>
      <c r="I2191" t="s">
        <v>28</v>
      </c>
      <c r="J2191" t="s">
        <v>13</v>
      </c>
      <c r="K2191" t="s">
        <v>4</v>
      </c>
      <c r="L2191" t="s">
        <v>5</v>
      </c>
      <c r="M2191">
        <v>2</v>
      </c>
      <c r="N2191">
        <v>80.69</v>
      </c>
      <c r="O2191">
        <v>0.05</v>
      </c>
      <c r="P2191">
        <v>43.81</v>
      </c>
      <c r="Q2191">
        <v>153.31099999999998</v>
      </c>
      <c r="R2191">
        <v>87.62</v>
      </c>
      <c r="S2191">
        <v>65.690999999999974</v>
      </c>
      <c r="T2191">
        <v>0.42848197454846676</v>
      </c>
      <c r="U2191">
        <v>2026</v>
      </c>
      <c r="V2191" t="s">
        <v>97</v>
      </c>
      <c r="W2191">
        <v>10</v>
      </c>
      <c r="X2191" t="s">
        <v>96</v>
      </c>
    </row>
    <row r="2192" spans="1:24">
      <c r="A2192">
        <v>684</v>
      </c>
      <c r="B2192" s="21">
        <v>46320</v>
      </c>
      <c r="C2192">
        <v>2026</v>
      </c>
      <c r="D2192">
        <v>10</v>
      </c>
      <c r="E2192" t="s">
        <v>96</v>
      </c>
      <c r="F2192" t="s">
        <v>97</v>
      </c>
      <c r="G2192" t="s">
        <v>20</v>
      </c>
      <c r="H2192" t="s">
        <v>21</v>
      </c>
      <c r="I2192" t="s">
        <v>2</v>
      </c>
      <c r="J2192" t="s">
        <v>16</v>
      </c>
      <c r="K2192" t="s">
        <v>23</v>
      </c>
      <c r="L2192" t="s">
        <v>29</v>
      </c>
      <c r="M2192">
        <v>1</v>
      </c>
      <c r="N2192">
        <v>191.91</v>
      </c>
      <c r="O2192">
        <v>0</v>
      </c>
      <c r="P2192">
        <v>101.89</v>
      </c>
      <c r="Q2192">
        <v>191.91</v>
      </c>
      <c r="R2192">
        <v>101.89</v>
      </c>
      <c r="S2192">
        <v>90.02</v>
      </c>
      <c r="T2192">
        <v>0.46907404512531914</v>
      </c>
      <c r="U2192">
        <v>2026</v>
      </c>
      <c r="V2192" t="s">
        <v>97</v>
      </c>
      <c r="W2192">
        <v>10</v>
      </c>
      <c r="X2192" t="s">
        <v>96</v>
      </c>
    </row>
    <row r="2193" spans="1:24">
      <c r="A2193">
        <v>1430</v>
      </c>
      <c r="B2193" s="21">
        <v>46320</v>
      </c>
      <c r="C2193">
        <v>2026</v>
      </c>
      <c r="D2193">
        <v>10</v>
      </c>
      <c r="E2193" t="s">
        <v>96</v>
      </c>
      <c r="F2193" t="s">
        <v>97</v>
      </c>
      <c r="G2193" t="s">
        <v>20</v>
      </c>
      <c r="H2193" t="s">
        <v>47</v>
      </c>
      <c r="I2193" t="s">
        <v>19</v>
      </c>
      <c r="J2193" t="s">
        <v>13</v>
      </c>
      <c r="K2193" t="s">
        <v>34</v>
      </c>
      <c r="L2193" t="s">
        <v>42</v>
      </c>
      <c r="M2193">
        <v>1</v>
      </c>
      <c r="N2193">
        <v>36.630000000000003</v>
      </c>
      <c r="O2193">
        <v>0.05</v>
      </c>
      <c r="P2193">
        <v>13.97</v>
      </c>
      <c r="Q2193">
        <v>34.798500000000004</v>
      </c>
      <c r="R2193">
        <v>13.97</v>
      </c>
      <c r="S2193">
        <v>20.828500000000005</v>
      </c>
      <c r="T2193">
        <v>0.59854591433538806</v>
      </c>
      <c r="U2193">
        <v>2026</v>
      </c>
      <c r="V2193" t="s">
        <v>97</v>
      </c>
      <c r="W2193">
        <v>10</v>
      </c>
      <c r="X2193" t="s">
        <v>96</v>
      </c>
    </row>
    <row r="2194" spans="1:24">
      <c r="A2194">
        <v>2049</v>
      </c>
      <c r="B2194" s="21">
        <v>46320</v>
      </c>
      <c r="C2194">
        <v>2026</v>
      </c>
      <c r="D2194">
        <v>10</v>
      </c>
      <c r="E2194" t="s">
        <v>96</v>
      </c>
      <c r="F2194" t="s">
        <v>97</v>
      </c>
      <c r="G2194" t="s">
        <v>20</v>
      </c>
      <c r="H2194" t="s">
        <v>21</v>
      </c>
      <c r="I2194" t="s">
        <v>8</v>
      </c>
      <c r="J2194" t="s">
        <v>16</v>
      </c>
      <c r="K2194" t="s">
        <v>14</v>
      </c>
      <c r="L2194" t="s">
        <v>15</v>
      </c>
      <c r="M2194">
        <v>6</v>
      </c>
      <c r="N2194">
        <v>35.380000000000003</v>
      </c>
      <c r="O2194">
        <v>0.05</v>
      </c>
      <c r="P2194">
        <v>13.9</v>
      </c>
      <c r="Q2194">
        <v>201.66600000000003</v>
      </c>
      <c r="R2194">
        <v>83.4</v>
      </c>
      <c r="S2194">
        <v>118.26600000000002</v>
      </c>
      <c r="T2194">
        <v>0.58644491386748387</v>
      </c>
      <c r="U2194">
        <v>2026</v>
      </c>
      <c r="V2194" t="s">
        <v>97</v>
      </c>
      <c r="W2194">
        <v>10</v>
      </c>
      <c r="X2194" t="s">
        <v>96</v>
      </c>
    </row>
    <row r="2195" spans="1:24">
      <c r="A2195">
        <v>2199</v>
      </c>
      <c r="B2195" s="21">
        <v>46320</v>
      </c>
      <c r="C2195">
        <v>2026</v>
      </c>
      <c r="D2195">
        <v>10</v>
      </c>
      <c r="E2195" t="s">
        <v>96</v>
      </c>
      <c r="F2195" t="s">
        <v>97</v>
      </c>
      <c r="G2195" t="s">
        <v>6</v>
      </c>
      <c r="H2195" t="s">
        <v>43</v>
      </c>
      <c r="I2195" t="s">
        <v>28</v>
      </c>
      <c r="J2195" t="s">
        <v>3</v>
      </c>
      <c r="K2195" t="s">
        <v>14</v>
      </c>
      <c r="L2195" t="s">
        <v>44</v>
      </c>
      <c r="M2195">
        <v>1</v>
      </c>
      <c r="N2195">
        <v>132.63</v>
      </c>
      <c r="O2195">
        <v>0.05</v>
      </c>
      <c r="P2195">
        <v>67.489999999999995</v>
      </c>
      <c r="Q2195">
        <v>125.99849999999999</v>
      </c>
      <c r="R2195">
        <v>67.489999999999995</v>
      </c>
      <c r="S2195">
        <v>58.508499999999998</v>
      </c>
      <c r="T2195">
        <v>0.46435870268296847</v>
      </c>
      <c r="U2195">
        <v>2026</v>
      </c>
      <c r="V2195" t="s">
        <v>97</v>
      </c>
      <c r="W2195">
        <v>10</v>
      </c>
      <c r="X2195" t="s">
        <v>96</v>
      </c>
    </row>
    <row r="2196" spans="1:24">
      <c r="A2196">
        <v>2954</v>
      </c>
      <c r="B2196" s="21">
        <v>46320</v>
      </c>
      <c r="C2196">
        <v>2026</v>
      </c>
      <c r="D2196">
        <v>10</v>
      </c>
      <c r="E2196" t="s">
        <v>96</v>
      </c>
      <c r="F2196" t="s">
        <v>97</v>
      </c>
      <c r="G2196" t="s">
        <v>20</v>
      </c>
      <c r="H2196" t="s">
        <v>21</v>
      </c>
      <c r="I2196" t="s">
        <v>2</v>
      </c>
      <c r="J2196" t="s">
        <v>13</v>
      </c>
      <c r="K2196" t="s">
        <v>9</v>
      </c>
      <c r="L2196" t="s">
        <v>46</v>
      </c>
      <c r="M2196">
        <v>1</v>
      </c>
      <c r="N2196">
        <v>71.17</v>
      </c>
      <c r="O2196">
        <v>0</v>
      </c>
      <c r="P2196">
        <v>32.57</v>
      </c>
      <c r="Q2196">
        <v>71.17</v>
      </c>
      <c r="R2196">
        <v>32.57</v>
      </c>
      <c r="S2196">
        <v>38.6</v>
      </c>
      <c r="T2196">
        <v>0.54236335534635383</v>
      </c>
      <c r="U2196">
        <v>2026</v>
      </c>
      <c r="V2196" t="s">
        <v>97</v>
      </c>
      <c r="W2196">
        <v>10</v>
      </c>
      <c r="X2196" t="s">
        <v>96</v>
      </c>
    </row>
    <row r="2197" spans="1:24">
      <c r="A2197">
        <v>3218</v>
      </c>
      <c r="B2197" s="21">
        <v>46320</v>
      </c>
      <c r="C2197">
        <v>2026</v>
      </c>
      <c r="D2197">
        <v>10</v>
      </c>
      <c r="E2197" t="s">
        <v>96</v>
      </c>
      <c r="F2197" t="s">
        <v>97</v>
      </c>
      <c r="G2197" t="s">
        <v>0</v>
      </c>
      <c r="H2197" t="s">
        <v>50</v>
      </c>
      <c r="I2197" t="s">
        <v>8</v>
      </c>
      <c r="J2197" t="s">
        <v>16</v>
      </c>
      <c r="K2197" t="s">
        <v>14</v>
      </c>
      <c r="L2197" t="s">
        <v>44</v>
      </c>
      <c r="M2197">
        <v>6</v>
      </c>
      <c r="N2197">
        <v>132.08000000000001</v>
      </c>
      <c r="O2197">
        <v>0.1</v>
      </c>
      <c r="P2197">
        <v>67.61</v>
      </c>
      <c r="Q2197">
        <v>713.23200000000008</v>
      </c>
      <c r="R2197">
        <v>405.65999999999997</v>
      </c>
      <c r="S2197">
        <v>307.57200000000012</v>
      </c>
      <c r="T2197">
        <v>0.43123696076451995</v>
      </c>
      <c r="U2197">
        <v>2026</v>
      </c>
      <c r="V2197" t="s">
        <v>97</v>
      </c>
      <c r="W2197">
        <v>10</v>
      </c>
      <c r="X2197" t="s">
        <v>96</v>
      </c>
    </row>
    <row r="2198" spans="1:24">
      <c r="A2198">
        <v>3965</v>
      </c>
      <c r="B2198" s="21">
        <v>46320</v>
      </c>
      <c r="C2198">
        <v>2026</v>
      </c>
      <c r="D2198">
        <v>10</v>
      </c>
      <c r="E2198" t="s">
        <v>96</v>
      </c>
      <c r="F2198" t="s">
        <v>97</v>
      </c>
      <c r="G2198" t="s">
        <v>6</v>
      </c>
      <c r="H2198" t="s">
        <v>41</v>
      </c>
      <c r="I2198" t="s">
        <v>19</v>
      </c>
      <c r="J2198" t="s">
        <v>3</v>
      </c>
      <c r="K2198" t="s">
        <v>23</v>
      </c>
      <c r="L2198" t="s">
        <v>40</v>
      </c>
      <c r="M2198">
        <v>3</v>
      </c>
      <c r="N2198">
        <v>82.75</v>
      </c>
      <c r="O2198">
        <v>0.05</v>
      </c>
      <c r="P2198">
        <v>38.53</v>
      </c>
      <c r="Q2198">
        <v>235.83749999999998</v>
      </c>
      <c r="R2198">
        <v>115.59</v>
      </c>
      <c r="S2198">
        <v>120.24749999999997</v>
      </c>
      <c r="T2198">
        <v>0.50987438384480832</v>
      </c>
      <c r="U2198">
        <v>2026</v>
      </c>
      <c r="V2198" t="s">
        <v>97</v>
      </c>
      <c r="W2198">
        <v>10</v>
      </c>
      <c r="X2198" t="s">
        <v>96</v>
      </c>
    </row>
    <row r="2199" spans="1:24">
      <c r="A2199">
        <v>2278</v>
      </c>
      <c r="B2199" s="21">
        <v>46321</v>
      </c>
      <c r="C2199">
        <v>2026</v>
      </c>
      <c r="D2199">
        <v>10</v>
      </c>
      <c r="E2199" t="s">
        <v>96</v>
      </c>
      <c r="F2199" t="s">
        <v>97</v>
      </c>
      <c r="G2199" t="s">
        <v>0</v>
      </c>
      <c r="H2199" t="s">
        <v>50</v>
      </c>
      <c r="I2199" t="s">
        <v>2</v>
      </c>
      <c r="J2199" t="s">
        <v>3</v>
      </c>
      <c r="K2199" t="s">
        <v>34</v>
      </c>
      <c r="L2199" t="s">
        <v>45</v>
      </c>
      <c r="M2199">
        <v>5</v>
      </c>
      <c r="N2199">
        <v>51.5</v>
      </c>
      <c r="O2199">
        <v>0.1</v>
      </c>
      <c r="P2199">
        <v>21.38</v>
      </c>
      <c r="Q2199">
        <v>231.75</v>
      </c>
      <c r="R2199">
        <v>106.89999999999999</v>
      </c>
      <c r="S2199">
        <v>124.85000000000001</v>
      </c>
      <c r="T2199">
        <v>0.53872707659115426</v>
      </c>
      <c r="U2199">
        <v>2026</v>
      </c>
      <c r="V2199" t="s">
        <v>97</v>
      </c>
      <c r="W2199">
        <v>10</v>
      </c>
      <c r="X2199" t="s">
        <v>96</v>
      </c>
    </row>
    <row r="2200" spans="1:24">
      <c r="A2200">
        <v>3132</v>
      </c>
      <c r="B2200" s="21">
        <v>46321</v>
      </c>
      <c r="C2200">
        <v>2026</v>
      </c>
      <c r="D2200">
        <v>10</v>
      </c>
      <c r="E2200" t="s">
        <v>96</v>
      </c>
      <c r="F2200" t="s">
        <v>97</v>
      </c>
      <c r="G2200" t="s">
        <v>11</v>
      </c>
      <c r="H2200" t="s">
        <v>25</v>
      </c>
      <c r="I2200" t="s">
        <v>2</v>
      </c>
      <c r="J2200" t="s">
        <v>13</v>
      </c>
      <c r="K2200" t="s">
        <v>9</v>
      </c>
      <c r="L2200" t="s">
        <v>17</v>
      </c>
      <c r="M2200">
        <v>3</v>
      </c>
      <c r="N2200">
        <v>140.49</v>
      </c>
      <c r="O2200">
        <v>0.05</v>
      </c>
      <c r="P2200">
        <v>77.45</v>
      </c>
      <c r="Q2200">
        <v>400.3965</v>
      </c>
      <c r="R2200">
        <v>232.35000000000002</v>
      </c>
      <c r="S2200">
        <v>168.04649999999998</v>
      </c>
      <c r="T2200">
        <v>0.41970022215478903</v>
      </c>
      <c r="U2200">
        <v>2026</v>
      </c>
      <c r="V2200" t="s">
        <v>97</v>
      </c>
      <c r="W2200">
        <v>10</v>
      </c>
      <c r="X2200" t="s">
        <v>96</v>
      </c>
    </row>
    <row r="2201" spans="1:24">
      <c r="A2201">
        <v>3144</v>
      </c>
      <c r="B2201" s="21">
        <v>46321</v>
      </c>
      <c r="C2201">
        <v>2026</v>
      </c>
      <c r="D2201">
        <v>10</v>
      </c>
      <c r="E2201" t="s">
        <v>96</v>
      </c>
      <c r="F2201" t="s">
        <v>97</v>
      </c>
      <c r="G2201" t="s">
        <v>11</v>
      </c>
      <c r="H2201" t="s">
        <v>12</v>
      </c>
      <c r="I2201" t="s">
        <v>28</v>
      </c>
      <c r="J2201" t="s">
        <v>13</v>
      </c>
      <c r="K2201" t="s">
        <v>34</v>
      </c>
      <c r="L2201" t="s">
        <v>42</v>
      </c>
      <c r="M2201">
        <v>4</v>
      </c>
      <c r="N2201">
        <v>36.200000000000003</v>
      </c>
      <c r="O2201">
        <v>0.15</v>
      </c>
      <c r="P2201">
        <v>13.53</v>
      </c>
      <c r="Q2201">
        <v>123.08000000000001</v>
      </c>
      <c r="R2201">
        <v>54.12</v>
      </c>
      <c r="S2201">
        <v>68.960000000000008</v>
      </c>
      <c r="T2201">
        <v>0.56028599285017877</v>
      </c>
      <c r="U2201">
        <v>2026</v>
      </c>
      <c r="V2201" t="s">
        <v>97</v>
      </c>
      <c r="W2201">
        <v>10</v>
      </c>
      <c r="X2201" t="s">
        <v>96</v>
      </c>
    </row>
    <row r="2202" spans="1:24">
      <c r="A2202">
        <v>3501</v>
      </c>
      <c r="B2202" s="21">
        <v>46321</v>
      </c>
      <c r="C2202">
        <v>2026</v>
      </c>
      <c r="D2202">
        <v>10</v>
      </c>
      <c r="E2202" t="s">
        <v>96</v>
      </c>
      <c r="F2202" t="s">
        <v>97</v>
      </c>
      <c r="G2202" t="s">
        <v>20</v>
      </c>
      <c r="H2202" t="s">
        <v>31</v>
      </c>
      <c r="I2202" t="s">
        <v>19</v>
      </c>
      <c r="J2202" t="s">
        <v>13</v>
      </c>
      <c r="K2202" t="s">
        <v>23</v>
      </c>
      <c r="L2202" t="s">
        <v>51</v>
      </c>
      <c r="M2202">
        <v>1</v>
      </c>
      <c r="N2202">
        <v>120.5</v>
      </c>
      <c r="O2202">
        <v>0.05</v>
      </c>
      <c r="P2202">
        <v>61.71</v>
      </c>
      <c r="Q2202">
        <v>114.47499999999999</v>
      </c>
      <c r="R2202">
        <v>61.71</v>
      </c>
      <c r="S2202">
        <v>52.764999999999993</v>
      </c>
      <c r="T2202">
        <v>0.4609303341340904</v>
      </c>
      <c r="U2202">
        <v>2026</v>
      </c>
      <c r="V2202" t="s">
        <v>97</v>
      </c>
      <c r="W2202">
        <v>10</v>
      </c>
      <c r="X2202" t="s">
        <v>96</v>
      </c>
    </row>
    <row r="2203" spans="1:24">
      <c r="A2203">
        <v>458</v>
      </c>
      <c r="B2203" s="21">
        <v>46322</v>
      </c>
      <c r="C2203">
        <v>2026</v>
      </c>
      <c r="D2203">
        <v>10</v>
      </c>
      <c r="E2203" t="s">
        <v>96</v>
      </c>
      <c r="F2203" t="s">
        <v>97</v>
      </c>
      <c r="G2203" t="s">
        <v>11</v>
      </c>
      <c r="H2203" t="s">
        <v>12</v>
      </c>
      <c r="I2203" t="s">
        <v>19</v>
      </c>
      <c r="J2203" t="s">
        <v>16</v>
      </c>
      <c r="K2203" t="s">
        <v>4</v>
      </c>
      <c r="L2203" t="s">
        <v>30</v>
      </c>
      <c r="M2203">
        <v>1</v>
      </c>
      <c r="N2203">
        <v>102.44</v>
      </c>
      <c r="O2203">
        <v>0.05</v>
      </c>
      <c r="P2203">
        <v>49.14</v>
      </c>
      <c r="Q2203">
        <v>97.317999999999998</v>
      </c>
      <c r="R2203">
        <v>49.14</v>
      </c>
      <c r="S2203">
        <v>48.177999999999997</v>
      </c>
      <c r="T2203">
        <v>0.49505744055570394</v>
      </c>
      <c r="U2203">
        <v>2026</v>
      </c>
      <c r="V2203" t="s">
        <v>97</v>
      </c>
      <c r="W2203">
        <v>10</v>
      </c>
      <c r="X2203" t="s">
        <v>96</v>
      </c>
    </row>
    <row r="2204" spans="1:24">
      <c r="A2204">
        <v>1065</v>
      </c>
      <c r="B2204" s="21">
        <v>46322</v>
      </c>
      <c r="C2204">
        <v>2026</v>
      </c>
      <c r="D2204">
        <v>10</v>
      </c>
      <c r="E2204" t="s">
        <v>96</v>
      </c>
      <c r="F2204" t="s">
        <v>97</v>
      </c>
      <c r="G2204" t="s">
        <v>11</v>
      </c>
      <c r="H2204" t="s">
        <v>25</v>
      </c>
      <c r="I2204" t="s">
        <v>2</v>
      </c>
      <c r="J2204" t="s">
        <v>13</v>
      </c>
      <c r="K2204" t="s">
        <v>34</v>
      </c>
      <c r="L2204" t="s">
        <v>38</v>
      </c>
      <c r="M2204">
        <v>6</v>
      </c>
      <c r="N2204">
        <v>121.58</v>
      </c>
      <c r="O2204">
        <v>0.15</v>
      </c>
      <c r="P2204">
        <v>68.86</v>
      </c>
      <c r="Q2204">
        <v>620.05799999999999</v>
      </c>
      <c r="R2204">
        <v>413.15999999999997</v>
      </c>
      <c r="S2204">
        <v>206.89800000000002</v>
      </c>
      <c r="T2204">
        <v>0.33367523683268346</v>
      </c>
      <c r="U2204">
        <v>2026</v>
      </c>
      <c r="V2204" t="s">
        <v>97</v>
      </c>
      <c r="W2204">
        <v>10</v>
      </c>
      <c r="X2204" t="s">
        <v>96</v>
      </c>
    </row>
    <row r="2205" spans="1:24">
      <c r="A2205">
        <v>1707</v>
      </c>
      <c r="B2205" s="21">
        <v>46322</v>
      </c>
      <c r="C2205">
        <v>2026</v>
      </c>
      <c r="D2205">
        <v>10</v>
      </c>
      <c r="E2205" t="s">
        <v>96</v>
      </c>
      <c r="F2205" t="s">
        <v>97</v>
      </c>
      <c r="G2205" t="s">
        <v>11</v>
      </c>
      <c r="H2205" t="s">
        <v>52</v>
      </c>
      <c r="I2205" t="s">
        <v>2</v>
      </c>
      <c r="J2205" t="s">
        <v>13</v>
      </c>
      <c r="K2205" t="s">
        <v>14</v>
      </c>
      <c r="L2205" t="s">
        <v>15</v>
      </c>
      <c r="M2205">
        <v>2</v>
      </c>
      <c r="N2205">
        <v>35.36</v>
      </c>
      <c r="O2205">
        <v>0</v>
      </c>
      <c r="P2205">
        <v>13.33</v>
      </c>
      <c r="Q2205">
        <v>70.72</v>
      </c>
      <c r="R2205">
        <v>26.66</v>
      </c>
      <c r="S2205">
        <v>44.06</v>
      </c>
      <c r="T2205">
        <v>0.62302036199095023</v>
      </c>
      <c r="U2205">
        <v>2026</v>
      </c>
      <c r="V2205" t="s">
        <v>97</v>
      </c>
      <c r="W2205">
        <v>10</v>
      </c>
      <c r="X2205" t="s">
        <v>96</v>
      </c>
    </row>
    <row r="2206" spans="1:24">
      <c r="A2206">
        <v>1989</v>
      </c>
      <c r="B2206" s="21">
        <v>46322</v>
      </c>
      <c r="C2206">
        <v>2026</v>
      </c>
      <c r="D2206">
        <v>10</v>
      </c>
      <c r="E2206" t="s">
        <v>96</v>
      </c>
      <c r="F2206" t="s">
        <v>97</v>
      </c>
      <c r="G2206" t="s">
        <v>20</v>
      </c>
      <c r="H2206" t="s">
        <v>21</v>
      </c>
      <c r="I2206" t="s">
        <v>2</v>
      </c>
      <c r="J2206" t="s">
        <v>13</v>
      </c>
      <c r="K2206" t="s">
        <v>23</v>
      </c>
      <c r="L2206" t="s">
        <v>24</v>
      </c>
      <c r="M2206">
        <v>2</v>
      </c>
      <c r="N2206">
        <v>335.73</v>
      </c>
      <c r="O2206">
        <v>0</v>
      </c>
      <c r="P2206">
        <v>199.44</v>
      </c>
      <c r="Q2206">
        <v>671.46</v>
      </c>
      <c r="R2206">
        <v>398.88</v>
      </c>
      <c r="S2206">
        <v>272.58000000000004</v>
      </c>
      <c r="T2206">
        <v>0.4059512107943884</v>
      </c>
      <c r="U2206">
        <v>2026</v>
      </c>
      <c r="V2206" t="s">
        <v>97</v>
      </c>
      <c r="W2206">
        <v>10</v>
      </c>
      <c r="X2206" t="s">
        <v>96</v>
      </c>
    </row>
    <row r="2207" spans="1:24">
      <c r="A2207">
        <v>2852</v>
      </c>
      <c r="B2207" s="21">
        <v>46322</v>
      </c>
      <c r="C2207">
        <v>2026</v>
      </c>
      <c r="D2207">
        <v>10</v>
      </c>
      <c r="E2207" t="s">
        <v>96</v>
      </c>
      <c r="F2207" t="s">
        <v>97</v>
      </c>
      <c r="G2207" t="s">
        <v>6</v>
      </c>
      <c r="H2207" t="s">
        <v>43</v>
      </c>
      <c r="I2207" t="s">
        <v>8</v>
      </c>
      <c r="J2207" t="s">
        <v>16</v>
      </c>
      <c r="K2207" t="s">
        <v>9</v>
      </c>
      <c r="L2207" t="s">
        <v>17</v>
      </c>
      <c r="M2207">
        <v>3</v>
      </c>
      <c r="N2207">
        <v>141.96</v>
      </c>
      <c r="O2207">
        <v>0.1</v>
      </c>
      <c r="P2207">
        <v>77.42</v>
      </c>
      <c r="Q2207">
        <v>383.29200000000003</v>
      </c>
      <c r="R2207">
        <v>232.26</v>
      </c>
      <c r="S2207">
        <v>151.03200000000004</v>
      </c>
      <c r="T2207">
        <v>0.39403900942362485</v>
      </c>
      <c r="U2207">
        <v>2026</v>
      </c>
      <c r="V2207" t="s">
        <v>97</v>
      </c>
      <c r="W2207">
        <v>10</v>
      </c>
      <c r="X2207" t="s">
        <v>96</v>
      </c>
    </row>
    <row r="2208" spans="1:24">
      <c r="A2208">
        <v>4762</v>
      </c>
      <c r="B2208" s="21">
        <v>46322</v>
      </c>
      <c r="C2208">
        <v>2026</v>
      </c>
      <c r="D2208">
        <v>10</v>
      </c>
      <c r="E2208" t="s">
        <v>96</v>
      </c>
      <c r="F2208" t="s">
        <v>97</v>
      </c>
      <c r="G2208" t="s">
        <v>6</v>
      </c>
      <c r="H2208" t="s">
        <v>43</v>
      </c>
      <c r="I2208" t="s">
        <v>28</v>
      </c>
      <c r="J2208" t="s">
        <v>13</v>
      </c>
      <c r="K2208" t="s">
        <v>34</v>
      </c>
      <c r="L2208" t="s">
        <v>45</v>
      </c>
      <c r="M2208">
        <v>2</v>
      </c>
      <c r="N2208">
        <v>51.76</v>
      </c>
      <c r="O2208">
        <v>0</v>
      </c>
      <c r="P2208">
        <v>21.64</v>
      </c>
      <c r="Q2208">
        <v>103.52</v>
      </c>
      <c r="R2208">
        <v>43.28</v>
      </c>
      <c r="S2208">
        <v>60.239999999999995</v>
      </c>
      <c r="T2208">
        <v>0.58191653786707875</v>
      </c>
      <c r="U2208">
        <v>2026</v>
      </c>
      <c r="V2208" t="s">
        <v>97</v>
      </c>
      <c r="W2208">
        <v>10</v>
      </c>
      <c r="X2208" t="s">
        <v>96</v>
      </c>
    </row>
    <row r="2209" spans="1:24">
      <c r="A2209">
        <v>4997</v>
      </c>
      <c r="B2209" s="21">
        <v>46322</v>
      </c>
      <c r="C2209">
        <v>2026</v>
      </c>
      <c r="D2209">
        <v>10</v>
      </c>
      <c r="E2209" t="s">
        <v>96</v>
      </c>
      <c r="F2209" t="s">
        <v>97</v>
      </c>
      <c r="G2209" t="s">
        <v>20</v>
      </c>
      <c r="H2209" t="s">
        <v>31</v>
      </c>
      <c r="I2209" t="s">
        <v>2</v>
      </c>
      <c r="J2209" t="s">
        <v>3</v>
      </c>
      <c r="K2209" t="s">
        <v>23</v>
      </c>
      <c r="L2209" t="s">
        <v>29</v>
      </c>
      <c r="M2209">
        <v>3</v>
      </c>
      <c r="N2209">
        <v>194.09</v>
      </c>
      <c r="O2209">
        <v>0.1</v>
      </c>
      <c r="P2209">
        <v>105.84</v>
      </c>
      <c r="Q2209">
        <v>524.04300000000001</v>
      </c>
      <c r="R2209">
        <v>317.52</v>
      </c>
      <c r="S2209">
        <v>206.52300000000002</v>
      </c>
      <c r="T2209">
        <v>0.39409552269565667</v>
      </c>
      <c r="U2209">
        <v>2026</v>
      </c>
      <c r="V2209" t="s">
        <v>97</v>
      </c>
      <c r="W2209">
        <v>10</v>
      </c>
      <c r="X2209" t="s">
        <v>96</v>
      </c>
    </row>
    <row r="2210" spans="1:24">
      <c r="A2210">
        <v>1238</v>
      </c>
      <c r="B2210" s="21">
        <v>46323</v>
      </c>
      <c r="C2210">
        <v>2026</v>
      </c>
      <c r="D2210">
        <v>10</v>
      </c>
      <c r="E2210" t="s">
        <v>96</v>
      </c>
      <c r="F2210" t="s">
        <v>97</v>
      </c>
      <c r="G2210" t="s">
        <v>6</v>
      </c>
      <c r="H2210" t="s">
        <v>43</v>
      </c>
      <c r="I2210" t="s">
        <v>2</v>
      </c>
      <c r="J2210" t="s">
        <v>3</v>
      </c>
      <c r="K2210" t="s">
        <v>23</v>
      </c>
      <c r="L2210" t="s">
        <v>51</v>
      </c>
      <c r="M2210">
        <v>1</v>
      </c>
      <c r="N2210">
        <v>125.39</v>
      </c>
      <c r="O2210">
        <v>0.05</v>
      </c>
      <c r="P2210">
        <v>61.19</v>
      </c>
      <c r="Q2210">
        <v>119.12049999999999</v>
      </c>
      <c r="R2210">
        <v>61.19</v>
      </c>
      <c r="S2210">
        <v>57.930499999999995</v>
      </c>
      <c r="T2210">
        <v>0.48631847582909743</v>
      </c>
      <c r="U2210">
        <v>2026</v>
      </c>
      <c r="V2210" t="s">
        <v>97</v>
      </c>
      <c r="W2210">
        <v>10</v>
      </c>
      <c r="X2210" t="s">
        <v>96</v>
      </c>
    </row>
    <row r="2211" spans="1:24">
      <c r="A2211">
        <v>2622</v>
      </c>
      <c r="B2211" s="21">
        <v>46323</v>
      </c>
      <c r="C2211">
        <v>2026</v>
      </c>
      <c r="D2211">
        <v>10</v>
      </c>
      <c r="E2211" t="s">
        <v>96</v>
      </c>
      <c r="F2211" t="s">
        <v>97</v>
      </c>
      <c r="G2211" t="s">
        <v>0</v>
      </c>
      <c r="H2211" t="s">
        <v>50</v>
      </c>
      <c r="I2211" t="s">
        <v>28</v>
      </c>
      <c r="J2211" t="s">
        <v>13</v>
      </c>
      <c r="K2211" t="s">
        <v>23</v>
      </c>
      <c r="L2211" t="s">
        <v>40</v>
      </c>
      <c r="M2211">
        <v>3</v>
      </c>
      <c r="N2211">
        <v>83.73</v>
      </c>
      <c r="O2211">
        <v>0.15</v>
      </c>
      <c r="P2211">
        <v>39.43</v>
      </c>
      <c r="Q2211">
        <v>213.51149999999998</v>
      </c>
      <c r="R2211">
        <v>118.28999999999999</v>
      </c>
      <c r="S2211">
        <v>95.221499999999992</v>
      </c>
      <c r="T2211">
        <v>0.44597831966896395</v>
      </c>
      <c r="U2211">
        <v>2026</v>
      </c>
      <c r="V2211" t="s">
        <v>97</v>
      </c>
      <c r="W2211">
        <v>10</v>
      </c>
      <c r="X2211" t="s">
        <v>96</v>
      </c>
    </row>
    <row r="2212" spans="1:24">
      <c r="A2212">
        <v>3106</v>
      </c>
      <c r="B2212" s="21">
        <v>46323</v>
      </c>
      <c r="C2212">
        <v>2026</v>
      </c>
      <c r="D2212">
        <v>10</v>
      </c>
      <c r="E2212" t="s">
        <v>96</v>
      </c>
      <c r="F2212" t="s">
        <v>97</v>
      </c>
      <c r="G2212" t="s">
        <v>20</v>
      </c>
      <c r="H2212" t="s">
        <v>33</v>
      </c>
      <c r="I2212" t="s">
        <v>28</v>
      </c>
      <c r="J2212" t="s">
        <v>16</v>
      </c>
      <c r="K2212" t="s">
        <v>34</v>
      </c>
      <c r="L2212" t="s">
        <v>42</v>
      </c>
      <c r="M2212">
        <v>3</v>
      </c>
      <c r="N2212">
        <v>36.99</v>
      </c>
      <c r="O2212">
        <v>0.05</v>
      </c>
      <c r="P2212">
        <v>14.14</v>
      </c>
      <c r="Q2212">
        <v>105.42149999999999</v>
      </c>
      <c r="R2212">
        <v>42.42</v>
      </c>
      <c r="S2212">
        <v>63.001499999999993</v>
      </c>
      <c r="T2212">
        <v>0.59761528720422297</v>
      </c>
      <c r="U2212">
        <v>2026</v>
      </c>
      <c r="V2212" t="s">
        <v>97</v>
      </c>
      <c r="W2212">
        <v>10</v>
      </c>
      <c r="X2212" t="s">
        <v>96</v>
      </c>
    </row>
    <row r="2213" spans="1:24">
      <c r="A2213">
        <v>3274</v>
      </c>
      <c r="B2213" s="21">
        <v>46323</v>
      </c>
      <c r="C2213">
        <v>2026</v>
      </c>
      <c r="D2213">
        <v>10</v>
      </c>
      <c r="E2213" t="s">
        <v>96</v>
      </c>
      <c r="F2213" t="s">
        <v>97</v>
      </c>
      <c r="G2213" t="s">
        <v>20</v>
      </c>
      <c r="H2213" t="s">
        <v>31</v>
      </c>
      <c r="I2213" t="s">
        <v>28</v>
      </c>
      <c r="J2213" t="s">
        <v>13</v>
      </c>
      <c r="K2213" t="s">
        <v>34</v>
      </c>
      <c r="L2213" t="s">
        <v>35</v>
      </c>
      <c r="M2213">
        <v>1</v>
      </c>
      <c r="N2213">
        <v>39.42</v>
      </c>
      <c r="O2213">
        <v>0</v>
      </c>
      <c r="P2213">
        <v>14.58</v>
      </c>
      <c r="Q2213">
        <v>39.42</v>
      </c>
      <c r="R2213">
        <v>14.58</v>
      </c>
      <c r="S2213">
        <v>24.840000000000003</v>
      </c>
      <c r="T2213">
        <v>0.63013698630136994</v>
      </c>
      <c r="U2213">
        <v>2026</v>
      </c>
      <c r="V2213" t="s">
        <v>97</v>
      </c>
      <c r="W2213">
        <v>10</v>
      </c>
      <c r="X2213" t="s">
        <v>96</v>
      </c>
    </row>
    <row r="2214" spans="1:24">
      <c r="A2214">
        <v>3542</v>
      </c>
      <c r="B2214" s="21">
        <v>46323</v>
      </c>
      <c r="C2214">
        <v>2026</v>
      </c>
      <c r="D2214">
        <v>10</v>
      </c>
      <c r="E2214" t="s">
        <v>96</v>
      </c>
      <c r="F2214" t="s">
        <v>97</v>
      </c>
      <c r="G2214" t="s">
        <v>20</v>
      </c>
      <c r="H2214" t="s">
        <v>21</v>
      </c>
      <c r="I2214" t="s">
        <v>2</v>
      </c>
      <c r="J2214" t="s">
        <v>13</v>
      </c>
      <c r="K2214" t="s">
        <v>4</v>
      </c>
      <c r="L2214" t="s">
        <v>22</v>
      </c>
      <c r="M2214">
        <v>2</v>
      </c>
      <c r="N2214">
        <v>50.66</v>
      </c>
      <c r="O2214">
        <v>0</v>
      </c>
      <c r="P2214">
        <v>22.02</v>
      </c>
      <c r="Q2214">
        <v>101.32</v>
      </c>
      <c r="R2214">
        <v>44.04</v>
      </c>
      <c r="S2214">
        <v>57.279999999999994</v>
      </c>
      <c r="T2214">
        <v>0.56533754441373862</v>
      </c>
      <c r="U2214">
        <v>2026</v>
      </c>
      <c r="V2214" t="s">
        <v>97</v>
      </c>
      <c r="W2214">
        <v>10</v>
      </c>
      <c r="X2214" t="s">
        <v>96</v>
      </c>
    </row>
    <row r="2215" spans="1:24">
      <c r="A2215">
        <v>3704</v>
      </c>
      <c r="B2215" s="21">
        <v>46323</v>
      </c>
      <c r="C2215">
        <v>2026</v>
      </c>
      <c r="D2215">
        <v>10</v>
      </c>
      <c r="E2215" t="s">
        <v>96</v>
      </c>
      <c r="F2215" t="s">
        <v>97</v>
      </c>
      <c r="G2215" t="s">
        <v>6</v>
      </c>
      <c r="H2215" t="s">
        <v>43</v>
      </c>
      <c r="I2215" t="s">
        <v>2</v>
      </c>
      <c r="J2215" t="s">
        <v>3</v>
      </c>
      <c r="K2215" t="s">
        <v>9</v>
      </c>
      <c r="L2215" t="s">
        <v>46</v>
      </c>
      <c r="M2215">
        <v>4</v>
      </c>
      <c r="N2215">
        <v>71.959999999999994</v>
      </c>
      <c r="O2215">
        <v>0.1</v>
      </c>
      <c r="P2215">
        <v>31.51</v>
      </c>
      <c r="Q2215">
        <v>259.05599999999998</v>
      </c>
      <c r="R2215">
        <v>126.04</v>
      </c>
      <c r="S2215">
        <v>133.01599999999996</v>
      </c>
      <c r="T2215">
        <v>0.51346427027360864</v>
      </c>
      <c r="U2215">
        <v>2026</v>
      </c>
      <c r="V2215" t="s">
        <v>97</v>
      </c>
      <c r="W2215">
        <v>10</v>
      </c>
      <c r="X2215" t="s">
        <v>96</v>
      </c>
    </row>
    <row r="2216" spans="1:24">
      <c r="A2216">
        <v>4699</v>
      </c>
      <c r="B2216" s="21">
        <v>46323</v>
      </c>
      <c r="C2216">
        <v>2026</v>
      </c>
      <c r="D2216">
        <v>10</v>
      </c>
      <c r="E2216" t="s">
        <v>96</v>
      </c>
      <c r="F2216" t="s">
        <v>97</v>
      </c>
      <c r="G2216" t="s">
        <v>11</v>
      </c>
      <c r="H2216" t="s">
        <v>25</v>
      </c>
      <c r="I2216" t="s">
        <v>19</v>
      </c>
      <c r="J2216" t="s">
        <v>3</v>
      </c>
      <c r="K2216" t="s">
        <v>4</v>
      </c>
      <c r="L2216" t="s">
        <v>22</v>
      </c>
      <c r="M2216">
        <v>1</v>
      </c>
      <c r="N2216">
        <v>49.72</v>
      </c>
      <c r="O2216">
        <v>0.05</v>
      </c>
      <c r="P2216">
        <v>22.5</v>
      </c>
      <c r="Q2216">
        <v>47.233999999999995</v>
      </c>
      <c r="R2216">
        <v>22.5</v>
      </c>
      <c r="S2216">
        <v>24.733999999999995</v>
      </c>
      <c r="T2216">
        <v>0.52364821950290041</v>
      </c>
      <c r="U2216">
        <v>2026</v>
      </c>
      <c r="V2216" t="s">
        <v>97</v>
      </c>
      <c r="W2216">
        <v>10</v>
      </c>
      <c r="X2216" t="s">
        <v>96</v>
      </c>
    </row>
    <row r="2217" spans="1:24">
      <c r="A2217">
        <v>1226</v>
      </c>
      <c r="B2217" s="21">
        <v>46324</v>
      </c>
      <c r="C2217">
        <v>2026</v>
      </c>
      <c r="D2217">
        <v>10</v>
      </c>
      <c r="E2217" t="s">
        <v>96</v>
      </c>
      <c r="F2217" t="s">
        <v>97</v>
      </c>
      <c r="G2217" t="s">
        <v>0</v>
      </c>
      <c r="H2217" t="s">
        <v>1</v>
      </c>
      <c r="I2217" t="s">
        <v>28</v>
      </c>
      <c r="J2217" t="s">
        <v>3</v>
      </c>
      <c r="K2217" t="s">
        <v>14</v>
      </c>
      <c r="L2217" t="s">
        <v>15</v>
      </c>
      <c r="M2217">
        <v>1</v>
      </c>
      <c r="N2217">
        <v>36.58</v>
      </c>
      <c r="O2217">
        <v>0</v>
      </c>
      <c r="P2217">
        <v>13.5</v>
      </c>
      <c r="Q2217">
        <v>36.58</v>
      </c>
      <c r="R2217">
        <v>13.5</v>
      </c>
      <c r="S2217">
        <v>23.08</v>
      </c>
      <c r="T2217">
        <v>0.63094587206123565</v>
      </c>
      <c r="U2217">
        <v>2026</v>
      </c>
      <c r="V2217" t="s">
        <v>97</v>
      </c>
      <c r="W2217">
        <v>10</v>
      </c>
      <c r="X2217" t="s">
        <v>96</v>
      </c>
    </row>
    <row r="2218" spans="1:24">
      <c r="A2218">
        <v>1245</v>
      </c>
      <c r="B2218" s="21">
        <v>46324</v>
      </c>
      <c r="C2218">
        <v>2026</v>
      </c>
      <c r="D2218">
        <v>10</v>
      </c>
      <c r="E2218" t="s">
        <v>96</v>
      </c>
      <c r="F2218" t="s">
        <v>97</v>
      </c>
      <c r="G2218" t="s">
        <v>6</v>
      </c>
      <c r="H2218" t="s">
        <v>27</v>
      </c>
      <c r="I2218" t="s">
        <v>28</v>
      </c>
      <c r="J2218" t="s">
        <v>3</v>
      </c>
      <c r="K2218" t="s">
        <v>34</v>
      </c>
      <c r="L2218" t="s">
        <v>35</v>
      </c>
      <c r="M2218">
        <v>2</v>
      </c>
      <c r="N2218">
        <v>41.06</v>
      </c>
      <c r="O2218">
        <v>0.05</v>
      </c>
      <c r="P2218">
        <v>15.07</v>
      </c>
      <c r="Q2218">
        <v>78.013999999999996</v>
      </c>
      <c r="R2218">
        <v>30.14</v>
      </c>
      <c r="S2218">
        <v>47.873999999999995</v>
      </c>
      <c r="T2218">
        <v>0.6136590868305688</v>
      </c>
      <c r="U2218">
        <v>2026</v>
      </c>
      <c r="V2218" t="s">
        <v>97</v>
      </c>
      <c r="W2218">
        <v>10</v>
      </c>
      <c r="X2218" t="s">
        <v>96</v>
      </c>
    </row>
    <row r="2219" spans="1:24">
      <c r="A2219">
        <v>1477</v>
      </c>
      <c r="B2219" s="21">
        <v>46324</v>
      </c>
      <c r="C2219">
        <v>2026</v>
      </c>
      <c r="D2219">
        <v>10</v>
      </c>
      <c r="E2219" t="s">
        <v>96</v>
      </c>
      <c r="F2219" t="s">
        <v>97</v>
      </c>
      <c r="G2219" t="s">
        <v>6</v>
      </c>
      <c r="H2219" t="s">
        <v>49</v>
      </c>
      <c r="I2219" t="s">
        <v>28</v>
      </c>
      <c r="J2219" t="s">
        <v>3</v>
      </c>
      <c r="K2219" t="s">
        <v>23</v>
      </c>
      <c r="L2219" t="s">
        <v>51</v>
      </c>
      <c r="M2219">
        <v>1</v>
      </c>
      <c r="N2219">
        <v>121.78</v>
      </c>
      <c r="O2219">
        <v>0.15</v>
      </c>
      <c r="P2219">
        <v>61.55</v>
      </c>
      <c r="Q2219">
        <v>103.51300000000001</v>
      </c>
      <c r="R2219">
        <v>61.55</v>
      </c>
      <c r="S2219">
        <v>41.963000000000008</v>
      </c>
      <c r="T2219">
        <v>0.40538869513974096</v>
      </c>
      <c r="U2219">
        <v>2026</v>
      </c>
      <c r="V2219" t="s">
        <v>97</v>
      </c>
      <c r="W2219">
        <v>10</v>
      </c>
      <c r="X2219" t="s">
        <v>96</v>
      </c>
    </row>
    <row r="2220" spans="1:24">
      <c r="A2220">
        <v>1575</v>
      </c>
      <c r="B2220" s="21">
        <v>46324</v>
      </c>
      <c r="C2220">
        <v>2026</v>
      </c>
      <c r="D2220">
        <v>10</v>
      </c>
      <c r="E2220" t="s">
        <v>96</v>
      </c>
      <c r="F2220" t="s">
        <v>97</v>
      </c>
      <c r="G2220" t="s">
        <v>20</v>
      </c>
      <c r="H2220" t="s">
        <v>31</v>
      </c>
      <c r="I2220" t="s">
        <v>8</v>
      </c>
      <c r="J2220" t="s">
        <v>3</v>
      </c>
      <c r="K2220" t="s">
        <v>14</v>
      </c>
      <c r="L2220" t="s">
        <v>44</v>
      </c>
      <c r="M2220">
        <v>5</v>
      </c>
      <c r="N2220">
        <v>130.68</v>
      </c>
      <c r="O2220">
        <v>0.2</v>
      </c>
      <c r="P2220">
        <v>67.209999999999994</v>
      </c>
      <c r="Q2220">
        <v>522.72000000000014</v>
      </c>
      <c r="R2220">
        <v>336.04999999999995</v>
      </c>
      <c r="S2220">
        <v>186.67000000000019</v>
      </c>
      <c r="T2220">
        <v>0.35711279461279488</v>
      </c>
      <c r="U2220">
        <v>2026</v>
      </c>
      <c r="V2220" t="s">
        <v>97</v>
      </c>
      <c r="W2220">
        <v>10</v>
      </c>
      <c r="X2220" t="s">
        <v>96</v>
      </c>
    </row>
    <row r="2221" spans="1:24">
      <c r="A2221">
        <v>2830</v>
      </c>
      <c r="B2221" s="21">
        <v>46324</v>
      </c>
      <c r="C2221">
        <v>2026</v>
      </c>
      <c r="D2221">
        <v>10</v>
      </c>
      <c r="E2221" t="s">
        <v>96</v>
      </c>
      <c r="F2221" t="s">
        <v>97</v>
      </c>
      <c r="G2221" t="s">
        <v>11</v>
      </c>
      <c r="H2221" t="s">
        <v>12</v>
      </c>
      <c r="I2221" t="s">
        <v>2</v>
      </c>
      <c r="J2221" t="s">
        <v>13</v>
      </c>
      <c r="K2221" t="s">
        <v>14</v>
      </c>
      <c r="L2221" t="s">
        <v>48</v>
      </c>
      <c r="M2221">
        <v>1</v>
      </c>
      <c r="N2221">
        <v>161.94999999999999</v>
      </c>
      <c r="O2221">
        <v>0</v>
      </c>
      <c r="P2221">
        <v>86.61</v>
      </c>
      <c r="Q2221">
        <v>161.94999999999999</v>
      </c>
      <c r="R2221">
        <v>86.61</v>
      </c>
      <c r="S2221">
        <v>75.339999999999989</v>
      </c>
      <c r="T2221">
        <v>0.46520531028095086</v>
      </c>
      <c r="U2221">
        <v>2026</v>
      </c>
      <c r="V2221" t="s">
        <v>97</v>
      </c>
      <c r="W2221">
        <v>10</v>
      </c>
      <c r="X2221" t="s">
        <v>96</v>
      </c>
    </row>
    <row r="2222" spans="1:24">
      <c r="A2222">
        <v>2884</v>
      </c>
      <c r="B2222" s="21">
        <v>46324</v>
      </c>
      <c r="C2222">
        <v>2026</v>
      </c>
      <c r="D2222">
        <v>10</v>
      </c>
      <c r="E2222" t="s">
        <v>96</v>
      </c>
      <c r="F2222" t="s">
        <v>97</v>
      </c>
      <c r="G2222" t="s">
        <v>0</v>
      </c>
      <c r="H2222" t="s">
        <v>50</v>
      </c>
      <c r="I2222" t="s">
        <v>19</v>
      </c>
      <c r="J2222" t="s">
        <v>3</v>
      </c>
      <c r="K2222" t="s">
        <v>4</v>
      </c>
      <c r="L2222" t="s">
        <v>5</v>
      </c>
      <c r="M2222">
        <v>2</v>
      </c>
      <c r="N2222">
        <v>83.6</v>
      </c>
      <c r="O2222">
        <v>0</v>
      </c>
      <c r="P2222">
        <v>43.01</v>
      </c>
      <c r="Q2222">
        <v>167.2</v>
      </c>
      <c r="R2222">
        <v>86.02</v>
      </c>
      <c r="S2222">
        <v>81.179999999999993</v>
      </c>
      <c r="T2222">
        <v>0.48552631578947369</v>
      </c>
      <c r="U2222">
        <v>2026</v>
      </c>
      <c r="V2222" t="s">
        <v>97</v>
      </c>
      <c r="W2222">
        <v>10</v>
      </c>
      <c r="X2222" t="s">
        <v>96</v>
      </c>
    </row>
    <row r="2223" spans="1:24">
      <c r="A2223">
        <v>3093</v>
      </c>
      <c r="B2223" s="21">
        <v>46324</v>
      </c>
      <c r="C2223">
        <v>2026</v>
      </c>
      <c r="D2223">
        <v>10</v>
      </c>
      <c r="E2223" t="s">
        <v>96</v>
      </c>
      <c r="F2223" t="s">
        <v>97</v>
      </c>
      <c r="G2223" t="s">
        <v>20</v>
      </c>
      <c r="H2223" t="s">
        <v>21</v>
      </c>
      <c r="I2223" t="s">
        <v>8</v>
      </c>
      <c r="J2223" t="s">
        <v>16</v>
      </c>
      <c r="K2223" t="s">
        <v>23</v>
      </c>
      <c r="L2223" t="s">
        <v>29</v>
      </c>
      <c r="M2223">
        <v>3</v>
      </c>
      <c r="N2223">
        <v>194.19</v>
      </c>
      <c r="O2223">
        <v>0.15</v>
      </c>
      <c r="P2223">
        <v>104.22</v>
      </c>
      <c r="Q2223">
        <v>495.18449999999996</v>
      </c>
      <c r="R2223">
        <v>312.65999999999997</v>
      </c>
      <c r="S2223">
        <v>182.52449999999999</v>
      </c>
      <c r="T2223">
        <v>0.36859897674503139</v>
      </c>
      <c r="U2223">
        <v>2026</v>
      </c>
      <c r="V2223" t="s">
        <v>97</v>
      </c>
      <c r="W2223">
        <v>10</v>
      </c>
      <c r="X2223" t="s">
        <v>96</v>
      </c>
    </row>
    <row r="2224" spans="1:24">
      <c r="A2224">
        <v>3613</v>
      </c>
      <c r="B2224" s="21">
        <v>46324</v>
      </c>
      <c r="C2224">
        <v>2026</v>
      </c>
      <c r="D2224">
        <v>10</v>
      </c>
      <c r="E2224" t="s">
        <v>96</v>
      </c>
      <c r="F2224" t="s">
        <v>97</v>
      </c>
      <c r="G2224" t="s">
        <v>6</v>
      </c>
      <c r="H2224" t="s">
        <v>43</v>
      </c>
      <c r="I2224" t="s">
        <v>2</v>
      </c>
      <c r="J2224" t="s">
        <v>3</v>
      </c>
      <c r="K2224" t="s">
        <v>14</v>
      </c>
      <c r="L2224" t="s">
        <v>48</v>
      </c>
      <c r="M2224">
        <v>3</v>
      </c>
      <c r="N2224">
        <v>167.41</v>
      </c>
      <c r="O2224">
        <v>0</v>
      </c>
      <c r="P2224">
        <v>85.33</v>
      </c>
      <c r="Q2224">
        <v>502.23</v>
      </c>
      <c r="R2224">
        <v>255.99</v>
      </c>
      <c r="S2224">
        <v>246.24</v>
      </c>
      <c r="T2224">
        <v>0.49029329191804549</v>
      </c>
      <c r="U2224">
        <v>2026</v>
      </c>
      <c r="V2224" t="s">
        <v>97</v>
      </c>
      <c r="W2224">
        <v>10</v>
      </c>
      <c r="X2224" t="s">
        <v>96</v>
      </c>
    </row>
    <row r="2225" spans="1:24">
      <c r="A2225">
        <v>4496</v>
      </c>
      <c r="B2225" s="21">
        <v>46324</v>
      </c>
      <c r="C2225">
        <v>2026</v>
      </c>
      <c r="D2225">
        <v>10</v>
      </c>
      <c r="E2225" t="s">
        <v>96</v>
      </c>
      <c r="F2225" t="s">
        <v>97</v>
      </c>
      <c r="G2225" t="s">
        <v>20</v>
      </c>
      <c r="H2225" t="s">
        <v>33</v>
      </c>
      <c r="I2225" t="s">
        <v>2</v>
      </c>
      <c r="J2225" t="s">
        <v>3</v>
      </c>
      <c r="K2225" t="s">
        <v>34</v>
      </c>
      <c r="L2225" t="s">
        <v>35</v>
      </c>
      <c r="M2225">
        <v>2</v>
      </c>
      <c r="N2225">
        <v>40.83</v>
      </c>
      <c r="O2225">
        <v>0.1</v>
      </c>
      <c r="P2225">
        <v>14.91</v>
      </c>
      <c r="Q2225">
        <v>73.494</v>
      </c>
      <c r="R2225">
        <v>29.82</v>
      </c>
      <c r="S2225">
        <v>43.673999999999999</v>
      </c>
      <c r="T2225">
        <v>0.59425259204833047</v>
      </c>
      <c r="U2225">
        <v>2026</v>
      </c>
      <c r="V2225" t="s">
        <v>97</v>
      </c>
      <c r="W2225">
        <v>10</v>
      </c>
      <c r="X2225" t="s">
        <v>96</v>
      </c>
    </row>
    <row r="2226" spans="1:24">
      <c r="A2226">
        <v>5194</v>
      </c>
      <c r="B2226" s="21">
        <v>46324</v>
      </c>
      <c r="C2226">
        <v>2026</v>
      </c>
      <c r="D2226">
        <v>10</v>
      </c>
      <c r="E2226" t="s">
        <v>96</v>
      </c>
      <c r="F2226" t="s">
        <v>97</v>
      </c>
      <c r="G2226" t="s">
        <v>0</v>
      </c>
      <c r="H2226" t="s">
        <v>36</v>
      </c>
      <c r="I2226" t="s">
        <v>8</v>
      </c>
      <c r="J2226" t="s">
        <v>16</v>
      </c>
      <c r="K2226" t="s">
        <v>23</v>
      </c>
      <c r="L2226" t="s">
        <v>40</v>
      </c>
      <c r="M2226">
        <v>12</v>
      </c>
      <c r="N2226">
        <v>80.84</v>
      </c>
      <c r="O2226">
        <v>0.1</v>
      </c>
      <c r="P2226">
        <v>38.39</v>
      </c>
      <c r="Q2226">
        <v>873.072</v>
      </c>
      <c r="R2226">
        <v>460.68</v>
      </c>
      <c r="S2226">
        <v>412.392</v>
      </c>
      <c r="T2226">
        <v>0.4723459233602727</v>
      </c>
      <c r="U2226">
        <v>2026</v>
      </c>
      <c r="V2226" t="s">
        <v>97</v>
      </c>
      <c r="W2226">
        <v>10</v>
      </c>
      <c r="X2226" t="s">
        <v>96</v>
      </c>
    </row>
    <row r="2227" spans="1:24">
      <c r="A2227">
        <v>339</v>
      </c>
      <c r="B2227" s="21">
        <v>46325</v>
      </c>
      <c r="C2227">
        <v>2026</v>
      </c>
      <c r="D2227">
        <v>10</v>
      </c>
      <c r="E2227" t="s">
        <v>96</v>
      </c>
      <c r="F2227" t="s">
        <v>97</v>
      </c>
      <c r="G2227" t="s">
        <v>20</v>
      </c>
      <c r="H2227" t="s">
        <v>47</v>
      </c>
      <c r="I2227" t="s">
        <v>2</v>
      </c>
      <c r="J2227" t="s">
        <v>3</v>
      </c>
      <c r="K2227" t="s">
        <v>4</v>
      </c>
      <c r="L2227" t="s">
        <v>26</v>
      </c>
      <c r="M2227">
        <v>1</v>
      </c>
      <c r="N2227">
        <v>39.65</v>
      </c>
      <c r="O2227">
        <v>0</v>
      </c>
      <c r="P2227">
        <v>16.38</v>
      </c>
      <c r="Q2227">
        <v>39.65</v>
      </c>
      <c r="R2227">
        <v>16.38</v>
      </c>
      <c r="S2227">
        <v>23.27</v>
      </c>
      <c r="T2227">
        <v>0.58688524590163937</v>
      </c>
      <c r="U2227">
        <v>2026</v>
      </c>
      <c r="V2227" t="s">
        <v>97</v>
      </c>
      <c r="W2227">
        <v>10</v>
      </c>
      <c r="X2227" t="s">
        <v>96</v>
      </c>
    </row>
    <row r="2228" spans="1:24">
      <c r="A2228">
        <v>1199</v>
      </c>
      <c r="B2228" s="21">
        <v>46325</v>
      </c>
      <c r="C2228">
        <v>2026</v>
      </c>
      <c r="D2228">
        <v>10</v>
      </c>
      <c r="E2228" t="s">
        <v>96</v>
      </c>
      <c r="F2228" t="s">
        <v>97</v>
      </c>
      <c r="G2228" t="s">
        <v>6</v>
      </c>
      <c r="H2228" t="s">
        <v>43</v>
      </c>
      <c r="I2228" t="s">
        <v>2</v>
      </c>
      <c r="J2228" t="s">
        <v>13</v>
      </c>
      <c r="K2228" t="s">
        <v>4</v>
      </c>
      <c r="L2228" t="s">
        <v>30</v>
      </c>
      <c r="M2228">
        <v>1</v>
      </c>
      <c r="N2228">
        <v>102.47</v>
      </c>
      <c r="O2228">
        <v>0.1</v>
      </c>
      <c r="P2228">
        <v>49.75</v>
      </c>
      <c r="Q2228">
        <v>92.222999999999999</v>
      </c>
      <c r="R2228">
        <v>49.75</v>
      </c>
      <c r="S2228">
        <v>42.472999999999999</v>
      </c>
      <c r="T2228">
        <v>0.46054671828068922</v>
      </c>
      <c r="U2228">
        <v>2026</v>
      </c>
      <c r="V2228" t="s">
        <v>97</v>
      </c>
      <c r="W2228">
        <v>10</v>
      </c>
      <c r="X2228" t="s">
        <v>96</v>
      </c>
    </row>
    <row r="2229" spans="1:24">
      <c r="A2229">
        <v>1253</v>
      </c>
      <c r="B2229" s="21">
        <v>46325</v>
      </c>
      <c r="C2229">
        <v>2026</v>
      </c>
      <c r="D2229">
        <v>10</v>
      </c>
      <c r="E2229" t="s">
        <v>96</v>
      </c>
      <c r="F2229" t="s">
        <v>97</v>
      </c>
      <c r="G2229" t="s">
        <v>20</v>
      </c>
      <c r="H2229" t="s">
        <v>47</v>
      </c>
      <c r="I2229" t="s">
        <v>19</v>
      </c>
      <c r="J2229" t="s">
        <v>16</v>
      </c>
      <c r="K2229" t="s">
        <v>34</v>
      </c>
      <c r="L2229" t="s">
        <v>35</v>
      </c>
      <c r="M2229">
        <v>2</v>
      </c>
      <c r="N2229">
        <v>40.43</v>
      </c>
      <c r="O2229">
        <v>0</v>
      </c>
      <c r="P2229">
        <v>14.88</v>
      </c>
      <c r="Q2229">
        <v>80.86</v>
      </c>
      <c r="R2229">
        <v>29.76</v>
      </c>
      <c r="S2229">
        <v>51.099999999999994</v>
      </c>
      <c r="T2229">
        <v>0.63195646796932969</v>
      </c>
      <c r="U2229">
        <v>2026</v>
      </c>
      <c r="V2229" t="s">
        <v>97</v>
      </c>
      <c r="W2229">
        <v>10</v>
      </c>
      <c r="X2229" t="s">
        <v>96</v>
      </c>
    </row>
    <row r="2230" spans="1:24">
      <c r="A2230">
        <v>1407</v>
      </c>
      <c r="B2230" s="21">
        <v>46325</v>
      </c>
      <c r="C2230">
        <v>2026</v>
      </c>
      <c r="D2230">
        <v>10</v>
      </c>
      <c r="E2230" t="s">
        <v>96</v>
      </c>
      <c r="F2230" t="s">
        <v>97</v>
      </c>
      <c r="G2230" t="s">
        <v>20</v>
      </c>
      <c r="H2230" t="s">
        <v>33</v>
      </c>
      <c r="I2230" t="s">
        <v>19</v>
      </c>
      <c r="J2230" t="s">
        <v>16</v>
      </c>
      <c r="K2230" t="s">
        <v>14</v>
      </c>
      <c r="L2230" t="s">
        <v>15</v>
      </c>
      <c r="M2230">
        <v>2</v>
      </c>
      <c r="N2230">
        <v>35.880000000000003</v>
      </c>
      <c r="O2230">
        <v>0.05</v>
      </c>
      <c r="P2230">
        <v>13.52</v>
      </c>
      <c r="Q2230">
        <v>68.171999999999997</v>
      </c>
      <c r="R2230">
        <v>27.04</v>
      </c>
      <c r="S2230">
        <v>41.131999999999998</v>
      </c>
      <c r="T2230">
        <v>0.60335621662852779</v>
      </c>
      <c r="U2230">
        <v>2026</v>
      </c>
      <c r="V2230" t="s">
        <v>97</v>
      </c>
      <c r="W2230">
        <v>10</v>
      </c>
      <c r="X2230" t="s">
        <v>96</v>
      </c>
    </row>
    <row r="2231" spans="1:24">
      <c r="A2231">
        <v>2532</v>
      </c>
      <c r="B2231" s="21">
        <v>46325</v>
      </c>
      <c r="C2231">
        <v>2026</v>
      </c>
      <c r="D2231">
        <v>10</v>
      </c>
      <c r="E2231" t="s">
        <v>96</v>
      </c>
      <c r="F2231" t="s">
        <v>97</v>
      </c>
      <c r="G2231" t="s">
        <v>0</v>
      </c>
      <c r="H2231" t="s">
        <v>50</v>
      </c>
      <c r="I2231" t="s">
        <v>28</v>
      </c>
      <c r="J2231" t="s">
        <v>13</v>
      </c>
      <c r="K2231" t="s">
        <v>4</v>
      </c>
      <c r="L2231" t="s">
        <v>5</v>
      </c>
      <c r="M2231">
        <v>1</v>
      </c>
      <c r="N2231">
        <v>80.400000000000006</v>
      </c>
      <c r="O2231">
        <v>0</v>
      </c>
      <c r="P2231">
        <v>43.34</v>
      </c>
      <c r="Q2231">
        <v>80.400000000000006</v>
      </c>
      <c r="R2231">
        <v>43.34</v>
      </c>
      <c r="S2231">
        <v>37.06</v>
      </c>
      <c r="T2231">
        <v>0.46094527363184079</v>
      </c>
      <c r="U2231">
        <v>2026</v>
      </c>
      <c r="V2231" t="s">
        <v>97</v>
      </c>
      <c r="W2231">
        <v>10</v>
      </c>
      <c r="X2231" t="s">
        <v>96</v>
      </c>
    </row>
    <row r="2232" spans="1:24">
      <c r="A2232">
        <v>307</v>
      </c>
      <c r="B2232" s="21">
        <v>46326</v>
      </c>
      <c r="C2232">
        <v>2026</v>
      </c>
      <c r="D2232">
        <v>10</v>
      </c>
      <c r="E2232" t="s">
        <v>96</v>
      </c>
      <c r="F2232" t="s">
        <v>97</v>
      </c>
      <c r="G2232" t="s">
        <v>20</v>
      </c>
      <c r="H2232" t="s">
        <v>33</v>
      </c>
      <c r="I2232" t="s">
        <v>2</v>
      </c>
      <c r="J2232" t="s">
        <v>3</v>
      </c>
      <c r="K2232" t="s">
        <v>34</v>
      </c>
      <c r="L2232" t="s">
        <v>42</v>
      </c>
      <c r="M2232">
        <v>1</v>
      </c>
      <c r="N2232">
        <v>37.08</v>
      </c>
      <c r="O2232">
        <v>0</v>
      </c>
      <c r="P2232">
        <v>13.62</v>
      </c>
      <c r="Q2232">
        <v>37.08</v>
      </c>
      <c r="R2232">
        <v>13.62</v>
      </c>
      <c r="S2232">
        <v>23.46</v>
      </c>
      <c r="T2232">
        <v>0.63268608414239491</v>
      </c>
      <c r="U2232">
        <v>2026</v>
      </c>
      <c r="V2232" t="s">
        <v>97</v>
      </c>
      <c r="W2232">
        <v>10</v>
      </c>
      <c r="X2232" t="s">
        <v>96</v>
      </c>
    </row>
    <row r="2233" spans="1:24">
      <c r="A2233">
        <v>3257</v>
      </c>
      <c r="B2233" s="21">
        <v>46326</v>
      </c>
      <c r="C2233">
        <v>2026</v>
      </c>
      <c r="D2233">
        <v>10</v>
      </c>
      <c r="E2233" t="s">
        <v>96</v>
      </c>
      <c r="F2233" t="s">
        <v>97</v>
      </c>
      <c r="G2233" t="s">
        <v>20</v>
      </c>
      <c r="H2233" t="s">
        <v>21</v>
      </c>
      <c r="I2233" t="s">
        <v>19</v>
      </c>
      <c r="J2233" t="s">
        <v>13</v>
      </c>
      <c r="K2233" t="s">
        <v>14</v>
      </c>
      <c r="L2233" t="s">
        <v>48</v>
      </c>
      <c r="M2233">
        <v>6</v>
      </c>
      <c r="N2233">
        <v>165.92</v>
      </c>
      <c r="O2233">
        <v>0</v>
      </c>
      <c r="P2233">
        <v>87.55</v>
      </c>
      <c r="Q2233">
        <v>995.52</v>
      </c>
      <c r="R2233">
        <v>525.29999999999995</v>
      </c>
      <c r="S2233">
        <v>470.22</v>
      </c>
      <c r="T2233">
        <v>0.4723360655737705</v>
      </c>
      <c r="U2233">
        <v>2026</v>
      </c>
      <c r="V2233" t="s">
        <v>97</v>
      </c>
      <c r="W2233">
        <v>10</v>
      </c>
      <c r="X2233" t="s">
        <v>96</v>
      </c>
    </row>
    <row r="2234" spans="1:24">
      <c r="A2234">
        <v>3739</v>
      </c>
      <c r="B2234" s="21">
        <v>46326</v>
      </c>
      <c r="C2234">
        <v>2026</v>
      </c>
      <c r="D2234">
        <v>10</v>
      </c>
      <c r="E2234" t="s">
        <v>96</v>
      </c>
      <c r="F2234" t="s">
        <v>97</v>
      </c>
      <c r="G2234" t="s">
        <v>6</v>
      </c>
      <c r="H2234" t="s">
        <v>43</v>
      </c>
      <c r="I2234" t="s">
        <v>28</v>
      </c>
      <c r="J2234" t="s">
        <v>13</v>
      </c>
      <c r="K2234" t="s">
        <v>14</v>
      </c>
      <c r="L2234" t="s">
        <v>44</v>
      </c>
      <c r="M2234">
        <v>1</v>
      </c>
      <c r="N2234">
        <v>135.19</v>
      </c>
      <c r="O2234">
        <v>0</v>
      </c>
      <c r="P2234">
        <v>68.319999999999993</v>
      </c>
      <c r="Q2234">
        <v>135.19</v>
      </c>
      <c r="R2234">
        <v>68.319999999999993</v>
      </c>
      <c r="S2234">
        <v>66.87</v>
      </c>
      <c r="T2234">
        <v>0.49463717730601381</v>
      </c>
      <c r="U2234">
        <v>2026</v>
      </c>
      <c r="V2234" t="s">
        <v>97</v>
      </c>
      <c r="W2234">
        <v>10</v>
      </c>
      <c r="X2234" t="s">
        <v>96</v>
      </c>
    </row>
    <row r="2235" spans="1:24">
      <c r="A2235">
        <v>77</v>
      </c>
      <c r="B2235" s="21">
        <v>46327</v>
      </c>
      <c r="C2235">
        <v>2026</v>
      </c>
      <c r="D2235">
        <v>11</v>
      </c>
      <c r="E2235" t="s">
        <v>98</v>
      </c>
      <c r="F2235" t="s">
        <v>97</v>
      </c>
      <c r="G2235" t="s">
        <v>6</v>
      </c>
      <c r="H2235" t="s">
        <v>41</v>
      </c>
      <c r="I2235" t="s">
        <v>2</v>
      </c>
      <c r="J2235" t="s">
        <v>13</v>
      </c>
      <c r="K2235" t="s">
        <v>14</v>
      </c>
      <c r="L2235" t="s">
        <v>44</v>
      </c>
      <c r="M2235">
        <v>2</v>
      </c>
      <c r="N2235">
        <v>133.96</v>
      </c>
      <c r="O2235">
        <v>0.1</v>
      </c>
      <c r="P2235">
        <v>65.44</v>
      </c>
      <c r="Q2235">
        <v>241.12800000000001</v>
      </c>
      <c r="R2235">
        <v>130.88</v>
      </c>
      <c r="S2235">
        <v>110.24800000000002</v>
      </c>
      <c r="T2235">
        <v>0.4572177432732823</v>
      </c>
      <c r="U2235">
        <v>2026</v>
      </c>
      <c r="V2235" t="s">
        <v>97</v>
      </c>
      <c r="W2235">
        <v>11</v>
      </c>
      <c r="X2235" t="s">
        <v>98</v>
      </c>
    </row>
    <row r="2236" spans="1:24">
      <c r="A2236">
        <v>461</v>
      </c>
      <c r="B2236" s="21">
        <v>46327</v>
      </c>
      <c r="C2236">
        <v>2026</v>
      </c>
      <c r="D2236">
        <v>11</v>
      </c>
      <c r="E2236" t="s">
        <v>98</v>
      </c>
      <c r="F2236" t="s">
        <v>97</v>
      </c>
      <c r="G2236" t="s">
        <v>6</v>
      </c>
      <c r="H2236" t="s">
        <v>41</v>
      </c>
      <c r="I2236" t="s">
        <v>28</v>
      </c>
      <c r="J2236" t="s">
        <v>16</v>
      </c>
      <c r="K2236" t="s">
        <v>4</v>
      </c>
      <c r="L2236" t="s">
        <v>22</v>
      </c>
      <c r="M2236">
        <v>3</v>
      </c>
      <c r="N2236">
        <v>51.67</v>
      </c>
      <c r="O2236">
        <v>0.05</v>
      </c>
      <c r="P2236">
        <v>22.8</v>
      </c>
      <c r="Q2236">
        <v>147.25949999999997</v>
      </c>
      <c r="R2236">
        <v>68.400000000000006</v>
      </c>
      <c r="S2236">
        <v>78.859499999999969</v>
      </c>
      <c r="T2236">
        <v>0.53551383781691497</v>
      </c>
      <c r="U2236">
        <v>2026</v>
      </c>
      <c r="V2236" t="s">
        <v>97</v>
      </c>
      <c r="W2236">
        <v>11</v>
      </c>
      <c r="X2236" t="s">
        <v>98</v>
      </c>
    </row>
    <row r="2237" spans="1:24">
      <c r="A2237">
        <v>732</v>
      </c>
      <c r="B2237" s="21">
        <v>46327</v>
      </c>
      <c r="C2237">
        <v>2026</v>
      </c>
      <c r="D2237">
        <v>11</v>
      </c>
      <c r="E2237" t="s">
        <v>98</v>
      </c>
      <c r="F2237" t="s">
        <v>97</v>
      </c>
      <c r="G2237" t="s">
        <v>6</v>
      </c>
      <c r="H2237" t="s">
        <v>7</v>
      </c>
      <c r="I2237" t="s">
        <v>28</v>
      </c>
      <c r="J2237" t="s">
        <v>3</v>
      </c>
      <c r="K2237" t="s">
        <v>9</v>
      </c>
      <c r="L2237" t="s">
        <v>37</v>
      </c>
      <c r="M2237">
        <v>1</v>
      </c>
      <c r="N2237">
        <v>150.46</v>
      </c>
      <c r="O2237">
        <v>0.15</v>
      </c>
      <c r="P2237">
        <v>78.39</v>
      </c>
      <c r="Q2237">
        <v>127.89100000000001</v>
      </c>
      <c r="R2237">
        <v>78.39</v>
      </c>
      <c r="S2237">
        <v>49.501000000000005</v>
      </c>
      <c r="T2237">
        <v>0.38705616501552104</v>
      </c>
      <c r="U2237">
        <v>2026</v>
      </c>
      <c r="V2237" t="s">
        <v>97</v>
      </c>
      <c r="W2237">
        <v>11</v>
      </c>
      <c r="X2237" t="s">
        <v>98</v>
      </c>
    </row>
    <row r="2238" spans="1:24">
      <c r="A2238">
        <v>919</v>
      </c>
      <c r="B2238" s="21">
        <v>46327</v>
      </c>
      <c r="C2238">
        <v>2026</v>
      </c>
      <c r="D2238">
        <v>11</v>
      </c>
      <c r="E2238" t="s">
        <v>98</v>
      </c>
      <c r="F2238" t="s">
        <v>97</v>
      </c>
      <c r="G2238" t="s">
        <v>20</v>
      </c>
      <c r="H2238" t="s">
        <v>47</v>
      </c>
      <c r="I2238" t="s">
        <v>2</v>
      </c>
      <c r="J2238" t="s">
        <v>13</v>
      </c>
      <c r="K2238" t="s">
        <v>4</v>
      </c>
      <c r="L2238" t="s">
        <v>30</v>
      </c>
      <c r="M2238">
        <v>1</v>
      </c>
      <c r="N2238">
        <v>103.53</v>
      </c>
      <c r="O2238">
        <v>0.1</v>
      </c>
      <c r="P2238">
        <v>51.75</v>
      </c>
      <c r="Q2238">
        <v>93.177000000000007</v>
      </c>
      <c r="R2238">
        <v>51.75</v>
      </c>
      <c r="S2238">
        <v>41.427000000000007</v>
      </c>
      <c r="T2238">
        <v>0.4446054283782479</v>
      </c>
      <c r="U2238">
        <v>2026</v>
      </c>
      <c r="V2238" t="s">
        <v>97</v>
      </c>
      <c r="W2238">
        <v>11</v>
      </c>
      <c r="X2238" t="s">
        <v>98</v>
      </c>
    </row>
    <row r="2239" spans="1:24">
      <c r="A2239">
        <v>949</v>
      </c>
      <c r="B2239" s="21">
        <v>46327</v>
      </c>
      <c r="C2239">
        <v>2026</v>
      </c>
      <c r="D2239">
        <v>11</v>
      </c>
      <c r="E2239" t="s">
        <v>98</v>
      </c>
      <c r="F2239" t="s">
        <v>97</v>
      </c>
      <c r="G2239" t="s">
        <v>11</v>
      </c>
      <c r="H2239" t="s">
        <v>12</v>
      </c>
      <c r="I2239" t="s">
        <v>2</v>
      </c>
      <c r="J2239" t="s">
        <v>3</v>
      </c>
      <c r="K2239" t="s">
        <v>4</v>
      </c>
      <c r="L2239" t="s">
        <v>30</v>
      </c>
      <c r="M2239">
        <v>4</v>
      </c>
      <c r="N2239">
        <v>103.33</v>
      </c>
      <c r="O2239">
        <v>0</v>
      </c>
      <c r="P2239">
        <v>49.15</v>
      </c>
      <c r="Q2239">
        <v>413.32</v>
      </c>
      <c r="R2239">
        <v>196.6</v>
      </c>
      <c r="S2239">
        <v>216.72</v>
      </c>
      <c r="T2239">
        <v>0.5243394948224136</v>
      </c>
      <c r="U2239">
        <v>2026</v>
      </c>
      <c r="V2239" t="s">
        <v>97</v>
      </c>
      <c r="W2239">
        <v>11</v>
      </c>
      <c r="X2239" t="s">
        <v>98</v>
      </c>
    </row>
    <row r="2240" spans="1:24">
      <c r="A2240">
        <v>1185</v>
      </c>
      <c r="B2240" s="21">
        <v>46327</v>
      </c>
      <c r="C2240">
        <v>2026</v>
      </c>
      <c r="D2240">
        <v>11</v>
      </c>
      <c r="E2240" t="s">
        <v>98</v>
      </c>
      <c r="F2240" t="s">
        <v>97</v>
      </c>
      <c r="G2240" t="s">
        <v>20</v>
      </c>
      <c r="H2240" t="s">
        <v>33</v>
      </c>
      <c r="I2240" t="s">
        <v>8</v>
      </c>
      <c r="J2240" t="s">
        <v>16</v>
      </c>
      <c r="K2240" t="s">
        <v>14</v>
      </c>
      <c r="L2240" t="s">
        <v>15</v>
      </c>
      <c r="M2240">
        <v>5</v>
      </c>
      <c r="N2240">
        <v>37.08</v>
      </c>
      <c r="O2240">
        <v>0.15</v>
      </c>
      <c r="P2240">
        <v>13.27</v>
      </c>
      <c r="Q2240">
        <v>157.58999999999997</v>
      </c>
      <c r="R2240">
        <v>66.349999999999994</v>
      </c>
      <c r="S2240">
        <v>91.239999999999981</v>
      </c>
      <c r="T2240">
        <v>0.57897074687480166</v>
      </c>
      <c r="U2240">
        <v>2026</v>
      </c>
      <c r="V2240" t="s">
        <v>97</v>
      </c>
      <c r="W2240">
        <v>11</v>
      </c>
      <c r="X2240" t="s">
        <v>98</v>
      </c>
    </row>
    <row r="2241" spans="1:24">
      <c r="A2241">
        <v>1248</v>
      </c>
      <c r="B2241" s="21">
        <v>46327</v>
      </c>
      <c r="C2241">
        <v>2026</v>
      </c>
      <c r="D2241">
        <v>11</v>
      </c>
      <c r="E2241" t="s">
        <v>98</v>
      </c>
      <c r="F2241" t="s">
        <v>97</v>
      </c>
      <c r="G2241" t="s">
        <v>0</v>
      </c>
      <c r="H2241" t="s">
        <v>1</v>
      </c>
      <c r="I2241" t="s">
        <v>8</v>
      </c>
      <c r="J2241" t="s">
        <v>16</v>
      </c>
      <c r="K2241" t="s">
        <v>14</v>
      </c>
      <c r="L2241" t="s">
        <v>44</v>
      </c>
      <c r="M2241">
        <v>5</v>
      </c>
      <c r="N2241">
        <v>132.33000000000001</v>
      </c>
      <c r="O2241">
        <v>0.2</v>
      </c>
      <c r="P2241">
        <v>65.2</v>
      </c>
      <c r="Q2241">
        <v>529.32000000000005</v>
      </c>
      <c r="R2241">
        <v>326</v>
      </c>
      <c r="S2241">
        <v>203.32000000000005</v>
      </c>
      <c r="T2241">
        <v>0.3841154689034989</v>
      </c>
      <c r="U2241">
        <v>2026</v>
      </c>
      <c r="V2241" t="s">
        <v>97</v>
      </c>
      <c r="W2241">
        <v>11</v>
      </c>
      <c r="X2241" t="s">
        <v>98</v>
      </c>
    </row>
    <row r="2242" spans="1:24">
      <c r="A2242">
        <v>2129</v>
      </c>
      <c r="B2242" s="21">
        <v>46327</v>
      </c>
      <c r="C2242">
        <v>2026</v>
      </c>
      <c r="D2242">
        <v>11</v>
      </c>
      <c r="E2242" t="s">
        <v>98</v>
      </c>
      <c r="F2242" t="s">
        <v>97</v>
      </c>
      <c r="G2242" t="s">
        <v>20</v>
      </c>
      <c r="H2242" t="s">
        <v>47</v>
      </c>
      <c r="I2242" t="s">
        <v>19</v>
      </c>
      <c r="J2242" t="s">
        <v>13</v>
      </c>
      <c r="K2242" t="s">
        <v>4</v>
      </c>
      <c r="L2242" t="s">
        <v>22</v>
      </c>
      <c r="M2242">
        <v>2</v>
      </c>
      <c r="N2242">
        <v>50.43</v>
      </c>
      <c r="O2242">
        <v>0</v>
      </c>
      <c r="P2242">
        <v>22.54</v>
      </c>
      <c r="Q2242">
        <v>100.86</v>
      </c>
      <c r="R2242">
        <v>45.08</v>
      </c>
      <c r="S2242">
        <v>55.78</v>
      </c>
      <c r="T2242">
        <v>0.55304382312115807</v>
      </c>
      <c r="U2242">
        <v>2026</v>
      </c>
      <c r="V2242" t="s">
        <v>97</v>
      </c>
      <c r="W2242">
        <v>11</v>
      </c>
      <c r="X2242" t="s">
        <v>98</v>
      </c>
    </row>
    <row r="2243" spans="1:24">
      <c r="A2243">
        <v>2850</v>
      </c>
      <c r="B2243" s="21">
        <v>46327</v>
      </c>
      <c r="C2243">
        <v>2026</v>
      </c>
      <c r="D2243">
        <v>11</v>
      </c>
      <c r="E2243" t="s">
        <v>98</v>
      </c>
      <c r="F2243" t="s">
        <v>97</v>
      </c>
      <c r="G2243" t="s">
        <v>11</v>
      </c>
      <c r="H2243" t="s">
        <v>12</v>
      </c>
      <c r="I2243" t="s">
        <v>8</v>
      </c>
      <c r="J2243" t="s">
        <v>3</v>
      </c>
      <c r="K2243" t="s">
        <v>34</v>
      </c>
      <c r="L2243" t="s">
        <v>45</v>
      </c>
      <c r="M2243">
        <v>3</v>
      </c>
      <c r="N2243">
        <v>50.05</v>
      </c>
      <c r="O2243">
        <v>0.15</v>
      </c>
      <c r="P2243">
        <v>22.36</v>
      </c>
      <c r="Q2243">
        <v>127.62749999999998</v>
      </c>
      <c r="R2243">
        <v>67.08</v>
      </c>
      <c r="S2243">
        <v>60.547499999999985</v>
      </c>
      <c r="T2243">
        <v>0.47440794499618022</v>
      </c>
      <c r="U2243">
        <v>2026</v>
      </c>
      <c r="V2243" t="s">
        <v>97</v>
      </c>
      <c r="W2243">
        <v>11</v>
      </c>
      <c r="X2243" t="s">
        <v>98</v>
      </c>
    </row>
    <row r="2244" spans="1:24">
      <c r="A2244">
        <v>3477</v>
      </c>
      <c r="B2244" s="21">
        <v>46327</v>
      </c>
      <c r="C2244">
        <v>2026</v>
      </c>
      <c r="D2244">
        <v>11</v>
      </c>
      <c r="E2244" t="s">
        <v>98</v>
      </c>
      <c r="F2244" t="s">
        <v>97</v>
      </c>
      <c r="G2244" t="s">
        <v>20</v>
      </c>
      <c r="H2244" t="s">
        <v>47</v>
      </c>
      <c r="I2244" t="s">
        <v>2</v>
      </c>
      <c r="J2244" t="s">
        <v>3</v>
      </c>
      <c r="K2244" t="s">
        <v>23</v>
      </c>
      <c r="L2244" t="s">
        <v>29</v>
      </c>
      <c r="M2244">
        <v>1</v>
      </c>
      <c r="N2244">
        <v>197.14</v>
      </c>
      <c r="O2244">
        <v>0.05</v>
      </c>
      <c r="P2244">
        <v>102.87</v>
      </c>
      <c r="Q2244">
        <v>187.28299999999999</v>
      </c>
      <c r="R2244">
        <v>102.87</v>
      </c>
      <c r="S2244">
        <v>84.412999999999982</v>
      </c>
      <c r="T2244">
        <v>0.45072430492890431</v>
      </c>
      <c r="U2244">
        <v>2026</v>
      </c>
      <c r="V2244" t="s">
        <v>97</v>
      </c>
      <c r="W2244">
        <v>11</v>
      </c>
      <c r="X2244" t="s">
        <v>98</v>
      </c>
    </row>
    <row r="2245" spans="1:24">
      <c r="A2245">
        <v>4673</v>
      </c>
      <c r="B2245" s="21">
        <v>46327</v>
      </c>
      <c r="C2245">
        <v>2026</v>
      </c>
      <c r="D2245">
        <v>11</v>
      </c>
      <c r="E2245" t="s">
        <v>98</v>
      </c>
      <c r="F2245" t="s">
        <v>97</v>
      </c>
      <c r="G2245" t="s">
        <v>0</v>
      </c>
      <c r="H2245" t="s">
        <v>1</v>
      </c>
      <c r="I2245" t="s">
        <v>8</v>
      </c>
      <c r="J2245" t="s">
        <v>16</v>
      </c>
      <c r="K2245" t="s">
        <v>9</v>
      </c>
      <c r="L2245" t="s">
        <v>46</v>
      </c>
      <c r="M2245">
        <v>5</v>
      </c>
      <c r="N2245">
        <v>72.13</v>
      </c>
      <c r="O2245">
        <v>0.1</v>
      </c>
      <c r="P2245">
        <v>31.41</v>
      </c>
      <c r="Q2245">
        <v>324.58499999999998</v>
      </c>
      <c r="R2245">
        <v>157.05000000000001</v>
      </c>
      <c r="S2245">
        <v>167.53499999999997</v>
      </c>
      <c r="T2245">
        <v>0.51615139331762094</v>
      </c>
      <c r="U2245">
        <v>2026</v>
      </c>
      <c r="V2245" t="s">
        <v>97</v>
      </c>
      <c r="W2245">
        <v>11</v>
      </c>
      <c r="X2245" t="s">
        <v>98</v>
      </c>
    </row>
    <row r="2246" spans="1:24">
      <c r="A2246">
        <v>4679</v>
      </c>
      <c r="B2246" s="21">
        <v>46327</v>
      </c>
      <c r="C2246">
        <v>2026</v>
      </c>
      <c r="D2246">
        <v>11</v>
      </c>
      <c r="E2246" t="s">
        <v>98</v>
      </c>
      <c r="F2246" t="s">
        <v>97</v>
      </c>
      <c r="G2246" t="s">
        <v>6</v>
      </c>
      <c r="H2246" t="s">
        <v>43</v>
      </c>
      <c r="I2246" t="s">
        <v>8</v>
      </c>
      <c r="J2246" t="s">
        <v>3</v>
      </c>
      <c r="K2246" t="s">
        <v>23</v>
      </c>
      <c r="L2246" t="s">
        <v>24</v>
      </c>
      <c r="M2246">
        <v>8</v>
      </c>
      <c r="N2246">
        <v>341.51</v>
      </c>
      <c r="O2246">
        <v>0.1</v>
      </c>
      <c r="P2246">
        <v>200.1</v>
      </c>
      <c r="Q2246">
        <v>2458.8719999999998</v>
      </c>
      <c r="R2246">
        <v>1600.8</v>
      </c>
      <c r="S2246">
        <v>858.07199999999989</v>
      </c>
      <c r="T2246">
        <v>0.34896977150498276</v>
      </c>
      <c r="U2246">
        <v>2026</v>
      </c>
      <c r="V2246" t="s">
        <v>97</v>
      </c>
      <c r="W2246">
        <v>11</v>
      </c>
      <c r="X2246" t="s">
        <v>98</v>
      </c>
    </row>
    <row r="2247" spans="1:24">
      <c r="A2247">
        <v>4809</v>
      </c>
      <c r="B2247" s="21">
        <v>46327</v>
      </c>
      <c r="C2247">
        <v>2026</v>
      </c>
      <c r="D2247">
        <v>11</v>
      </c>
      <c r="E2247" t="s">
        <v>98</v>
      </c>
      <c r="F2247" t="s">
        <v>97</v>
      </c>
      <c r="G2247" t="s">
        <v>6</v>
      </c>
      <c r="H2247" t="s">
        <v>41</v>
      </c>
      <c r="I2247" t="s">
        <v>2</v>
      </c>
      <c r="J2247" t="s">
        <v>13</v>
      </c>
      <c r="K2247" t="s">
        <v>14</v>
      </c>
      <c r="L2247" t="s">
        <v>15</v>
      </c>
      <c r="M2247">
        <v>1</v>
      </c>
      <c r="N2247">
        <v>36.47</v>
      </c>
      <c r="O2247">
        <v>0.05</v>
      </c>
      <c r="P2247">
        <v>13.88</v>
      </c>
      <c r="Q2247">
        <v>34.646499999999996</v>
      </c>
      <c r="R2247">
        <v>13.88</v>
      </c>
      <c r="S2247">
        <v>20.766499999999994</v>
      </c>
      <c r="T2247">
        <v>0.59938233299178834</v>
      </c>
      <c r="U2247">
        <v>2026</v>
      </c>
      <c r="V2247" t="s">
        <v>97</v>
      </c>
      <c r="W2247">
        <v>11</v>
      </c>
      <c r="X2247" t="s">
        <v>98</v>
      </c>
    </row>
    <row r="2248" spans="1:24">
      <c r="A2248">
        <v>4849</v>
      </c>
      <c r="B2248" s="21">
        <v>46327</v>
      </c>
      <c r="C2248">
        <v>2026</v>
      </c>
      <c r="D2248">
        <v>11</v>
      </c>
      <c r="E2248" t="s">
        <v>98</v>
      </c>
      <c r="F2248" t="s">
        <v>97</v>
      </c>
      <c r="G2248" t="s">
        <v>0</v>
      </c>
      <c r="H2248" t="s">
        <v>1</v>
      </c>
      <c r="I2248" t="s">
        <v>2</v>
      </c>
      <c r="J2248" t="s">
        <v>13</v>
      </c>
      <c r="K2248" t="s">
        <v>14</v>
      </c>
      <c r="L2248" t="s">
        <v>15</v>
      </c>
      <c r="M2248">
        <v>4</v>
      </c>
      <c r="N2248">
        <v>35.69</v>
      </c>
      <c r="O2248">
        <v>0.15</v>
      </c>
      <c r="P2248">
        <v>13.52</v>
      </c>
      <c r="Q2248">
        <v>121.34599999999999</v>
      </c>
      <c r="R2248">
        <v>54.08</v>
      </c>
      <c r="S2248">
        <v>67.265999999999991</v>
      </c>
      <c r="T2248">
        <v>0.55433224004087478</v>
      </c>
      <c r="U2248">
        <v>2026</v>
      </c>
      <c r="V2248" t="s">
        <v>97</v>
      </c>
      <c r="W2248">
        <v>11</v>
      </c>
      <c r="X2248" t="s">
        <v>98</v>
      </c>
    </row>
    <row r="2249" spans="1:24">
      <c r="A2249">
        <v>436</v>
      </c>
      <c r="B2249" s="21">
        <v>46328</v>
      </c>
      <c r="C2249">
        <v>2026</v>
      </c>
      <c r="D2249">
        <v>11</v>
      </c>
      <c r="E2249" t="s">
        <v>98</v>
      </c>
      <c r="F2249" t="s">
        <v>97</v>
      </c>
      <c r="G2249" t="s">
        <v>11</v>
      </c>
      <c r="H2249" t="s">
        <v>39</v>
      </c>
      <c r="I2249" t="s">
        <v>2</v>
      </c>
      <c r="J2249" t="s">
        <v>13</v>
      </c>
      <c r="K2249" t="s">
        <v>14</v>
      </c>
      <c r="L2249" t="s">
        <v>15</v>
      </c>
      <c r="M2249">
        <v>2</v>
      </c>
      <c r="N2249">
        <v>35.340000000000003</v>
      </c>
      <c r="O2249">
        <v>0.1</v>
      </c>
      <c r="P2249">
        <v>13.82</v>
      </c>
      <c r="Q2249">
        <v>63.612000000000009</v>
      </c>
      <c r="R2249">
        <v>27.64</v>
      </c>
      <c r="S2249">
        <v>35.972000000000008</v>
      </c>
      <c r="T2249">
        <v>0.56549078790165386</v>
      </c>
      <c r="U2249">
        <v>2026</v>
      </c>
      <c r="V2249" t="s">
        <v>97</v>
      </c>
      <c r="W2249">
        <v>11</v>
      </c>
      <c r="X2249" t="s">
        <v>98</v>
      </c>
    </row>
    <row r="2250" spans="1:24">
      <c r="A2250">
        <v>879</v>
      </c>
      <c r="B2250" s="21">
        <v>46328</v>
      </c>
      <c r="C2250">
        <v>2026</v>
      </c>
      <c r="D2250">
        <v>11</v>
      </c>
      <c r="E2250" t="s">
        <v>98</v>
      </c>
      <c r="F2250" t="s">
        <v>97</v>
      </c>
      <c r="G2250" t="s">
        <v>11</v>
      </c>
      <c r="H2250" t="s">
        <v>39</v>
      </c>
      <c r="I2250" t="s">
        <v>2</v>
      </c>
      <c r="J2250" t="s">
        <v>13</v>
      </c>
      <c r="K2250" t="s">
        <v>14</v>
      </c>
      <c r="L2250" t="s">
        <v>32</v>
      </c>
      <c r="M2250">
        <v>4</v>
      </c>
      <c r="N2250">
        <v>46.8</v>
      </c>
      <c r="O2250">
        <v>0.05</v>
      </c>
      <c r="P2250">
        <v>18.52</v>
      </c>
      <c r="Q2250">
        <v>177.83999999999997</v>
      </c>
      <c r="R2250">
        <v>74.08</v>
      </c>
      <c r="S2250">
        <v>103.75999999999998</v>
      </c>
      <c r="T2250">
        <v>0.58344579397210972</v>
      </c>
      <c r="U2250">
        <v>2026</v>
      </c>
      <c r="V2250" t="s">
        <v>97</v>
      </c>
      <c r="W2250">
        <v>11</v>
      </c>
      <c r="X2250" t="s">
        <v>98</v>
      </c>
    </row>
    <row r="2251" spans="1:24">
      <c r="A2251">
        <v>955</v>
      </c>
      <c r="B2251" s="21">
        <v>46328</v>
      </c>
      <c r="C2251">
        <v>2026</v>
      </c>
      <c r="D2251">
        <v>11</v>
      </c>
      <c r="E2251" t="s">
        <v>98</v>
      </c>
      <c r="F2251" t="s">
        <v>97</v>
      </c>
      <c r="G2251" t="s">
        <v>20</v>
      </c>
      <c r="H2251" t="s">
        <v>47</v>
      </c>
      <c r="I2251" t="s">
        <v>19</v>
      </c>
      <c r="J2251" t="s">
        <v>13</v>
      </c>
      <c r="K2251" t="s">
        <v>23</v>
      </c>
      <c r="L2251" t="s">
        <v>29</v>
      </c>
      <c r="M2251">
        <v>1</v>
      </c>
      <c r="N2251">
        <v>198.34</v>
      </c>
      <c r="O2251">
        <v>0.05</v>
      </c>
      <c r="P2251">
        <v>103.2</v>
      </c>
      <c r="Q2251">
        <v>188.423</v>
      </c>
      <c r="R2251">
        <v>103.2</v>
      </c>
      <c r="S2251">
        <v>85.222999999999999</v>
      </c>
      <c r="T2251">
        <v>0.45229616341954004</v>
      </c>
      <c r="U2251">
        <v>2026</v>
      </c>
      <c r="V2251" t="s">
        <v>97</v>
      </c>
      <c r="W2251">
        <v>11</v>
      </c>
      <c r="X2251" t="s">
        <v>98</v>
      </c>
    </row>
    <row r="2252" spans="1:24">
      <c r="A2252">
        <v>1068</v>
      </c>
      <c r="B2252" s="21">
        <v>46328</v>
      </c>
      <c r="C2252">
        <v>2026</v>
      </c>
      <c r="D2252">
        <v>11</v>
      </c>
      <c r="E2252" t="s">
        <v>98</v>
      </c>
      <c r="F2252" t="s">
        <v>97</v>
      </c>
      <c r="G2252" t="s">
        <v>6</v>
      </c>
      <c r="H2252" t="s">
        <v>27</v>
      </c>
      <c r="I2252" t="s">
        <v>2</v>
      </c>
      <c r="J2252" t="s">
        <v>3</v>
      </c>
      <c r="K2252" t="s">
        <v>34</v>
      </c>
      <c r="L2252" t="s">
        <v>38</v>
      </c>
      <c r="M2252">
        <v>5</v>
      </c>
      <c r="N2252">
        <v>122.26</v>
      </c>
      <c r="O2252">
        <v>0.1</v>
      </c>
      <c r="P2252">
        <v>68.3</v>
      </c>
      <c r="Q2252">
        <v>550.17000000000007</v>
      </c>
      <c r="R2252">
        <v>341.5</v>
      </c>
      <c r="S2252">
        <v>208.67000000000007</v>
      </c>
      <c r="T2252">
        <v>0.37928276714470083</v>
      </c>
      <c r="U2252">
        <v>2026</v>
      </c>
      <c r="V2252" t="s">
        <v>97</v>
      </c>
      <c r="W2252">
        <v>11</v>
      </c>
      <c r="X2252" t="s">
        <v>98</v>
      </c>
    </row>
    <row r="2253" spans="1:24">
      <c r="A2253">
        <v>1733</v>
      </c>
      <c r="B2253" s="21">
        <v>46328</v>
      </c>
      <c r="C2253">
        <v>2026</v>
      </c>
      <c r="D2253">
        <v>11</v>
      </c>
      <c r="E2253" t="s">
        <v>98</v>
      </c>
      <c r="F2253" t="s">
        <v>97</v>
      </c>
      <c r="G2253" t="s">
        <v>0</v>
      </c>
      <c r="H2253" t="s">
        <v>36</v>
      </c>
      <c r="I2253" t="s">
        <v>8</v>
      </c>
      <c r="J2253" t="s">
        <v>3</v>
      </c>
      <c r="K2253" t="s">
        <v>9</v>
      </c>
      <c r="L2253" t="s">
        <v>46</v>
      </c>
      <c r="M2253">
        <v>3</v>
      </c>
      <c r="N2253">
        <v>71.12</v>
      </c>
      <c r="O2253">
        <v>0.15</v>
      </c>
      <c r="P2253">
        <v>33.090000000000003</v>
      </c>
      <c r="Q2253">
        <v>181.35599999999999</v>
      </c>
      <c r="R2253">
        <v>99.27000000000001</v>
      </c>
      <c r="S2253">
        <v>82.085999999999984</v>
      </c>
      <c r="T2253">
        <v>0.45262356911268437</v>
      </c>
      <c r="U2253">
        <v>2026</v>
      </c>
      <c r="V2253" t="s">
        <v>97</v>
      </c>
      <c r="W2253">
        <v>11</v>
      </c>
      <c r="X2253" t="s">
        <v>98</v>
      </c>
    </row>
    <row r="2254" spans="1:24">
      <c r="A2254">
        <v>3270</v>
      </c>
      <c r="B2254" s="21">
        <v>46328</v>
      </c>
      <c r="C2254">
        <v>2026</v>
      </c>
      <c r="D2254">
        <v>11</v>
      </c>
      <c r="E2254" t="s">
        <v>98</v>
      </c>
      <c r="F2254" t="s">
        <v>97</v>
      </c>
      <c r="G2254" t="s">
        <v>6</v>
      </c>
      <c r="H2254" t="s">
        <v>43</v>
      </c>
      <c r="I2254" t="s">
        <v>19</v>
      </c>
      <c r="J2254" t="s">
        <v>3</v>
      </c>
      <c r="K2254" t="s">
        <v>4</v>
      </c>
      <c r="L2254" t="s">
        <v>5</v>
      </c>
      <c r="M2254">
        <v>2</v>
      </c>
      <c r="N2254">
        <v>81.900000000000006</v>
      </c>
      <c r="O2254">
        <v>0.15</v>
      </c>
      <c r="P2254">
        <v>41.91</v>
      </c>
      <c r="Q2254">
        <v>139.23000000000002</v>
      </c>
      <c r="R2254">
        <v>83.82</v>
      </c>
      <c r="S2254">
        <v>55.410000000000025</v>
      </c>
      <c r="T2254">
        <v>0.39797457444516282</v>
      </c>
      <c r="U2254">
        <v>2026</v>
      </c>
      <c r="V2254" t="s">
        <v>97</v>
      </c>
      <c r="W2254">
        <v>11</v>
      </c>
      <c r="X2254" t="s">
        <v>98</v>
      </c>
    </row>
    <row r="2255" spans="1:24">
      <c r="A2255">
        <v>3484</v>
      </c>
      <c r="B2255" s="21">
        <v>46328</v>
      </c>
      <c r="C2255">
        <v>2026</v>
      </c>
      <c r="D2255">
        <v>11</v>
      </c>
      <c r="E2255" t="s">
        <v>98</v>
      </c>
      <c r="F2255" t="s">
        <v>97</v>
      </c>
      <c r="G2255" t="s">
        <v>11</v>
      </c>
      <c r="H2255" t="s">
        <v>12</v>
      </c>
      <c r="I2255" t="s">
        <v>28</v>
      </c>
      <c r="J2255" t="s">
        <v>3</v>
      </c>
      <c r="K2255" t="s">
        <v>14</v>
      </c>
      <c r="L2255" t="s">
        <v>48</v>
      </c>
      <c r="M2255">
        <v>4</v>
      </c>
      <c r="N2255">
        <v>165.12</v>
      </c>
      <c r="O2255">
        <v>0.05</v>
      </c>
      <c r="P2255">
        <v>89.65</v>
      </c>
      <c r="Q2255">
        <v>627.45600000000002</v>
      </c>
      <c r="R2255">
        <v>358.6</v>
      </c>
      <c r="S2255">
        <v>268.85599999999999</v>
      </c>
      <c r="T2255">
        <v>0.42848582211342306</v>
      </c>
      <c r="U2255">
        <v>2026</v>
      </c>
      <c r="V2255" t="s">
        <v>97</v>
      </c>
      <c r="W2255">
        <v>11</v>
      </c>
      <c r="X2255" t="s">
        <v>98</v>
      </c>
    </row>
    <row r="2256" spans="1:24">
      <c r="A2256">
        <v>3608</v>
      </c>
      <c r="B2256" s="21">
        <v>46328</v>
      </c>
      <c r="C2256">
        <v>2026</v>
      </c>
      <c r="D2256">
        <v>11</v>
      </c>
      <c r="E2256" t="s">
        <v>98</v>
      </c>
      <c r="F2256" t="s">
        <v>97</v>
      </c>
      <c r="G2256" t="s">
        <v>20</v>
      </c>
      <c r="H2256" t="s">
        <v>33</v>
      </c>
      <c r="I2256" t="s">
        <v>19</v>
      </c>
      <c r="J2256" t="s">
        <v>13</v>
      </c>
      <c r="K2256" t="s">
        <v>9</v>
      </c>
      <c r="L2256" t="s">
        <v>10</v>
      </c>
      <c r="M2256">
        <v>1</v>
      </c>
      <c r="N2256">
        <v>91.35</v>
      </c>
      <c r="O2256">
        <v>0</v>
      </c>
      <c r="P2256">
        <v>45.5</v>
      </c>
      <c r="Q2256">
        <v>91.35</v>
      </c>
      <c r="R2256">
        <v>45.5</v>
      </c>
      <c r="S2256">
        <v>45.849999999999994</v>
      </c>
      <c r="T2256">
        <v>0.50191570881226055</v>
      </c>
      <c r="U2256">
        <v>2026</v>
      </c>
      <c r="V2256" t="s">
        <v>97</v>
      </c>
      <c r="W2256">
        <v>11</v>
      </c>
      <c r="X2256" t="s">
        <v>98</v>
      </c>
    </row>
    <row r="2257" spans="1:24">
      <c r="A2257">
        <v>4036</v>
      </c>
      <c r="B2257" s="21">
        <v>46328</v>
      </c>
      <c r="C2257">
        <v>2026</v>
      </c>
      <c r="D2257">
        <v>11</v>
      </c>
      <c r="E2257" t="s">
        <v>98</v>
      </c>
      <c r="F2257" t="s">
        <v>97</v>
      </c>
      <c r="G2257" t="s">
        <v>11</v>
      </c>
      <c r="H2257" t="s">
        <v>18</v>
      </c>
      <c r="I2257" t="s">
        <v>2</v>
      </c>
      <c r="J2257" t="s">
        <v>16</v>
      </c>
      <c r="K2257" t="s">
        <v>34</v>
      </c>
      <c r="L2257" t="s">
        <v>42</v>
      </c>
      <c r="M2257">
        <v>1</v>
      </c>
      <c r="N2257">
        <v>36.96</v>
      </c>
      <c r="O2257">
        <v>0.1</v>
      </c>
      <c r="P2257">
        <v>14.18</v>
      </c>
      <c r="Q2257">
        <v>33.264000000000003</v>
      </c>
      <c r="R2257">
        <v>14.18</v>
      </c>
      <c r="S2257">
        <v>19.084000000000003</v>
      </c>
      <c r="T2257">
        <v>0.57371332371332373</v>
      </c>
      <c r="U2257">
        <v>2026</v>
      </c>
      <c r="V2257" t="s">
        <v>97</v>
      </c>
      <c r="W2257">
        <v>11</v>
      </c>
      <c r="X2257" t="s">
        <v>98</v>
      </c>
    </row>
    <row r="2258" spans="1:24">
      <c r="A2258">
        <v>408</v>
      </c>
      <c r="B2258" s="21">
        <v>46329</v>
      </c>
      <c r="C2258">
        <v>2026</v>
      </c>
      <c r="D2258">
        <v>11</v>
      </c>
      <c r="E2258" t="s">
        <v>98</v>
      </c>
      <c r="F2258" t="s">
        <v>97</v>
      </c>
      <c r="G2258" t="s">
        <v>20</v>
      </c>
      <c r="H2258" t="s">
        <v>47</v>
      </c>
      <c r="I2258" t="s">
        <v>2</v>
      </c>
      <c r="J2258" t="s">
        <v>3</v>
      </c>
      <c r="K2258" t="s">
        <v>4</v>
      </c>
      <c r="L2258" t="s">
        <v>22</v>
      </c>
      <c r="M2258">
        <v>1</v>
      </c>
      <c r="N2258">
        <v>49.61</v>
      </c>
      <c r="O2258">
        <v>0</v>
      </c>
      <c r="P2258">
        <v>22.8</v>
      </c>
      <c r="Q2258">
        <v>49.61</v>
      </c>
      <c r="R2258">
        <v>22.8</v>
      </c>
      <c r="S2258">
        <v>26.81</v>
      </c>
      <c r="T2258">
        <v>0.54041523886313236</v>
      </c>
      <c r="U2258">
        <v>2026</v>
      </c>
      <c r="V2258" t="s">
        <v>97</v>
      </c>
      <c r="W2258">
        <v>11</v>
      </c>
      <c r="X2258" t="s">
        <v>98</v>
      </c>
    </row>
    <row r="2259" spans="1:24">
      <c r="A2259">
        <v>939</v>
      </c>
      <c r="B2259" s="21">
        <v>46329</v>
      </c>
      <c r="C2259">
        <v>2026</v>
      </c>
      <c r="D2259">
        <v>11</v>
      </c>
      <c r="E2259" t="s">
        <v>98</v>
      </c>
      <c r="F2259" t="s">
        <v>97</v>
      </c>
      <c r="G2259" t="s">
        <v>6</v>
      </c>
      <c r="H2259" t="s">
        <v>41</v>
      </c>
      <c r="I2259" t="s">
        <v>19</v>
      </c>
      <c r="J2259" t="s">
        <v>3</v>
      </c>
      <c r="K2259" t="s">
        <v>4</v>
      </c>
      <c r="L2259" t="s">
        <v>22</v>
      </c>
      <c r="M2259">
        <v>1</v>
      </c>
      <c r="N2259">
        <v>49.76</v>
      </c>
      <c r="O2259">
        <v>0.1</v>
      </c>
      <c r="P2259">
        <v>21.94</v>
      </c>
      <c r="Q2259">
        <v>44.783999999999999</v>
      </c>
      <c r="R2259">
        <v>21.94</v>
      </c>
      <c r="S2259">
        <v>22.843999999999998</v>
      </c>
      <c r="T2259">
        <v>0.51009289031797067</v>
      </c>
      <c r="U2259">
        <v>2026</v>
      </c>
      <c r="V2259" t="s">
        <v>97</v>
      </c>
      <c r="W2259">
        <v>11</v>
      </c>
      <c r="X2259" t="s">
        <v>98</v>
      </c>
    </row>
    <row r="2260" spans="1:24">
      <c r="A2260">
        <v>1022</v>
      </c>
      <c r="B2260" s="21">
        <v>46329</v>
      </c>
      <c r="C2260">
        <v>2026</v>
      </c>
      <c r="D2260">
        <v>11</v>
      </c>
      <c r="E2260" t="s">
        <v>98</v>
      </c>
      <c r="F2260" t="s">
        <v>97</v>
      </c>
      <c r="G2260" t="s">
        <v>20</v>
      </c>
      <c r="H2260" t="s">
        <v>31</v>
      </c>
      <c r="I2260" t="s">
        <v>2</v>
      </c>
      <c r="J2260" t="s">
        <v>3</v>
      </c>
      <c r="K2260" t="s">
        <v>4</v>
      </c>
      <c r="L2260" t="s">
        <v>26</v>
      </c>
      <c r="M2260">
        <v>1</v>
      </c>
      <c r="N2260">
        <v>39.97</v>
      </c>
      <c r="O2260">
        <v>0.1</v>
      </c>
      <c r="P2260">
        <v>16.93</v>
      </c>
      <c r="Q2260">
        <v>35.972999999999999</v>
      </c>
      <c r="R2260">
        <v>16.93</v>
      </c>
      <c r="S2260">
        <v>19.042999999999999</v>
      </c>
      <c r="T2260">
        <v>0.52936924915909156</v>
      </c>
      <c r="U2260">
        <v>2026</v>
      </c>
      <c r="V2260" t="s">
        <v>97</v>
      </c>
      <c r="W2260">
        <v>11</v>
      </c>
      <c r="X2260" t="s">
        <v>98</v>
      </c>
    </row>
    <row r="2261" spans="1:24">
      <c r="A2261">
        <v>1997</v>
      </c>
      <c r="B2261" s="21">
        <v>46329</v>
      </c>
      <c r="C2261">
        <v>2026</v>
      </c>
      <c r="D2261">
        <v>11</v>
      </c>
      <c r="E2261" t="s">
        <v>98</v>
      </c>
      <c r="F2261" t="s">
        <v>97</v>
      </c>
      <c r="G2261" t="s">
        <v>6</v>
      </c>
      <c r="H2261" t="s">
        <v>43</v>
      </c>
      <c r="I2261" t="s">
        <v>28</v>
      </c>
      <c r="J2261" t="s">
        <v>3</v>
      </c>
      <c r="K2261" t="s">
        <v>23</v>
      </c>
      <c r="L2261" t="s">
        <v>24</v>
      </c>
      <c r="M2261">
        <v>2</v>
      </c>
      <c r="N2261">
        <v>335.46</v>
      </c>
      <c r="O2261">
        <v>0.1</v>
      </c>
      <c r="P2261">
        <v>199.87</v>
      </c>
      <c r="Q2261">
        <v>603.82799999999997</v>
      </c>
      <c r="R2261">
        <v>399.74</v>
      </c>
      <c r="S2261">
        <v>204.08799999999997</v>
      </c>
      <c r="T2261">
        <v>0.33799028862523761</v>
      </c>
      <c r="U2261">
        <v>2026</v>
      </c>
      <c r="V2261" t="s">
        <v>97</v>
      </c>
      <c r="W2261">
        <v>11</v>
      </c>
      <c r="X2261" t="s">
        <v>98</v>
      </c>
    </row>
    <row r="2262" spans="1:24">
      <c r="A2262">
        <v>3978</v>
      </c>
      <c r="B2262" s="21">
        <v>46329</v>
      </c>
      <c r="C2262">
        <v>2026</v>
      </c>
      <c r="D2262">
        <v>11</v>
      </c>
      <c r="E2262" t="s">
        <v>98</v>
      </c>
      <c r="F2262" t="s">
        <v>97</v>
      </c>
      <c r="G2262" t="s">
        <v>6</v>
      </c>
      <c r="H2262" t="s">
        <v>43</v>
      </c>
      <c r="I2262" t="s">
        <v>2</v>
      </c>
      <c r="J2262" t="s">
        <v>13</v>
      </c>
      <c r="K2262" t="s">
        <v>9</v>
      </c>
      <c r="L2262" t="s">
        <v>37</v>
      </c>
      <c r="M2262">
        <v>4</v>
      </c>
      <c r="N2262">
        <v>154.46</v>
      </c>
      <c r="O2262">
        <v>0.05</v>
      </c>
      <c r="P2262">
        <v>80.48</v>
      </c>
      <c r="Q2262">
        <v>586.94799999999998</v>
      </c>
      <c r="R2262">
        <v>321.92</v>
      </c>
      <c r="S2262">
        <v>265.02799999999996</v>
      </c>
      <c r="T2262">
        <v>0.45153574081519993</v>
      </c>
      <c r="U2262">
        <v>2026</v>
      </c>
      <c r="V2262" t="s">
        <v>97</v>
      </c>
      <c r="W2262">
        <v>11</v>
      </c>
      <c r="X2262" t="s">
        <v>98</v>
      </c>
    </row>
    <row r="2263" spans="1:24">
      <c r="A2263">
        <v>4715</v>
      </c>
      <c r="B2263" s="21">
        <v>46329</v>
      </c>
      <c r="C2263">
        <v>2026</v>
      </c>
      <c r="D2263">
        <v>11</v>
      </c>
      <c r="E2263" t="s">
        <v>98</v>
      </c>
      <c r="F2263" t="s">
        <v>97</v>
      </c>
      <c r="G2263" t="s">
        <v>0</v>
      </c>
      <c r="H2263" t="s">
        <v>1</v>
      </c>
      <c r="I2263" t="s">
        <v>8</v>
      </c>
      <c r="J2263" t="s">
        <v>16</v>
      </c>
      <c r="K2263" t="s">
        <v>34</v>
      </c>
      <c r="L2263" t="s">
        <v>35</v>
      </c>
      <c r="M2263">
        <v>10</v>
      </c>
      <c r="N2263">
        <v>39.869999999999997</v>
      </c>
      <c r="O2263">
        <v>0.15</v>
      </c>
      <c r="P2263">
        <v>14.31</v>
      </c>
      <c r="Q2263">
        <v>338.89499999999998</v>
      </c>
      <c r="R2263">
        <v>143.1</v>
      </c>
      <c r="S2263">
        <v>195.79499999999999</v>
      </c>
      <c r="T2263">
        <v>0.57774531934670026</v>
      </c>
      <c r="U2263">
        <v>2026</v>
      </c>
      <c r="V2263" t="s">
        <v>97</v>
      </c>
      <c r="W2263">
        <v>11</v>
      </c>
      <c r="X2263" t="s">
        <v>98</v>
      </c>
    </row>
    <row r="2264" spans="1:24">
      <c r="A2264">
        <v>145</v>
      </c>
      <c r="B2264" s="21">
        <v>46330</v>
      </c>
      <c r="C2264">
        <v>2026</v>
      </c>
      <c r="D2264">
        <v>11</v>
      </c>
      <c r="E2264" t="s">
        <v>98</v>
      </c>
      <c r="F2264" t="s">
        <v>97</v>
      </c>
      <c r="G2264" t="s">
        <v>0</v>
      </c>
      <c r="H2264" t="s">
        <v>50</v>
      </c>
      <c r="I2264" t="s">
        <v>2</v>
      </c>
      <c r="J2264" t="s">
        <v>16</v>
      </c>
      <c r="K2264" t="s">
        <v>9</v>
      </c>
      <c r="L2264" t="s">
        <v>10</v>
      </c>
      <c r="M2264">
        <v>2</v>
      </c>
      <c r="N2264">
        <v>93.19</v>
      </c>
      <c r="O2264">
        <v>0.2</v>
      </c>
      <c r="P2264">
        <v>45.7</v>
      </c>
      <c r="Q2264">
        <v>149.10400000000001</v>
      </c>
      <c r="R2264">
        <v>91.4</v>
      </c>
      <c r="S2264">
        <v>57.704000000000008</v>
      </c>
      <c r="T2264">
        <v>0.38700504345959869</v>
      </c>
      <c r="U2264">
        <v>2026</v>
      </c>
      <c r="V2264" t="s">
        <v>97</v>
      </c>
      <c r="W2264">
        <v>11</v>
      </c>
      <c r="X2264" t="s">
        <v>98</v>
      </c>
    </row>
    <row r="2265" spans="1:24">
      <c r="A2265">
        <v>465</v>
      </c>
      <c r="B2265" s="21">
        <v>46330</v>
      </c>
      <c r="C2265">
        <v>2026</v>
      </c>
      <c r="D2265">
        <v>11</v>
      </c>
      <c r="E2265" t="s">
        <v>98</v>
      </c>
      <c r="F2265" t="s">
        <v>97</v>
      </c>
      <c r="G2265" t="s">
        <v>6</v>
      </c>
      <c r="H2265" t="s">
        <v>43</v>
      </c>
      <c r="I2265" t="s">
        <v>2</v>
      </c>
      <c r="J2265" t="s">
        <v>3</v>
      </c>
      <c r="K2265" t="s">
        <v>34</v>
      </c>
      <c r="L2265" t="s">
        <v>35</v>
      </c>
      <c r="M2265">
        <v>3</v>
      </c>
      <c r="N2265">
        <v>41.29</v>
      </c>
      <c r="O2265">
        <v>0.05</v>
      </c>
      <c r="P2265">
        <v>14.43</v>
      </c>
      <c r="Q2265">
        <v>117.6765</v>
      </c>
      <c r="R2265">
        <v>43.29</v>
      </c>
      <c r="S2265">
        <v>74.386500000000012</v>
      </c>
      <c r="T2265">
        <v>0.63212706020318421</v>
      </c>
      <c r="U2265">
        <v>2026</v>
      </c>
      <c r="V2265" t="s">
        <v>97</v>
      </c>
      <c r="W2265">
        <v>11</v>
      </c>
      <c r="X2265" t="s">
        <v>98</v>
      </c>
    </row>
    <row r="2266" spans="1:24">
      <c r="A2266">
        <v>1449</v>
      </c>
      <c r="B2266" s="21">
        <v>46330</v>
      </c>
      <c r="C2266">
        <v>2026</v>
      </c>
      <c r="D2266">
        <v>11</v>
      </c>
      <c r="E2266" t="s">
        <v>98</v>
      </c>
      <c r="F2266" t="s">
        <v>97</v>
      </c>
      <c r="G2266" t="s">
        <v>20</v>
      </c>
      <c r="H2266" t="s">
        <v>33</v>
      </c>
      <c r="I2266" t="s">
        <v>2</v>
      </c>
      <c r="J2266" t="s">
        <v>3</v>
      </c>
      <c r="K2266" t="s">
        <v>4</v>
      </c>
      <c r="L2266" t="s">
        <v>22</v>
      </c>
      <c r="M2266">
        <v>1</v>
      </c>
      <c r="N2266">
        <v>50.76</v>
      </c>
      <c r="O2266">
        <v>0.1</v>
      </c>
      <c r="P2266">
        <v>22.72</v>
      </c>
      <c r="Q2266">
        <v>45.683999999999997</v>
      </c>
      <c r="R2266">
        <v>22.72</v>
      </c>
      <c r="S2266">
        <v>22.963999999999999</v>
      </c>
      <c r="T2266">
        <v>0.50267051921898254</v>
      </c>
      <c r="U2266">
        <v>2026</v>
      </c>
      <c r="V2266" t="s">
        <v>97</v>
      </c>
      <c r="W2266">
        <v>11</v>
      </c>
      <c r="X2266" t="s">
        <v>98</v>
      </c>
    </row>
    <row r="2267" spans="1:24">
      <c r="A2267">
        <v>1802</v>
      </c>
      <c r="B2267" s="21">
        <v>46330</v>
      </c>
      <c r="C2267">
        <v>2026</v>
      </c>
      <c r="D2267">
        <v>11</v>
      </c>
      <c r="E2267" t="s">
        <v>98</v>
      </c>
      <c r="F2267" t="s">
        <v>97</v>
      </c>
      <c r="G2267" t="s">
        <v>11</v>
      </c>
      <c r="H2267" t="s">
        <v>52</v>
      </c>
      <c r="I2267" t="s">
        <v>19</v>
      </c>
      <c r="J2267" t="s">
        <v>16</v>
      </c>
      <c r="K2267" t="s">
        <v>14</v>
      </c>
      <c r="L2267" t="s">
        <v>15</v>
      </c>
      <c r="M2267">
        <v>1</v>
      </c>
      <c r="N2267">
        <v>35.94</v>
      </c>
      <c r="O2267">
        <v>0.05</v>
      </c>
      <c r="P2267">
        <v>13.39</v>
      </c>
      <c r="Q2267">
        <v>34.142999999999994</v>
      </c>
      <c r="R2267">
        <v>13.39</v>
      </c>
      <c r="S2267">
        <v>20.752999999999993</v>
      </c>
      <c r="T2267">
        <v>0.60782590867820629</v>
      </c>
      <c r="U2267">
        <v>2026</v>
      </c>
      <c r="V2267" t="s">
        <v>97</v>
      </c>
      <c r="W2267">
        <v>11</v>
      </c>
      <c r="X2267" t="s">
        <v>98</v>
      </c>
    </row>
    <row r="2268" spans="1:24">
      <c r="A2268">
        <v>2645</v>
      </c>
      <c r="B2268" s="21">
        <v>46330</v>
      </c>
      <c r="C2268">
        <v>2026</v>
      </c>
      <c r="D2268">
        <v>11</v>
      </c>
      <c r="E2268" t="s">
        <v>98</v>
      </c>
      <c r="F2268" t="s">
        <v>97</v>
      </c>
      <c r="G2268" t="s">
        <v>0</v>
      </c>
      <c r="H2268" t="s">
        <v>50</v>
      </c>
      <c r="I2268" t="s">
        <v>19</v>
      </c>
      <c r="J2268" t="s">
        <v>13</v>
      </c>
      <c r="K2268" t="s">
        <v>9</v>
      </c>
      <c r="L2268" t="s">
        <v>46</v>
      </c>
      <c r="M2268">
        <v>4</v>
      </c>
      <c r="N2268">
        <v>70.010000000000005</v>
      </c>
      <c r="O2268">
        <v>0.05</v>
      </c>
      <c r="P2268">
        <v>31.43</v>
      </c>
      <c r="Q2268">
        <v>266.03800000000001</v>
      </c>
      <c r="R2268">
        <v>125.72</v>
      </c>
      <c r="S2268">
        <v>140.31800000000001</v>
      </c>
      <c r="T2268">
        <v>0.52743593020545942</v>
      </c>
      <c r="U2268">
        <v>2026</v>
      </c>
      <c r="V2268" t="s">
        <v>97</v>
      </c>
      <c r="W2268">
        <v>11</v>
      </c>
      <c r="X2268" t="s">
        <v>98</v>
      </c>
    </row>
    <row r="2269" spans="1:24">
      <c r="A2269">
        <v>3539</v>
      </c>
      <c r="B2269" s="21">
        <v>46330</v>
      </c>
      <c r="C2269">
        <v>2026</v>
      </c>
      <c r="D2269">
        <v>11</v>
      </c>
      <c r="E2269" t="s">
        <v>98</v>
      </c>
      <c r="F2269" t="s">
        <v>97</v>
      </c>
      <c r="G2269" t="s">
        <v>0</v>
      </c>
      <c r="H2269" t="s">
        <v>50</v>
      </c>
      <c r="I2269" t="s">
        <v>28</v>
      </c>
      <c r="J2269" t="s">
        <v>3</v>
      </c>
      <c r="K2269" t="s">
        <v>9</v>
      </c>
      <c r="L2269" t="s">
        <v>37</v>
      </c>
      <c r="M2269">
        <v>3</v>
      </c>
      <c r="N2269">
        <v>152.32</v>
      </c>
      <c r="O2269">
        <v>0.1</v>
      </c>
      <c r="P2269">
        <v>79.36</v>
      </c>
      <c r="Q2269">
        <v>411.26400000000001</v>
      </c>
      <c r="R2269">
        <v>238.07999999999998</v>
      </c>
      <c r="S2269">
        <v>173.18400000000003</v>
      </c>
      <c r="T2269">
        <v>0.42110177404295057</v>
      </c>
      <c r="U2269">
        <v>2026</v>
      </c>
      <c r="V2269" t="s">
        <v>97</v>
      </c>
      <c r="W2269">
        <v>11</v>
      </c>
      <c r="X2269" t="s">
        <v>98</v>
      </c>
    </row>
    <row r="2270" spans="1:24">
      <c r="A2270">
        <v>4309</v>
      </c>
      <c r="B2270" s="21">
        <v>46330</v>
      </c>
      <c r="C2270">
        <v>2026</v>
      </c>
      <c r="D2270">
        <v>11</v>
      </c>
      <c r="E2270" t="s">
        <v>98</v>
      </c>
      <c r="F2270" t="s">
        <v>97</v>
      </c>
      <c r="G2270" t="s">
        <v>20</v>
      </c>
      <c r="H2270" t="s">
        <v>33</v>
      </c>
      <c r="I2270" t="s">
        <v>2</v>
      </c>
      <c r="J2270" t="s">
        <v>16</v>
      </c>
      <c r="K2270" t="s">
        <v>4</v>
      </c>
      <c r="L2270" t="s">
        <v>22</v>
      </c>
      <c r="M2270">
        <v>1</v>
      </c>
      <c r="N2270">
        <v>50.32</v>
      </c>
      <c r="O2270">
        <v>0.05</v>
      </c>
      <c r="P2270">
        <v>22.46</v>
      </c>
      <c r="Q2270">
        <v>47.803999999999995</v>
      </c>
      <c r="R2270">
        <v>22.46</v>
      </c>
      <c r="S2270">
        <v>25.343999999999994</v>
      </c>
      <c r="T2270">
        <v>0.53016483976236295</v>
      </c>
      <c r="U2270">
        <v>2026</v>
      </c>
      <c r="V2270" t="s">
        <v>97</v>
      </c>
      <c r="W2270">
        <v>11</v>
      </c>
      <c r="X2270" t="s">
        <v>98</v>
      </c>
    </row>
    <row r="2271" spans="1:24">
      <c r="A2271">
        <v>4355</v>
      </c>
      <c r="B2271" s="21">
        <v>46330</v>
      </c>
      <c r="C2271">
        <v>2026</v>
      </c>
      <c r="D2271">
        <v>11</v>
      </c>
      <c r="E2271" t="s">
        <v>98</v>
      </c>
      <c r="F2271" t="s">
        <v>97</v>
      </c>
      <c r="G2271" t="s">
        <v>11</v>
      </c>
      <c r="H2271" t="s">
        <v>12</v>
      </c>
      <c r="I2271" t="s">
        <v>19</v>
      </c>
      <c r="J2271" t="s">
        <v>3</v>
      </c>
      <c r="K2271" t="s">
        <v>9</v>
      </c>
      <c r="L2271" t="s">
        <v>37</v>
      </c>
      <c r="M2271">
        <v>2</v>
      </c>
      <c r="N2271">
        <v>151.04</v>
      </c>
      <c r="O2271">
        <v>0.15</v>
      </c>
      <c r="P2271">
        <v>76.97</v>
      </c>
      <c r="Q2271">
        <v>256.76799999999997</v>
      </c>
      <c r="R2271">
        <v>153.94</v>
      </c>
      <c r="S2271">
        <v>102.82799999999997</v>
      </c>
      <c r="T2271">
        <v>0.40047046360917243</v>
      </c>
      <c r="U2271">
        <v>2026</v>
      </c>
      <c r="V2271" t="s">
        <v>97</v>
      </c>
      <c r="W2271">
        <v>11</v>
      </c>
      <c r="X2271" t="s">
        <v>98</v>
      </c>
    </row>
    <row r="2272" spans="1:24">
      <c r="A2272">
        <v>5052</v>
      </c>
      <c r="B2272" s="21">
        <v>46330</v>
      </c>
      <c r="C2272">
        <v>2026</v>
      </c>
      <c r="D2272">
        <v>11</v>
      </c>
      <c r="E2272" t="s">
        <v>98</v>
      </c>
      <c r="F2272" t="s">
        <v>97</v>
      </c>
      <c r="G2272" t="s">
        <v>0</v>
      </c>
      <c r="H2272" t="s">
        <v>50</v>
      </c>
      <c r="I2272" t="s">
        <v>28</v>
      </c>
      <c r="J2272" t="s">
        <v>3</v>
      </c>
      <c r="K2272" t="s">
        <v>4</v>
      </c>
      <c r="L2272" t="s">
        <v>26</v>
      </c>
      <c r="M2272">
        <v>3</v>
      </c>
      <c r="N2272">
        <v>41.12</v>
      </c>
      <c r="O2272">
        <v>0.1</v>
      </c>
      <c r="P2272">
        <v>16.670000000000002</v>
      </c>
      <c r="Q2272">
        <v>111.02399999999999</v>
      </c>
      <c r="R2272">
        <v>50.010000000000005</v>
      </c>
      <c r="S2272">
        <v>61.013999999999982</v>
      </c>
      <c r="T2272">
        <v>0.54955685257241671</v>
      </c>
      <c r="U2272">
        <v>2026</v>
      </c>
      <c r="V2272" t="s">
        <v>97</v>
      </c>
      <c r="W2272">
        <v>11</v>
      </c>
      <c r="X2272" t="s">
        <v>98</v>
      </c>
    </row>
    <row r="2273" spans="1:24">
      <c r="A2273">
        <v>9</v>
      </c>
      <c r="B2273" s="21">
        <v>46331</v>
      </c>
      <c r="C2273">
        <v>2026</v>
      </c>
      <c r="D2273">
        <v>11</v>
      </c>
      <c r="E2273" t="s">
        <v>98</v>
      </c>
      <c r="F2273" t="s">
        <v>97</v>
      </c>
      <c r="G2273" t="s">
        <v>0</v>
      </c>
      <c r="H2273" t="s">
        <v>50</v>
      </c>
      <c r="I2273" t="s">
        <v>2</v>
      </c>
      <c r="J2273" t="s">
        <v>13</v>
      </c>
      <c r="K2273" t="s">
        <v>9</v>
      </c>
      <c r="L2273" t="s">
        <v>17</v>
      </c>
      <c r="M2273">
        <v>1</v>
      </c>
      <c r="N2273">
        <v>140.59</v>
      </c>
      <c r="O2273">
        <v>0.1</v>
      </c>
      <c r="P2273">
        <v>79.510000000000005</v>
      </c>
      <c r="Q2273">
        <v>126.53100000000001</v>
      </c>
      <c r="R2273">
        <v>79.510000000000005</v>
      </c>
      <c r="S2273">
        <v>47.021000000000001</v>
      </c>
      <c r="T2273">
        <v>0.37161644182058151</v>
      </c>
      <c r="U2273">
        <v>2026</v>
      </c>
      <c r="V2273" t="s">
        <v>97</v>
      </c>
      <c r="W2273">
        <v>11</v>
      </c>
      <c r="X2273" t="s">
        <v>98</v>
      </c>
    </row>
    <row r="2274" spans="1:24">
      <c r="A2274">
        <v>703</v>
      </c>
      <c r="B2274" s="21">
        <v>46331</v>
      </c>
      <c r="C2274">
        <v>2026</v>
      </c>
      <c r="D2274">
        <v>11</v>
      </c>
      <c r="E2274" t="s">
        <v>98</v>
      </c>
      <c r="F2274" t="s">
        <v>97</v>
      </c>
      <c r="G2274" t="s">
        <v>6</v>
      </c>
      <c r="H2274" t="s">
        <v>49</v>
      </c>
      <c r="I2274" t="s">
        <v>2</v>
      </c>
      <c r="J2274" t="s">
        <v>3</v>
      </c>
      <c r="K2274" t="s">
        <v>14</v>
      </c>
      <c r="L2274" t="s">
        <v>48</v>
      </c>
      <c r="M2274">
        <v>2</v>
      </c>
      <c r="N2274">
        <v>160.68</v>
      </c>
      <c r="O2274">
        <v>0</v>
      </c>
      <c r="P2274">
        <v>89.49</v>
      </c>
      <c r="Q2274">
        <v>321.36</v>
      </c>
      <c r="R2274">
        <v>178.98</v>
      </c>
      <c r="S2274">
        <v>142.38000000000002</v>
      </c>
      <c r="T2274">
        <v>0.4430545182972368</v>
      </c>
      <c r="U2274">
        <v>2026</v>
      </c>
      <c r="V2274" t="s">
        <v>97</v>
      </c>
      <c r="W2274">
        <v>11</v>
      </c>
      <c r="X2274" t="s">
        <v>98</v>
      </c>
    </row>
    <row r="2275" spans="1:24">
      <c r="A2275">
        <v>1627</v>
      </c>
      <c r="B2275" s="21">
        <v>46331</v>
      </c>
      <c r="C2275">
        <v>2026</v>
      </c>
      <c r="D2275">
        <v>11</v>
      </c>
      <c r="E2275" t="s">
        <v>98</v>
      </c>
      <c r="F2275" t="s">
        <v>97</v>
      </c>
      <c r="G2275" t="s">
        <v>20</v>
      </c>
      <c r="H2275" t="s">
        <v>21</v>
      </c>
      <c r="I2275" t="s">
        <v>2</v>
      </c>
      <c r="J2275" t="s">
        <v>3</v>
      </c>
      <c r="K2275" t="s">
        <v>34</v>
      </c>
      <c r="L2275" t="s">
        <v>45</v>
      </c>
      <c r="M2275">
        <v>6</v>
      </c>
      <c r="N2275">
        <v>49.7</v>
      </c>
      <c r="O2275">
        <v>0</v>
      </c>
      <c r="P2275">
        <v>22.34</v>
      </c>
      <c r="Q2275">
        <v>298.20000000000005</v>
      </c>
      <c r="R2275">
        <v>134.04</v>
      </c>
      <c r="S2275">
        <v>164.16000000000005</v>
      </c>
      <c r="T2275">
        <v>0.55050301810865199</v>
      </c>
      <c r="U2275">
        <v>2026</v>
      </c>
      <c r="V2275" t="s">
        <v>97</v>
      </c>
      <c r="W2275">
        <v>11</v>
      </c>
      <c r="X2275" t="s">
        <v>98</v>
      </c>
    </row>
    <row r="2276" spans="1:24">
      <c r="A2276">
        <v>1760</v>
      </c>
      <c r="B2276" s="21">
        <v>46331</v>
      </c>
      <c r="C2276">
        <v>2026</v>
      </c>
      <c r="D2276">
        <v>11</v>
      </c>
      <c r="E2276" t="s">
        <v>98</v>
      </c>
      <c r="F2276" t="s">
        <v>97</v>
      </c>
      <c r="G2276" t="s">
        <v>6</v>
      </c>
      <c r="H2276" t="s">
        <v>41</v>
      </c>
      <c r="I2276" t="s">
        <v>19</v>
      </c>
      <c r="J2276" t="s">
        <v>3</v>
      </c>
      <c r="K2276" t="s">
        <v>4</v>
      </c>
      <c r="L2276" t="s">
        <v>5</v>
      </c>
      <c r="M2276">
        <v>3</v>
      </c>
      <c r="N2276">
        <v>80.400000000000006</v>
      </c>
      <c r="O2276">
        <v>0.05</v>
      </c>
      <c r="P2276">
        <v>42.82</v>
      </c>
      <c r="Q2276">
        <v>229.14000000000001</v>
      </c>
      <c r="R2276">
        <v>128.46</v>
      </c>
      <c r="S2276">
        <v>100.68</v>
      </c>
      <c r="T2276">
        <v>0.43938203718250851</v>
      </c>
      <c r="U2276">
        <v>2026</v>
      </c>
      <c r="V2276" t="s">
        <v>97</v>
      </c>
      <c r="W2276">
        <v>11</v>
      </c>
      <c r="X2276" t="s">
        <v>98</v>
      </c>
    </row>
    <row r="2277" spans="1:24">
      <c r="A2277">
        <v>2268</v>
      </c>
      <c r="B2277" s="21">
        <v>46331</v>
      </c>
      <c r="C2277">
        <v>2026</v>
      </c>
      <c r="D2277">
        <v>11</v>
      </c>
      <c r="E2277" t="s">
        <v>98</v>
      </c>
      <c r="F2277" t="s">
        <v>97</v>
      </c>
      <c r="G2277" t="s">
        <v>6</v>
      </c>
      <c r="H2277" t="s">
        <v>7</v>
      </c>
      <c r="I2277" t="s">
        <v>19</v>
      </c>
      <c r="J2277" t="s">
        <v>13</v>
      </c>
      <c r="K2277" t="s">
        <v>9</v>
      </c>
      <c r="L2277" t="s">
        <v>37</v>
      </c>
      <c r="M2277">
        <v>4</v>
      </c>
      <c r="N2277">
        <v>151.38999999999999</v>
      </c>
      <c r="O2277">
        <v>0.05</v>
      </c>
      <c r="P2277">
        <v>80.66</v>
      </c>
      <c r="Q2277">
        <v>575.28199999999993</v>
      </c>
      <c r="R2277">
        <v>322.64</v>
      </c>
      <c r="S2277">
        <v>252.64199999999994</v>
      </c>
      <c r="T2277">
        <v>0.43916201097896329</v>
      </c>
      <c r="U2277">
        <v>2026</v>
      </c>
      <c r="V2277" t="s">
        <v>97</v>
      </c>
      <c r="W2277">
        <v>11</v>
      </c>
      <c r="X2277" t="s">
        <v>98</v>
      </c>
    </row>
    <row r="2278" spans="1:24">
      <c r="A2278">
        <v>2636</v>
      </c>
      <c r="B2278" s="21">
        <v>46331</v>
      </c>
      <c r="C2278">
        <v>2026</v>
      </c>
      <c r="D2278">
        <v>11</v>
      </c>
      <c r="E2278" t="s">
        <v>98</v>
      </c>
      <c r="F2278" t="s">
        <v>97</v>
      </c>
      <c r="G2278" t="s">
        <v>6</v>
      </c>
      <c r="H2278" t="s">
        <v>49</v>
      </c>
      <c r="I2278" t="s">
        <v>19</v>
      </c>
      <c r="J2278" t="s">
        <v>16</v>
      </c>
      <c r="K2278" t="s">
        <v>14</v>
      </c>
      <c r="L2278" t="s">
        <v>32</v>
      </c>
      <c r="M2278">
        <v>2</v>
      </c>
      <c r="N2278">
        <v>45.44</v>
      </c>
      <c r="O2278">
        <v>0.05</v>
      </c>
      <c r="P2278">
        <v>18.2</v>
      </c>
      <c r="Q2278">
        <v>86.335999999999999</v>
      </c>
      <c r="R2278">
        <v>36.4</v>
      </c>
      <c r="S2278">
        <v>49.936</v>
      </c>
      <c r="T2278">
        <v>0.57839140103780584</v>
      </c>
      <c r="U2278">
        <v>2026</v>
      </c>
      <c r="V2278" t="s">
        <v>97</v>
      </c>
      <c r="W2278">
        <v>11</v>
      </c>
      <c r="X2278" t="s">
        <v>98</v>
      </c>
    </row>
    <row r="2279" spans="1:24">
      <c r="A2279">
        <v>3255</v>
      </c>
      <c r="B2279" s="21">
        <v>46331</v>
      </c>
      <c r="C2279">
        <v>2026</v>
      </c>
      <c r="D2279">
        <v>11</v>
      </c>
      <c r="E2279" t="s">
        <v>98</v>
      </c>
      <c r="F2279" t="s">
        <v>97</v>
      </c>
      <c r="G2279" t="s">
        <v>20</v>
      </c>
      <c r="H2279" t="s">
        <v>47</v>
      </c>
      <c r="I2279" t="s">
        <v>2</v>
      </c>
      <c r="J2279" t="s">
        <v>13</v>
      </c>
      <c r="K2279" t="s">
        <v>9</v>
      </c>
      <c r="L2279" t="s">
        <v>46</v>
      </c>
      <c r="M2279">
        <v>2</v>
      </c>
      <c r="N2279">
        <v>70.790000000000006</v>
      </c>
      <c r="O2279">
        <v>0.15</v>
      </c>
      <c r="P2279">
        <v>33.32</v>
      </c>
      <c r="Q2279">
        <v>120.343</v>
      </c>
      <c r="R2279">
        <v>66.64</v>
      </c>
      <c r="S2279">
        <v>53.703000000000003</v>
      </c>
      <c r="T2279">
        <v>0.44624947026416162</v>
      </c>
      <c r="U2279">
        <v>2026</v>
      </c>
      <c r="V2279" t="s">
        <v>97</v>
      </c>
      <c r="W2279">
        <v>11</v>
      </c>
      <c r="X2279" t="s">
        <v>98</v>
      </c>
    </row>
    <row r="2280" spans="1:24">
      <c r="A2280">
        <v>4326</v>
      </c>
      <c r="B2280" s="21">
        <v>46331</v>
      </c>
      <c r="C2280">
        <v>2026</v>
      </c>
      <c r="D2280">
        <v>11</v>
      </c>
      <c r="E2280" t="s">
        <v>98</v>
      </c>
      <c r="F2280" t="s">
        <v>97</v>
      </c>
      <c r="G2280" t="s">
        <v>11</v>
      </c>
      <c r="H2280" t="s">
        <v>25</v>
      </c>
      <c r="I2280" t="s">
        <v>19</v>
      </c>
      <c r="J2280" t="s">
        <v>3</v>
      </c>
      <c r="K2280" t="s">
        <v>14</v>
      </c>
      <c r="L2280" t="s">
        <v>15</v>
      </c>
      <c r="M2280">
        <v>1</v>
      </c>
      <c r="N2280">
        <v>35.630000000000003</v>
      </c>
      <c r="O2280">
        <v>0</v>
      </c>
      <c r="P2280">
        <v>13.47</v>
      </c>
      <c r="Q2280">
        <v>35.630000000000003</v>
      </c>
      <c r="R2280">
        <v>13.47</v>
      </c>
      <c r="S2280">
        <v>22.160000000000004</v>
      </c>
      <c r="T2280">
        <v>0.62194779680044909</v>
      </c>
      <c r="U2280">
        <v>2026</v>
      </c>
      <c r="V2280" t="s">
        <v>97</v>
      </c>
      <c r="W2280">
        <v>11</v>
      </c>
      <c r="X2280" t="s">
        <v>98</v>
      </c>
    </row>
    <row r="2281" spans="1:24">
      <c r="A2281">
        <v>4346</v>
      </c>
      <c r="B2281" s="21">
        <v>46331</v>
      </c>
      <c r="C2281">
        <v>2026</v>
      </c>
      <c r="D2281">
        <v>11</v>
      </c>
      <c r="E2281" t="s">
        <v>98</v>
      </c>
      <c r="F2281" t="s">
        <v>97</v>
      </c>
      <c r="G2281" t="s">
        <v>0</v>
      </c>
      <c r="H2281" t="s">
        <v>50</v>
      </c>
      <c r="I2281" t="s">
        <v>2</v>
      </c>
      <c r="J2281" t="s">
        <v>16</v>
      </c>
      <c r="K2281" t="s">
        <v>9</v>
      </c>
      <c r="L2281" t="s">
        <v>46</v>
      </c>
      <c r="M2281">
        <v>3</v>
      </c>
      <c r="N2281">
        <v>73.010000000000005</v>
      </c>
      <c r="O2281">
        <v>0.15</v>
      </c>
      <c r="P2281">
        <v>32.49</v>
      </c>
      <c r="Q2281">
        <v>186.17550000000003</v>
      </c>
      <c r="R2281">
        <v>97.47</v>
      </c>
      <c r="S2281">
        <v>88.705500000000029</v>
      </c>
      <c r="T2281">
        <v>0.47646172562984934</v>
      </c>
      <c r="U2281">
        <v>2026</v>
      </c>
      <c r="V2281" t="s">
        <v>97</v>
      </c>
      <c r="W2281">
        <v>11</v>
      </c>
      <c r="X2281" t="s">
        <v>98</v>
      </c>
    </row>
    <row r="2282" spans="1:24">
      <c r="A2282">
        <v>266</v>
      </c>
      <c r="B2282" s="21">
        <v>46332</v>
      </c>
      <c r="C2282">
        <v>2026</v>
      </c>
      <c r="D2282">
        <v>11</v>
      </c>
      <c r="E2282" t="s">
        <v>98</v>
      </c>
      <c r="F2282" t="s">
        <v>97</v>
      </c>
      <c r="G2282" t="s">
        <v>6</v>
      </c>
      <c r="H2282" t="s">
        <v>7</v>
      </c>
      <c r="I2282" t="s">
        <v>28</v>
      </c>
      <c r="J2282" t="s">
        <v>16</v>
      </c>
      <c r="K2282" t="s">
        <v>9</v>
      </c>
      <c r="L2282" t="s">
        <v>10</v>
      </c>
      <c r="M2282">
        <v>1</v>
      </c>
      <c r="N2282">
        <v>93.48</v>
      </c>
      <c r="O2282">
        <v>0.05</v>
      </c>
      <c r="P2282">
        <v>46.34</v>
      </c>
      <c r="Q2282">
        <v>88.805999999999997</v>
      </c>
      <c r="R2282">
        <v>46.34</v>
      </c>
      <c r="S2282">
        <v>42.465999999999994</v>
      </c>
      <c r="T2282">
        <v>0.47818841069297113</v>
      </c>
      <c r="U2282">
        <v>2026</v>
      </c>
      <c r="V2282" t="s">
        <v>97</v>
      </c>
      <c r="W2282">
        <v>11</v>
      </c>
      <c r="X2282" t="s">
        <v>98</v>
      </c>
    </row>
    <row r="2283" spans="1:24">
      <c r="A2283">
        <v>274</v>
      </c>
      <c r="B2283" s="21">
        <v>46332</v>
      </c>
      <c r="C2283">
        <v>2026</v>
      </c>
      <c r="D2283">
        <v>11</v>
      </c>
      <c r="E2283" t="s">
        <v>98</v>
      </c>
      <c r="F2283" t="s">
        <v>97</v>
      </c>
      <c r="G2283" t="s">
        <v>6</v>
      </c>
      <c r="H2283" t="s">
        <v>7</v>
      </c>
      <c r="I2283" t="s">
        <v>2</v>
      </c>
      <c r="J2283" t="s">
        <v>16</v>
      </c>
      <c r="K2283" t="s">
        <v>4</v>
      </c>
      <c r="L2283" t="s">
        <v>5</v>
      </c>
      <c r="M2283">
        <v>1</v>
      </c>
      <c r="N2283">
        <v>82.89</v>
      </c>
      <c r="O2283">
        <v>0</v>
      </c>
      <c r="P2283">
        <v>41.44</v>
      </c>
      <c r="Q2283">
        <v>82.89</v>
      </c>
      <c r="R2283">
        <v>41.44</v>
      </c>
      <c r="S2283">
        <v>41.45</v>
      </c>
      <c r="T2283">
        <v>0.50006032090722652</v>
      </c>
      <c r="U2283">
        <v>2026</v>
      </c>
      <c r="V2283" t="s">
        <v>97</v>
      </c>
      <c r="W2283">
        <v>11</v>
      </c>
      <c r="X2283" t="s">
        <v>98</v>
      </c>
    </row>
    <row r="2284" spans="1:24">
      <c r="A2284">
        <v>1135</v>
      </c>
      <c r="B2284" s="21">
        <v>46332</v>
      </c>
      <c r="C2284">
        <v>2026</v>
      </c>
      <c r="D2284">
        <v>11</v>
      </c>
      <c r="E2284" t="s">
        <v>98</v>
      </c>
      <c r="F2284" t="s">
        <v>97</v>
      </c>
      <c r="G2284" t="s">
        <v>20</v>
      </c>
      <c r="H2284" t="s">
        <v>31</v>
      </c>
      <c r="I2284" t="s">
        <v>2</v>
      </c>
      <c r="J2284" t="s">
        <v>13</v>
      </c>
      <c r="K2284" t="s">
        <v>14</v>
      </c>
      <c r="L2284" t="s">
        <v>15</v>
      </c>
      <c r="M2284">
        <v>2</v>
      </c>
      <c r="N2284">
        <v>35.71</v>
      </c>
      <c r="O2284">
        <v>0.2</v>
      </c>
      <c r="P2284">
        <v>13.48</v>
      </c>
      <c r="Q2284">
        <v>57.136000000000003</v>
      </c>
      <c r="R2284">
        <v>26.96</v>
      </c>
      <c r="S2284">
        <v>30.176000000000002</v>
      </c>
      <c r="T2284">
        <v>0.52814337720526461</v>
      </c>
      <c r="U2284">
        <v>2026</v>
      </c>
      <c r="V2284" t="s">
        <v>97</v>
      </c>
      <c r="W2284">
        <v>11</v>
      </c>
      <c r="X2284" t="s">
        <v>98</v>
      </c>
    </row>
    <row r="2285" spans="1:24">
      <c r="A2285">
        <v>2166</v>
      </c>
      <c r="B2285" s="21">
        <v>46332</v>
      </c>
      <c r="C2285">
        <v>2026</v>
      </c>
      <c r="D2285">
        <v>11</v>
      </c>
      <c r="E2285" t="s">
        <v>98</v>
      </c>
      <c r="F2285" t="s">
        <v>97</v>
      </c>
      <c r="G2285" t="s">
        <v>20</v>
      </c>
      <c r="H2285" t="s">
        <v>47</v>
      </c>
      <c r="I2285" t="s">
        <v>19</v>
      </c>
      <c r="J2285" t="s">
        <v>13</v>
      </c>
      <c r="K2285" t="s">
        <v>34</v>
      </c>
      <c r="L2285" t="s">
        <v>35</v>
      </c>
      <c r="M2285">
        <v>1</v>
      </c>
      <c r="N2285">
        <v>40.380000000000003</v>
      </c>
      <c r="O2285">
        <v>0.15</v>
      </c>
      <c r="P2285">
        <v>14.53</v>
      </c>
      <c r="Q2285">
        <v>34.323</v>
      </c>
      <c r="R2285">
        <v>14.53</v>
      </c>
      <c r="S2285">
        <v>19.792999999999999</v>
      </c>
      <c r="T2285">
        <v>0.57666870611543275</v>
      </c>
      <c r="U2285">
        <v>2026</v>
      </c>
      <c r="V2285" t="s">
        <v>97</v>
      </c>
      <c r="W2285">
        <v>11</v>
      </c>
      <c r="X2285" t="s">
        <v>98</v>
      </c>
    </row>
    <row r="2286" spans="1:24">
      <c r="A2286">
        <v>3620</v>
      </c>
      <c r="B2286" s="21">
        <v>46332</v>
      </c>
      <c r="C2286">
        <v>2026</v>
      </c>
      <c r="D2286">
        <v>11</v>
      </c>
      <c r="E2286" t="s">
        <v>98</v>
      </c>
      <c r="F2286" t="s">
        <v>97</v>
      </c>
      <c r="G2286" t="s">
        <v>6</v>
      </c>
      <c r="H2286" t="s">
        <v>43</v>
      </c>
      <c r="I2286" t="s">
        <v>28</v>
      </c>
      <c r="J2286" t="s">
        <v>13</v>
      </c>
      <c r="K2286" t="s">
        <v>9</v>
      </c>
      <c r="L2286" t="s">
        <v>17</v>
      </c>
      <c r="M2286">
        <v>1</v>
      </c>
      <c r="N2286">
        <v>142</v>
      </c>
      <c r="O2286">
        <v>0.05</v>
      </c>
      <c r="P2286">
        <v>81.099999999999994</v>
      </c>
      <c r="Q2286">
        <v>134.9</v>
      </c>
      <c r="R2286">
        <v>81.099999999999994</v>
      </c>
      <c r="S2286">
        <v>53.800000000000011</v>
      </c>
      <c r="T2286">
        <v>0.39881393624907346</v>
      </c>
      <c r="U2286">
        <v>2026</v>
      </c>
      <c r="V2286" t="s">
        <v>97</v>
      </c>
      <c r="W2286">
        <v>11</v>
      </c>
      <c r="X2286" t="s">
        <v>98</v>
      </c>
    </row>
    <row r="2287" spans="1:24">
      <c r="A2287">
        <v>3986</v>
      </c>
      <c r="B2287" s="21">
        <v>46332</v>
      </c>
      <c r="C2287">
        <v>2026</v>
      </c>
      <c r="D2287">
        <v>11</v>
      </c>
      <c r="E2287" t="s">
        <v>98</v>
      </c>
      <c r="F2287" t="s">
        <v>97</v>
      </c>
      <c r="G2287" t="s">
        <v>0</v>
      </c>
      <c r="H2287" t="s">
        <v>50</v>
      </c>
      <c r="I2287" t="s">
        <v>28</v>
      </c>
      <c r="J2287" t="s">
        <v>13</v>
      </c>
      <c r="K2287" t="s">
        <v>14</v>
      </c>
      <c r="L2287" t="s">
        <v>15</v>
      </c>
      <c r="M2287">
        <v>2</v>
      </c>
      <c r="N2287">
        <v>36.29</v>
      </c>
      <c r="O2287">
        <v>0.15</v>
      </c>
      <c r="P2287">
        <v>13.93</v>
      </c>
      <c r="Q2287">
        <v>61.692999999999998</v>
      </c>
      <c r="R2287">
        <v>27.86</v>
      </c>
      <c r="S2287">
        <v>33.832999999999998</v>
      </c>
      <c r="T2287">
        <v>0.54840905775371596</v>
      </c>
      <c r="U2287">
        <v>2026</v>
      </c>
      <c r="V2287" t="s">
        <v>97</v>
      </c>
      <c r="W2287">
        <v>11</v>
      </c>
      <c r="X2287" t="s">
        <v>98</v>
      </c>
    </row>
    <row r="2288" spans="1:24">
      <c r="A2288">
        <v>4384</v>
      </c>
      <c r="B2288" s="21">
        <v>46332</v>
      </c>
      <c r="C2288">
        <v>2026</v>
      </c>
      <c r="D2288">
        <v>11</v>
      </c>
      <c r="E2288" t="s">
        <v>98</v>
      </c>
      <c r="F2288" t="s">
        <v>97</v>
      </c>
      <c r="G2288" t="s">
        <v>20</v>
      </c>
      <c r="H2288" t="s">
        <v>33</v>
      </c>
      <c r="I2288" t="s">
        <v>2</v>
      </c>
      <c r="J2288" t="s">
        <v>13</v>
      </c>
      <c r="K2288" t="s">
        <v>23</v>
      </c>
      <c r="L2288" t="s">
        <v>51</v>
      </c>
      <c r="M2288">
        <v>1</v>
      </c>
      <c r="N2288">
        <v>121.66</v>
      </c>
      <c r="O2288">
        <v>0</v>
      </c>
      <c r="P2288">
        <v>61.66</v>
      </c>
      <c r="Q2288">
        <v>121.66</v>
      </c>
      <c r="R2288">
        <v>61.66</v>
      </c>
      <c r="S2288">
        <v>60</v>
      </c>
      <c r="T2288">
        <v>0.49317770836758179</v>
      </c>
      <c r="U2288">
        <v>2026</v>
      </c>
      <c r="V2288" t="s">
        <v>97</v>
      </c>
      <c r="W2288">
        <v>11</v>
      </c>
      <c r="X2288" t="s">
        <v>98</v>
      </c>
    </row>
    <row r="2289" spans="1:24">
      <c r="A2289">
        <v>4565</v>
      </c>
      <c r="B2289" s="21">
        <v>46332</v>
      </c>
      <c r="C2289">
        <v>2026</v>
      </c>
      <c r="D2289">
        <v>11</v>
      </c>
      <c r="E2289" t="s">
        <v>98</v>
      </c>
      <c r="F2289" t="s">
        <v>97</v>
      </c>
      <c r="G2289" t="s">
        <v>6</v>
      </c>
      <c r="H2289" t="s">
        <v>49</v>
      </c>
      <c r="I2289" t="s">
        <v>2</v>
      </c>
      <c r="J2289" t="s">
        <v>3</v>
      </c>
      <c r="K2289" t="s">
        <v>23</v>
      </c>
      <c r="L2289" t="s">
        <v>51</v>
      </c>
      <c r="M2289">
        <v>3</v>
      </c>
      <c r="N2289">
        <v>124.65</v>
      </c>
      <c r="O2289">
        <v>0.05</v>
      </c>
      <c r="P2289">
        <v>62.27</v>
      </c>
      <c r="Q2289">
        <v>355.25250000000005</v>
      </c>
      <c r="R2289">
        <v>186.81</v>
      </c>
      <c r="S2289">
        <v>168.44250000000005</v>
      </c>
      <c r="T2289">
        <v>0.47414866890451163</v>
      </c>
      <c r="U2289">
        <v>2026</v>
      </c>
      <c r="V2289" t="s">
        <v>97</v>
      </c>
      <c r="W2289">
        <v>11</v>
      </c>
      <c r="X2289" t="s">
        <v>98</v>
      </c>
    </row>
    <row r="2290" spans="1:24">
      <c r="A2290">
        <v>4634</v>
      </c>
      <c r="B2290" s="21">
        <v>46332</v>
      </c>
      <c r="C2290">
        <v>2026</v>
      </c>
      <c r="D2290">
        <v>11</v>
      </c>
      <c r="E2290" t="s">
        <v>98</v>
      </c>
      <c r="F2290" t="s">
        <v>97</v>
      </c>
      <c r="G2290" t="s">
        <v>0</v>
      </c>
      <c r="H2290" t="s">
        <v>50</v>
      </c>
      <c r="I2290" t="s">
        <v>2</v>
      </c>
      <c r="J2290" t="s">
        <v>13</v>
      </c>
      <c r="K2290" t="s">
        <v>4</v>
      </c>
      <c r="L2290" t="s">
        <v>5</v>
      </c>
      <c r="M2290">
        <v>2</v>
      </c>
      <c r="N2290">
        <v>80.61</v>
      </c>
      <c r="O2290">
        <v>0</v>
      </c>
      <c r="P2290">
        <v>43.72</v>
      </c>
      <c r="Q2290">
        <v>161.22</v>
      </c>
      <c r="R2290">
        <v>87.44</v>
      </c>
      <c r="S2290">
        <v>73.78</v>
      </c>
      <c r="T2290">
        <v>0.45763552909068356</v>
      </c>
      <c r="U2290">
        <v>2026</v>
      </c>
      <c r="V2290" t="s">
        <v>97</v>
      </c>
      <c r="W2290">
        <v>11</v>
      </c>
      <c r="X2290" t="s">
        <v>98</v>
      </c>
    </row>
    <row r="2291" spans="1:24">
      <c r="A2291">
        <v>104</v>
      </c>
      <c r="B2291" s="21">
        <v>46333</v>
      </c>
      <c r="C2291">
        <v>2026</v>
      </c>
      <c r="D2291">
        <v>11</v>
      </c>
      <c r="E2291" t="s">
        <v>98</v>
      </c>
      <c r="F2291" t="s">
        <v>97</v>
      </c>
      <c r="G2291" t="s">
        <v>6</v>
      </c>
      <c r="H2291" t="s">
        <v>41</v>
      </c>
      <c r="I2291" t="s">
        <v>2</v>
      </c>
      <c r="J2291" t="s">
        <v>13</v>
      </c>
      <c r="K2291" t="s">
        <v>9</v>
      </c>
      <c r="L2291" t="s">
        <v>37</v>
      </c>
      <c r="M2291">
        <v>1</v>
      </c>
      <c r="N2291">
        <v>153.96</v>
      </c>
      <c r="O2291">
        <v>0</v>
      </c>
      <c r="P2291">
        <v>80.62</v>
      </c>
      <c r="Q2291">
        <v>153.96</v>
      </c>
      <c r="R2291">
        <v>80.62</v>
      </c>
      <c r="S2291">
        <v>73.34</v>
      </c>
      <c r="T2291">
        <v>0.47635749545336453</v>
      </c>
      <c r="U2291">
        <v>2026</v>
      </c>
      <c r="V2291" t="s">
        <v>97</v>
      </c>
      <c r="W2291">
        <v>11</v>
      </c>
      <c r="X2291" t="s">
        <v>98</v>
      </c>
    </row>
    <row r="2292" spans="1:24">
      <c r="A2292">
        <v>181</v>
      </c>
      <c r="B2292" s="21">
        <v>46333</v>
      </c>
      <c r="C2292">
        <v>2026</v>
      </c>
      <c r="D2292">
        <v>11</v>
      </c>
      <c r="E2292" t="s">
        <v>98</v>
      </c>
      <c r="F2292" t="s">
        <v>97</v>
      </c>
      <c r="G2292" t="s">
        <v>6</v>
      </c>
      <c r="H2292" t="s">
        <v>7</v>
      </c>
      <c r="I2292" t="s">
        <v>19</v>
      </c>
      <c r="J2292" t="s">
        <v>3</v>
      </c>
      <c r="K2292" t="s">
        <v>14</v>
      </c>
      <c r="L2292" t="s">
        <v>15</v>
      </c>
      <c r="M2292">
        <v>1</v>
      </c>
      <c r="N2292">
        <v>35.58</v>
      </c>
      <c r="O2292">
        <v>0</v>
      </c>
      <c r="P2292">
        <v>13.4</v>
      </c>
      <c r="Q2292">
        <v>35.58</v>
      </c>
      <c r="R2292">
        <v>13.4</v>
      </c>
      <c r="S2292">
        <v>22.18</v>
      </c>
      <c r="T2292">
        <v>0.62338392355255767</v>
      </c>
      <c r="U2292">
        <v>2026</v>
      </c>
      <c r="V2292" t="s">
        <v>97</v>
      </c>
      <c r="W2292">
        <v>11</v>
      </c>
      <c r="X2292" t="s">
        <v>98</v>
      </c>
    </row>
    <row r="2293" spans="1:24">
      <c r="A2293">
        <v>823</v>
      </c>
      <c r="B2293" s="21">
        <v>46333</v>
      </c>
      <c r="C2293">
        <v>2026</v>
      </c>
      <c r="D2293">
        <v>11</v>
      </c>
      <c r="E2293" t="s">
        <v>98</v>
      </c>
      <c r="F2293" t="s">
        <v>97</v>
      </c>
      <c r="G2293" t="s">
        <v>0</v>
      </c>
      <c r="H2293" t="s">
        <v>1</v>
      </c>
      <c r="I2293" t="s">
        <v>28</v>
      </c>
      <c r="J2293" t="s">
        <v>13</v>
      </c>
      <c r="K2293" t="s">
        <v>34</v>
      </c>
      <c r="L2293" t="s">
        <v>42</v>
      </c>
      <c r="M2293">
        <v>5</v>
      </c>
      <c r="N2293">
        <v>36.369999999999997</v>
      </c>
      <c r="O2293">
        <v>0.15</v>
      </c>
      <c r="P2293">
        <v>13.65</v>
      </c>
      <c r="Q2293">
        <v>154.57249999999999</v>
      </c>
      <c r="R2293">
        <v>68.25</v>
      </c>
      <c r="S2293">
        <v>86.322499999999991</v>
      </c>
      <c r="T2293">
        <v>0.55845962250723769</v>
      </c>
      <c r="U2293">
        <v>2026</v>
      </c>
      <c r="V2293" t="s">
        <v>97</v>
      </c>
      <c r="W2293">
        <v>11</v>
      </c>
      <c r="X2293" t="s">
        <v>98</v>
      </c>
    </row>
    <row r="2294" spans="1:24">
      <c r="A2294">
        <v>1730</v>
      </c>
      <c r="B2294" s="21">
        <v>46333</v>
      </c>
      <c r="C2294">
        <v>2026</v>
      </c>
      <c r="D2294">
        <v>11</v>
      </c>
      <c r="E2294" t="s">
        <v>98</v>
      </c>
      <c r="F2294" t="s">
        <v>97</v>
      </c>
      <c r="G2294" t="s">
        <v>20</v>
      </c>
      <c r="H2294" t="s">
        <v>21</v>
      </c>
      <c r="I2294" t="s">
        <v>28</v>
      </c>
      <c r="J2294" t="s">
        <v>3</v>
      </c>
      <c r="K2294" t="s">
        <v>9</v>
      </c>
      <c r="L2294" t="s">
        <v>37</v>
      </c>
      <c r="M2294">
        <v>2</v>
      </c>
      <c r="N2294">
        <v>151.55000000000001</v>
      </c>
      <c r="O2294">
        <v>0.1</v>
      </c>
      <c r="P2294">
        <v>80.48</v>
      </c>
      <c r="Q2294">
        <v>272.79000000000002</v>
      </c>
      <c r="R2294">
        <v>160.96</v>
      </c>
      <c r="S2294">
        <v>111.83000000000001</v>
      </c>
      <c r="T2294">
        <v>0.40994904505297114</v>
      </c>
      <c r="U2294">
        <v>2026</v>
      </c>
      <c r="V2294" t="s">
        <v>97</v>
      </c>
      <c r="W2294">
        <v>11</v>
      </c>
      <c r="X2294" t="s">
        <v>98</v>
      </c>
    </row>
    <row r="2295" spans="1:24">
      <c r="A2295">
        <v>2710</v>
      </c>
      <c r="B2295" s="21">
        <v>46333</v>
      </c>
      <c r="C2295">
        <v>2026</v>
      </c>
      <c r="D2295">
        <v>11</v>
      </c>
      <c r="E2295" t="s">
        <v>98</v>
      </c>
      <c r="F2295" t="s">
        <v>97</v>
      </c>
      <c r="G2295" t="s">
        <v>0</v>
      </c>
      <c r="H2295" t="s">
        <v>36</v>
      </c>
      <c r="I2295" t="s">
        <v>19</v>
      </c>
      <c r="J2295" t="s">
        <v>13</v>
      </c>
      <c r="K2295" t="s">
        <v>23</v>
      </c>
      <c r="L2295" t="s">
        <v>40</v>
      </c>
      <c r="M2295">
        <v>2</v>
      </c>
      <c r="N2295">
        <v>80.67</v>
      </c>
      <c r="O2295">
        <v>0</v>
      </c>
      <c r="P2295">
        <v>40.5</v>
      </c>
      <c r="Q2295">
        <v>161.34</v>
      </c>
      <c r="R2295">
        <v>81</v>
      </c>
      <c r="S2295">
        <v>80.34</v>
      </c>
      <c r="T2295">
        <v>0.49795462997396805</v>
      </c>
      <c r="U2295">
        <v>2026</v>
      </c>
      <c r="V2295" t="s">
        <v>97</v>
      </c>
      <c r="W2295">
        <v>11</v>
      </c>
      <c r="X2295" t="s">
        <v>98</v>
      </c>
    </row>
    <row r="2296" spans="1:24">
      <c r="A2296">
        <v>3018</v>
      </c>
      <c r="B2296" s="21">
        <v>46333</v>
      </c>
      <c r="C2296">
        <v>2026</v>
      </c>
      <c r="D2296">
        <v>11</v>
      </c>
      <c r="E2296" t="s">
        <v>98</v>
      </c>
      <c r="F2296" t="s">
        <v>97</v>
      </c>
      <c r="G2296" t="s">
        <v>20</v>
      </c>
      <c r="H2296" t="s">
        <v>31</v>
      </c>
      <c r="I2296" t="s">
        <v>8</v>
      </c>
      <c r="J2296" t="s">
        <v>16</v>
      </c>
      <c r="K2296" t="s">
        <v>4</v>
      </c>
      <c r="L2296" t="s">
        <v>5</v>
      </c>
      <c r="M2296">
        <v>10</v>
      </c>
      <c r="N2296">
        <v>81.48</v>
      </c>
      <c r="O2296">
        <v>0.05</v>
      </c>
      <c r="P2296">
        <v>43.7</v>
      </c>
      <c r="Q2296">
        <v>774.06000000000006</v>
      </c>
      <c r="R2296">
        <v>437</v>
      </c>
      <c r="S2296">
        <v>337.06000000000006</v>
      </c>
      <c r="T2296">
        <v>0.43544428080510561</v>
      </c>
      <c r="U2296">
        <v>2026</v>
      </c>
      <c r="V2296" t="s">
        <v>97</v>
      </c>
      <c r="W2296">
        <v>11</v>
      </c>
      <c r="X2296" t="s">
        <v>98</v>
      </c>
    </row>
    <row r="2297" spans="1:24">
      <c r="A2297">
        <v>3735</v>
      </c>
      <c r="B2297" s="21">
        <v>46333</v>
      </c>
      <c r="C2297">
        <v>2026</v>
      </c>
      <c r="D2297">
        <v>11</v>
      </c>
      <c r="E2297" t="s">
        <v>98</v>
      </c>
      <c r="F2297" t="s">
        <v>97</v>
      </c>
      <c r="G2297" t="s">
        <v>20</v>
      </c>
      <c r="H2297" t="s">
        <v>33</v>
      </c>
      <c r="I2297" t="s">
        <v>19</v>
      </c>
      <c r="J2297" t="s">
        <v>3</v>
      </c>
      <c r="K2297" t="s">
        <v>14</v>
      </c>
      <c r="L2297" t="s">
        <v>48</v>
      </c>
      <c r="M2297">
        <v>2</v>
      </c>
      <c r="N2297">
        <v>163.58000000000001</v>
      </c>
      <c r="O2297">
        <v>0.1</v>
      </c>
      <c r="P2297">
        <v>88.14</v>
      </c>
      <c r="Q2297">
        <v>294.44400000000002</v>
      </c>
      <c r="R2297">
        <v>176.28</v>
      </c>
      <c r="S2297">
        <v>118.16400000000002</v>
      </c>
      <c r="T2297">
        <v>0.40131230386762851</v>
      </c>
      <c r="U2297">
        <v>2026</v>
      </c>
      <c r="V2297" t="s">
        <v>97</v>
      </c>
      <c r="W2297">
        <v>11</v>
      </c>
      <c r="X2297" t="s">
        <v>98</v>
      </c>
    </row>
    <row r="2298" spans="1:24">
      <c r="A2298">
        <v>4460</v>
      </c>
      <c r="B2298" s="21">
        <v>46333</v>
      </c>
      <c r="C2298">
        <v>2026</v>
      </c>
      <c r="D2298">
        <v>11</v>
      </c>
      <c r="E2298" t="s">
        <v>98</v>
      </c>
      <c r="F2298" t="s">
        <v>97</v>
      </c>
      <c r="G2298" t="s">
        <v>0</v>
      </c>
      <c r="H2298" t="s">
        <v>36</v>
      </c>
      <c r="I2298" t="s">
        <v>19</v>
      </c>
      <c r="J2298" t="s">
        <v>3</v>
      </c>
      <c r="K2298" t="s">
        <v>9</v>
      </c>
      <c r="L2298" t="s">
        <v>46</v>
      </c>
      <c r="M2298">
        <v>2</v>
      </c>
      <c r="N2298">
        <v>71.88</v>
      </c>
      <c r="O2298">
        <v>0.15</v>
      </c>
      <c r="P2298">
        <v>31.65</v>
      </c>
      <c r="Q2298">
        <v>122.19599999999998</v>
      </c>
      <c r="R2298">
        <v>63.3</v>
      </c>
      <c r="S2298">
        <v>58.895999999999987</v>
      </c>
      <c r="T2298">
        <v>0.48197977020524396</v>
      </c>
      <c r="U2298">
        <v>2026</v>
      </c>
      <c r="V2298" t="s">
        <v>97</v>
      </c>
      <c r="W2298">
        <v>11</v>
      </c>
      <c r="X2298" t="s">
        <v>98</v>
      </c>
    </row>
    <row r="2299" spans="1:24">
      <c r="A2299">
        <v>319</v>
      </c>
      <c r="B2299" s="21">
        <v>46334</v>
      </c>
      <c r="C2299">
        <v>2026</v>
      </c>
      <c r="D2299">
        <v>11</v>
      </c>
      <c r="E2299" t="s">
        <v>98</v>
      </c>
      <c r="F2299" t="s">
        <v>97</v>
      </c>
      <c r="G2299" t="s">
        <v>20</v>
      </c>
      <c r="H2299" t="s">
        <v>33</v>
      </c>
      <c r="I2299" t="s">
        <v>2</v>
      </c>
      <c r="J2299" t="s">
        <v>3</v>
      </c>
      <c r="K2299" t="s">
        <v>14</v>
      </c>
      <c r="L2299" t="s">
        <v>15</v>
      </c>
      <c r="M2299">
        <v>2</v>
      </c>
      <c r="N2299">
        <v>36.299999999999997</v>
      </c>
      <c r="O2299">
        <v>0.15</v>
      </c>
      <c r="P2299">
        <v>13.38</v>
      </c>
      <c r="Q2299">
        <v>61.709999999999994</v>
      </c>
      <c r="R2299">
        <v>26.76</v>
      </c>
      <c r="S2299">
        <v>34.949999999999989</v>
      </c>
      <c r="T2299">
        <v>0.56635877491492448</v>
      </c>
      <c r="U2299">
        <v>2026</v>
      </c>
      <c r="V2299" t="s">
        <v>97</v>
      </c>
      <c r="W2299">
        <v>11</v>
      </c>
      <c r="X2299" t="s">
        <v>98</v>
      </c>
    </row>
    <row r="2300" spans="1:24">
      <c r="A2300">
        <v>595</v>
      </c>
      <c r="B2300" s="21">
        <v>46334</v>
      </c>
      <c r="C2300">
        <v>2026</v>
      </c>
      <c r="D2300">
        <v>11</v>
      </c>
      <c r="E2300" t="s">
        <v>98</v>
      </c>
      <c r="F2300" t="s">
        <v>97</v>
      </c>
      <c r="G2300" t="s">
        <v>6</v>
      </c>
      <c r="H2300" t="s">
        <v>43</v>
      </c>
      <c r="I2300" t="s">
        <v>2</v>
      </c>
      <c r="J2300" t="s">
        <v>13</v>
      </c>
      <c r="K2300" t="s">
        <v>34</v>
      </c>
      <c r="L2300" t="s">
        <v>42</v>
      </c>
      <c r="M2300">
        <v>2</v>
      </c>
      <c r="N2300">
        <v>36.159999999999997</v>
      </c>
      <c r="O2300">
        <v>0.1</v>
      </c>
      <c r="P2300">
        <v>13.79</v>
      </c>
      <c r="Q2300">
        <v>65.087999999999994</v>
      </c>
      <c r="R2300">
        <v>27.58</v>
      </c>
      <c r="S2300">
        <v>37.507999999999996</v>
      </c>
      <c r="T2300">
        <v>0.57626597836774829</v>
      </c>
      <c r="U2300">
        <v>2026</v>
      </c>
      <c r="V2300" t="s">
        <v>97</v>
      </c>
      <c r="W2300">
        <v>11</v>
      </c>
      <c r="X2300" t="s">
        <v>98</v>
      </c>
    </row>
    <row r="2301" spans="1:24">
      <c r="A2301">
        <v>1623</v>
      </c>
      <c r="B2301" s="21">
        <v>46334</v>
      </c>
      <c r="C2301">
        <v>2026</v>
      </c>
      <c r="D2301">
        <v>11</v>
      </c>
      <c r="E2301" t="s">
        <v>98</v>
      </c>
      <c r="F2301" t="s">
        <v>97</v>
      </c>
      <c r="G2301" t="s">
        <v>11</v>
      </c>
      <c r="H2301" t="s">
        <v>25</v>
      </c>
      <c r="I2301" t="s">
        <v>2</v>
      </c>
      <c r="J2301" t="s">
        <v>3</v>
      </c>
      <c r="K2301" t="s">
        <v>14</v>
      </c>
      <c r="L2301" t="s">
        <v>15</v>
      </c>
      <c r="M2301">
        <v>2</v>
      </c>
      <c r="N2301">
        <v>35.49</v>
      </c>
      <c r="O2301">
        <v>0.1</v>
      </c>
      <c r="P2301">
        <v>13.78</v>
      </c>
      <c r="Q2301">
        <v>63.882000000000005</v>
      </c>
      <c r="R2301">
        <v>27.56</v>
      </c>
      <c r="S2301">
        <v>36.322000000000003</v>
      </c>
      <c r="T2301">
        <v>0.56857956857956859</v>
      </c>
      <c r="U2301">
        <v>2026</v>
      </c>
      <c r="V2301" t="s">
        <v>97</v>
      </c>
      <c r="W2301">
        <v>11</v>
      </c>
      <c r="X2301" t="s">
        <v>98</v>
      </c>
    </row>
    <row r="2302" spans="1:24">
      <c r="A2302">
        <v>2638</v>
      </c>
      <c r="B2302" s="21">
        <v>46334</v>
      </c>
      <c r="C2302">
        <v>2026</v>
      </c>
      <c r="D2302">
        <v>11</v>
      </c>
      <c r="E2302" t="s">
        <v>98</v>
      </c>
      <c r="F2302" t="s">
        <v>97</v>
      </c>
      <c r="G2302" t="s">
        <v>0</v>
      </c>
      <c r="H2302" t="s">
        <v>36</v>
      </c>
      <c r="I2302" t="s">
        <v>2</v>
      </c>
      <c r="J2302" t="s">
        <v>13</v>
      </c>
      <c r="K2302" t="s">
        <v>9</v>
      </c>
      <c r="L2302" t="s">
        <v>46</v>
      </c>
      <c r="M2302">
        <v>1</v>
      </c>
      <c r="N2302">
        <v>69.760000000000005</v>
      </c>
      <c r="O2302">
        <v>0.15</v>
      </c>
      <c r="P2302">
        <v>32.39</v>
      </c>
      <c r="Q2302">
        <v>59.295999999999999</v>
      </c>
      <c r="R2302">
        <v>32.39</v>
      </c>
      <c r="S2302">
        <v>26.905999999999999</v>
      </c>
      <c r="T2302">
        <v>0.45375742039935241</v>
      </c>
      <c r="U2302">
        <v>2026</v>
      </c>
      <c r="V2302" t="s">
        <v>97</v>
      </c>
      <c r="W2302">
        <v>11</v>
      </c>
      <c r="X2302" t="s">
        <v>98</v>
      </c>
    </row>
    <row r="2303" spans="1:24">
      <c r="A2303">
        <v>2666</v>
      </c>
      <c r="B2303" s="21">
        <v>46334</v>
      </c>
      <c r="C2303">
        <v>2026</v>
      </c>
      <c r="D2303">
        <v>11</v>
      </c>
      <c r="E2303" t="s">
        <v>98</v>
      </c>
      <c r="F2303" t="s">
        <v>97</v>
      </c>
      <c r="G2303" t="s">
        <v>6</v>
      </c>
      <c r="H2303" t="s">
        <v>43</v>
      </c>
      <c r="I2303" t="s">
        <v>19</v>
      </c>
      <c r="J2303" t="s">
        <v>16</v>
      </c>
      <c r="K2303" t="s">
        <v>23</v>
      </c>
      <c r="L2303" t="s">
        <v>40</v>
      </c>
      <c r="M2303">
        <v>6</v>
      </c>
      <c r="N2303">
        <v>81.37</v>
      </c>
      <c r="O2303">
        <v>0</v>
      </c>
      <c r="P2303">
        <v>39.5</v>
      </c>
      <c r="Q2303">
        <v>488.22</v>
      </c>
      <c r="R2303">
        <v>237</v>
      </c>
      <c r="S2303">
        <v>251.22000000000003</v>
      </c>
      <c r="T2303">
        <v>0.5145631067961165</v>
      </c>
      <c r="U2303">
        <v>2026</v>
      </c>
      <c r="V2303" t="s">
        <v>97</v>
      </c>
      <c r="W2303">
        <v>11</v>
      </c>
      <c r="X2303" t="s">
        <v>98</v>
      </c>
    </row>
    <row r="2304" spans="1:24">
      <c r="A2304">
        <v>3505</v>
      </c>
      <c r="B2304" s="21">
        <v>46334</v>
      </c>
      <c r="C2304">
        <v>2026</v>
      </c>
      <c r="D2304">
        <v>11</v>
      </c>
      <c r="E2304" t="s">
        <v>98</v>
      </c>
      <c r="F2304" t="s">
        <v>97</v>
      </c>
      <c r="G2304" t="s">
        <v>6</v>
      </c>
      <c r="H2304" t="s">
        <v>43</v>
      </c>
      <c r="I2304" t="s">
        <v>8</v>
      </c>
      <c r="J2304" t="s">
        <v>3</v>
      </c>
      <c r="K2304" t="s">
        <v>4</v>
      </c>
      <c r="L2304" t="s">
        <v>5</v>
      </c>
      <c r="M2304">
        <v>5</v>
      </c>
      <c r="N2304">
        <v>82.82</v>
      </c>
      <c r="O2304">
        <v>0.15</v>
      </c>
      <c r="P2304">
        <v>43.8</v>
      </c>
      <c r="Q2304">
        <v>351.98499999999996</v>
      </c>
      <c r="R2304">
        <v>219</v>
      </c>
      <c r="S2304">
        <v>132.98499999999996</v>
      </c>
      <c r="T2304">
        <v>0.37781439549980816</v>
      </c>
      <c r="U2304">
        <v>2026</v>
      </c>
      <c r="V2304" t="s">
        <v>97</v>
      </c>
      <c r="W2304">
        <v>11</v>
      </c>
      <c r="X2304" t="s">
        <v>98</v>
      </c>
    </row>
    <row r="2305" spans="1:24">
      <c r="A2305">
        <v>3626</v>
      </c>
      <c r="B2305" s="21">
        <v>46334</v>
      </c>
      <c r="C2305">
        <v>2026</v>
      </c>
      <c r="D2305">
        <v>11</v>
      </c>
      <c r="E2305" t="s">
        <v>98</v>
      </c>
      <c r="F2305" t="s">
        <v>97</v>
      </c>
      <c r="G2305" t="s">
        <v>20</v>
      </c>
      <c r="H2305" t="s">
        <v>47</v>
      </c>
      <c r="I2305" t="s">
        <v>8</v>
      </c>
      <c r="J2305" t="s">
        <v>16</v>
      </c>
      <c r="K2305" t="s">
        <v>4</v>
      </c>
      <c r="L2305" t="s">
        <v>22</v>
      </c>
      <c r="M2305">
        <v>15</v>
      </c>
      <c r="N2305">
        <v>51.05</v>
      </c>
      <c r="O2305">
        <v>0.1</v>
      </c>
      <c r="P2305">
        <v>21.95</v>
      </c>
      <c r="Q2305">
        <v>689.17500000000007</v>
      </c>
      <c r="R2305">
        <v>329.25</v>
      </c>
      <c r="S2305">
        <v>359.92500000000007</v>
      </c>
      <c r="T2305">
        <v>0.52225486995320491</v>
      </c>
      <c r="U2305">
        <v>2026</v>
      </c>
      <c r="V2305" t="s">
        <v>97</v>
      </c>
      <c r="W2305">
        <v>11</v>
      </c>
      <c r="X2305" t="s">
        <v>98</v>
      </c>
    </row>
    <row r="2306" spans="1:24">
      <c r="A2306">
        <v>3801</v>
      </c>
      <c r="B2306" s="21">
        <v>46334</v>
      </c>
      <c r="C2306">
        <v>2026</v>
      </c>
      <c r="D2306">
        <v>11</v>
      </c>
      <c r="E2306" t="s">
        <v>98</v>
      </c>
      <c r="F2306" t="s">
        <v>97</v>
      </c>
      <c r="G2306" t="s">
        <v>0</v>
      </c>
      <c r="H2306" t="s">
        <v>50</v>
      </c>
      <c r="I2306" t="s">
        <v>2</v>
      </c>
      <c r="J2306" t="s">
        <v>3</v>
      </c>
      <c r="K2306" t="s">
        <v>4</v>
      </c>
      <c r="L2306" t="s">
        <v>30</v>
      </c>
      <c r="M2306">
        <v>3</v>
      </c>
      <c r="N2306">
        <v>101.68</v>
      </c>
      <c r="O2306">
        <v>0.1</v>
      </c>
      <c r="P2306">
        <v>51.9</v>
      </c>
      <c r="Q2306">
        <v>274.536</v>
      </c>
      <c r="R2306">
        <v>155.69999999999999</v>
      </c>
      <c r="S2306">
        <v>118.83600000000001</v>
      </c>
      <c r="T2306">
        <v>0.43286126409651199</v>
      </c>
      <c r="U2306">
        <v>2026</v>
      </c>
      <c r="V2306" t="s">
        <v>97</v>
      </c>
      <c r="W2306">
        <v>11</v>
      </c>
      <c r="X2306" t="s">
        <v>98</v>
      </c>
    </row>
    <row r="2307" spans="1:24">
      <c r="A2307">
        <v>4685</v>
      </c>
      <c r="B2307" s="21">
        <v>46334</v>
      </c>
      <c r="C2307">
        <v>2026</v>
      </c>
      <c r="D2307">
        <v>11</v>
      </c>
      <c r="E2307" t="s">
        <v>98</v>
      </c>
      <c r="F2307" t="s">
        <v>97</v>
      </c>
      <c r="G2307" t="s">
        <v>20</v>
      </c>
      <c r="H2307" t="s">
        <v>47</v>
      </c>
      <c r="I2307" t="s">
        <v>8</v>
      </c>
      <c r="J2307" t="s">
        <v>16</v>
      </c>
      <c r="K2307" t="s">
        <v>23</v>
      </c>
      <c r="L2307" t="s">
        <v>40</v>
      </c>
      <c r="M2307">
        <v>6</v>
      </c>
      <c r="N2307">
        <v>80.83</v>
      </c>
      <c r="O2307">
        <v>0.15</v>
      </c>
      <c r="P2307">
        <v>39.32</v>
      </c>
      <c r="Q2307">
        <v>412.233</v>
      </c>
      <c r="R2307">
        <v>235.92000000000002</v>
      </c>
      <c r="S2307">
        <v>176.31299999999999</v>
      </c>
      <c r="T2307">
        <v>0.42770229457612563</v>
      </c>
      <c r="U2307">
        <v>2026</v>
      </c>
      <c r="V2307" t="s">
        <v>97</v>
      </c>
      <c r="W2307">
        <v>11</v>
      </c>
      <c r="X2307" t="s">
        <v>98</v>
      </c>
    </row>
    <row r="2308" spans="1:24">
      <c r="A2308">
        <v>4843</v>
      </c>
      <c r="B2308" s="21">
        <v>46334</v>
      </c>
      <c r="C2308">
        <v>2026</v>
      </c>
      <c r="D2308">
        <v>11</v>
      </c>
      <c r="E2308" t="s">
        <v>98</v>
      </c>
      <c r="F2308" t="s">
        <v>97</v>
      </c>
      <c r="G2308" t="s">
        <v>6</v>
      </c>
      <c r="H2308" t="s">
        <v>43</v>
      </c>
      <c r="I2308" t="s">
        <v>2</v>
      </c>
      <c r="J2308" t="s">
        <v>13</v>
      </c>
      <c r="K2308" t="s">
        <v>23</v>
      </c>
      <c r="L2308" t="s">
        <v>51</v>
      </c>
      <c r="M2308">
        <v>6</v>
      </c>
      <c r="N2308">
        <v>123.67</v>
      </c>
      <c r="O2308">
        <v>0.15</v>
      </c>
      <c r="P2308">
        <v>60.55</v>
      </c>
      <c r="Q2308">
        <v>630.71699999999998</v>
      </c>
      <c r="R2308">
        <v>363.29999999999995</v>
      </c>
      <c r="S2308">
        <v>267.41700000000003</v>
      </c>
      <c r="T2308">
        <v>0.42398888883603902</v>
      </c>
      <c r="U2308">
        <v>2026</v>
      </c>
      <c r="V2308" t="s">
        <v>97</v>
      </c>
      <c r="W2308">
        <v>11</v>
      </c>
      <c r="X2308" t="s">
        <v>98</v>
      </c>
    </row>
    <row r="2309" spans="1:24">
      <c r="A2309">
        <v>4890</v>
      </c>
      <c r="B2309" s="21">
        <v>46334</v>
      </c>
      <c r="C2309">
        <v>2026</v>
      </c>
      <c r="D2309">
        <v>11</v>
      </c>
      <c r="E2309" t="s">
        <v>98</v>
      </c>
      <c r="F2309" t="s">
        <v>97</v>
      </c>
      <c r="G2309" t="s">
        <v>0</v>
      </c>
      <c r="H2309" t="s">
        <v>50</v>
      </c>
      <c r="I2309" t="s">
        <v>2</v>
      </c>
      <c r="J2309" t="s">
        <v>13</v>
      </c>
      <c r="K2309" t="s">
        <v>9</v>
      </c>
      <c r="L2309" t="s">
        <v>10</v>
      </c>
      <c r="M2309">
        <v>2</v>
      </c>
      <c r="N2309">
        <v>93.16</v>
      </c>
      <c r="O2309">
        <v>0.1</v>
      </c>
      <c r="P2309">
        <v>44.19</v>
      </c>
      <c r="Q2309">
        <v>167.68799999999999</v>
      </c>
      <c r="R2309">
        <v>88.38</v>
      </c>
      <c r="S2309">
        <v>79.307999999999993</v>
      </c>
      <c r="T2309">
        <v>0.47294976384714471</v>
      </c>
      <c r="U2309">
        <v>2026</v>
      </c>
      <c r="V2309" t="s">
        <v>97</v>
      </c>
      <c r="W2309">
        <v>11</v>
      </c>
      <c r="X2309" t="s">
        <v>98</v>
      </c>
    </row>
    <row r="2310" spans="1:24">
      <c r="A2310">
        <v>4913</v>
      </c>
      <c r="B2310" s="21">
        <v>46334</v>
      </c>
      <c r="C2310">
        <v>2026</v>
      </c>
      <c r="D2310">
        <v>11</v>
      </c>
      <c r="E2310" t="s">
        <v>98</v>
      </c>
      <c r="F2310" t="s">
        <v>97</v>
      </c>
      <c r="G2310" t="s">
        <v>11</v>
      </c>
      <c r="H2310" t="s">
        <v>12</v>
      </c>
      <c r="I2310" t="s">
        <v>28</v>
      </c>
      <c r="J2310" t="s">
        <v>13</v>
      </c>
      <c r="K2310" t="s">
        <v>4</v>
      </c>
      <c r="L2310" t="s">
        <v>5</v>
      </c>
      <c r="M2310">
        <v>1</v>
      </c>
      <c r="N2310">
        <v>83.79</v>
      </c>
      <c r="O2310">
        <v>0.1</v>
      </c>
      <c r="P2310">
        <v>42.8</v>
      </c>
      <c r="Q2310">
        <v>75.411000000000001</v>
      </c>
      <c r="R2310">
        <v>42.8</v>
      </c>
      <c r="S2310">
        <v>32.611000000000004</v>
      </c>
      <c r="T2310">
        <v>0.43244354271923197</v>
      </c>
      <c r="U2310">
        <v>2026</v>
      </c>
      <c r="V2310" t="s">
        <v>97</v>
      </c>
      <c r="W2310">
        <v>11</v>
      </c>
      <c r="X2310" t="s">
        <v>98</v>
      </c>
    </row>
    <row r="2311" spans="1:24">
      <c r="A2311">
        <v>5079</v>
      </c>
      <c r="B2311" s="21">
        <v>46334</v>
      </c>
      <c r="C2311">
        <v>2026</v>
      </c>
      <c r="D2311">
        <v>11</v>
      </c>
      <c r="E2311" t="s">
        <v>98</v>
      </c>
      <c r="F2311" t="s">
        <v>97</v>
      </c>
      <c r="G2311" t="s">
        <v>11</v>
      </c>
      <c r="H2311" t="s">
        <v>52</v>
      </c>
      <c r="I2311" t="s">
        <v>2</v>
      </c>
      <c r="J2311" t="s">
        <v>13</v>
      </c>
      <c r="K2311" t="s">
        <v>34</v>
      </c>
      <c r="L2311" t="s">
        <v>38</v>
      </c>
      <c r="M2311">
        <v>1</v>
      </c>
      <c r="N2311">
        <v>120.98</v>
      </c>
      <c r="O2311">
        <v>0.1</v>
      </c>
      <c r="P2311">
        <v>70.59</v>
      </c>
      <c r="Q2311">
        <v>108.88200000000001</v>
      </c>
      <c r="R2311">
        <v>70.59</v>
      </c>
      <c r="S2311">
        <v>38.292000000000002</v>
      </c>
      <c r="T2311">
        <v>0.35168347385242738</v>
      </c>
      <c r="U2311">
        <v>2026</v>
      </c>
      <c r="V2311" t="s">
        <v>97</v>
      </c>
      <c r="W2311">
        <v>11</v>
      </c>
      <c r="X2311" t="s">
        <v>98</v>
      </c>
    </row>
    <row r="2312" spans="1:24">
      <c r="A2312">
        <v>366</v>
      </c>
      <c r="B2312" s="21">
        <v>46335</v>
      </c>
      <c r="C2312">
        <v>2026</v>
      </c>
      <c r="D2312">
        <v>11</v>
      </c>
      <c r="E2312" t="s">
        <v>98</v>
      </c>
      <c r="F2312" t="s">
        <v>97</v>
      </c>
      <c r="G2312" t="s">
        <v>20</v>
      </c>
      <c r="H2312" t="s">
        <v>47</v>
      </c>
      <c r="I2312" t="s">
        <v>19</v>
      </c>
      <c r="J2312" t="s">
        <v>3</v>
      </c>
      <c r="K2312" t="s">
        <v>9</v>
      </c>
      <c r="L2312" t="s">
        <v>37</v>
      </c>
      <c r="M2312">
        <v>1</v>
      </c>
      <c r="N2312">
        <v>152.05000000000001</v>
      </c>
      <c r="O2312">
        <v>0.15</v>
      </c>
      <c r="P2312">
        <v>80.56</v>
      </c>
      <c r="Q2312">
        <v>129.24250000000001</v>
      </c>
      <c r="R2312">
        <v>80.56</v>
      </c>
      <c r="S2312">
        <v>48.682500000000005</v>
      </c>
      <c r="T2312">
        <v>0.37667562914675901</v>
      </c>
      <c r="U2312">
        <v>2026</v>
      </c>
      <c r="V2312" t="s">
        <v>97</v>
      </c>
      <c r="W2312">
        <v>11</v>
      </c>
      <c r="X2312" t="s">
        <v>98</v>
      </c>
    </row>
    <row r="2313" spans="1:24">
      <c r="A2313">
        <v>567</v>
      </c>
      <c r="B2313" s="21">
        <v>46335</v>
      </c>
      <c r="C2313">
        <v>2026</v>
      </c>
      <c r="D2313">
        <v>11</v>
      </c>
      <c r="E2313" t="s">
        <v>98</v>
      </c>
      <c r="F2313" t="s">
        <v>97</v>
      </c>
      <c r="G2313" t="s">
        <v>0</v>
      </c>
      <c r="H2313" t="s">
        <v>36</v>
      </c>
      <c r="I2313" t="s">
        <v>19</v>
      </c>
      <c r="J2313" t="s">
        <v>13</v>
      </c>
      <c r="K2313" t="s">
        <v>14</v>
      </c>
      <c r="L2313" t="s">
        <v>15</v>
      </c>
      <c r="M2313">
        <v>3</v>
      </c>
      <c r="N2313">
        <v>36.14</v>
      </c>
      <c r="O2313">
        <v>0.1</v>
      </c>
      <c r="P2313">
        <v>13.23</v>
      </c>
      <c r="Q2313">
        <v>97.578000000000003</v>
      </c>
      <c r="R2313">
        <v>39.69</v>
      </c>
      <c r="S2313">
        <v>57.888000000000005</v>
      </c>
      <c r="T2313">
        <v>0.59324847814056447</v>
      </c>
      <c r="U2313">
        <v>2026</v>
      </c>
      <c r="V2313" t="s">
        <v>97</v>
      </c>
      <c r="W2313">
        <v>11</v>
      </c>
      <c r="X2313" t="s">
        <v>98</v>
      </c>
    </row>
    <row r="2314" spans="1:24">
      <c r="A2314">
        <v>1051</v>
      </c>
      <c r="B2314" s="21">
        <v>46335</v>
      </c>
      <c r="C2314">
        <v>2026</v>
      </c>
      <c r="D2314">
        <v>11</v>
      </c>
      <c r="E2314" t="s">
        <v>98</v>
      </c>
      <c r="F2314" t="s">
        <v>97</v>
      </c>
      <c r="G2314" t="s">
        <v>20</v>
      </c>
      <c r="H2314" t="s">
        <v>47</v>
      </c>
      <c r="I2314" t="s">
        <v>8</v>
      </c>
      <c r="J2314" t="s">
        <v>16</v>
      </c>
      <c r="K2314" t="s">
        <v>9</v>
      </c>
      <c r="L2314" t="s">
        <v>10</v>
      </c>
      <c r="M2314">
        <v>12</v>
      </c>
      <c r="N2314">
        <v>90.99</v>
      </c>
      <c r="O2314">
        <v>0.2</v>
      </c>
      <c r="P2314">
        <v>45.51</v>
      </c>
      <c r="Q2314">
        <v>873.50399999999991</v>
      </c>
      <c r="R2314">
        <v>546.12</v>
      </c>
      <c r="S2314">
        <v>327.3839999999999</v>
      </c>
      <c r="T2314">
        <v>0.37479393339927458</v>
      </c>
      <c r="U2314">
        <v>2026</v>
      </c>
      <c r="V2314" t="s">
        <v>97</v>
      </c>
      <c r="W2314">
        <v>11</v>
      </c>
      <c r="X2314" t="s">
        <v>98</v>
      </c>
    </row>
    <row r="2315" spans="1:24">
      <c r="A2315">
        <v>1934</v>
      </c>
      <c r="B2315" s="21">
        <v>46335</v>
      </c>
      <c r="C2315">
        <v>2026</v>
      </c>
      <c r="D2315">
        <v>11</v>
      </c>
      <c r="E2315" t="s">
        <v>98</v>
      </c>
      <c r="F2315" t="s">
        <v>97</v>
      </c>
      <c r="G2315" t="s">
        <v>20</v>
      </c>
      <c r="H2315" t="s">
        <v>47</v>
      </c>
      <c r="I2315" t="s">
        <v>28</v>
      </c>
      <c r="J2315" t="s">
        <v>16</v>
      </c>
      <c r="K2315" t="s">
        <v>4</v>
      </c>
      <c r="L2315" t="s">
        <v>22</v>
      </c>
      <c r="M2315">
        <v>1</v>
      </c>
      <c r="N2315">
        <v>50.55</v>
      </c>
      <c r="O2315">
        <v>0.05</v>
      </c>
      <c r="P2315">
        <v>22.09</v>
      </c>
      <c r="Q2315">
        <v>48.022499999999994</v>
      </c>
      <c r="R2315">
        <v>22.09</v>
      </c>
      <c r="S2315">
        <v>25.932499999999994</v>
      </c>
      <c r="T2315">
        <v>0.54000728825029931</v>
      </c>
      <c r="U2315">
        <v>2026</v>
      </c>
      <c r="V2315" t="s">
        <v>97</v>
      </c>
      <c r="W2315">
        <v>11</v>
      </c>
      <c r="X2315" t="s">
        <v>98</v>
      </c>
    </row>
    <row r="2316" spans="1:24">
      <c r="A2316">
        <v>2056</v>
      </c>
      <c r="B2316" s="21">
        <v>46335</v>
      </c>
      <c r="C2316">
        <v>2026</v>
      </c>
      <c r="D2316">
        <v>11</v>
      </c>
      <c r="E2316" t="s">
        <v>98</v>
      </c>
      <c r="F2316" t="s">
        <v>97</v>
      </c>
      <c r="G2316" t="s">
        <v>0</v>
      </c>
      <c r="H2316" t="s">
        <v>1</v>
      </c>
      <c r="I2316" t="s">
        <v>19</v>
      </c>
      <c r="J2316" t="s">
        <v>13</v>
      </c>
      <c r="K2316" t="s">
        <v>34</v>
      </c>
      <c r="L2316" t="s">
        <v>45</v>
      </c>
      <c r="M2316">
        <v>1</v>
      </c>
      <c r="N2316">
        <v>51.65</v>
      </c>
      <c r="O2316">
        <v>0.15</v>
      </c>
      <c r="P2316">
        <v>21.86</v>
      </c>
      <c r="Q2316">
        <v>43.902499999999996</v>
      </c>
      <c r="R2316">
        <v>21.86</v>
      </c>
      <c r="S2316">
        <v>22.042499999999997</v>
      </c>
      <c r="T2316">
        <v>0.50207846933545919</v>
      </c>
      <c r="U2316">
        <v>2026</v>
      </c>
      <c r="V2316" t="s">
        <v>97</v>
      </c>
      <c r="W2316">
        <v>11</v>
      </c>
      <c r="X2316" t="s">
        <v>98</v>
      </c>
    </row>
    <row r="2317" spans="1:24">
      <c r="A2317">
        <v>2115</v>
      </c>
      <c r="B2317" s="21">
        <v>46335</v>
      </c>
      <c r="C2317">
        <v>2026</v>
      </c>
      <c r="D2317">
        <v>11</v>
      </c>
      <c r="E2317" t="s">
        <v>98</v>
      </c>
      <c r="F2317" t="s">
        <v>97</v>
      </c>
      <c r="G2317" t="s">
        <v>6</v>
      </c>
      <c r="H2317" t="s">
        <v>43</v>
      </c>
      <c r="I2317" t="s">
        <v>2</v>
      </c>
      <c r="J2317" t="s">
        <v>13</v>
      </c>
      <c r="K2317" t="s">
        <v>4</v>
      </c>
      <c r="L2317" t="s">
        <v>5</v>
      </c>
      <c r="M2317">
        <v>5</v>
      </c>
      <c r="N2317">
        <v>82.96</v>
      </c>
      <c r="O2317">
        <v>0</v>
      </c>
      <c r="P2317">
        <v>43.55</v>
      </c>
      <c r="Q2317">
        <v>414.79999999999995</v>
      </c>
      <c r="R2317">
        <v>217.75</v>
      </c>
      <c r="S2317">
        <v>197.04999999999995</v>
      </c>
      <c r="T2317">
        <v>0.47504821600771452</v>
      </c>
      <c r="U2317">
        <v>2026</v>
      </c>
      <c r="V2317" t="s">
        <v>97</v>
      </c>
      <c r="W2317">
        <v>11</v>
      </c>
      <c r="X2317" t="s">
        <v>98</v>
      </c>
    </row>
    <row r="2318" spans="1:24">
      <c r="A2318">
        <v>2437</v>
      </c>
      <c r="B2318" s="21">
        <v>46335</v>
      </c>
      <c r="C2318">
        <v>2026</v>
      </c>
      <c r="D2318">
        <v>11</v>
      </c>
      <c r="E2318" t="s">
        <v>98</v>
      </c>
      <c r="F2318" t="s">
        <v>97</v>
      </c>
      <c r="G2318" t="s">
        <v>20</v>
      </c>
      <c r="H2318" t="s">
        <v>21</v>
      </c>
      <c r="I2318" t="s">
        <v>28</v>
      </c>
      <c r="J2318" t="s">
        <v>16</v>
      </c>
      <c r="K2318" t="s">
        <v>9</v>
      </c>
      <c r="L2318" t="s">
        <v>46</v>
      </c>
      <c r="M2318">
        <v>1</v>
      </c>
      <c r="N2318">
        <v>70.3</v>
      </c>
      <c r="O2318">
        <v>0.05</v>
      </c>
      <c r="P2318">
        <v>33.31</v>
      </c>
      <c r="Q2318">
        <v>66.784999999999997</v>
      </c>
      <c r="R2318">
        <v>33.31</v>
      </c>
      <c r="S2318">
        <v>33.474999999999994</v>
      </c>
      <c r="T2318">
        <v>0.50123530732949007</v>
      </c>
      <c r="U2318">
        <v>2026</v>
      </c>
      <c r="V2318" t="s">
        <v>97</v>
      </c>
      <c r="W2318">
        <v>11</v>
      </c>
      <c r="X2318" t="s">
        <v>98</v>
      </c>
    </row>
    <row r="2319" spans="1:24">
      <c r="A2319">
        <v>3380</v>
      </c>
      <c r="B2319" s="21">
        <v>46335</v>
      </c>
      <c r="C2319">
        <v>2026</v>
      </c>
      <c r="D2319">
        <v>11</v>
      </c>
      <c r="E2319" t="s">
        <v>98</v>
      </c>
      <c r="F2319" t="s">
        <v>97</v>
      </c>
      <c r="G2319" t="s">
        <v>11</v>
      </c>
      <c r="H2319" t="s">
        <v>12</v>
      </c>
      <c r="I2319" t="s">
        <v>19</v>
      </c>
      <c r="J2319" t="s">
        <v>3</v>
      </c>
      <c r="K2319" t="s">
        <v>14</v>
      </c>
      <c r="L2319" t="s">
        <v>32</v>
      </c>
      <c r="M2319">
        <v>2</v>
      </c>
      <c r="N2319">
        <v>47.12</v>
      </c>
      <c r="O2319">
        <v>0.15</v>
      </c>
      <c r="P2319">
        <v>18.64</v>
      </c>
      <c r="Q2319">
        <v>80.103999999999999</v>
      </c>
      <c r="R2319">
        <v>37.28</v>
      </c>
      <c r="S2319">
        <v>42.823999999999998</v>
      </c>
      <c r="T2319">
        <v>0.5346050134824728</v>
      </c>
      <c r="U2319">
        <v>2026</v>
      </c>
      <c r="V2319" t="s">
        <v>97</v>
      </c>
      <c r="W2319">
        <v>11</v>
      </c>
      <c r="X2319" t="s">
        <v>98</v>
      </c>
    </row>
    <row r="2320" spans="1:24">
      <c r="A2320">
        <v>3648</v>
      </c>
      <c r="B2320" s="21">
        <v>46335</v>
      </c>
      <c r="C2320">
        <v>2026</v>
      </c>
      <c r="D2320">
        <v>11</v>
      </c>
      <c r="E2320" t="s">
        <v>98</v>
      </c>
      <c r="F2320" t="s">
        <v>97</v>
      </c>
      <c r="G2320" t="s">
        <v>0</v>
      </c>
      <c r="H2320" t="s">
        <v>50</v>
      </c>
      <c r="I2320" t="s">
        <v>28</v>
      </c>
      <c r="J2320" t="s">
        <v>13</v>
      </c>
      <c r="K2320" t="s">
        <v>34</v>
      </c>
      <c r="L2320" t="s">
        <v>35</v>
      </c>
      <c r="M2320">
        <v>4</v>
      </c>
      <c r="N2320">
        <v>39.82</v>
      </c>
      <c r="O2320">
        <v>0.2</v>
      </c>
      <c r="P2320">
        <v>14.98</v>
      </c>
      <c r="Q2320">
        <v>127.42400000000001</v>
      </c>
      <c r="R2320">
        <v>59.92</v>
      </c>
      <c r="S2320">
        <v>67.504000000000005</v>
      </c>
      <c r="T2320">
        <v>0.52975891511803119</v>
      </c>
      <c r="U2320">
        <v>2026</v>
      </c>
      <c r="V2320" t="s">
        <v>97</v>
      </c>
      <c r="W2320">
        <v>11</v>
      </c>
      <c r="X2320" t="s">
        <v>98</v>
      </c>
    </row>
    <row r="2321" spans="1:24">
      <c r="A2321">
        <v>3692</v>
      </c>
      <c r="B2321" s="21">
        <v>46335</v>
      </c>
      <c r="C2321">
        <v>2026</v>
      </c>
      <c r="D2321">
        <v>11</v>
      </c>
      <c r="E2321" t="s">
        <v>98</v>
      </c>
      <c r="F2321" t="s">
        <v>97</v>
      </c>
      <c r="G2321" t="s">
        <v>6</v>
      </c>
      <c r="H2321" t="s">
        <v>49</v>
      </c>
      <c r="I2321" t="s">
        <v>2</v>
      </c>
      <c r="J2321" t="s">
        <v>3</v>
      </c>
      <c r="K2321" t="s">
        <v>9</v>
      </c>
      <c r="L2321" t="s">
        <v>37</v>
      </c>
      <c r="M2321">
        <v>4</v>
      </c>
      <c r="N2321">
        <v>154.27000000000001</v>
      </c>
      <c r="O2321">
        <v>0.05</v>
      </c>
      <c r="P2321">
        <v>78.36</v>
      </c>
      <c r="Q2321">
        <v>586.226</v>
      </c>
      <c r="R2321">
        <v>313.44</v>
      </c>
      <c r="S2321">
        <v>272.786</v>
      </c>
      <c r="T2321">
        <v>0.46532565938733528</v>
      </c>
      <c r="U2321">
        <v>2026</v>
      </c>
      <c r="V2321" t="s">
        <v>97</v>
      </c>
      <c r="W2321">
        <v>11</v>
      </c>
      <c r="X2321" t="s">
        <v>98</v>
      </c>
    </row>
    <row r="2322" spans="1:24">
      <c r="A2322">
        <v>4406</v>
      </c>
      <c r="B2322" s="21">
        <v>46335</v>
      </c>
      <c r="C2322">
        <v>2026</v>
      </c>
      <c r="D2322">
        <v>11</v>
      </c>
      <c r="E2322" t="s">
        <v>98</v>
      </c>
      <c r="F2322" t="s">
        <v>97</v>
      </c>
      <c r="G2322" t="s">
        <v>0</v>
      </c>
      <c r="H2322" t="s">
        <v>1</v>
      </c>
      <c r="I2322" t="s">
        <v>2</v>
      </c>
      <c r="J2322" t="s">
        <v>13</v>
      </c>
      <c r="K2322" t="s">
        <v>9</v>
      </c>
      <c r="L2322" t="s">
        <v>17</v>
      </c>
      <c r="M2322">
        <v>1</v>
      </c>
      <c r="N2322">
        <v>143.02000000000001</v>
      </c>
      <c r="O2322">
        <v>0.1</v>
      </c>
      <c r="P2322">
        <v>79.25</v>
      </c>
      <c r="Q2322">
        <v>128.71800000000002</v>
      </c>
      <c r="R2322">
        <v>79.25</v>
      </c>
      <c r="S2322">
        <v>49.468000000000018</v>
      </c>
      <c r="T2322">
        <v>0.3843129942976119</v>
      </c>
      <c r="U2322">
        <v>2026</v>
      </c>
      <c r="V2322" t="s">
        <v>97</v>
      </c>
      <c r="W2322">
        <v>11</v>
      </c>
      <c r="X2322" t="s">
        <v>98</v>
      </c>
    </row>
    <row r="2323" spans="1:24">
      <c r="A2323">
        <v>4550</v>
      </c>
      <c r="B2323" s="21">
        <v>46335</v>
      </c>
      <c r="C2323">
        <v>2026</v>
      </c>
      <c r="D2323">
        <v>11</v>
      </c>
      <c r="E2323" t="s">
        <v>98</v>
      </c>
      <c r="F2323" t="s">
        <v>97</v>
      </c>
      <c r="G2323" t="s">
        <v>11</v>
      </c>
      <c r="H2323" t="s">
        <v>39</v>
      </c>
      <c r="I2323" t="s">
        <v>19</v>
      </c>
      <c r="J2323" t="s">
        <v>3</v>
      </c>
      <c r="K2323" t="s">
        <v>34</v>
      </c>
      <c r="L2323" t="s">
        <v>42</v>
      </c>
      <c r="M2323">
        <v>1</v>
      </c>
      <c r="N2323">
        <v>35.36</v>
      </c>
      <c r="O2323">
        <v>0</v>
      </c>
      <c r="P2323">
        <v>13.74</v>
      </c>
      <c r="Q2323">
        <v>35.36</v>
      </c>
      <c r="R2323">
        <v>13.74</v>
      </c>
      <c r="S2323">
        <v>21.619999999999997</v>
      </c>
      <c r="T2323">
        <v>0.61142533936651577</v>
      </c>
      <c r="U2323">
        <v>2026</v>
      </c>
      <c r="V2323" t="s">
        <v>97</v>
      </c>
      <c r="W2323">
        <v>11</v>
      </c>
      <c r="X2323" t="s">
        <v>98</v>
      </c>
    </row>
    <row r="2324" spans="1:24">
      <c r="A2324">
        <v>4855</v>
      </c>
      <c r="B2324" s="21">
        <v>46335</v>
      </c>
      <c r="C2324">
        <v>2026</v>
      </c>
      <c r="D2324">
        <v>11</v>
      </c>
      <c r="E2324" t="s">
        <v>98</v>
      </c>
      <c r="F2324" t="s">
        <v>97</v>
      </c>
      <c r="G2324" t="s">
        <v>6</v>
      </c>
      <c r="H2324" t="s">
        <v>27</v>
      </c>
      <c r="I2324" t="s">
        <v>2</v>
      </c>
      <c r="J2324" t="s">
        <v>3</v>
      </c>
      <c r="K2324" t="s">
        <v>9</v>
      </c>
      <c r="L2324" t="s">
        <v>37</v>
      </c>
      <c r="M2324">
        <v>1</v>
      </c>
      <c r="N2324">
        <v>156.82</v>
      </c>
      <c r="O2324">
        <v>0.1</v>
      </c>
      <c r="P2324">
        <v>77.12</v>
      </c>
      <c r="Q2324">
        <v>141.13800000000001</v>
      </c>
      <c r="R2324">
        <v>77.12</v>
      </c>
      <c r="S2324">
        <v>64.018000000000001</v>
      </c>
      <c r="T2324">
        <v>0.45358443509189589</v>
      </c>
      <c r="U2324">
        <v>2026</v>
      </c>
      <c r="V2324" t="s">
        <v>97</v>
      </c>
      <c r="W2324">
        <v>11</v>
      </c>
      <c r="X2324" t="s">
        <v>98</v>
      </c>
    </row>
    <row r="2325" spans="1:24">
      <c r="A2325">
        <v>5151</v>
      </c>
      <c r="B2325" s="21">
        <v>46335</v>
      </c>
      <c r="C2325">
        <v>2026</v>
      </c>
      <c r="D2325">
        <v>11</v>
      </c>
      <c r="E2325" t="s">
        <v>98</v>
      </c>
      <c r="F2325" t="s">
        <v>97</v>
      </c>
      <c r="G2325" t="s">
        <v>11</v>
      </c>
      <c r="H2325" t="s">
        <v>52</v>
      </c>
      <c r="I2325" t="s">
        <v>8</v>
      </c>
      <c r="J2325" t="s">
        <v>16</v>
      </c>
      <c r="K2325" t="s">
        <v>34</v>
      </c>
      <c r="L2325" t="s">
        <v>35</v>
      </c>
      <c r="M2325">
        <v>10</v>
      </c>
      <c r="N2325">
        <v>40.98</v>
      </c>
      <c r="O2325">
        <v>0.1</v>
      </c>
      <c r="P2325">
        <v>14.6</v>
      </c>
      <c r="Q2325">
        <v>368.82</v>
      </c>
      <c r="R2325">
        <v>146</v>
      </c>
      <c r="S2325">
        <v>222.82</v>
      </c>
      <c r="T2325">
        <v>0.60414294235670518</v>
      </c>
      <c r="U2325">
        <v>2026</v>
      </c>
      <c r="V2325" t="s">
        <v>97</v>
      </c>
      <c r="W2325">
        <v>11</v>
      </c>
      <c r="X2325" t="s">
        <v>98</v>
      </c>
    </row>
    <row r="2326" spans="1:24">
      <c r="A2326">
        <v>5189</v>
      </c>
      <c r="B2326" s="21">
        <v>46335</v>
      </c>
      <c r="C2326">
        <v>2026</v>
      </c>
      <c r="D2326">
        <v>11</v>
      </c>
      <c r="E2326" t="s">
        <v>98</v>
      </c>
      <c r="F2326" t="s">
        <v>97</v>
      </c>
      <c r="G2326" t="s">
        <v>20</v>
      </c>
      <c r="H2326" t="s">
        <v>33</v>
      </c>
      <c r="I2326" t="s">
        <v>19</v>
      </c>
      <c r="J2326" t="s">
        <v>13</v>
      </c>
      <c r="K2326" t="s">
        <v>9</v>
      </c>
      <c r="L2326" t="s">
        <v>17</v>
      </c>
      <c r="M2326">
        <v>3</v>
      </c>
      <c r="N2326">
        <v>144.22999999999999</v>
      </c>
      <c r="O2326">
        <v>0</v>
      </c>
      <c r="P2326">
        <v>80.959999999999994</v>
      </c>
      <c r="Q2326">
        <v>432.68999999999994</v>
      </c>
      <c r="R2326">
        <v>242.88</v>
      </c>
      <c r="S2326">
        <v>189.80999999999995</v>
      </c>
      <c r="T2326">
        <v>0.43867433959647778</v>
      </c>
      <c r="U2326">
        <v>2026</v>
      </c>
      <c r="V2326" t="s">
        <v>97</v>
      </c>
      <c r="W2326">
        <v>11</v>
      </c>
      <c r="X2326" t="s">
        <v>98</v>
      </c>
    </row>
    <row r="2327" spans="1:24">
      <c r="A2327">
        <v>726</v>
      </c>
      <c r="B2327" s="21">
        <v>46336</v>
      </c>
      <c r="C2327">
        <v>2026</v>
      </c>
      <c r="D2327">
        <v>11</v>
      </c>
      <c r="E2327" t="s">
        <v>98</v>
      </c>
      <c r="F2327" t="s">
        <v>97</v>
      </c>
      <c r="G2327" t="s">
        <v>20</v>
      </c>
      <c r="H2327" t="s">
        <v>31</v>
      </c>
      <c r="I2327" t="s">
        <v>2</v>
      </c>
      <c r="J2327" t="s">
        <v>13</v>
      </c>
      <c r="K2327" t="s">
        <v>9</v>
      </c>
      <c r="L2327" t="s">
        <v>10</v>
      </c>
      <c r="M2327">
        <v>1</v>
      </c>
      <c r="N2327">
        <v>90.23</v>
      </c>
      <c r="O2327">
        <v>0</v>
      </c>
      <c r="P2327">
        <v>44.06</v>
      </c>
      <c r="Q2327">
        <v>90.23</v>
      </c>
      <c r="R2327">
        <v>44.06</v>
      </c>
      <c r="S2327">
        <v>46.17</v>
      </c>
      <c r="T2327">
        <v>0.51169234179319512</v>
      </c>
      <c r="U2327">
        <v>2026</v>
      </c>
      <c r="V2327" t="s">
        <v>97</v>
      </c>
      <c r="W2327">
        <v>11</v>
      </c>
      <c r="X2327" t="s">
        <v>98</v>
      </c>
    </row>
    <row r="2328" spans="1:24">
      <c r="A2328">
        <v>2154</v>
      </c>
      <c r="B2328" s="21">
        <v>46336</v>
      </c>
      <c r="C2328">
        <v>2026</v>
      </c>
      <c r="D2328">
        <v>11</v>
      </c>
      <c r="E2328" t="s">
        <v>98</v>
      </c>
      <c r="F2328" t="s">
        <v>97</v>
      </c>
      <c r="G2328" t="s">
        <v>20</v>
      </c>
      <c r="H2328" t="s">
        <v>31</v>
      </c>
      <c r="I2328" t="s">
        <v>2</v>
      </c>
      <c r="J2328" t="s">
        <v>13</v>
      </c>
      <c r="K2328" t="s">
        <v>9</v>
      </c>
      <c r="L2328" t="s">
        <v>37</v>
      </c>
      <c r="M2328">
        <v>5</v>
      </c>
      <c r="N2328">
        <v>152.82</v>
      </c>
      <c r="O2328">
        <v>0.1</v>
      </c>
      <c r="P2328">
        <v>80.09</v>
      </c>
      <c r="Q2328">
        <v>687.68999999999994</v>
      </c>
      <c r="R2328">
        <v>400.45000000000005</v>
      </c>
      <c r="S2328">
        <v>287.2399999999999</v>
      </c>
      <c r="T2328">
        <v>0.417688202533118</v>
      </c>
      <c r="U2328">
        <v>2026</v>
      </c>
      <c r="V2328" t="s">
        <v>97</v>
      </c>
      <c r="W2328">
        <v>11</v>
      </c>
      <c r="X2328" t="s">
        <v>98</v>
      </c>
    </row>
    <row r="2329" spans="1:24">
      <c r="A2329">
        <v>4403</v>
      </c>
      <c r="B2329" s="21">
        <v>46336</v>
      </c>
      <c r="C2329">
        <v>2026</v>
      </c>
      <c r="D2329">
        <v>11</v>
      </c>
      <c r="E2329" t="s">
        <v>98</v>
      </c>
      <c r="F2329" t="s">
        <v>97</v>
      </c>
      <c r="G2329" t="s">
        <v>0</v>
      </c>
      <c r="H2329" t="s">
        <v>1</v>
      </c>
      <c r="I2329" t="s">
        <v>2</v>
      </c>
      <c r="J2329" t="s">
        <v>16</v>
      </c>
      <c r="K2329" t="s">
        <v>14</v>
      </c>
      <c r="L2329" t="s">
        <v>15</v>
      </c>
      <c r="M2329">
        <v>2</v>
      </c>
      <c r="N2329">
        <v>36.61</v>
      </c>
      <c r="O2329">
        <v>0.05</v>
      </c>
      <c r="P2329">
        <v>13.31</v>
      </c>
      <c r="Q2329">
        <v>69.558999999999997</v>
      </c>
      <c r="R2329">
        <v>26.62</v>
      </c>
      <c r="S2329">
        <v>42.938999999999993</v>
      </c>
      <c r="T2329">
        <v>0.61730329648212301</v>
      </c>
      <c r="U2329">
        <v>2026</v>
      </c>
      <c r="V2329" t="s">
        <v>97</v>
      </c>
      <c r="W2329">
        <v>11</v>
      </c>
      <c r="X2329" t="s">
        <v>98</v>
      </c>
    </row>
    <row r="2330" spans="1:24">
      <c r="A2330">
        <v>4924</v>
      </c>
      <c r="B2330" s="21">
        <v>46336</v>
      </c>
      <c r="C2330">
        <v>2026</v>
      </c>
      <c r="D2330">
        <v>11</v>
      </c>
      <c r="E2330" t="s">
        <v>98</v>
      </c>
      <c r="F2330" t="s">
        <v>97</v>
      </c>
      <c r="G2330" t="s">
        <v>20</v>
      </c>
      <c r="H2330" t="s">
        <v>33</v>
      </c>
      <c r="I2330" t="s">
        <v>8</v>
      </c>
      <c r="J2330" t="s">
        <v>16</v>
      </c>
      <c r="K2330" t="s">
        <v>9</v>
      </c>
      <c r="L2330" t="s">
        <v>37</v>
      </c>
      <c r="M2330">
        <v>12</v>
      </c>
      <c r="N2330">
        <v>150.75</v>
      </c>
      <c r="O2330">
        <v>0.1</v>
      </c>
      <c r="P2330">
        <v>80.569999999999993</v>
      </c>
      <c r="Q2330">
        <v>1628.1000000000001</v>
      </c>
      <c r="R2330">
        <v>966.83999999999992</v>
      </c>
      <c r="S2330">
        <v>661.26000000000022</v>
      </c>
      <c r="T2330">
        <v>0.40615441311958733</v>
      </c>
      <c r="U2330">
        <v>2026</v>
      </c>
      <c r="V2330" t="s">
        <v>97</v>
      </c>
      <c r="W2330">
        <v>11</v>
      </c>
      <c r="X2330" t="s">
        <v>98</v>
      </c>
    </row>
    <row r="2331" spans="1:24">
      <c r="A2331">
        <v>25</v>
      </c>
      <c r="B2331" s="21">
        <v>46337</v>
      </c>
      <c r="C2331">
        <v>2026</v>
      </c>
      <c r="D2331">
        <v>11</v>
      </c>
      <c r="E2331" t="s">
        <v>98</v>
      </c>
      <c r="F2331" t="s">
        <v>97</v>
      </c>
      <c r="G2331" t="s">
        <v>0</v>
      </c>
      <c r="H2331" t="s">
        <v>1</v>
      </c>
      <c r="I2331" t="s">
        <v>2</v>
      </c>
      <c r="J2331" t="s">
        <v>3</v>
      </c>
      <c r="K2331" t="s">
        <v>9</v>
      </c>
      <c r="L2331" t="s">
        <v>17</v>
      </c>
      <c r="M2331">
        <v>1</v>
      </c>
      <c r="N2331">
        <v>145.83000000000001</v>
      </c>
      <c r="O2331">
        <v>0.1</v>
      </c>
      <c r="P2331">
        <v>79.14</v>
      </c>
      <c r="Q2331">
        <v>131.24700000000001</v>
      </c>
      <c r="R2331">
        <v>79.14</v>
      </c>
      <c r="S2331">
        <v>52.107000000000014</v>
      </c>
      <c r="T2331">
        <v>0.39701478890946085</v>
      </c>
      <c r="U2331">
        <v>2026</v>
      </c>
      <c r="V2331" t="s">
        <v>97</v>
      </c>
      <c r="W2331">
        <v>11</v>
      </c>
      <c r="X2331" t="s">
        <v>98</v>
      </c>
    </row>
    <row r="2332" spans="1:24">
      <c r="A2332">
        <v>252</v>
      </c>
      <c r="B2332" s="21">
        <v>46337</v>
      </c>
      <c r="C2332">
        <v>2026</v>
      </c>
      <c r="D2332">
        <v>11</v>
      </c>
      <c r="E2332" t="s">
        <v>98</v>
      </c>
      <c r="F2332" t="s">
        <v>97</v>
      </c>
      <c r="G2332" t="s">
        <v>0</v>
      </c>
      <c r="H2332" t="s">
        <v>1</v>
      </c>
      <c r="I2332" t="s">
        <v>2</v>
      </c>
      <c r="J2332" t="s">
        <v>3</v>
      </c>
      <c r="K2332" t="s">
        <v>14</v>
      </c>
      <c r="L2332" t="s">
        <v>48</v>
      </c>
      <c r="M2332">
        <v>4</v>
      </c>
      <c r="N2332">
        <v>162.04</v>
      </c>
      <c r="O2332">
        <v>0</v>
      </c>
      <c r="P2332">
        <v>85.77</v>
      </c>
      <c r="Q2332">
        <v>648.16</v>
      </c>
      <c r="R2332">
        <v>343.08</v>
      </c>
      <c r="S2332">
        <v>305.08</v>
      </c>
      <c r="T2332">
        <v>0.47068625030856581</v>
      </c>
      <c r="U2332">
        <v>2026</v>
      </c>
      <c r="V2332" t="s">
        <v>97</v>
      </c>
      <c r="W2332">
        <v>11</v>
      </c>
      <c r="X2332" t="s">
        <v>98</v>
      </c>
    </row>
    <row r="2333" spans="1:24">
      <c r="A2333">
        <v>1203</v>
      </c>
      <c r="B2333" s="21">
        <v>46337</v>
      </c>
      <c r="C2333">
        <v>2026</v>
      </c>
      <c r="D2333">
        <v>11</v>
      </c>
      <c r="E2333" t="s">
        <v>98</v>
      </c>
      <c r="F2333" t="s">
        <v>97</v>
      </c>
      <c r="G2333" t="s">
        <v>20</v>
      </c>
      <c r="H2333" t="s">
        <v>33</v>
      </c>
      <c r="I2333" t="s">
        <v>19</v>
      </c>
      <c r="J2333" t="s">
        <v>3</v>
      </c>
      <c r="K2333" t="s">
        <v>9</v>
      </c>
      <c r="L2333" t="s">
        <v>17</v>
      </c>
      <c r="M2333">
        <v>2</v>
      </c>
      <c r="N2333">
        <v>141.33000000000001</v>
      </c>
      <c r="O2333">
        <v>0.05</v>
      </c>
      <c r="P2333">
        <v>79.739999999999995</v>
      </c>
      <c r="Q2333">
        <v>268.52699999999999</v>
      </c>
      <c r="R2333">
        <v>159.47999999999999</v>
      </c>
      <c r="S2333">
        <v>109.047</v>
      </c>
      <c r="T2333">
        <v>0.40609324202035552</v>
      </c>
      <c r="U2333">
        <v>2026</v>
      </c>
      <c r="V2333" t="s">
        <v>97</v>
      </c>
      <c r="W2333">
        <v>11</v>
      </c>
      <c r="X2333" t="s">
        <v>98</v>
      </c>
    </row>
    <row r="2334" spans="1:24">
      <c r="A2334">
        <v>1567</v>
      </c>
      <c r="B2334" s="21">
        <v>46337</v>
      </c>
      <c r="C2334">
        <v>2026</v>
      </c>
      <c r="D2334">
        <v>11</v>
      </c>
      <c r="E2334" t="s">
        <v>98</v>
      </c>
      <c r="F2334" t="s">
        <v>97</v>
      </c>
      <c r="G2334" t="s">
        <v>11</v>
      </c>
      <c r="H2334" t="s">
        <v>52</v>
      </c>
      <c r="I2334" t="s">
        <v>2</v>
      </c>
      <c r="J2334" t="s">
        <v>3</v>
      </c>
      <c r="K2334" t="s">
        <v>23</v>
      </c>
      <c r="L2334" t="s">
        <v>51</v>
      </c>
      <c r="M2334">
        <v>1</v>
      </c>
      <c r="N2334">
        <v>125.11</v>
      </c>
      <c r="O2334">
        <v>0.1</v>
      </c>
      <c r="P2334">
        <v>61.65</v>
      </c>
      <c r="Q2334">
        <v>112.599</v>
      </c>
      <c r="R2334">
        <v>61.65</v>
      </c>
      <c r="S2334">
        <v>50.949000000000005</v>
      </c>
      <c r="T2334">
        <v>0.45248181600191834</v>
      </c>
      <c r="U2334">
        <v>2026</v>
      </c>
      <c r="V2334" t="s">
        <v>97</v>
      </c>
      <c r="W2334">
        <v>11</v>
      </c>
      <c r="X2334" t="s">
        <v>98</v>
      </c>
    </row>
    <row r="2335" spans="1:24">
      <c r="A2335">
        <v>2060</v>
      </c>
      <c r="B2335" s="21">
        <v>46337</v>
      </c>
      <c r="C2335">
        <v>2026</v>
      </c>
      <c r="D2335">
        <v>11</v>
      </c>
      <c r="E2335" t="s">
        <v>98</v>
      </c>
      <c r="F2335" t="s">
        <v>97</v>
      </c>
      <c r="G2335" t="s">
        <v>11</v>
      </c>
      <c r="H2335" t="s">
        <v>25</v>
      </c>
      <c r="I2335" t="s">
        <v>2</v>
      </c>
      <c r="J2335" t="s">
        <v>16</v>
      </c>
      <c r="K2335" t="s">
        <v>23</v>
      </c>
      <c r="L2335" t="s">
        <v>51</v>
      </c>
      <c r="M2335">
        <v>3</v>
      </c>
      <c r="N2335">
        <v>124.55</v>
      </c>
      <c r="O2335">
        <v>0.15</v>
      </c>
      <c r="P2335">
        <v>60.68</v>
      </c>
      <c r="Q2335">
        <v>317.60249999999996</v>
      </c>
      <c r="R2335">
        <v>182.04</v>
      </c>
      <c r="S2335">
        <v>135.56249999999997</v>
      </c>
      <c r="T2335">
        <v>0.42683070819656643</v>
      </c>
      <c r="U2335">
        <v>2026</v>
      </c>
      <c r="V2335" t="s">
        <v>97</v>
      </c>
      <c r="W2335">
        <v>11</v>
      </c>
      <c r="X2335" t="s">
        <v>98</v>
      </c>
    </row>
    <row r="2336" spans="1:24">
      <c r="A2336">
        <v>2485</v>
      </c>
      <c r="B2336" s="21">
        <v>46337</v>
      </c>
      <c r="C2336">
        <v>2026</v>
      </c>
      <c r="D2336">
        <v>11</v>
      </c>
      <c r="E2336" t="s">
        <v>98</v>
      </c>
      <c r="F2336" t="s">
        <v>97</v>
      </c>
      <c r="G2336" t="s">
        <v>11</v>
      </c>
      <c r="H2336" t="s">
        <v>39</v>
      </c>
      <c r="I2336" t="s">
        <v>19</v>
      </c>
      <c r="J2336" t="s">
        <v>3</v>
      </c>
      <c r="K2336" t="s">
        <v>9</v>
      </c>
      <c r="L2336" t="s">
        <v>17</v>
      </c>
      <c r="M2336">
        <v>1</v>
      </c>
      <c r="N2336">
        <v>143.77000000000001</v>
      </c>
      <c r="O2336">
        <v>0.1</v>
      </c>
      <c r="P2336">
        <v>81.02</v>
      </c>
      <c r="Q2336">
        <v>129.393</v>
      </c>
      <c r="R2336">
        <v>81.02</v>
      </c>
      <c r="S2336">
        <v>48.373000000000005</v>
      </c>
      <c r="T2336">
        <v>0.3738455712441941</v>
      </c>
      <c r="U2336">
        <v>2026</v>
      </c>
      <c r="V2336" t="s">
        <v>97</v>
      </c>
      <c r="W2336">
        <v>11</v>
      </c>
      <c r="X2336" t="s">
        <v>98</v>
      </c>
    </row>
    <row r="2337" spans="1:24">
      <c r="A2337">
        <v>3101</v>
      </c>
      <c r="B2337" s="21">
        <v>46337</v>
      </c>
      <c r="C2337">
        <v>2026</v>
      </c>
      <c r="D2337">
        <v>11</v>
      </c>
      <c r="E2337" t="s">
        <v>98</v>
      </c>
      <c r="F2337" t="s">
        <v>97</v>
      </c>
      <c r="G2337" t="s">
        <v>20</v>
      </c>
      <c r="H2337" t="s">
        <v>33</v>
      </c>
      <c r="I2337" t="s">
        <v>2</v>
      </c>
      <c r="J2337" t="s">
        <v>13</v>
      </c>
      <c r="K2337" t="s">
        <v>23</v>
      </c>
      <c r="L2337" t="s">
        <v>51</v>
      </c>
      <c r="M2337">
        <v>3</v>
      </c>
      <c r="N2337">
        <v>124.72</v>
      </c>
      <c r="O2337">
        <v>0.15</v>
      </c>
      <c r="P2337">
        <v>60.35</v>
      </c>
      <c r="Q2337">
        <v>318.03599999999994</v>
      </c>
      <c r="R2337">
        <v>181.05</v>
      </c>
      <c r="S2337">
        <v>136.98599999999993</v>
      </c>
      <c r="T2337">
        <v>0.4307248236048748</v>
      </c>
      <c r="U2337">
        <v>2026</v>
      </c>
      <c r="V2337" t="s">
        <v>97</v>
      </c>
      <c r="W2337">
        <v>11</v>
      </c>
      <c r="X2337" t="s">
        <v>98</v>
      </c>
    </row>
    <row r="2338" spans="1:24">
      <c r="A2338">
        <v>3165</v>
      </c>
      <c r="B2338" s="21">
        <v>46337</v>
      </c>
      <c r="C2338">
        <v>2026</v>
      </c>
      <c r="D2338">
        <v>11</v>
      </c>
      <c r="E2338" t="s">
        <v>98</v>
      </c>
      <c r="F2338" t="s">
        <v>97</v>
      </c>
      <c r="G2338" t="s">
        <v>11</v>
      </c>
      <c r="H2338" t="s">
        <v>12</v>
      </c>
      <c r="I2338" t="s">
        <v>19</v>
      </c>
      <c r="J2338" t="s">
        <v>3</v>
      </c>
      <c r="K2338" t="s">
        <v>34</v>
      </c>
      <c r="L2338" t="s">
        <v>42</v>
      </c>
      <c r="M2338">
        <v>1</v>
      </c>
      <c r="N2338">
        <v>35.729999999999997</v>
      </c>
      <c r="O2338">
        <v>0.1</v>
      </c>
      <c r="P2338">
        <v>14.15</v>
      </c>
      <c r="Q2338">
        <v>32.156999999999996</v>
      </c>
      <c r="R2338">
        <v>14.15</v>
      </c>
      <c r="S2338">
        <v>18.006999999999998</v>
      </c>
      <c r="T2338">
        <v>0.55997139036601673</v>
      </c>
      <c r="U2338">
        <v>2026</v>
      </c>
      <c r="V2338" t="s">
        <v>97</v>
      </c>
      <c r="W2338">
        <v>11</v>
      </c>
      <c r="X2338" t="s">
        <v>98</v>
      </c>
    </row>
    <row r="2339" spans="1:24">
      <c r="A2339">
        <v>4179</v>
      </c>
      <c r="B2339" s="21">
        <v>46337</v>
      </c>
      <c r="C2339">
        <v>2026</v>
      </c>
      <c r="D2339">
        <v>11</v>
      </c>
      <c r="E2339" t="s">
        <v>98</v>
      </c>
      <c r="F2339" t="s">
        <v>97</v>
      </c>
      <c r="G2339" t="s">
        <v>11</v>
      </c>
      <c r="H2339" t="s">
        <v>18</v>
      </c>
      <c r="I2339" t="s">
        <v>19</v>
      </c>
      <c r="J2339" t="s">
        <v>16</v>
      </c>
      <c r="K2339" t="s">
        <v>14</v>
      </c>
      <c r="L2339" t="s">
        <v>48</v>
      </c>
      <c r="M2339">
        <v>2</v>
      </c>
      <c r="N2339">
        <v>166.1</v>
      </c>
      <c r="O2339">
        <v>0.05</v>
      </c>
      <c r="P2339">
        <v>88.2</v>
      </c>
      <c r="Q2339">
        <v>315.58999999999997</v>
      </c>
      <c r="R2339">
        <v>176.4</v>
      </c>
      <c r="S2339">
        <v>139.18999999999997</v>
      </c>
      <c r="T2339">
        <v>0.44104692797617157</v>
      </c>
      <c r="U2339">
        <v>2026</v>
      </c>
      <c r="V2339" t="s">
        <v>97</v>
      </c>
      <c r="W2339">
        <v>11</v>
      </c>
      <c r="X2339" t="s">
        <v>98</v>
      </c>
    </row>
    <row r="2340" spans="1:24">
      <c r="A2340">
        <v>4829</v>
      </c>
      <c r="B2340" s="21">
        <v>46337</v>
      </c>
      <c r="C2340">
        <v>2026</v>
      </c>
      <c r="D2340">
        <v>11</v>
      </c>
      <c r="E2340" t="s">
        <v>98</v>
      </c>
      <c r="F2340" t="s">
        <v>97</v>
      </c>
      <c r="G2340" t="s">
        <v>11</v>
      </c>
      <c r="H2340" t="s">
        <v>52</v>
      </c>
      <c r="I2340" t="s">
        <v>28</v>
      </c>
      <c r="J2340" t="s">
        <v>13</v>
      </c>
      <c r="K2340" t="s">
        <v>4</v>
      </c>
      <c r="L2340" t="s">
        <v>5</v>
      </c>
      <c r="M2340">
        <v>2</v>
      </c>
      <c r="N2340">
        <v>81.27</v>
      </c>
      <c r="O2340">
        <v>0.05</v>
      </c>
      <c r="P2340">
        <v>43.04</v>
      </c>
      <c r="Q2340">
        <v>154.41299999999998</v>
      </c>
      <c r="R2340">
        <v>86.08</v>
      </c>
      <c r="S2340">
        <v>68.332999999999984</v>
      </c>
      <c r="T2340">
        <v>0.44253398353765544</v>
      </c>
      <c r="U2340">
        <v>2026</v>
      </c>
      <c r="V2340" t="s">
        <v>97</v>
      </c>
      <c r="W2340">
        <v>11</v>
      </c>
      <c r="X2340" t="s">
        <v>98</v>
      </c>
    </row>
    <row r="2341" spans="1:24">
      <c r="A2341">
        <v>4943</v>
      </c>
      <c r="B2341" s="21">
        <v>46337</v>
      </c>
      <c r="C2341">
        <v>2026</v>
      </c>
      <c r="D2341">
        <v>11</v>
      </c>
      <c r="E2341" t="s">
        <v>98</v>
      </c>
      <c r="F2341" t="s">
        <v>97</v>
      </c>
      <c r="G2341" t="s">
        <v>0</v>
      </c>
      <c r="H2341" t="s">
        <v>36</v>
      </c>
      <c r="I2341" t="s">
        <v>8</v>
      </c>
      <c r="J2341" t="s">
        <v>3</v>
      </c>
      <c r="K2341" t="s">
        <v>23</v>
      </c>
      <c r="L2341" t="s">
        <v>29</v>
      </c>
      <c r="M2341">
        <v>10</v>
      </c>
      <c r="N2341">
        <v>191.98</v>
      </c>
      <c r="O2341">
        <v>0.1</v>
      </c>
      <c r="P2341">
        <v>102.73</v>
      </c>
      <c r="Q2341">
        <v>1727.82</v>
      </c>
      <c r="R2341">
        <v>1027.3</v>
      </c>
      <c r="S2341">
        <v>700.52</v>
      </c>
      <c r="T2341">
        <v>0.40543575140929033</v>
      </c>
      <c r="U2341">
        <v>2026</v>
      </c>
      <c r="V2341" t="s">
        <v>97</v>
      </c>
      <c r="W2341">
        <v>11</v>
      </c>
      <c r="X2341" t="s">
        <v>98</v>
      </c>
    </row>
    <row r="2342" spans="1:24">
      <c r="A2342">
        <v>887</v>
      </c>
      <c r="B2342" s="21">
        <v>46338</v>
      </c>
      <c r="C2342">
        <v>2026</v>
      </c>
      <c r="D2342">
        <v>11</v>
      </c>
      <c r="E2342" t="s">
        <v>98</v>
      </c>
      <c r="F2342" t="s">
        <v>97</v>
      </c>
      <c r="G2342" t="s">
        <v>20</v>
      </c>
      <c r="H2342" t="s">
        <v>33</v>
      </c>
      <c r="I2342" t="s">
        <v>19</v>
      </c>
      <c r="J2342" t="s">
        <v>3</v>
      </c>
      <c r="K2342" t="s">
        <v>9</v>
      </c>
      <c r="L2342" t="s">
        <v>10</v>
      </c>
      <c r="M2342">
        <v>6</v>
      </c>
      <c r="N2342">
        <v>89.87</v>
      </c>
      <c r="O2342">
        <v>0.2</v>
      </c>
      <c r="P2342">
        <v>44.47</v>
      </c>
      <c r="Q2342">
        <v>431.37600000000003</v>
      </c>
      <c r="R2342">
        <v>266.82</v>
      </c>
      <c r="S2342">
        <v>164.55600000000004</v>
      </c>
      <c r="T2342">
        <v>0.3814676755313231</v>
      </c>
      <c r="U2342">
        <v>2026</v>
      </c>
      <c r="V2342" t="s">
        <v>97</v>
      </c>
      <c r="W2342">
        <v>11</v>
      </c>
      <c r="X2342" t="s">
        <v>98</v>
      </c>
    </row>
    <row r="2343" spans="1:24">
      <c r="A2343">
        <v>1090</v>
      </c>
      <c r="B2343" s="21">
        <v>46338</v>
      </c>
      <c r="C2343">
        <v>2026</v>
      </c>
      <c r="D2343">
        <v>11</v>
      </c>
      <c r="E2343" t="s">
        <v>98</v>
      </c>
      <c r="F2343" t="s">
        <v>97</v>
      </c>
      <c r="G2343" t="s">
        <v>6</v>
      </c>
      <c r="H2343" t="s">
        <v>49</v>
      </c>
      <c r="I2343" t="s">
        <v>28</v>
      </c>
      <c r="J2343" t="s">
        <v>13</v>
      </c>
      <c r="K2343" t="s">
        <v>4</v>
      </c>
      <c r="L2343" t="s">
        <v>22</v>
      </c>
      <c r="M2343">
        <v>3</v>
      </c>
      <c r="N2343">
        <v>51.44</v>
      </c>
      <c r="O2343">
        <v>0.1</v>
      </c>
      <c r="P2343">
        <v>23.11</v>
      </c>
      <c r="Q2343">
        <v>138.88800000000001</v>
      </c>
      <c r="R2343">
        <v>69.33</v>
      </c>
      <c r="S2343">
        <v>69.558000000000007</v>
      </c>
      <c r="T2343">
        <v>0.50082080525315364</v>
      </c>
      <c r="U2343">
        <v>2026</v>
      </c>
      <c r="V2343" t="s">
        <v>97</v>
      </c>
      <c r="W2343">
        <v>11</v>
      </c>
      <c r="X2343" t="s">
        <v>98</v>
      </c>
    </row>
    <row r="2344" spans="1:24">
      <c r="A2344">
        <v>2090</v>
      </c>
      <c r="B2344" s="21">
        <v>46338</v>
      </c>
      <c r="C2344">
        <v>2026</v>
      </c>
      <c r="D2344">
        <v>11</v>
      </c>
      <c r="E2344" t="s">
        <v>98</v>
      </c>
      <c r="F2344" t="s">
        <v>97</v>
      </c>
      <c r="G2344" t="s">
        <v>20</v>
      </c>
      <c r="H2344" t="s">
        <v>21</v>
      </c>
      <c r="I2344" t="s">
        <v>28</v>
      </c>
      <c r="J2344" t="s">
        <v>13</v>
      </c>
      <c r="K2344" t="s">
        <v>14</v>
      </c>
      <c r="L2344" t="s">
        <v>32</v>
      </c>
      <c r="M2344">
        <v>4</v>
      </c>
      <c r="N2344">
        <v>46.68</v>
      </c>
      <c r="O2344">
        <v>0.05</v>
      </c>
      <c r="P2344">
        <v>17.96</v>
      </c>
      <c r="Q2344">
        <v>177.38399999999999</v>
      </c>
      <c r="R2344">
        <v>71.84</v>
      </c>
      <c r="S2344">
        <v>105.54399999999998</v>
      </c>
      <c r="T2344">
        <v>0.59500293149325756</v>
      </c>
      <c r="U2344">
        <v>2026</v>
      </c>
      <c r="V2344" t="s">
        <v>97</v>
      </c>
      <c r="W2344">
        <v>11</v>
      </c>
      <c r="X2344" t="s">
        <v>98</v>
      </c>
    </row>
    <row r="2345" spans="1:24">
      <c r="A2345">
        <v>2561</v>
      </c>
      <c r="B2345" s="21">
        <v>46338</v>
      </c>
      <c r="C2345">
        <v>2026</v>
      </c>
      <c r="D2345">
        <v>11</v>
      </c>
      <c r="E2345" t="s">
        <v>98</v>
      </c>
      <c r="F2345" t="s">
        <v>97</v>
      </c>
      <c r="G2345" t="s">
        <v>6</v>
      </c>
      <c r="H2345" t="s">
        <v>43</v>
      </c>
      <c r="I2345" t="s">
        <v>19</v>
      </c>
      <c r="J2345" t="s">
        <v>13</v>
      </c>
      <c r="K2345" t="s">
        <v>9</v>
      </c>
      <c r="L2345" t="s">
        <v>46</v>
      </c>
      <c r="M2345">
        <v>4</v>
      </c>
      <c r="N2345">
        <v>73.05</v>
      </c>
      <c r="O2345">
        <v>0.2</v>
      </c>
      <c r="P2345">
        <v>32.82</v>
      </c>
      <c r="Q2345">
        <v>233.76</v>
      </c>
      <c r="R2345">
        <v>131.28</v>
      </c>
      <c r="S2345">
        <v>102.47999999999999</v>
      </c>
      <c r="T2345">
        <v>0.4383983572895277</v>
      </c>
      <c r="U2345">
        <v>2026</v>
      </c>
      <c r="V2345" t="s">
        <v>97</v>
      </c>
      <c r="W2345">
        <v>11</v>
      </c>
      <c r="X2345" t="s">
        <v>98</v>
      </c>
    </row>
    <row r="2346" spans="1:24">
      <c r="A2346">
        <v>2855</v>
      </c>
      <c r="B2346" s="21">
        <v>46338</v>
      </c>
      <c r="C2346">
        <v>2026</v>
      </c>
      <c r="D2346">
        <v>11</v>
      </c>
      <c r="E2346" t="s">
        <v>98</v>
      </c>
      <c r="F2346" t="s">
        <v>97</v>
      </c>
      <c r="G2346" t="s">
        <v>11</v>
      </c>
      <c r="H2346" t="s">
        <v>39</v>
      </c>
      <c r="I2346" t="s">
        <v>28</v>
      </c>
      <c r="J2346" t="s">
        <v>13</v>
      </c>
      <c r="K2346" t="s">
        <v>23</v>
      </c>
      <c r="L2346" t="s">
        <v>51</v>
      </c>
      <c r="M2346">
        <v>1</v>
      </c>
      <c r="N2346">
        <v>125.32</v>
      </c>
      <c r="O2346">
        <v>0.15</v>
      </c>
      <c r="P2346">
        <v>59.49</v>
      </c>
      <c r="Q2346">
        <v>106.52199999999999</v>
      </c>
      <c r="R2346">
        <v>59.49</v>
      </c>
      <c r="S2346">
        <v>47.031999999999989</v>
      </c>
      <c r="T2346">
        <v>0.44152381667636725</v>
      </c>
      <c r="U2346">
        <v>2026</v>
      </c>
      <c r="V2346" t="s">
        <v>97</v>
      </c>
      <c r="W2346">
        <v>11</v>
      </c>
      <c r="X2346" t="s">
        <v>98</v>
      </c>
    </row>
    <row r="2347" spans="1:24">
      <c r="A2347">
        <v>4421</v>
      </c>
      <c r="B2347" s="21">
        <v>46338</v>
      </c>
      <c r="C2347">
        <v>2026</v>
      </c>
      <c r="D2347">
        <v>11</v>
      </c>
      <c r="E2347" t="s">
        <v>98</v>
      </c>
      <c r="F2347" t="s">
        <v>97</v>
      </c>
      <c r="G2347" t="s">
        <v>6</v>
      </c>
      <c r="H2347" t="s">
        <v>41</v>
      </c>
      <c r="I2347" t="s">
        <v>28</v>
      </c>
      <c r="J2347" t="s">
        <v>16</v>
      </c>
      <c r="K2347" t="s">
        <v>34</v>
      </c>
      <c r="L2347" t="s">
        <v>38</v>
      </c>
      <c r="M2347">
        <v>2</v>
      </c>
      <c r="N2347">
        <v>123.49</v>
      </c>
      <c r="O2347">
        <v>0.15</v>
      </c>
      <c r="P2347">
        <v>68.08</v>
      </c>
      <c r="Q2347">
        <v>209.93299999999999</v>
      </c>
      <c r="R2347">
        <v>136.16</v>
      </c>
      <c r="S2347">
        <v>73.772999999999996</v>
      </c>
      <c r="T2347">
        <v>0.35141211719929694</v>
      </c>
      <c r="U2347">
        <v>2026</v>
      </c>
      <c r="V2347" t="s">
        <v>97</v>
      </c>
      <c r="W2347">
        <v>11</v>
      </c>
      <c r="X2347" t="s">
        <v>98</v>
      </c>
    </row>
    <row r="2348" spans="1:24">
      <c r="A2348">
        <v>195</v>
      </c>
      <c r="B2348" s="21">
        <v>46339</v>
      </c>
      <c r="C2348">
        <v>2026</v>
      </c>
      <c r="D2348">
        <v>11</v>
      </c>
      <c r="E2348" t="s">
        <v>98</v>
      </c>
      <c r="F2348" t="s">
        <v>97</v>
      </c>
      <c r="G2348" t="s">
        <v>6</v>
      </c>
      <c r="H2348" t="s">
        <v>43</v>
      </c>
      <c r="I2348" t="s">
        <v>19</v>
      </c>
      <c r="J2348" t="s">
        <v>3</v>
      </c>
      <c r="K2348" t="s">
        <v>14</v>
      </c>
      <c r="L2348" t="s">
        <v>32</v>
      </c>
      <c r="M2348">
        <v>1</v>
      </c>
      <c r="N2348">
        <v>47.37</v>
      </c>
      <c r="O2348">
        <v>0.2</v>
      </c>
      <c r="P2348">
        <v>18.739999999999998</v>
      </c>
      <c r="Q2348">
        <v>37.896000000000001</v>
      </c>
      <c r="R2348">
        <v>18.739999999999998</v>
      </c>
      <c r="S2348">
        <v>19.156000000000002</v>
      </c>
      <c r="T2348">
        <v>0.50548870593202455</v>
      </c>
      <c r="U2348">
        <v>2026</v>
      </c>
      <c r="V2348" t="s">
        <v>97</v>
      </c>
      <c r="W2348">
        <v>11</v>
      </c>
      <c r="X2348" t="s">
        <v>98</v>
      </c>
    </row>
    <row r="2349" spans="1:24">
      <c r="A2349">
        <v>520</v>
      </c>
      <c r="B2349" s="21">
        <v>46339</v>
      </c>
      <c r="C2349">
        <v>2026</v>
      </c>
      <c r="D2349">
        <v>11</v>
      </c>
      <c r="E2349" t="s">
        <v>98</v>
      </c>
      <c r="F2349" t="s">
        <v>97</v>
      </c>
      <c r="G2349" t="s">
        <v>6</v>
      </c>
      <c r="H2349" t="s">
        <v>43</v>
      </c>
      <c r="I2349" t="s">
        <v>8</v>
      </c>
      <c r="J2349" t="s">
        <v>16</v>
      </c>
      <c r="K2349" t="s">
        <v>9</v>
      </c>
      <c r="L2349" t="s">
        <v>10</v>
      </c>
      <c r="M2349">
        <v>6</v>
      </c>
      <c r="N2349">
        <v>92.31</v>
      </c>
      <c r="O2349">
        <v>0.05</v>
      </c>
      <c r="P2349">
        <v>46.12</v>
      </c>
      <c r="Q2349">
        <v>526.16700000000003</v>
      </c>
      <c r="R2349">
        <v>276.71999999999997</v>
      </c>
      <c r="S2349">
        <v>249.44700000000006</v>
      </c>
      <c r="T2349">
        <v>0.47408332335551268</v>
      </c>
      <c r="U2349">
        <v>2026</v>
      </c>
      <c r="V2349" t="s">
        <v>97</v>
      </c>
      <c r="W2349">
        <v>11</v>
      </c>
      <c r="X2349" t="s">
        <v>98</v>
      </c>
    </row>
    <row r="2350" spans="1:24">
      <c r="A2350">
        <v>646</v>
      </c>
      <c r="B2350" s="21">
        <v>46339</v>
      </c>
      <c r="C2350">
        <v>2026</v>
      </c>
      <c r="D2350">
        <v>11</v>
      </c>
      <c r="E2350" t="s">
        <v>98</v>
      </c>
      <c r="F2350" t="s">
        <v>97</v>
      </c>
      <c r="G2350" t="s">
        <v>11</v>
      </c>
      <c r="H2350" t="s">
        <v>52</v>
      </c>
      <c r="I2350" t="s">
        <v>19</v>
      </c>
      <c r="J2350" t="s">
        <v>3</v>
      </c>
      <c r="K2350" t="s">
        <v>4</v>
      </c>
      <c r="L2350" t="s">
        <v>22</v>
      </c>
      <c r="M2350">
        <v>1</v>
      </c>
      <c r="N2350">
        <v>49.53</v>
      </c>
      <c r="O2350">
        <v>0.1</v>
      </c>
      <c r="P2350">
        <v>22.18</v>
      </c>
      <c r="Q2350">
        <v>44.577000000000005</v>
      </c>
      <c r="R2350">
        <v>22.18</v>
      </c>
      <c r="S2350">
        <v>22.397000000000006</v>
      </c>
      <c r="T2350">
        <v>0.50243399062296712</v>
      </c>
      <c r="U2350">
        <v>2026</v>
      </c>
      <c r="V2350" t="s">
        <v>97</v>
      </c>
      <c r="W2350">
        <v>11</v>
      </c>
      <c r="X2350" t="s">
        <v>98</v>
      </c>
    </row>
    <row r="2351" spans="1:24">
      <c r="A2351">
        <v>893</v>
      </c>
      <c r="B2351" s="21">
        <v>46339</v>
      </c>
      <c r="C2351">
        <v>2026</v>
      </c>
      <c r="D2351">
        <v>11</v>
      </c>
      <c r="E2351" t="s">
        <v>98</v>
      </c>
      <c r="F2351" t="s">
        <v>97</v>
      </c>
      <c r="G2351" t="s">
        <v>20</v>
      </c>
      <c r="H2351" t="s">
        <v>33</v>
      </c>
      <c r="I2351" t="s">
        <v>2</v>
      </c>
      <c r="J2351" t="s">
        <v>13</v>
      </c>
      <c r="K2351" t="s">
        <v>14</v>
      </c>
      <c r="L2351" t="s">
        <v>32</v>
      </c>
      <c r="M2351">
        <v>4</v>
      </c>
      <c r="N2351">
        <v>47.62</v>
      </c>
      <c r="O2351">
        <v>0.2</v>
      </c>
      <c r="P2351">
        <v>18.100000000000001</v>
      </c>
      <c r="Q2351">
        <v>152.38399999999999</v>
      </c>
      <c r="R2351">
        <v>72.400000000000006</v>
      </c>
      <c r="S2351">
        <v>79.98399999999998</v>
      </c>
      <c r="T2351">
        <v>0.52488450230995376</v>
      </c>
      <c r="U2351">
        <v>2026</v>
      </c>
      <c r="V2351" t="s">
        <v>97</v>
      </c>
      <c r="W2351">
        <v>11</v>
      </c>
      <c r="X2351" t="s">
        <v>98</v>
      </c>
    </row>
    <row r="2352" spans="1:24">
      <c r="A2352">
        <v>916</v>
      </c>
      <c r="B2352" s="21">
        <v>46339</v>
      </c>
      <c r="C2352">
        <v>2026</v>
      </c>
      <c r="D2352">
        <v>11</v>
      </c>
      <c r="E2352" t="s">
        <v>98</v>
      </c>
      <c r="F2352" t="s">
        <v>97</v>
      </c>
      <c r="G2352" t="s">
        <v>6</v>
      </c>
      <c r="H2352" t="s">
        <v>27</v>
      </c>
      <c r="I2352" t="s">
        <v>2</v>
      </c>
      <c r="J2352" t="s">
        <v>13</v>
      </c>
      <c r="K2352" t="s">
        <v>4</v>
      </c>
      <c r="L2352" t="s">
        <v>22</v>
      </c>
      <c r="M2352">
        <v>4</v>
      </c>
      <c r="N2352">
        <v>51.93</v>
      </c>
      <c r="O2352">
        <v>0.05</v>
      </c>
      <c r="P2352">
        <v>22.62</v>
      </c>
      <c r="Q2352">
        <v>197.334</v>
      </c>
      <c r="R2352">
        <v>90.48</v>
      </c>
      <c r="S2352">
        <v>106.854</v>
      </c>
      <c r="T2352">
        <v>0.54148803551339353</v>
      </c>
      <c r="U2352">
        <v>2026</v>
      </c>
      <c r="V2352" t="s">
        <v>97</v>
      </c>
      <c r="W2352">
        <v>11</v>
      </c>
      <c r="X2352" t="s">
        <v>98</v>
      </c>
    </row>
    <row r="2353" spans="1:24">
      <c r="A2353">
        <v>1295</v>
      </c>
      <c r="B2353" s="21">
        <v>46339</v>
      </c>
      <c r="C2353">
        <v>2026</v>
      </c>
      <c r="D2353">
        <v>11</v>
      </c>
      <c r="E2353" t="s">
        <v>98</v>
      </c>
      <c r="F2353" t="s">
        <v>97</v>
      </c>
      <c r="G2353" t="s">
        <v>6</v>
      </c>
      <c r="H2353" t="s">
        <v>41</v>
      </c>
      <c r="I2353" t="s">
        <v>28</v>
      </c>
      <c r="J2353" t="s">
        <v>13</v>
      </c>
      <c r="K2353" t="s">
        <v>9</v>
      </c>
      <c r="L2353" t="s">
        <v>37</v>
      </c>
      <c r="M2353">
        <v>1</v>
      </c>
      <c r="N2353">
        <v>155.44999999999999</v>
      </c>
      <c r="O2353">
        <v>0.05</v>
      </c>
      <c r="P2353">
        <v>77.25</v>
      </c>
      <c r="Q2353">
        <v>147.67749999999998</v>
      </c>
      <c r="R2353">
        <v>77.25</v>
      </c>
      <c r="S2353">
        <v>70.427499999999981</v>
      </c>
      <c r="T2353">
        <v>0.47690067884410281</v>
      </c>
      <c r="U2353">
        <v>2026</v>
      </c>
      <c r="V2353" t="s">
        <v>97</v>
      </c>
      <c r="W2353">
        <v>11</v>
      </c>
      <c r="X2353" t="s">
        <v>98</v>
      </c>
    </row>
    <row r="2354" spans="1:24">
      <c r="A2354">
        <v>3438</v>
      </c>
      <c r="B2354" s="21">
        <v>46339</v>
      </c>
      <c r="C2354">
        <v>2026</v>
      </c>
      <c r="D2354">
        <v>11</v>
      </c>
      <c r="E2354" t="s">
        <v>98</v>
      </c>
      <c r="F2354" t="s">
        <v>97</v>
      </c>
      <c r="G2354" t="s">
        <v>0</v>
      </c>
      <c r="H2354" t="s">
        <v>1</v>
      </c>
      <c r="I2354" t="s">
        <v>2</v>
      </c>
      <c r="J2354" t="s">
        <v>3</v>
      </c>
      <c r="K2354" t="s">
        <v>4</v>
      </c>
      <c r="L2354" t="s">
        <v>26</v>
      </c>
      <c r="M2354">
        <v>4</v>
      </c>
      <c r="N2354">
        <v>40.03</v>
      </c>
      <c r="O2354">
        <v>0.05</v>
      </c>
      <c r="P2354">
        <v>16.78</v>
      </c>
      <c r="Q2354">
        <v>152.114</v>
      </c>
      <c r="R2354">
        <v>67.12</v>
      </c>
      <c r="S2354">
        <v>84.994</v>
      </c>
      <c r="T2354">
        <v>0.5587519886400989</v>
      </c>
      <c r="U2354">
        <v>2026</v>
      </c>
      <c r="V2354" t="s">
        <v>97</v>
      </c>
      <c r="W2354">
        <v>11</v>
      </c>
      <c r="X2354" t="s">
        <v>98</v>
      </c>
    </row>
    <row r="2355" spans="1:24">
      <c r="A2355">
        <v>3573</v>
      </c>
      <c r="B2355" s="21">
        <v>46339</v>
      </c>
      <c r="C2355">
        <v>2026</v>
      </c>
      <c r="D2355">
        <v>11</v>
      </c>
      <c r="E2355" t="s">
        <v>98</v>
      </c>
      <c r="F2355" t="s">
        <v>97</v>
      </c>
      <c r="G2355" t="s">
        <v>0</v>
      </c>
      <c r="H2355" t="s">
        <v>36</v>
      </c>
      <c r="I2355" t="s">
        <v>2</v>
      </c>
      <c r="J2355" t="s">
        <v>3</v>
      </c>
      <c r="K2355" t="s">
        <v>9</v>
      </c>
      <c r="L2355" t="s">
        <v>37</v>
      </c>
      <c r="M2355">
        <v>2</v>
      </c>
      <c r="N2355">
        <v>152.96</v>
      </c>
      <c r="O2355">
        <v>0.1</v>
      </c>
      <c r="P2355">
        <v>79.12</v>
      </c>
      <c r="Q2355">
        <v>275.32800000000003</v>
      </c>
      <c r="R2355">
        <v>158.24</v>
      </c>
      <c r="S2355">
        <v>117.08800000000002</v>
      </c>
      <c r="T2355">
        <v>0.4252673175267318</v>
      </c>
      <c r="U2355">
        <v>2026</v>
      </c>
      <c r="V2355" t="s">
        <v>97</v>
      </c>
      <c r="W2355">
        <v>11</v>
      </c>
      <c r="X2355" t="s">
        <v>98</v>
      </c>
    </row>
    <row r="2356" spans="1:24">
      <c r="A2356">
        <v>4257</v>
      </c>
      <c r="B2356" s="21">
        <v>46339</v>
      </c>
      <c r="C2356">
        <v>2026</v>
      </c>
      <c r="D2356">
        <v>11</v>
      </c>
      <c r="E2356" t="s">
        <v>98</v>
      </c>
      <c r="F2356" t="s">
        <v>97</v>
      </c>
      <c r="G2356" t="s">
        <v>20</v>
      </c>
      <c r="H2356" t="s">
        <v>47</v>
      </c>
      <c r="I2356" t="s">
        <v>19</v>
      </c>
      <c r="J2356" t="s">
        <v>13</v>
      </c>
      <c r="K2356" t="s">
        <v>34</v>
      </c>
      <c r="L2356" t="s">
        <v>38</v>
      </c>
      <c r="M2356">
        <v>2</v>
      </c>
      <c r="N2356">
        <v>124.06</v>
      </c>
      <c r="O2356">
        <v>0.05</v>
      </c>
      <c r="P2356">
        <v>69.98</v>
      </c>
      <c r="Q2356">
        <v>235.714</v>
      </c>
      <c r="R2356">
        <v>139.96</v>
      </c>
      <c r="S2356">
        <v>95.753999999999991</v>
      </c>
      <c r="T2356">
        <v>0.40622958330858577</v>
      </c>
      <c r="U2356">
        <v>2026</v>
      </c>
      <c r="V2356" t="s">
        <v>97</v>
      </c>
      <c r="W2356">
        <v>11</v>
      </c>
      <c r="X2356" t="s">
        <v>98</v>
      </c>
    </row>
    <row r="2357" spans="1:24">
      <c r="A2357">
        <v>4389</v>
      </c>
      <c r="B2357" s="21">
        <v>46339</v>
      </c>
      <c r="C2357">
        <v>2026</v>
      </c>
      <c r="D2357">
        <v>11</v>
      </c>
      <c r="E2357" t="s">
        <v>98</v>
      </c>
      <c r="F2357" t="s">
        <v>97</v>
      </c>
      <c r="G2357" t="s">
        <v>11</v>
      </c>
      <c r="H2357" t="s">
        <v>39</v>
      </c>
      <c r="I2357" t="s">
        <v>28</v>
      </c>
      <c r="J2357" t="s">
        <v>13</v>
      </c>
      <c r="K2357" t="s">
        <v>9</v>
      </c>
      <c r="L2357" t="s">
        <v>37</v>
      </c>
      <c r="M2357">
        <v>1</v>
      </c>
      <c r="N2357">
        <v>151.66</v>
      </c>
      <c r="O2357">
        <v>0.1</v>
      </c>
      <c r="P2357">
        <v>80.209999999999994</v>
      </c>
      <c r="Q2357">
        <v>136.494</v>
      </c>
      <c r="R2357">
        <v>80.209999999999994</v>
      </c>
      <c r="S2357">
        <v>56.284000000000006</v>
      </c>
      <c r="T2357">
        <v>0.41235512183685735</v>
      </c>
      <c r="U2357">
        <v>2026</v>
      </c>
      <c r="V2357" t="s">
        <v>97</v>
      </c>
      <c r="W2357">
        <v>11</v>
      </c>
      <c r="X2357" t="s">
        <v>98</v>
      </c>
    </row>
    <row r="2358" spans="1:24">
      <c r="A2358">
        <v>4887</v>
      </c>
      <c r="B2358" s="21">
        <v>46339</v>
      </c>
      <c r="C2358">
        <v>2026</v>
      </c>
      <c r="D2358">
        <v>11</v>
      </c>
      <c r="E2358" t="s">
        <v>98</v>
      </c>
      <c r="F2358" t="s">
        <v>97</v>
      </c>
      <c r="G2358" t="s">
        <v>20</v>
      </c>
      <c r="H2358" t="s">
        <v>33</v>
      </c>
      <c r="I2358" t="s">
        <v>2</v>
      </c>
      <c r="J2358" t="s">
        <v>13</v>
      </c>
      <c r="K2358" t="s">
        <v>9</v>
      </c>
      <c r="L2358" t="s">
        <v>17</v>
      </c>
      <c r="M2358">
        <v>2</v>
      </c>
      <c r="N2358">
        <v>142.30000000000001</v>
      </c>
      <c r="O2358">
        <v>0.15</v>
      </c>
      <c r="P2358">
        <v>77.760000000000005</v>
      </c>
      <c r="Q2358">
        <v>241.91000000000003</v>
      </c>
      <c r="R2358">
        <v>155.52000000000001</v>
      </c>
      <c r="S2358">
        <v>86.390000000000015</v>
      </c>
      <c r="T2358">
        <v>0.35711628291513375</v>
      </c>
      <c r="U2358">
        <v>2026</v>
      </c>
      <c r="V2358" t="s">
        <v>97</v>
      </c>
      <c r="W2358">
        <v>11</v>
      </c>
      <c r="X2358" t="s">
        <v>98</v>
      </c>
    </row>
    <row r="2359" spans="1:24">
      <c r="A2359">
        <v>5007</v>
      </c>
      <c r="B2359" s="21">
        <v>46339</v>
      </c>
      <c r="C2359">
        <v>2026</v>
      </c>
      <c r="D2359">
        <v>11</v>
      </c>
      <c r="E2359" t="s">
        <v>98</v>
      </c>
      <c r="F2359" t="s">
        <v>97</v>
      </c>
      <c r="G2359" t="s">
        <v>6</v>
      </c>
      <c r="H2359" t="s">
        <v>49</v>
      </c>
      <c r="I2359" t="s">
        <v>2</v>
      </c>
      <c r="J2359" t="s">
        <v>16</v>
      </c>
      <c r="K2359" t="s">
        <v>14</v>
      </c>
      <c r="L2359" t="s">
        <v>48</v>
      </c>
      <c r="M2359">
        <v>4</v>
      </c>
      <c r="N2359">
        <v>161.97</v>
      </c>
      <c r="O2359">
        <v>0.05</v>
      </c>
      <c r="P2359">
        <v>87.2</v>
      </c>
      <c r="Q2359">
        <v>615.48599999999999</v>
      </c>
      <c r="R2359">
        <v>348.8</v>
      </c>
      <c r="S2359">
        <v>266.68599999999998</v>
      </c>
      <c r="T2359">
        <v>0.4332933649181297</v>
      </c>
      <c r="U2359">
        <v>2026</v>
      </c>
      <c r="V2359" t="s">
        <v>97</v>
      </c>
      <c r="W2359">
        <v>11</v>
      </c>
      <c r="X2359" t="s">
        <v>98</v>
      </c>
    </row>
    <row r="2360" spans="1:24">
      <c r="A2360">
        <v>5111</v>
      </c>
      <c r="B2360" s="21">
        <v>46339</v>
      </c>
      <c r="C2360">
        <v>2026</v>
      </c>
      <c r="D2360">
        <v>11</v>
      </c>
      <c r="E2360" t="s">
        <v>98</v>
      </c>
      <c r="F2360" t="s">
        <v>97</v>
      </c>
      <c r="G2360" t="s">
        <v>6</v>
      </c>
      <c r="H2360" t="s">
        <v>49</v>
      </c>
      <c r="I2360" t="s">
        <v>8</v>
      </c>
      <c r="J2360" t="s">
        <v>16</v>
      </c>
      <c r="K2360" t="s">
        <v>14</v>
      </c>
      <c r="L2360" t="s">
        <v>44</v>
      </c>
      <c r="M2360">
        <v>5</v>
      </c>
      <c r="N2360">
        <v>133.99</v>
      </c>
      <c r="O2360">
        <v>0.15</v>
      </c>
      <c r="P2360">
        <v>65.55</v>
      </c>
      <c r="Q2360">
        <v>569.45749999999998</v>
      </c>
      <c r="R2360">
        <v>327.75</v>
      </c>
      <c r="S2360">
        <v>241.70749999999998</v>
      </c>
      <c r="T2360">
        <v>0.42445221987593451</v>
      </c>
      <c r="U2360">
        <v>2026</v>
      </c>
      <c r="V2360" t="s">
        <v>97</v>
      </c>
      <c r="W2360">
        <v>11</v>
      </c>
      <c r="X2360" t="s">
        <v>98</v>
      </c>
    </row>
    <row r="2361" spans="1:24">
      <c r="A2361">
        <v>5177</v>
      </c>
      <c r="B2361" s="21">
        <v>46339</v>
      </c>
      <c r="C2361">
        <v>2026</v>
      </c>
      <c r="D2361">
        <v>11</v>
      </c>
      <c r="E2361" t="s">
        <v>98</v>
      </c>
      <c r="F2361" t="s">
        <v>97</v>
      </c>
      <c r="G2361" t="s">
        <v>6</v>
      </c>
      <c r="H2361" t="s">
        <v>27</v>
      </c>
      <c r="I2361" t="s">
        <v>19</v>
      </c>
      <c r="J2361" t="s">
        <v>3</v>
      </c>
      <c r="K2361" t="s">
        <v>23</v>
      </c>
      <c r="L2361" t="s">
        <v>40</v>
      </c>
      <c r="M2361">
        <v>2</v>
      </c>
      <c r="N2361">
        <v>83.18</v>
      </c>
      <c r="O2361">
        <v>0.1</v>
      </c>
      <c r="P2361">
        <v>40.479999999999997</v>
      </c>
      <c r="Q2361">
        <v>149.72400000000002</v>
      </c>
      <c r="R2361">
        <v>80.959999999999994</v>
      </c>
      <c r="S2361">
        <v>68.764000000000024</v>
      </c>
      <c r="T2361">
        <v>0.45927172664369115</v>
      </c>
      <c r="U2361">
        <v>2026</v>
      </c>
      <c r="V2361" t="s">
        <v>97</v>
      </c>
      <c r="W2361">
        <v>11</v>
      </c>
      <c r="X2361" t="s">
        <v>98</v>
      </c>
    </row>
    <row r="2362" spans="1:24">
      <c r="A2362">
        <v>584</v>
      </c>
      <c r="B2362" s="21">
        <v>46340</v>
      </c>
      <c r="C2362">
        <v>2026</v>
      </c>
      <c r="D2362">
        <v>11</v>
      </c>
      <c r="E2362" t="s">
        <v>98</v>
      </c>
      <c r="F2362" t="s">
        <v>97</v>
      </c>
      <c r="G2362" t="s">
        <v>6</v>
      </c>
      <c r="H2362" t="s">
        <v>43</v>
      </c>
      <c r="I2362" t="s">
        <v>2</v>
      </c>
      <c r="J2362" t="s">
        <v>13</v>
      </c>
      <c r="K2362" t="s">
        <v>9</v>
      </c>
      <c r="L2362" t="s">
        <v>10</v>
      </c>
      <c r="M2362">
        <v>1</v>
      </c>
      <c r="N2362">
        <v>91.95</v>
      </c>
      <c r="O2362">
        <v>0</v>
      </c>
      <c r="P2362">
        <v>46.64</v>
      </c>
      <c r="Q2362">
        <v>91.95</v>
      </c>
      <c r="R2362">
        <v>46.64</v>
      </c>
      <c r="S2362">
        <v>45.31</v>
      </c>
      <c r="T2362">
        <v>0.49276780859162589</v>
      </c>
      <c r="U2362">
        <v>2026</v>
      </c>
      <c r="V2362" t="s">
        <v>97</v>
      </c>
      <c r="W2362">
        <v>11</v>
      </c>
      <c r="X2362" t="s">
        <v>98</v>
      </c>
    </row>
    <row r="2363" spans="1:24">
      <c r="A2363">
        <v>621</v>
      </c>
      <c r="B2363" s="21">
        <v>46340</v>
      </c>
      <c r="C2363">
        <v>2026</v>
      </c>
      <c r="D2363">
        <v>11</v>
      </c>
      <c r="E2363" t="s">
        <v>98</v>
      </c>
      <c r="F2363" t="s">
        <v>97</v>
      </c>
      <c r="G2363" t="s">
        <v>20</v>
      </c>
      <c r="H2363" t="s">
        <v>47</v>
      </c>
      <c r="I2363" t="s">
        <v>8</v>
      </c>
      <c r="J2363" t="s">
        <v>16</v>
      </c>
      <c r="K2363" t="s">
        <v>14</v>
      </c>
      <c r="L2363" t="s">
        <v>15</v>
      </c>
      <c r="M2363">
        <v>5</v>
      </c>
      <c r="N2363">
        <v>35.68</v>
      </c>
      <c r="O2363">
        <v>0.15</v>
      </c>
      <c r="P2363">
        <v>13.48</v>
      </c>
      <c r="Q2363">
        <v>151.64000000000001</v>
      </c>
      <c r="R2363">
        <v>67.400000000000006</v>
      </c>
      <c r="S2363">
        <v>84.240000000000009</v>
      </c>
      <c r="T2363">
        <v>0.55552624637298864</v>
      </c>
      <c r="U2363">
        <v>2026</v>
      </c>
      <c r="V2363" t="s">
        <v>97</v>
      </c>
      <c r="W2363">
        <v>11</v>
      </c>
      <c r="X2363" t="s">
        <v>98</v>
      </c>
    </row>
    <row r="2364" spans="1:24">
      <c r="A2364">
        <v>623</v>
      </c>
      <c r="B2364" s="21">
        <v>46340</v>
      </c>
      <c r="C2364">
        <v>2026</v>
      </c>
      <c r="D2364">
        <v>11</v>
      </c>
      <c r="E2364" t="s">
        <v>98</v>
      </c>
      <c r="F2364" t="s">
        <v>97</v>
      </c>
      <c r="G2364" t="s">
        <v>11</v>
      </c>
      <c r="H2364" t="s">
        <v>52</v>
      </c>
      <c r="I2364" t="s">
        <v>2</v>
      </c>
      <c r="J2364" t="s">
        <v>3</v>
      </c>
      <c r="K2364" t="s">
        <v>23</v>
      </c>
      <c r="L2364" t="s">
        <v>24</v>
      </c>
      <c r="M2364">
        <v>3</v>
      </c>
      <c r="N2364">
        <v>336.58</v>
      </c>
      <c r="O2364">
        <v>0.15</v>
      </c>
      <c r="P2364">
        <v>198.99</v>
      </c>
      <c r="Q2364">
        <v>858.279</v>
      </c>
      <c r="R2364">
        <v>596.97</v>
      </c>
      <c r="S2364">
        <v>261.30899999999997</v>
      </c>
      <c r="T2364">
        <v>0.3044569423229509</v>
      </c>
      <c r="U2364">
        <v>2026</v>
      </c>
      <c r="V2364" t="s">
        <v>97</v>
      </c>
      <c r="W2364">
        <v>11</v>
      </c>
      <c r="X2364" t="s">
        <v>98</v>
      </c>
    </row>
    <row r="2365" spans="1:24">
      <c r="A2365">
        <v>1431</v>
      </c>
      <c r="B2365" s="21">
        <v>46340</v>
      </c>
      <c r="C2365">
        <v>2026</v>
      </c>
      <c r="D2365">
        <v>11</v>
      </c>
      <c r="E2365" t="s">
        <v>98</v>
      </c>
      <c r="F2365" t="s">
        <v>97</v>
      </c>
      <c r="G2365" t="s">
        <v>11</v>
      </c>
      <c r="H2365" t="s">
        <v>12</v>
      </c>
      <c r="I2365" t="s">
        <v>2</v>
      </c>
      <c r="J2365" t="s">
        <v>13</v>
      </c>
      <c r="K2365" t="s">
        <v>34</v>
      </c>
      <c r="L2365" t="s">
        <v>42</v>
      </c>
      <c r="M2365">
        <v>2</v>
      </c>
      <c r="N2365">
        <v>36.979999999999997</v>
      </c>
      <c r="O2365">
        <v>0.15</v>
      </c>
      <c r="P2365">
        <v>14.13</v>
      </c>
      <c r="Q2365">
        <v>62.865999999999993</v>
      </c>
      <c r="R2365">
        <v>28.26</v>
      </c>
      <c r="S2365">
        <v>34.605999999999995</v>
      </c>
      <c r="T2365">
        <v>0.55047243342983487</v>
      </c>
      <c r="U2365">
        <v>2026</v>
      </c>
      <c r="V2365" t="s">
        <v>97</v>
      </c>
      <c r="W2365">
        <v>11</v>
      </c>
      <c r="X2365" t="s">
        <v>98</v>
      </c>
    </row>
    <row r="2366" spans="1:24">
      <c r="A2366">
        <v>1520</v>
      </c>
      <c r="B2366" s="21">
        <v>46340</v>
      </c>
      <c r="C2366">
        <v>2026</v>
      </c>
      <c r="D2366">
        <v>11</v>
      </c>
      <c r="E2366" t="s">
        <v>98</v>
      </c>
      <c r="F2366" t="s">
        <v>97</v>
      </c>
      <c r="G2366" t="s">
        <v>20</v>
      </c>
      <c r="H2366" t="s">
        <v>47</v>
      </c>
      <c r="I2366" t="s">
        <v>28</v>
      </c>
      <c r="J2366" t="s">
        <v>13</v>
      </c>
      <c r="K2366" t="s">
        <v>34</v>
      </c>
      <c r="L2366" t="s">
        <v>42</v>
      </c>
      <c r="M2366">
        <v>2</v>
      </c>
      <c r="N2366">
        <v>36.15</v>
      </c>
      <c r="O2366">
        <v>0</v>
      </c>
      <c r="P2366">
        <v>13.51</v>
      </c>
      <c r="Q2366">
        <v>72.3</v>
      </c>
      <c r="R2366">
        <v>27.02</v>
      </c>
      <c r="S2366">
        <v>45.28</v>
      </c>
      <c r="T2366">
        <v>0.62627939142461964</v>
      </c>
      <c r="U2366">
        <v>2026</v>
      </c>
      <c r="V2366" t="s">
        <v>97</v>
      </c>
      <c r="W2366">
        <v>11</v>
      </c>
      <c r="X2366" t="s">
        <v>98</v>
      </c>
    </row>
    <row r="2367" spans="1:24">
      <c r="A2367">
        <v>1791</v>
      </c>
      <c r="B2367" s="21">
        <v>46340</v>
      </c>
      <c r="C2367">
        <v>2026</v>
      </c>
      <c r="D2367">
        <v>11</v>
      </c>
      <c r="E2367" t="s">
        <v>98</v>
      </c>
      <c r="F2367" t="s">
        <v>97</v>
      </c>
      <c r="G2367" t="s">
        <v>11</v>
      </c>
      <c r="H2367" t="s">
        <v>12</v>
      </c>
      <c r="I2367" t="s">
        <v>2</v>
      </c>
      <c r="J2367" t="s">
        <v>16</v>
      </c>
      <c r="K2367" t="s">
        <v>34</v>
      </c>
      <c r="L2367" t="s">
        <v>38</v>
      </c>
      <c r="M2367">
        <v>1</v>
      </c>
      <c r="N2367">
        <v>121.86</v>
      </c>
      <c r="O2367">
        <v>0.05</v>
      </c>
      <c r="P2367">
        <v>69.900000000000006</v>
      </c>
      <c r="Q2367">
        <v>115.767</v>
      </c>
      <c r="R2367">
        <v>69.900000000000006</v>
      </c>
      <c r="S2367">
        <v>45.86699999999999</v>
      </c>
      <c r="T2367">
        <v>0.396200989919407</v>
      </c>
      <c r="U2367">
        <v>2026</v>
      </c>
      <c r="V2367" t="s">
        <v>97</v>
      </c>
      <c r="W2367">
        <v>11</v>
      </c>
      <c r="X2367" t="s">
        <v>98</v>
      </c>
    </row>
    <row r="2368" spans="1:24">
      <c r="A2368">
        <v>2191</v>
      </c>
      <c r="B2368" s="21">
        <v>46340</v>
      </c>
      <c r="C2368">
        <v>2026</v>
      </c>
      <c r="D2368">
        <v>11</v>
      </c>
      <c r="E2368" t="s">
        <v>98</v>
      </c>
      <c r="F2368" t="s">
        <v>97</v>
      </c>
      <c r="G2368" t="s">
        <v>11</v>
      </c>
      <c r="H2368" t="s">
        <v>25</v>
      </c>
      <c r="I2368" t="s">
        <v>19</v>
      </c>
      <c r="J2368" t="s">
        <v>3</v>
      </c>
      <c r="K2368" t="s">
        <v>4</v>
      </c>
      <c r="L2368" t="s">
        <v>22</v>
      </c>
      <c r="M2368">
        <v>6</v>
      </c>
      <c r="N2368">
        <v>49.85</v>
      </c>
      <c r="O2368">
        <v>0.05</v>
      </c>
      <c r="P2368">
        <v>22.68</v>
      </c>
      <c r="Q2368">
        <v>284.14499999999998</v>
      </c>
      <c r="R2368">
        <v>136.07999999999998</v>
      </c>
      <c r="S2368">
        <v>148.065</v>
      </c>
      <c r="T2368">
        <v>0.52108958454310306</v>
      </c>
      <c r="U2368">
        <v>2026</v>
      </c>
      <c r="V2368" t="s">
        <v>97</v>
      </c>
      <c r="W2368">
        <v>11</v>
      </c>
      <c r="X2368" t="s">
        <v>98</v>
      </c>
    </row>
    <row r="2369" spans="1:24">
      <c r="A2369">
        <v>2365</v>
      </c>
      <c r="B2369" s="21">
        <v>46340</v>
      </c>
      <c r="C2369">
        <v>2026</v>
      </c>
      <c r="D2369">
        <v>11</v>
      </c>
      <c r="E2369" t="s">
        <v>98</v>
      </c>
      <c r="F2369" t="s">
        <v>97</v>
      </c>
      <c r="G2369" t="s">
        <v>11</v>
      </c>
      <c r="H2369" t="s">
        <v>25</v>
      </c>
      <c r="I2369" t="s">
        <v>19</v>
      </c>
      <c r="J2369" t="s">
        <v>16</v>
      </c>
      <c r="K2369" t="s">
        <v>9</v>
      </c>
      <c r="L2369" t="s">
        <v>10</v>
      </c>
      <c r="M2369">
        <v>2</v>
      </c>
      <c r="N2369">
        <v>91.95</v>
      </c>
      <c r="O2369">
        <v>0.05</v>
      </c>
      <c r="P2369">
        <v>46.45</v>
      </c>
      <c r="Q2369">
        <v>174.70499999999998</v>
      </c>
      <c r="R2369">
        <v>92.9</v>
      </c>
      <c r="S2369">
        <v>81.804999999999978</v>
      </c>
      <c r="T2369">
        <v>0.46824647262528252</v>
      </c>
      <c r="U2369">
        <v>2026</v>
      </c>
      <c r="V2369" t="s">
        <v>97</v>
      </c>
      <c r="W2369">
        <v>11</v>
      </c>
      <c r="X2369" t="s">
        <v>98</v>
      </c>
    </row>
    <row r="2370" spans="1:24">
      <c r="A2370">
        <v>2603</v>
      </c>
      <c r="B2370" s="21">
        <v>46340</v>
      </c>
      <c r="C2370">
        <v>2026</v>
      </c>
      <c r="D2370">
        <v>11</v>
      </c>
      <c r="E2370" t="s">
        <v>98</v>
      </c>
      <c r="F2370" t="s">
        <v>97</v>
      </c>
      <c r="G2370" t="s">
        <v>20</v>
      </c>
      <c r="H2370" t="s">
        <v>33</v>
      </c>
      <c r="I2370" t="s">
        <v>28</v>
      </c>
      <c r="J2370" t="s">
        <v>3</v>
      </c>
      <c r="K2370" t="s">
        <v>4</v>
      </c>
      <c r="L2370" t="s">
        <v>22</v>
      </c>
      <c r="M2370">
        <v>2</v>
      </c>
      <c r="N2370">
        <v>51.71</v>
      </c>
      <c r="O2370">
        <v>0.15</v>
      </c>
      <c r="P2370">
        <v>22.93</v>
      </c>
      <c r="Q2370">
        <v>87.906999999999996</v>
      </c>
      <c r="R2370">
        <v>45.86</v>
      </c>
      <c r="S2370">
        <v>42.046999999999997</v>
      </c>
      <c r="T2370">
        <v>0.47831230732478641</v>
      </c>
      <c r="U2370">
        <v>2026</v>
      </c>
      <c r="V2370" t="s">
        <v>97</v>
      </c>
      <c r="W2370">
        <v>11</v>
      </c>
      <c r="X2370" t="s">
        <v>98</v>
      </c>
    </row>
    <row r="2371" spans="1:24">
      <c r="A2371">
        <v>4098</v>
      </c>
      <c r="B2371" s="21">
        <v>46340</v>
      </c>
      <c r="C2371">
        <v>2026</v>
      </c>
      <c r="D2371">
        <v>11</v>
      </c>
      <c r="E2371" t="s">
        <v>98</v>
      </c>
      <c r="F2371" t="s">
        <v>97</v>
      </c>
      <c r="G2371" t="s">
        <v>6</v>
      </c>
      <c r="H2371" t="s">
        <v>7</v>
      </c>
      <c r="I2371" t="s">
        <v>19</v>
      </c>
      <c r="J2371" t="s">
        <v>3</v>
      </c>
      <c r="K2371" t="s">
        <v>34</v>
      </c>
      <c r="L2371" t="s">
        <v>35</v>
      </c>
      <c r="M2371">
        <v>1</v>
      </c>
      <c r="N2371">
        <v>41.05</v>
      </c>
      <c r="O2371">
        <v>0.05</v>
      </c>
      <c r="P2371">
        <v>14.6</v>
      </c>
      <c r="Q2371">
        <v>38.997499999999995</v>
      </c>
      <c r="R2371">
        <v>14.6</v>
      </c>
      <c r="S2371">
        <v>24.397499999999994</v>
      </c>
      <c r="T2371">
        <v>0.62561702673248276</v>
      </c>
      <c r="U2371">
        <v>2026</v>
      </c>
      <c r="V2371" t="s">
        <v>97</v>
      </c>
      <c r="W2371">
        <v>11</v>
      </c>
      <c r="X2371" t="s">
        <v>98</v>
      </c>
    </row>
    <row r="2372" spans="1:24">
      <c r="A2372">
        <v>1176</v>
      </c>
      <c r="B2372" s="21">
        <v>46341</v>
      </c>
      <c r="C2372">
        <v>2026</v>
      </c>
      <c r="D2372">
        <v>11</v>
      </c>
      <c r="E2372" t="s">
        <v>98</v>
      </c>
      <c r="F2372" t="s">
        <v>97</v>
      </c>
      <c r="G2372" t="s">
        <v>6</v>
      </c>
      <c r="H2372" t="s">
        <v>27</v>
      </c>
      <c r="I2372" t="s">
        <v>8</v>
      </c>
      <c r="J2372" t="s">
        <v>16</v>
      </c>
      <c r="K2372" t="s">
        <v>23</v>
      </c>
      <c r="L2372" t="s">
        <v>24</v>
      </c>
      <c r="M2372">
        <v>10</v>
      </c>
      <c r="N2372">
        <v>333.09</v>
      </c>
      <c r="O2372">
        <v>0.15</v>
      </c>
      <c r="P2372">
        <v>197.95</v>
      </c>
      <c r="Q2372">
        <v>2831.2649999999994</v>
      </c>
      <c r="R2372">
        <v>1979.5</v>
      </c>
      <c r="S2372">
        <v>851.76499999999942</v>
      </c>
      <c r="T2372">
        <v>0.30084255624252748</v>
      </c>
      <c r="U2372">
        <v>2026</v>
      </c>
      <c r="V2372" t="s">
        <v>97</v>
      </c>
      <c r="W2372">
        <v>11</v>
      </c>
      <c r="X2372" t="s">
        <v>98</v>
      </c>
    </row>
    <row r="2373" spans="1:24">
      <c r="A2373">
        <v>1895</v>
      </c>
      <c r="B2373" s="21">
        <v>46341</v>
      </c>
      <c r="C2373">
        <v>2026</v>
      </c>
      <c r="D2373">
        <v>11</v>
      </c>
      <c r="E2373" t="s">
        <v>98</v>
      </c>
      <c r="F2373" t="s">
        <v>97</v>
      </c>
      <c r="G2373" t="s">
        <v>20</v>
      </c>
      <c r="H2373" t="s">
        <v>21</v>
      </c>
      <c r="I2373" t="s">
        <v>2</v>
      </c>
      <c r="J2373" t="s">
        <v>16</v>
      </c>
      <c r="K2373" t="s">
        <v>4</v>
      </c>
      <c r="L2373" t="s">
        <v>22</v>
      </c>
      <c r="M2373">
        <v>3</v>
      </c>
      <c r="N2373">
        <v>51.79</v>
      </c>
      <c r="O2373">
        <v>0.2</v>
      </c>
      <c r="P2373">
        <v>22.23</v>
      </c>
      <c r="Q2373">
        <v>124.29600000000001</v>
      </c>
      <c r="R2373">
        <v>66.69</v>
      </c>
      <c r="S2373">
        <v>57.606000000000009</v>
      </c>
      <c r="T2373">
        <v>0.4634581965630431</v>
      </c>
      <c r="U2373">
        <v>2026</v>
      </c>
      <c r="V2373" t="s">
        <v>97</v>
      </c>
      <c r="W2373">
        <v>11</v>
      </c>
      <c r="X2373" t="s">
        <v>98</v>
      </c>
    </row>
    <row r="2374" spans="1:24">
      <c r="A2374">
        <v>3385</v>
      </c>
      <c r="B2374" s="21">
        <v>46341</v>
      </c>
      <c r="C2374">
        <v>2026</v>
      </c>
      <c r="D2374">
        <v>11</v>
      </c>
      <c r="E2374" t="s">
        <v>98</v>
      </c>
      <c r="F2374" t="s">
        <v>97</v>
      </c>
      <c r="G2374" t="s">
        <v>6</v>
      </c>
      <c r="H2374" t="s">
        <v>41</v>
      </c>
      <c r="I2374" t="s">
        <v>28</v>
      </c>
      <c r="J2374" t="s">
        <v>13</v>
      </c>
      <c r="K2374" t="s">
        <v>9</v>
      </c>
      <c r="L2374" t="s">
        <v>46</v>
      </c>
      <c r="M2374">
        <v>1</v>
      </c>
      <c r="N2374">
        <v>71.040000000000006</v>
      </c>
      <c r="O2374">
        <v>0.1</v>
      </c>
      <c r="P2374">
        <v>31.59</v>
      </c>
      <c r="Q2374">
        <v>63.936000000000007</v>
      </c>
      <c r="R2374">
        <v>31.59</v>
      </c>
      <c r="S2374">
        <v>32.346000000000004</v>
      </c>
      <c r="T2374">
        <v>0.50591216216216217</v>
      </c>
      <c r="U2374">
        <v>2026</v>
      </c>
      <c r="V2374" t="s">
        <v>97</v>
      </c>
      <c r="W2374">
        <v>11</v>
      </c>
      <c r="X2374" t="s">
        <v>98</v>
      </c>
    </row>
    <row r="2375" spans="1:24">
      <c r="A2375">
        <v>3581</v>
      </c>
      <c r="B2375" s="21">
        <v>46341</v>
      </c>
      <c r="C2375">
        <v>2026</v>
      </c>
      <c r="D2375">
        <v>11</v>
      </c>
      <c r="E2375" t="s">
        <v>98</v>
      </c>
      <c r="F2375" t="s">
        <v>97</v>
      </c>
      <c r="G2375" t="s">
        <v>20</v>
      </c>
      <c r="H2375" t="s">
        <v>21</v>
      </c>
      <c r="I2375" t="s">
        <v>28</v>
      </c>
      <c r="J2375" t="s">
        <v>16</v>
      </c>
      <c r="K2375" t="s">
        <v>9</v>
      </c>
      <c r="L2375" t="s">
        <v>17</v>
      </c>
      <c r="M2375">
        <v>2</v>
      </c>
      <c r="N2375">
        <v>141.21</v>
      </c>
      <c r="O2375">
        <v>0.1</v>
      </c>
      <c r="P2375">
        <v>78.31</v>
      </c>
      <c r="Q2375">
        <v>254.17800000000003</v>
      </c>
      <c r="R2375">
        <v>156.62</v>
      </c>
      <c r="S2375">
        <v>97.558000000000021</v>
      </c>
      <c r="T2375">
        <v>0.38381763960688969</v>
      </c>
      <c r="U2375">
        <v>2026</v>
      </c>
      <c r="V2375" t="s">
        <v>97</v>
      </c>
      <c r="W2375">
        <v>11</v>
      </c>
      <c r="X2375" t="s">
        <v>98</v>
      </c>
    </row>
    <row r="2376" spans="1:24">
      <c r="A2376">
        <v>4528</v>
      </c>
      <c r="B2376" s="21">
        <v>46341</v>
      </c>
      <c r="C2376">
        <v>2026</v>
      </c>
      <c r="D2376">
        <v>11</v>
      </c>
      <c r="E2376" t="s">
        <v>98</v>
      </c>
      <c r="F2376" t="s">
        <v>97</v>
      </c>
      <c r="G2376" t="s">
        <v>0</v>
      </c>
      <c r="H2376" t="s">
        <v>50</v>
      </c>
      <c r="I2376" t="s">
        <v>28</v>
      </c>
      <c r="J2376" t="s">
        <v>13</v>
      </c>
      <c r="K2376" t="s">
        <v>9</v>
      </c>
      <c r="L2376" t="s">
        <v>17</v>
      </c>
      <c r="M2376">
        <v>2</v>
      </c>
      <c r="N2376">
        <v>141.63999999999999</v>
      </c>
      <c r="O2376">
        <v>0.15</v>
      </c>
      <c r="P2376">
        <v>80.349999999999994</v>
      </c>
      <c r="Q2376">
        <v>240.78799999999998</v>
      </c>
      <c r="R2376">
        <v>160.69999999999999</v>
      </c>
      <c r="S2376">
        <v>80.087999999999994</v>
      </c>
      <c r="T2376">
        <v>0.33260793727262156</v>
      </c>
      <c r="U2376">
        <v>2026</v>
      </c>
      <c r="V2376" t="s">
        <v>97</v>
      </c>
      <c r="W2376">
        <v>11</v>
      </c>
      <c r="X2376" t="s">
        <v>98</v>
      </c>
    </row>
    <row r="2377" spans="1:24">
      <c r="A2377">
        <v>4633</v>
      </c>
      <c r="B2377" s="21">
        <v>46341</v>
      </c>
      <c r="C2377">
        <v>2026</v>
      </c>
      <c r="D2377">
        <v>11</v>
      </c>
      <c r="E2377" t="s">
        <v>98</v>
      </c>
      <c r="F2377" t="s">
        <v>97</v>
      </c>
      <c r="G2377" t="s">
        <v>11</v>
      </c>
      <c r="H2377" t="s">
        <v>39</v>
      </c>
      <c r="I2377" t="s">
        <v>2</v>
      </c>
      <c r="J2377" t="s">
        <v>3</v>
      </c>
      <c r="K2377" t="s">
        <v>9</v>
      </c>
      <c r="L2377" t="s">
        <v>46</v>
      </c>
      <c r="M2377">
        <v>1</v>
      </c>
      <c r="N2377">
        <v>71.78</v>
      </c>
      <c r="O2377">
        <v>0.15</v>
      </c>
      <c r="P2377">
        <v>32.869999999999997</v>
      </c>
      <c r="Q2377">
        <v>61.012999999999998</v>
      </c>
      <c r="R2377">
        <v>32.869999999999997</v>
      </c>
      <c r="S2377">
        <v>28.143000000000001</v>
      </c>
      <c r="T2377">
        <v>0.46126235392457349</v>
      </c>
      <c r="U2377">
        <v>2026</v>
      </c>
      <c r="V2377" t="s">
        <v>97</v>
      </c>
      <c r="W2377">
        <v>11</v>
      </c>
      <c r="X2377" t="s">
        <v>98</v>
      </c>
    </row>
    <row r="2378" spans="1:24">
      <c r="A2378">
        <v>5195</v>
      </c>
      <c r="B2378" s="21">
        <v>46341</v>
      </c>
      <c r="C2378">
        <v>2026</v>
      </c>
      <c r="D2378">
        <v>11</v>
      </c>
      <c r="E2378" t="s">
        <v>98</v>
      </c>
      <c r="F2378" t="s">
        <v>97</v>
      </c>
      <c r="G2378" t="s">
        <v>11</v>
      </c>
      <c r="H2378" t="s">
        <v>52</v>
      </c>
      <c r="I2378" t="s">
        <v>2</v>
      </c>
      <c r="J2378" t="s">
        <v>16</v>
      </c>
      <c r="K2378" t="s">
        <v>9</v>
      </c>
      <c r="L2378" t="s">
        <v>37</v>
      </c>
      <c r="M2378">
        <v>3</v>
      </c>
      <c r="N2378">
        <v>153.88999999999999</v>
      </c>
      <c r="O2378">
        <v>0.1</v>
      </c>
      <c r="P2378">
        <v>80.36</v>
      </c>
      <c r="Q2378">
        <v>415.50299999999999</v>
      </c>
      <c r="R2378">
        <v>241.07999999999998</v>
      </c>
      <c r="S2378">
        <v>174.423</v>
      </c>
      <c r="T2378">
        <v>0.41978758276113531</v>
      </c>
      <c r="U2378">
        <v>2026</v>
      </c>
      <c r="V2378" t="s">
        <v>97</v>
      </c>
      <c r="W2378">
        <v>11</v>
      </c>
      <c r="X2378" t="s">
        <v>98</v>
      </c>
    </row>
    <row r="2379" spans="1:24">
      <c r="A2379">
        <v>2778</v>
      </c>
      <c r="B2379" s="21">
        <v>46342</v>
      </c>
      <c r="C2379">
        <v>2026</v>
      </c>
      <c r="D2379">
        <v>11</v>
      </c>
      <c r="E2379" t="s">
        <v>98</v>
      </c>
      <c r="F2379" t="s">
        <v>97</v>
      </c>
      <c r="G2379" t="s">
        <v>20</v>
      </c>
      <c r="H2379" t="s">
        <v>21</v>
      </c>
      <c r="I2379" t="s">
        <v>28</v>
      </c>
      <c r="J2379" t="s">
        <v>3</v>
      </c>
      <c r="K2379" t="s">
        <v>9</v>
      </c>
      <c r="L2379" t="s">
        <v>17</v>
      </c>
      <c r="M2379">
        <v>1</v>
      </c>
      <c r="N2379">
        <v>145.4</v>
      </c>
      <c r="O2379">
        <v>0.1</v>
      </c>
      <c r="P2379">
        <v>77.66</v>
      </c>
      <c r="Q2379">
        <v>130.86000000000001</v>
      </c>
      <c r="R2379">
        <v>77.66</v>
      </c>
      <c r="S2379">
        <v>53.200000000000017</v>
      </c>
      <c r="T2379">
        <v>0.40654134189209851</v>
      </c>
      <c r="U2379">
        <v>2026</v>
      </c>
      <c r="V2379" t="s">
        <v>97</v>
      </c>
      <c r="W2379">
        <v>11</v>
      </c>
      <c r="X2379" t="s">
        <v>98</v>
      </c>
    </row>
    <row r="2380" spans="1:24">
      <c r="A2380">
        <v>341</v>
      </c>
      <c r="B2380" s="21">
        <v>46343</v>
      </c>
      <c r="C2380">
        <v>2026</v>
      </c>
      <c r="D2380">
        <v>11</v>
      </c>
      <c r="E2380" t="s">
        <v>98</v>
      </c>
      <c r="F2380" t="s">
        <v>97</v>
      </c>
      <c r="G2380" t="s">
        <v>20</v>
      </c>
      <c r="H2380" t="s">
        <v>33</v>
      </c>
      <c r="I2380" t="s">
        <v>2</v>
      </c>
      <c r="J2380" t="s">
        <v>3</v>
      </c>
      <c r="K2380" t="s">
        <v>14</v>
      </c>
      <c r="L2380" t="s">
        <v>44</v>
      </c>
      <c r="M2380">
        <v>1</v>
      </c>
      <c r="N2380">
        <v>132.94999999999999</v>
      </c>
      <c r="O2380">
        <v>0.05</v>
      </c>
      <c r="P2380">
        <v>65.36</v>
      </c>
      <c r="Q2380">
        <v>126.30249999999998</v>
      </c>
      <c r="R2380">
        <v>65.36</v>
      </c>
      <c r="S2380">
        <v>60.942499999999981</v>
      </c>
      <c r="T2380">
        <v>0.48251222264009019</v>
      </c>
      <c r="U2380">
        <v>2026</v>
      </c>
      <c r="V2380" t="s">
        <v>97</v>
      </c>
      <c r="W2380">
        <v>11</v>
      </c>
      <c r="X2380" t="s">
        <v>98</v>
      </c>
    </row>
    <row r="2381" spans="1:24">
      <c r="A2381">
        <v>374</v>
      </c>
      <c r="B2381" s="21">
        <v>46343</v>
      </c>
      <c r="C2381">
        <v>2026</v>
      </c>
      <c r="D2381">
        <v>11</v>
      </c>
      <c r="E2381" t="s">
        <v>98</v>
      </c>
      <c r="F2381" t="s">
        <v>97</v>
      </c>
      <c r="G2381" t="s">
        <v>20</v>
      </c>
      <c r="H2381" t="s">
        <v>31</v>
      </c>
      <c r="I2381" t="s">
        <v>19</v>
      </c>
      <c r="J2381" t="s">
        <v>3</v>
      </c>
      <c r="K2381" t="s">
        <v>34</v>
      </c>
      <c r="L2381" t="s">
        <v>45</v>
      </c>
      <c r="M2381">
        <v>1</v>
      </c>
      <c r="N2381">
        <v>51.34</v>
      </c>
      <c r="O2381">
        <v>0.15</v>
      </c>
      <c r="P2381">
        <v>21.37</v>
      </c>
      <c r="Q2381">
        <v>43.639000000000003</v>
      </c>
      <c r="R2381">
        <v>21.37</v>
      </c>
      <c r="S2381">
        <v>22.269000000000002</v>
      </c>
      <c r="T2381">
        <v>0.5103004193496643</v>
      </c>
      <c r="U2381">
        <v>2026</v>
      </c>
      <c r="V2381" t="s">
        <v>97</v>
      </c>
      <c r="W2381">
        <v>11</v>
      </c>
      <c r="X2381" t="s">
        <v>98</v>
      </c>
    </row>
    <row r="2382" spans="1:24">
      <c r="A2382">
        <v>598</v>
      </c>
      <c r="B2382" s="21">
        <v>46343</v>
      </c>
      <c r="C2382">
        <v>2026</v>
      </c>
      <c r="D2382">
        <v>11</v>
      </c>
      <c r="E2382" t="s">
        <v>98</v>
      </c>
      <c r="F2382" t="s">
        <v>97</v>
      </c>
      <c r="G2382" t="s">
        <v>0</v>
      </c>
      <c r="H2382" t="s">
        <v>1</v>
      </c>
      <c r="I2382" t="s">
        <v>2</v>
      </c>
      <c r="J2382" t="s">
        <v>13</v>
      </c>
      <c r="K2382" t="s">
        <v>4</v>
      </c>
      <c r="L2382" t="s">
        <v>22</v>
      </c>
      <c r="M2382">
        <v>1</v>
      </c>
      <c r="N2382">
        <v>49.98</v>
      </c>
      <c r="O2382">
        <v>0.1</v>
      </c>
      <c r="P2382">
        <v>22.25</v>
      </c>
      <c r="Q2382">
        <v>44.981999999999999</v>
      </c>
      <c r="R2382">
        <v>22.25</v>
      </c>
      <c r="S2382">
        <v>22.731999999999999</v>
      </c>
      <c r="T2382">
        <v>0.50535769863500957</v>
      </c>
      <c r="U2382">
        <v>2026</v>
      </c>
      <c r="V2382" t="s">
        <v>97</v>
      </c>
      <c r="W2382">
        <v>11</v>
      </c>
      <c r="X2382" t="s">
        <v>98</v>
      </c>
    </row>
    <row r="2383" spans="1:24">
      <c r="A2383">
        <v>690</v>
      </c>
      <c r="B2383" s="21">
        <v>46343</v>
      </c>
      <c r="C2383">
        <v>2026</v>
      </c>
      <c r="D2383">
        <v>11</v>
      </c>
      <c r="E2383" t="s">
        <v>98</v>
      </c>
      <c r="F2383" t="s">
        <v>97</v>
      </c>
      <c r="G2383" t="s">
        <v>20</v>
      </c>
      <c r="H2383" t="s">
        <v>33</v>
      </c>
      <c r="I2383" t="s">
        <v>2</v>
      </c>
      <c r="J2383" t="s">
        <v>3</v>
      </c>
      <c r="K2383" t="s">
        <v>14</v>
      </c>
      <c r="L2383" t="s">
        <v>48</v>
      </c>
      <c r="M2383">
        <v>2</v>
      </c>
      <c r="N2383">
        <v>168.08</v>
      </c>
      <c r="O2383">
        <v>0.1</v>
      </c>
      <c r="P2383">
        <v>87.63</v>
      </c>
      <c r="Q2383">
        <v>302.54400000000004</v>
      </c>
      <c r="R2383">
        <v>175.26</v>
      </c>
      <c r="S2383">
        <v>127.28400000000005</v>
      </c>
      <c r="T2383">
        <v>0.42071235919403471</v>
      </c>
      <c r="U2383">
        <v>2026</v>
      </c>
      <c r="V2383" t="s">
        <v>97</v>
      </c>
      <c r="W2383">
        <v>11</v>
      </c>
      <c r="X2383" t="s">
        <v>98</v>
      </c>
    </row>
    <row r="2384" spans="1:24">
      <c r="A2384">
        <v>1296</v>
      </c>
      <c r="B2384" s="21">
        <v>46343</v>
      </c>
      <c r="C2384">
        <v>2026</v>
      </c>
      <c r="D2384">
        <v>11</v>
      </c>
      <c r="E2384" t="s">
        <v>98</v>
      </c>
      <c r="F2384" t="s">
        <v>97</v>
      </c>
      <c r="G2384" t="s">
        <v>20</v>
      </c>
      <c r="H2384" t="s">
        <v>47</v>
      </c>
      <c r="I2384" t="s">
        <v>2</v>
      </c>
      <c r="J2384" t="s">
        <v>13</v>
      </c>
      <c r="K2384" t="s">
        <v>23</v>
      </c>
      <c r="L2384" t="s">
        <v>29</v>
      </c>
      <c r="M2384">
        <v>1</v>
      </c>
      <c r="N2384">
        <v>191.85</v>
      </c>
      <c r="O2384">
        <v>0.15</v>
      </c>
      <c r="P2384">
        <v>104.41</v>
      </c>
      <c r="Q2384">
        <v>163.07249999999999</v>
      </c>
      <c r="R2384">
        <v>104.41</v>
      </c>
      <c r="S2384">
        <v>58.662499999999994</v>
      </c>
      <c r="T2384">
        <v>0.35973263425776875</v>
      </c>
      <c r="U2384">
        <v>2026</v>
      </c>
      <c r="V2384" t="s">
        <v>97</v>
      </c>
      <c r="W2384">
        <v>11</v>
      </c>
      <c r="X2384" t="s">
        <v>98</v>
      </c>
    </row>
    <row r="2385" spans="1:24">
      <c r="A2385">
        <v>1585</v>
      </c>
      <c r="B2385" s="21">
        <v>46343</v>
      </c>
      <c r="C2385">
        <v>2026</v>
      </c>
      <c r="D2385">
        <v>11</v>
      </c>
      <c r="E2385" t="s">
        <v>98</v>
      </c>
      <c r="F2385" t="s">
        <v>97</v>
      </c>
      <c r="G2385" t="s">
        <v>6</v>
      </c>
      <c r="H2385" t="s">
        <v>49</v>
      </c>
      <c r="I2385" t="s">
        <v>19</v>
      </c>
      <c r="J2385" t="s">
        <v>3</v>
      </c>
      <c r="K2385" t="s">
        <v>9</v>
      </c>
      <c r="L2385" t="s">
        <v>10</v>
      </c>
      <c r="M2385">
        <v>4</v>
      </c>
      <c r="N2385">
        <v>93.99</v>
      </c>
      <c r="O2385">
        <v>0.1</v>
      </c>
      <c r="P2385">
        <v>44.07</v>
      </c>
      <c r="Q2385">
        <v>338.36399999999998</v>
      </c>
      <c r="R2385">
        <v>176.28</v>
      </c>
      <c r="S2385">
        <v>162.08399999999997</v>
      </c>
      <c r="T2385">
        <v>0.47902259105578604</v>
      </c>
      <c r="U2385">
        <v>2026</v>
      </c>
      <c r="V2385" t="s">
        <v>97</v>
      </c>
      <c r="W2385">
        <v>11</v>
      </c>
      <c r="X2385" t="s">
        <v>98</v>
      </c>
    </row>
    <row r="2386" spans="1:24">
      <c r="A2386">
        <v>2194</v>
      </c>
      <c r="B2386" s="21">
        <v>46343</v>
      </c>
      <c r="C2386">
        <v>2026</v>
      </c>
      <c r="D2386">
        <v>11</v>
      </c>
      <c r="E2386" t="s">
        <v>98</v>
      </c>
      <c r="F2386" t="s">
        <v>97</v>
      </c>
      <c r="G2386" t="s">
        <v>20</v>
      </c>
      <c r="H2386" t="s">
        <v>47</v>
      </c>
      <c r="I2386" t="s">
        <v>2</v>
      </c>
      <c r="J2386" t="s">
        <v>3</v>
      </c>
      <c r="K2386" t="s">
        <v>14</v>
      </c>
      <c r="L2386" t="s">
        <v>15</v>
      </c>
      <c r="M2386">
        <v>4</v>
      </c>
      <c r="N2386">
        <v>36.57</v>
      </c>
      <c r="O2386">
        <v>0.05</v>
      </c>
      <c r="P2386">
        <v>13.35</v>
      </c>
      <c r="Q2386">
        <v>138.96600000000001</v>
      </c>
      <c r="R2386">
        <v>53.4</v>
      </c>
      <c r="S2386">
        <v>85.566000000000003</v>
      </c>
      <c r="T2386">
        <v>0.61573334484694098</v>
      </c>
      <c r="U2386">
        <v>2026</v>
      </c>
      <c r="V2386" t="s">
        <v>97</v>
      </c>
      <c r="W2386">
        <v>11</v>
      </c>
      <c r="X2386" t="s">
        <v>98</v>
      </c>
    </row>
    <row r="2387" spans="1:24">
      <c r="A2387">
        <v>2221</v>
      </c>
      <c r="B2387" s="21">
        <v>46343</v>
      </c>
      <c r="C2387">
        <v>2026</v>
      </c>
      <c r="D2387">
        <v>11</v>
      </c>
      <c r="E2387" t="s">
        <v>98</v>
      </c>
      <c r="F2387" t="s">
        <v>97</v>
      </c>
      <c r="G2387" t="s">
        <v>6</v>
      </c>
      <c r="H2387" t="s">
        <v>43</v>
      </c>
      <c r="I2387" t="s">
        <v>28</v>
      </c>
      <c r="J2387" t="s">
        <v>3</v>
      </c>
      <c r="K2387" t="s">
        <v>4</v>
      </c>
      <c r="L2387" t="s">
        <v>26</v>
      </c>
      <c r="M2387">
        <v>1</v>
      </c>
      <c r="N2387">
        <v>39.81</v>
      </c>
      <c r="O2387">
        <v>0.05</v>
      </c>
      <c r="P2387">
        <v>16.25</v>
      </c>
      <c r="Q2387">
        <v>37.819499999999998</v>
      </c>
      <c r="R2387">
        <v>16.25</v>
      </c>
      <c r="S2387">
        <v>21.569499999999998</v>
      </c>
      <c r="T2387">
        <v>0.57032747656632155</v>
      </c>
      <c r="U2387">
        <v>2026</v>
      </c>
      <c r="V2387" t="s">
        <v>97</v>
      </c>
      <c r="W2387">
        <v>11</v>
      </c>
      <c r="X2387" t="s">
        <v>98</v>
      </c>
    </row>
    <row r="2388" spans="1:24">
      <c r="A2388">
        <v>3836</v>
      </c>
      <c r="B2388" s="21">
        <v>46343</v>
      </c>
      <c r="C2388">
        <v>2026</v>
      </c>
      <c r="D2388">
        <v>11</v>
      </c>
      <c r="E2388" t="s">
        <v>98</v>
      </c>
      <c r="F2388" t="s">
        <v>97</v>
      </c>
      <c r="G2388" t="s">
        <v>20</v>
      </c>
      <c r="H2388" t="s">
        <v>21</v>
      </c>
      <c r="I2388" t="s">
        <v>19</v>
      </c>
      <c r="J2388" t="s">
        <v>3</v>
      </c>
      <c r="K2388" t="s">
        <v>9</v>
      </c>
      <c r="L2388" t="s">
        <v>10</v>
      </c>
      <c r="M2388">
        <v>1</v>
      </c>
      <c r="N2388">
        <v>91.43</v>
      </c>
      <c r="O2388">
        <v>0.1</v>
      </c>
      <c r="P2388">
        <v>45.06</v>
      </c>
      <c r="Q2388">
        <v>82.287000000000006</v>
      </c>
      <c r="R2388">
        <v>45.06</v>
      </c>
      <c r="S2388">
        <v>37.227000000000004</v>
      </c>
      <c r="T2388">
        <v>0.45240438951474715</v>
      </c>
      <c r="U2388">
        <v>2026</v>
      </c>
      <c r="V2388" t="s">
        <v>97</v>
      </c>
      <c r="W2388">
        <v>11</v>
      </c>
      <c r="X2388" t="s">
        <v>98</v>
      </c>
    </row>
    <row r="2389" spans="1:24">
      <c r="A2389">
        <v>4437</v>
      </c>
      <c r="B2389" s="21">
        <v>46343</v>
      </c>
      <c r="C2389">
        <v>2026</v>
      </c>
      <c r="D2389">
        <v>11</v>
      </c>
      <c r="E2389" t="s">
        <v>98</v>
      </c>
      <c r="F2389" t="s">
        <v>97</v>
      </c>
      <c r="G2389" t="s">
        <v>11</v>
      </c>
      <c r="H2389" t="s">
        <v>12</v>
      </c>
      <c r="I2389" t="s">
        <v>2</v>
      </c>
      <c r="J2389" t="s">
        <v>3</v>
      </c>
      <c r="K2389" t="s">
        <v>34</v>
      </c>
      <c r="L2389" t="s">
        <v>38</v>
      </c>
      <c r="M2389">
        <v>1</v>
      </c>
      <c r="N2389">
        <v>122.64</v>
      </c>
      <c r="O2389">
        <v>0</v>
      </c>
      <c r="P2389">
        <v>68.58</v>
      </c>
      <c r="Q2389">
        <v>122.64</v>
      </c>
      <c r="R2389">
        <v>68.58</v>
      </c>
      <c r="S2389">
        <v>54.06</v>
      </c>
      <c r="T2389">
        <v>0.44080234833659493</v>
      </c>
      <c r="U2389">
        <v>2026</v>
      </c>
      <c r="V2389" t="s">
        <v>97</v>
      </c>
      <c r="W2389">
        <v>11</v>
      </c>
      <c r="X2389" t="s">
        <v>98</v>
      </c>
    </row>
    <row r="2390" spans="1:24">
      <c r="A2390">
        <v>4735</v>
      </c>
      <c r="B2390" s="21">
        <v>46343</v>
      </c>
      <c r="C2390">
        <v>2026</v>
      </c>
      <c r="D2390">
        <v>11</v>
      </c>
      <c r="E2390" t="s">
        <v>98</v>
      </c>
      <c r="F2390" t="s">
        <v>97</v>
      </c>
      <c r="G2390" t="s">
        <v>6</v>
      </c>
      <c r="H2390" t="s">
        <v>43</v>
      </c>
      <c r="I2390" t="s">
        <v>2</v>
      </c>
      <c r="J2390" t="s">
        <v>16</v>
      </c>
      <c r="K2390" t="s">
        <v>4</v>
      </c>
      <c r="L2390" t="s">
        <v>5</v>
      </c>
      <c r="M2390">
        <v>1</v>
      </c>
      <c r="N2390">
        <v>80.959999999999994</v>
      </c>
      <c r="O2390">
        <v>0.1</v>
      </c>
      <c r="P2390">
        <v>43.86</v>
      </c>
      <c r="Q2390">
        <v>72.86399999999999</v>
      </c>
      <c r="R2390">
        <v>43.86</v>
      </c>
      <c r="S2390">
        <v>29.003999999999991</v>
      </c>
      <c r="T2390">
        <v>0.39805665349143604</v>
      </c>
      <c r="U2390">
        <v>2026</v>
      </c>
      <c r="V2390" t="s">
        <v>97</v>
      </c>
      <c r="W2390">
        <v>11</v>
      </c>
      <c r="X2390" t="s">
        <v>98</v>
      </c>
    </row>
    <row r="2391" spans="1:24">
      <c r="A2391">
        <v>554</v>
      </c>
      <c r="B2391" s="21">
        <v>46344</v>
      </c>
      <c r="C2391">
        <v>2026</v>
      </c>
      <c r="D2391">
        <v>11</v>
      </c>
      <c r="E2391" t="s">
        <v>98</v>
      </c>
      <c r="F2391" t="s">
        <v>97</v>
      </c>
      <c r="G2391" t="s">
        <v>11</v>
      </c>
      <c r="H2391" t="s">
        <v>25</v>
      </c>
      <c r="I2391" t="s">
        <v>28</v>
      </c>
      <c r="J2391" t="s">
        <v>16</v>
      </c>
      <c r="K2391" t="s">
        <v>34</v>
      </c>
      <c r="L2391" t="s">
        <v>42</v>
      </c>
      <c r="M2391">
        <v>1</v>
      </c>
      <c r="N2391">
        <v>36.380000000000003</v>
      </c>
      <c r="O2391">
        <v>0.05</v>
      </c>
      <c r="P2391">
        <v>14.06</v>
      </c>
      <c r="Q2391">
        <v>34.561</v>
      </c>
      <c r="R2391">
        <v>14.06</v>
      </c>
      <c r="S2391">
        <v>20.500999999999998</v>
      </c>
      <c r="T2391">
        <v>0.59318306761957118</v>
      </c>
      <c r="U2391">
        <v>2026</v>
      </c>
      <c r="V2391" t="s">
        <v>97</v>
      </c>
      <c r="W2391">
        <v>11</v>
      </c>
      <c r="X2391" t="s">
        <v>98</v>
      </c>
    </row>
    <row r="2392" spans="1:24">
      <c r="A2392">
        <v>1205</v>
      </c>
      <c r="B2392" s="21">
        <v>46344</v>
      </c>
      <c r="C2392">
        <v>2026</v>
      </c>
      <c r="D2392">
        <v>11</v>
      </c>
      <c r="E2392" t="s">
        <v>98</v>
      </c>
      <c r="F2392" t="s">
        <v>97</v>
      </c>
      <c r="G2392" t="s">
        <v>20</v>
      </c>
      <c r="H2392" t="s">
        <v>47</v>
      </c>
      <c r="I2392" t="s">
        <v>2</v>
      </c>
      <c r="J2392" t="s">
        <v>3</v>
      </c>
      <c r="K2392" t="s">
        <v>4</v>
      </c>
      <c r="L2392" t="s">
        <v>30</v>
      </c>
      <c r="M2392">
        <v>2</v>
      </c>
      <c r="N2392">
        <v>100.72</v>
      </c>
      <c r="O2392">
        <v>0.1</v>
      </c>
      <c r="P2392">
        <v>51.68</v>
      </c>
      <c r="Q2392">
        <v>181.29599999999999</v>
      </c>
      <c r="R2392">
        <v>103.36</v>
      </c>
      <c r="S2392">
        <v>77.935999999999993</v>
      </c>
      <c r="T2392">
        <v>0.42988262289294854</v>
      </c>
      <c r="U2392">
        <v>2026</v>
      </c>
      <c r="V2392" t="s">
        <v>97</v>
      </c>
      <c r="W2392">
        <v>11</v>
      </c>
      <c r="X2392" t="s">
        <v>98</v>
      </c>
    </row>
    <row r="2393" spans="1:24">
      <c r="A2393">
        <v>1979</v>
      </c>
      <c r="B2393" s="21">
        <v>46344</v>
      </c>
      <c r="C2393">
        <v>2026</v>
      </c>
      <c r="D2393">
        <v>11</v>
      </c>
      <c r="E2393" t="s">
        <v>98</v>
      </c>
      <c r="F2393" t="s">
        <v>97</v>
      </c>
      <c r="G2393" t="s">
        <v>6</v>
      </c>
      <c r="H2393" t="s">
        <v>41</v>
      </c>
      <c r="I2393" t="s">
        <v>19</v>
      </c>
      <c r="J2393" t="s">
        <v>3</v>
      </c>
      <c r="K2393" t="s">
        <v>23</v>
      </c>
      <c r="L2393" t="s">
        <v>51</v>
      </c>
      <c r="M2393">
        <v>3</v>
      </c>
      <c r="N2393">
        <v>120.29</v>
      </c>
      <c r="O2393">
        <v>0</v>
      </c>
      <c r="P2393">
        <v>62.04</v>
      </c>
      <c r="Q2393">
        <v>360.87</v>
      </c>
      <c r="R2393">
        <v>186.12</v>
      </c>
      <c r="S2393">
        <v>174.75</v>
      </c>
      <c r="T2393">
        <v>0.48424640452240419</v>
      </c>
      <c r="U2393">
        <v>2026</v>
      </c>
      <c r="V2393" t="s">
        <v>97</v>
      </c>
      <c r="W2393">
        <v>11</v>
      </c>
      <c r="X2393" t="s">
        <v>98</v>
      </c>
    </row>
    <row r="2394" spans="1:24">
      <c r="A2394">
        <v>2151</v>
      </c>
      <c r="B2394" s="21">
        <v>46344</v>
      </c>
      <c r="C2394">
        <v>2026</v>
      </c>
      <c r="D2394">
        <v>11</v>
      </c>
      <c r="E2394" t="s">
        <v>98</v>
      </c>
      <c r="F2394" t="s">
        <v>97</v>
      </c>
      <c r="G2394" t="s">
        <v>6</v>
      </c>
      <c r="H2394" t="s">
        <v>7</v>
      </c>
      <c r="I2394" t="s">
        <v>2</v>
      </c>
      <c r="J2394" t="s">
        <v>13</v>
      </c>
      <c r="K2394" t="s">
        <v>23</v>
      </c>
      <c r="L2394" t="s">
        <v>51</v>
      </c>
      <c r="M2394">
        <v>2</v>
      </c>
      <c r="N2394">
        <v>124.18</v>
      </c>
      <c r="O2394">
        <v>0.15</v>
      </c>
      <c r="P2394">
        <v>60.72</v>
      </c>
      <c r="Q2394">
        <v>211.10599999999999</v>
      </c>
      <c r="R2394">
        <v>121.44</v>
      </c>
      <c r="S2394">
        <v>89.665999999999997</v>
      </c>
      <c r="T2394">
        <v>0.42474396748552862</v>
      </c>
      <c r="U2394">
        <v>2026</v>
      </c>
      <c r="V2394" t="s">
        <v>97</v>
      </c>
      <c r="W2394">
        <v>11</v>
      </c>
      <c r="X2394" t="s">
        <v>98</v>
      </c>
    </row>
    <row r="2395" spans="1:24">
      <c r="A2395">
        <v>2730</v>
      </c>
      <c r="B2395" s="21">
        <v>46344</v>
      </c>
      <c r="C2395">
        <v>2026</v>
      </c>
      <c r="D2395">
        <v>11</v>
      </c>
      <c r="E2395" t="s">
        <v>98</v>
      </c>
      <c r="F2395" t="s">
        <v>97</v>
      </c>
      <c r="G2395" t="s">
        <v>0</v>
      </c>
      <c r="H2395" t="s">
        <v>1</v>
      </c>
      <c r="I2395" t="s">
        <v>2</v>
      </c>
      <c r="J2395" t="s">
        <v>3</v>
      </c>
      <c r="K2395" t="s">
        <v>9</v>
      </c>
      <c r="L2395" t="s">
        <v>37</v>
      </c>
      <c r="M2395">
        <v>3</v>
      </c>
      <c r="N2395">
        <v>154.07</v>
      </c>
      <c r="O2395">
        <v>0.05</v>
      </c>
      <c r="P2395">
        <v>77.73</v>
      </c>
      <c r="Q2395">
        <v>439.09949999999998</v>
      </c>
      <c r="R2395">
        <v>233.19</v>
      </c>
      <c r="S2395">
        <v>205.90949999999998</v>
      </c>
      <c r="T2395">
        <v>0.46893585622393102</v>
      </c>
      <c r="U2395">
        <v>2026</v>
      </c>
      <c r="V2395" t="s">
        <v>97</v>
      </c>
      <c r="W2395">
        <v>11</v>
      </c>
      <c r="X2395" t="s">
        <v>98</v>
      </c>
    </row>
    <row r="2396" spans="1:24">
      <c r="A2396">
        <v>2779</v>
      </c>
      <c r="B2396" s="21">
        <v>46344</v>
      </c>
      <c r="C2396">
        <v>2026</v>
      </c>
      <c r="D2396">
        <v>11</v>
      </c>
      <c r="E2396" t="s">
        <v>98</v>
      </c>
      <c r="F2396" t="s">
        <v>97</v>
      </c>
      <c r="G2396" t="s">
        <v>0</v>
      </c>
      <c r="H2396" t="s">
        <v>50</v>
      </c>
      <c r="I2396" t="s">
        <v>8</v>
      </c>
      <c r="J2396" t="s">
        <v>16</v>
      </c>
      <c r="K2396" t="s">
        <v>34</v>
      </c>
      <c r="L2396" t="s">
        <v>38</v>
      </c>
      <c r="M2396">
        <v>4</v>
      </c>
      <c r="N2396">
        <v>123.4</v>
      </c>
      <c r="O2396">
        <v>0.05</v>
      </c>
      <c r="P2396">
        <v>70.930000000000007</v>
      </c>
      <c r="Q2396">
        <v>468.92</v>
      </c>
      <c r="R2396">
        <v>283.72000000000003</v>
      </c>
      <c r="S2396">
        <v>185.2</v>
      </c>
      <c r="T2396">
        <v>0.3949500980977565</v>
      </c>
      <c r="U2396">
        <v>2026</v>
      </c>
      <c r="V2396" t="s">
        <v>97</v>
      </c>
      <c r="W2396">
        <v>11</v>
      </c>
      <c r="X2396" t="s">
        <v>98</v>
      </c>
    </row>
    <row r="2397" spans="1:24">
      <c r="A2397">
        <v>2853</v>
      </c>
      <c r="B2397" s="21">
        <v>46344</v>
      </c>
      <c r="C2397">
        <v>2026</v>
      </c>
      <c r="D2397">
        <v>11</v>
      </c>
      <c r="E2397" t="s">
        <v>98</v>
      </c>
      <c r="F2397" t="s">
        <v>97</v>
      </c>
      <c r="G2397" t="s">
        <v>11</v>
      </c>
      <c r="H2397" t="s">
        <v>18</v>
      </c>
      <c r="I2397" t="s">
        <v>2</v>
      </c>
      <c r="J2397" t="s">
        <v>13</v>
      </c>
      <c r="K2397" t="s">
        <v>4</v>
      </c>
      <c r="L2397" t="s">
        <v>30</v>
      </c>
      <c r="M2397">
        <v>1</v>
      </c>
      <c r="N2397">
        <v>104.64</v>
      </c>
      <c r="O2397">
        <v>0</v>
      </c>
      <c r="P2397">
        <v>50.79</v>
      </c>
      <c r="Q2397">
        <v>104.64</v>
      </c>
      <c r="R2397">
        <v>50.79</v>
      </c>
      <c r="S2397">
        <v>53.85</v>
      </c>
      <c r="T2397">
        <v>0.51462155963302758</v>
      </c>
      <c r="U2397">
        <v>2026</v>
      </c>
      <c r="V2397" t="s">
        <v>97</v>
      </c>
      <c r="W2397">
        <v>11</v>
      </c>
      <c r="X2397" t="s">
        <v>98</v>
      </c>
    </row>
    <row r="2398" spans="1:24">
      <c r="A2398">
        <v>3825</v>
      </c>
      <c r="B2398" s="21">
        <v>46344</v>
      </c>
      <c r="C2398">
        <v>2026</v>
      </c>
      <c r="D2398">
        <v>11</v>
      </c>
      <c r="E2398" t="s">
        <v>98</v>
      </c>
      <c r="F2398" t="s">
        <v>97</v>
      </c>
      <c r="G2398" t="s">
        <v>20</v>
      </c>
      <c r="H2398" t="s">
        <v>33</v>
      </c>
      <c r="I2398" t="s">
        <v>2</v>
      </c>
      <c r="J2398" t="s">
        <v>13</v>
      </c>
      <c r="K2398" t="s">
        <v>14</v>
      </c>
      <c r="L2398" t="s">
        <v>32</v>
      </c>
      <c r="M2398">
        <v>2</v>
      </c>
      <c r="N2398">
        <v>46.44</v>
      </c>
      <c r="O2398">
        <v>0.1</v>
      </c>
      <c r="P2398">
        <v>18.190000000000001</v>
      </c>
      <c r="Q2398">
        <v>83.591999999999999</v>
      </c>
      <c r="R2398">
        <v>36.380000000000003</v>
      </c>
      <c r="S2398">
        <v>47.211999999999996</v>
      </c>
      <c r="T2398">
        <v>0.56479088908029473</v>
      </c>
      <c r="U2398">
        <v>2026</v>
      </c>
      <c r="V2398" t="s">
        <v>97</v>
      </c>
      <c r="W2398">
        <v>11</v>
      </c>
      <c r="X2398" t="s">
        <v>98</v>
      </c>
    </row>
    <row r="2399" spans="1:24">
      <c r="A2399">
        <v>4808</v>
      </c>
      <c r="B2399" s="21">
        <v>46344</v>
      </c>
      <c r="C2399">
        <v>2026</v>
      </c>
      <c r="D2399">
        <v>11</v>
      </c>
      <c r="E2399" t="s">
        <v>98</v>
      </c>
      <c r="F2399" t="s">
        <v>97</v>
      </c>
      <c r="G2399" t="s">
        <v>11</v>
      </c>
      <c r="H2399" t="s">
        <v>52</v>
      </c>
      <c r="I2399" t="s">
        <v>2</v>
      </c>
      <c r="J2399" t="s">
        <v>13</v>
      </c>
      <c r="K2399" t="s">
        <v>23</v>
      </c>
      <c r="L2399" t="s">
        <v>40</v>
      </c>
      <c r="M2399">
        <v>2</v>
      </c>
      <c r="N2399">
        <v>81.67</v>
      </c>
      <c r="O2399">
        <v>0.05</v>
      </c>
      <c r="P2399">
        <v>40.43</v>
      </c>
      <c r="Q2399">
        <v>155.173</v>
      </c>
      <c r="R2399">
        <v>80.86</v>
      </c>
      <c r="S2399">
        <v>74.313000000000002</v>
      </c>
      <c r="T2399">
        <v>0.4789041908063903</v>
      </c>
      <c r="U2399">
        <v>2026</v>
      </c>
      <c r="V2399" t="s">
        <v>97</v>
      </c>
      <c r="W2399">
        <v>11</v>
      </c>
      <c r="X2399" t="s">
        <v>98</v>
      </c>
    </row>
    <row r="2400" spans="1:24">
      <c r="A2400">
        <v>5131</v>
      </c>
      <c r="B2400" s="21">
        <v>46344</v>
      </c>
      <c r="C2400">
        <v>2026</v>
      </c>
      <c r="D2400">
        <v>11</v>
      </c>
      <c r="E2400" t="s">
        <v>98</v>
      </c>
      <c r="F2400" t="s">
        <v>97</v>
      </c>
      <c r="G2400" t="s">
        <v>20</v>
      </c>
      <c r="H2400" t="s">
        <v>33</v>
      </c>
      <c r="I2400" t="s">
        <v>19</v>
      </c>
      <c r="J2400" t="s">
        <v>13</v>
      </c>
      <c r="K2400" t="s">
        <v>9</v>
      </c>
      <c r="L2400" t="s">
        <v>46</v>
      </c>
      <c r="M2400">
        <v>3</v>
      </c>
      <c r="N2400">
        <v>70.599999999999994</v>
      </c>
      <c r="O2400">
        <v>0.05</v>
      </c>
      <c r="P2400">
        <v>32.68</v>
      </c>
      <c r="Q2400">
        <v>201.20999999999998</v>
      </c>
      <c r="R2400">
        <v>98.039999999999992</v>
      </c>
      <c r="S2400">
        <v>103.16999999999999</v>
      </c>
      <c r="T2400">
        <v>0.5127478753541076</v>
      </c>
      <c r="U2400">
        <v>2026</v>
      </c>
      <c r="V2400" t="s">
        <v>97</v>
      </c>
      <c r="W2400">
        <v>11</v>
      </c>
      <c r="X2400" t="s">
        <v>98</v>
      </c>
    </row>
    <row r="2401" spans="1:24">
      <c r="A2401">
        <v>1502</v>
      </c>
      <c r="B2401" s="21">
        <v>46345</v>
      </c>
      <c r="C2401">
        <v>2026</v>
      </c>
      <c r="D2401">
        <v>11</v>
      </c>
      <c r="E2401" t="s">
        <v>98</v>
      </c>
      <c r="F2401" t="s">
        <v>97</v>
      </c>
      <c r="G2401" t="s">
        <v>20</v>
      </c>
      <c r="H2401" t="s">
        <v>31</v>
      </c>
      <c r="I2401" t="s">
        <v>28</v>
      </c>
      <c r="J2401" t="s">
        <v>13</v>
      </c>
      <c r="K2401" t="s">
        <v>34</v>
      </c>
      <c r="L2401" t="s">
        <v>42</v>
      </c>
      <c r="M2401">
        <v>1</v>
      </c>
      <c r="N2401">
        <v>35.770000000000003</v>
      </c>
      <c r="O2401">
        <v>0.15</v>
      </c>
      <c r="P2401">
        <v>13.69</v>
      </c>
      <c r="Q2401">
        <v>30.404500000000002</v>
      </c>
      <c r="R2401">
        <v>13.69</v>
      </c>
      <c r="S2401">
        <v>16.714500000000001</v>
      </c>
      <c r="T2401">
        <v>0.54973770330049831</v>
      </c>
      <c r="U2401">
        <v>2026</v>
      </c>
      <c r="V2401" t="s">
        <v>97</v>
      </c>
      <c r="W2401">
        <v>11</v>
      </c>
      <c r="X2401" t="s">
        <v>98</v>
      </c>
    </row>
    <row r="2402" spans="1:24">
      <c r="A2402">
        <v>2470</v>
      </c>
      <c r="B2402" s="21">
        <v>46345</v>
      </c>
      <c r="C2402">
        <v>2026</v>
      </c>
      <c r="D2402">
        <v>11</v>
      </c>
      <c r="E2402" t="s">
        <v>98</v>
      </c>
      <c r="F2402" t="s">
        <v>97</v>
      </c>
      <c r="G2402" t="s">
        <v>6</v>
      </c>
      <c r="H2402" t="s">
        <v>27</v>
      </c>
      <c r="I2402" t="s">
        <v>19</v>
      </c>
      <c r="J2402" t="s">
        <v>16</v>
      </c>
      <c r="K2402" t="s">
        <v>9</v>
      </c>
      <c r="L2402" t="s">
        <v>10</v>
      </c>
      <c r="M2402">
        <v>1</v>
      </c>
      <c r="N2402">
        <v>92.13</v>
      </c>
      <c r="O2402">
        <v>0.15</v>
      </c>
      <c r="P2402">
        <v>45.85</v>
      </c>
      <c r="Q2402">
        <v>78.31049999999999</v>
      </c>
      <c r="R2402">
        <v>45.85</v>
      </c>
      <c r="S2402">
        <v>32.460499999999989</v>
      </c>
      <c r="T2402">
        <v>0.41451018701195874</v>
      </c>
      <c r="U2402">
        <v>2026</v>
      </c>
      <c r="V2402" t="s">
        <v>97</v>
      </c>
      <c r="W2402">
        <v>11</v>
      </c>
      <c r="X2402" t="s">
        <v>98</v>
      </c>
    </row>
    <row r="2403" spans="1:24">
      <c r="A2403">
        <v>3452</v>
      </c>
      <c r="B2403" s="21">
        <v>46345</v>
      </c>
      <c r="C2403">
        <v>2026</v>
      </c>
      <c r="D2403">
        <v>11</v>
      </c>
      <c r="E2403" t="s">
        <v>98</v>
      </c>
      <c r="F2403" t="s">
        <v>97</v>
      </c>
      <c r="G2403" t="s">
        <v>6</v>
      </c>
      <c r="H2403" t="s">
        <v>43</v>
      </c>
      <c r="I2403" t="s">
        <v>2</v>
      </c>
      <c r="J2403" t="s">
        <v>3</v>
      </c>
      <c r="K2403" t="s">
        <v>9</v>
      </c>
      <c r="L2403" t="s">
        <v>37</v>
      </c>
      <c r="M2403">
        <v>5</v>
      </c>
      <c r="N2403">
        <v>151.09</v>
      </c>
      <c r="O2403">
        <v>0.05</v>
      </c>
      <c r="P2403">
        <v>79.33</v>
      </c>
      <c r="Q2403">
        <v>717.67750000000001</v>
      </c>
      <c r="R2403">
        <v>396.65</v>
      </c>
      <c r="S2403">
        <v>321.02750000000003</v>
      </c>
      <c r="T2403">
        <v>0.44731442744129507</v>
      </c>
      <c r="U2403">
        <v>2026</v>
      </c>
      <c r="V2403" t="s">
        <v>97</v>
      </c>
      <c r="W2403">
        <v>11</v>
      </c>
      <c r="X2403" t="s">
        <v>98</v>
      </c>
    </row>
    <row r="2404" spans="1:24">
      <c r="A2404">
        <v>4207</v>
      </c>
      <c r="B2404" s="21">
        <v>46345</v>
      </c>
      <c r="C2404">
        <v>2026</v>
      </c>
      <c r="D2404">
        <v>11</v>
      </c>
      <c r="E2404" t="s">
        <v>98</v>
      </c>
      <c r="F2404" t="s">
        <v>97</v>
      </c>
      <c r="G2404" t="s">
        <v>6</v>
      </c>
      <c r="H2404" t="s">
        <v>43</v>
      </c>
      <c r="I2404" t="s">
        <v>2</v>
      </c>
      <c r="J2404" t="s">
        <v>13</v>
      </c>
      <c r="K2404" t="s">
        <v>4</v>
      </c>
      <c r="L2404" t="s">
        <v>30</v>
      </c>
      <c r="M2404">
        <v>2</v>
      </c>
      <c r="N2404">
        <v>103.99</v>
      </c>
      <c r="O2404">
        <v>0</v>
      </c>
      <c r="P2404">
        <v>50.36</v>
      </c>
      <c r="Q2404">
        <v>207.98</v>
      </c>
      <c r="R2404">
        <v>100.72</v>
      </c>
      <c r="S2404">
        <v>107.25999999999999</v>
      </c>
      <c r="T2404">
        <v>0.51572266564092695</v>
      </c>
      <c r="U2404">
        <v>2026</v>
      </c>
      <c r="V2404" t="s">
        <v>97</v>
      </c>
      <c r="W2404">
        <v>11</v>
      </c>
      <c r="X2404" t="s">
        <v>98</v>
      </c>
    </row>
    <row r="2405" spans="1:24">
      <c r="A2405">
        <v>695</v>
      </c>
      <c r="B2405" s="21">
        <v>46346</v>
      </c>
      <c r="C2405">
        <v>2026</v>
      </c>
      <c r="D2405">
        <v>11</v>
      </c>
      <c r="E2405" t="s">
        <v>98</v>
      </c>
      <c r="F2405" t="s">
        <v>97</v>
      </c>
      <c r="G2405" t="s">
        <v>11</v>
      </c>
      <c r="H2405" t="s">
        <v>18</v>
      </c>
      <c r="I2405" t="s">
        <v>2</v>
      </c>
      <c r="J2405" t="s">
        <v>3</v>
      </c>
      <c r="K2405" t="s">
        <v>14</v>
      </c>
      <c r="L2405" t="s">
        <v>15</v>
      </c>
      <c r="M2405">
        <v>1</v>
      </c>
      <c r="N2405">
        <v>36.909999999999997</v>
      </c>
      <c r="O2405">
        <v>0.1</v>
      </c>
      <c r="P2405">
        <v>13.43</v>
      </c>
      <c r="Q2405">
        <v>33.219000000000001</v>
      </c>
      <c r="R2405">
        <v>13.43</v>
      </c>
      <c r="S2405">
        <v>19.789000000000001</v>
      </c>
      <c r="T2405">
        <v>0.59571329660736327</v>
      </c>
      <c r="U2405">
        <v>2026</v>
      </c>
      <c r="V2405" t="s">
        <v>97</v>
      </c>
      <c r="W2405">
        <v>11</v>
      </c>
      <c r="X2405" t="s">
        <v>98</v>
      </c>
    </row>
    <row r="2406" spans="1:24">
      <c r="A2406">
        <v>1127</v>
      </c>
      <c r="B2406" s="21">
        <v>46346</v>
      </c>
      <c r="C2406">
        <v>2026</v>
      </c>
      <c r="D2406">
        <v>11</v>
      </c>
      <c r="E2406" t="s">
        <v>98</v>
      </c>
      <c r="F2406" t="s">
        <v>97</v>
      </c>
      <c r="G2406" t="s">
        <v>0</v>
      </c>
      <c r="H2406" t="s">
        <v>1</v>
      </c>
      <c r="I2406" t="s">
        <v>28</v>
      </c>
      <c r="J2406" t="s">
        <v>13</v>
      </c>
      <c r="K2406" t="s">
        <v>4</v>
      </c>
      <c r="L2406" t="s">
        <v>5</v>
      </c>
      <c r="M2406">
        <v>2</v>
      </c>
      <c r="N2406">
        <v>81.02</v>
      </c>
      <c r="O2406">
        <v>0</v>
      </c>
      <c r="P2406">
        <v>43.22</v>
      </c>
      <c r="Q2406">
        <v>162.04</v>
      </c>
      <c r="R2406">
        <v>86.44</v>
      </c>
      <c r="S2406">
        <v>75.599999999999994</v>
      </c>
      <c r="T2406">
        <v>0.46655146877314241</v>
      </c>
      <c r="U2406">
        <v>2026</v>
      </c>
      <c r="V2406" t="s">
        <v>97</v>
      </c>
      <c r="W2406">
        <v>11</v>
      </c>
      <c r="X2406" t="s">
        <v>98</v>
      </c>
    </row>
    <row r="2407" spans="1:24">
      <c r="A2407">
        <v>1174</v>
      </c>
      <c r="B2407" s="21">
        <v>46346</v>
      </c>
      <c r="C2407">
        <v>2026</v>
      </c>
      <c r="D2407">
        <v>11</v>
      </c>
      <c r="E2407" t="s">
        <v>98</v>
      </c>
      <c r="F2407" t="s">
        <v>97</v>
      </c>
      <c r="G2407" t="s">
        <v>0</v>
      </c>
      <c r="H2407" t="s">
        <v>1</v>
      </c>
      <c r="I2407" t="s">
        <v>28</v>
      </c>
      <c r="J2407" t="s">
        <v>13</v>
      </c>
      <c r="K2407" t="s">
        <v>14</v>
      </c>
      <c r="L2407" t="s">
        <v>48</v>
      </c>
      <c r="M2407">
        <v>3</v>
      </c>
      <c r="N2407">
        <v>164.36</v>
      </c>
      <c r="O2407">
        <v>0.05</v>
      </c>
      <c r="P2407">
        <v>88.7</v>
      </c>
      <c r="Q2407">
        <v>468.42600000000004</v>
      </c>
      <c r="R2407">
        <v>266.10000000000002</v>
      </c>
      <c r="S2407">
        <v>202.32600000000002</v>
      </c>
      <c r="T2407">
        <v>0.43192734818306416</v>
      </c>
      <c r="U2407">
        <v>2026</v>
      </c>
      <c r="V2407" t="s">
        <v>97</v>
      </c>
      <c r="W2407">
        <v>11</v>
      </c>
      <c r="X2407" t="s">
        <v>98</v>
      </c>
    </row>
    <row r="2408" spans="1:24">
      <c r="A2408">
        <v>3968</v>
      </c>
      <c r="B2408" s="21">
        <v>46346</v>
      </c>
      <c r="C2408">
        <v>2026</v>
      </c>
      <c r="D2408">
        <v>11</v>
      </c>
      <c r="E2408" t="s">
        <v>98</v>
      </c>
      <c r="F2408" t="s">
        <v>97</v>
      </c>
      <c r="G2408" t="s">
        <v>6</v>
      </c>
      <c r="H2408" t="s">
        <v>41</v>
      </c>
      <c r="I2408" t="s">
        <v>8</v>
      </c>
      <c r="J2408" t="s">
        <v>16</v>
      </c>
      <c r="K2408" t="s">
        <v>34</v>
      </c>
      <c r="L2408" t="s">
        <v>45</v>
      </c>
      <c r="M2408">
        <v>5</v>
      </c>
      <c r="N2408">
        <v>51.36</v>
      </c>
      <c r="O2408">
        <v>0.1</v>
      </c>
      <c r="P2408">
        <v>22.45</v>
      </c>
      <c r="Q2408">
        <v>231.12</v>
      </c>
      <c r="R2408">
        <v>112.25</v>
      </c>
      <c r="S2408">
        <v>118.87</v>
      </c>
      <c r="T2408">
        <v>0.51432156455520939</v>
      </c>
      <c r="U2408">
        <v>2026</v>
      </c>
      <c r="V2408" t="s">
        <v>97</v>
      </c>
      <c r="W2408">
        <v>11</v>
      </c>
      <c r="X2408" t="s">
        <v>98</v>
      </c>
    </row>
    <row r="2409" spans="1:24">
      <c r="A2409">
        <v>4049</v>
      </c>
      <c r="B2409" s="21">
        <v>46346</v>
      </c>
      <c r="C2409">
        <v>2026</v>
      </c>
      <c r="D2409">
        <v>11</v>
      </c>
      <c r="E2409" t="s">
        <v>98</v>
      </c>
      <c r="F2409" t="s">
        <v>97</v>
      </c>
      <c r="G2409" t="s">
        <v>11</v>
      </c>
      <c r="H2409" t="s">
        <v>52</v>
      </c>
      <c r="I2409" t="s">
        <v>28</v>
      </c>
      <c r="J2409" t="s">
        <v>3</v>
      </c>
      <c r="K2409" t="s">
        <v>14</v>
      </c>
      <c r="L2409" t="s">
        <v>15</v>
      </c>
      <c r="M2409">
        <v>1</v>
      </c>
      <c r="N2409">
        <v>36.590000000000003</v>
      </c>
      <c r="O2409">
        <v>0</v>
      </c>
      <c r="P2409">
        <v>13.73</v>
      </c>
      <c r="Q2409">
        <v>36.590000000000003</v>
      </c>
      <c r="R2409">
        <v>13.73</v>
      </c>
      <c r="S2409">
        <v>22.860000000000003</v>
      </c>
      <c r="T2409">
        <v>0.62476086362394101</v>
      </c>
      <c r="U2409">
        <v>2026</v>
      </c>
      <c r="V2409" t="s">
        <v>97</v>
      </c>
      <c r="W2409">
        <v>11</v>
      </c>
      <c r="X2409" t="s">
        <v>98</v>
      </c>
    </row>
    <row r="2410" spans="1:24">
      <c r="A2410">
        <v>3</v>
      </c>
      <c r="B2410" s="21">
        <v>46347</v>
      </c>
      <c r="C2410">
        <v>2026</v>
      </c>
      <c r="D2410">
        <v>11</v>
      </c>
      <c r="E2410" t="s">
        <v>98</v>
      </c>
      <c r="F2410" t="s">
        <v>97</v>
      </c>
      <c r="G2410" t="s">
        <v>20</v>
      </c>
      <c r="H2410" t="s">
        <v>31</v>
      </c>
      <c r="I2410" t="s">
        <v>19</v>
      </c>
      <c r="J2410" t="s">
        <v>3</v>
      </c>
      <c r="K2410" t="s">
        <v>23</v>
      </c>
      <c r="L2410" t="s">
        <v>51</v>
      </c>
      <c r="M2410">
        <v>5</v>
      </c>
      <c r="N2410">
        <v>122.33</v>
      </c>
      <c r="O2410">
        <v>0.15</v>
      </c>
      <c r="P2410">
        <v>58.98</v>
      </c>
      <c r="Q2410">
        <v>519.90249999999992</v>
      </c>
      <c r="R2410">
        <v>294.89999999999998</v>
      </c>
      <c r="S2410">
        <v>225.00249999999994</v>
      </c>
      <c r="T2410">
        <v>0.43277826130861069</v>
      </c>
      <c r="U2410">
        <v>2026</v>
      </c>
      <c r="V2410" t="s">
        <v>97</v>
      </c>
      <c r="W2410">
        <v>11</v>
      </c>
      <c r="X2410" t="s">
        <v>98</v>
      </c>
    </row>
    <row r="2411" spans="1:24">
      <c r="A2411">
        <v>1603</v>
      </c>
      <c r="B2411" s="21">
        <v>46347</v>
      </c>
      <c r="C2411">
        <v>2026</v>
      </c>
      <c r="D2411">
        <v>11</v>
      </c>
      <c r="E2411" t="s">
        <v>98</v>
      </c>
      <c r="F2411" t="s">
        <v>97</v>
      </c>
      <c r="G2411" t="s">
        <v>20</v>
      </c>
      <c r="H2411" t="s">
        <v>33</v>
      </c>
      <c r="I2411" t="s">
        <v>2</v>
      </c>
      <c r="J2411" t="s">
        <v>3</v>
      </c>
      <c r="K2411" t="s">
        <v>23</v>
      </c>
      <c r="L2411" t="s">
        <v>40</v>
      </c>
      <c r="M2411">
        <v>1</v>
      </c>
      <c r="N2411">
        <v>83.49</v>
      </c>
      <c r="O2411">
        <v>0.05</v>
      </c>
      <c r="P2411">
        <v>39.659999999999997</v>
      </c>
      <c r="Q2411">
        <v>79.315499999999986</v>
      </c>
      <c r="R2411">
        <v>39.659999999999997</v>
      </c>
      <c r="S2411">
        <v>39.655499999999989</v>
      </c>
      <c r="T2411">
        <v>0.49997163227868446</v>
      </c>
      <c r="U2411">
        <v>2026</v>
      </c>
      <c r="V2411" t="s">
        <v>97</v>
      </c>
      <c r="W2411">
        <v>11</v>
      </c>
      <c r="X2411" t="s">
        <v>98</v>
      </c>
    </row>
    <row r="2412" spans="1:24">
      <c r="A2412">
        <v>2073</v>
      </c>
      <c r="B2412" s="21">
        <v>46347</v>
      </c>
      <c r="C2412">
        <v>2026</v>
      </c>
      <c r="D2412">
        <v>11</v>
      </c>
      <c r="E2412" t="s">
        <v>98</v>
      </c>
      <c r="F2412" t="s">
        <v>97</v>
      </c>
      <c r="G2412" t="s">
        <v>6</v>
      </c>
      <c r="H2412" t="s">
        <v>43</v>
      </c>
      <c r="I2412" t="s">
        <v>2</v>
      </c>
      <c r="J2412" t="s">
        <v>13</v>
      </c>
      <c r="K2412" t="s">
        <v>4</v>
      </c>
      <c r="L2412" t="s">
        <v>22</v>
      </c>
      <c r="M2412">
        <v>2</v>
      </c>
      <c r="N2412">
        <v>51.48</v>
      </c>
      <c r="O2412">
        <v>0.1</v>
      </c>
      <c r="P2412">
        <v>22.51</v>
      </c>
      <c r="Q2412">
        <v>92.664000000000001</v>
      </c>
      <c r="R2412">
        <v>45.02</v>
      </c>
      <c r="S2412">
        <v>47.643999999999998</v>
      </c>
      <c r="T2412">
        <v>0.51415868082534744</v>
      </c>
      <c r="U2412">
        <v>2026</v>
      </c>
      <c r="V2412" t="s">
        <v>97</v>
      </c>
      <c r="W2412">
        <v>11</v>
      </c>
      <c r="X2412" t="s">
        <v>98</v>
      </c>
    </row>
    <row r="2413" spans="1:24">
      <c r="A2413">
        <v>2487</v>
      </c>
      <c r="B2413" s="21">
        <v>46347</v>
      </c>
      <c r="C2413">
        <v>2026</v>
      </c>
      <c r="D2413">
        <v>11</v>
      </c>
      <c r="E2413" t="s">
        <v>98</v>
      </c>
      <c r="F2413" t="s">
        <v>97</v>
      </c>
      <c r="G2413" t="s">
        <v>11</v>
      </c>
      <c r="H2413" t="s">
        <v>12</v>
      </c>
      <c r="I2413" t="s">
        <v>28</v>
      </c>
      <c r="J2413" t="s">
        <v>13</v>
      </c>
      <c r="K2413" t="s">
        <v>23</v>
      </c>
      <c r="L2413" t="s">
        <v>51</v>
      </c>
      <c r="M2413">
        <v>1</v>
      </c>
      <c r="N2413">
        <v>123.43</v>
      </c>
      <c r="O2413">
        <v>0.15</v>
      </c>
      <c r="P2413">
        <v>60.8</v>
      </c>
      <c r="Q2413">
        <v>104.91550000000001</v>
      </c>
      <c r="R2413">
        <v>60.8</v>
      </c>
      <c r="S2413">
        <v>44.115500000000011</v>
      </c>
      <c r="T2413">
        <v>0.42048601017008935</v>
      </c>
      <c r="U2413">
        <v>2026</v>
      </c>
      <c r="V2413" t="s">
        <v>97</v>
      </c>
      <c r="W2413">
        <v>11</v>
      </c>
      <c r="X2413" t="s">
        <v>98</v>
      </c>
    </row>
    <row r="2414" spans="1:24">
      <c r="A2414">
        <v>3407</v>
      </c>
      <c r="B2414" s="21">
        <v>46347</v>
      </c>
      <c r="C2414">
        <v>2026</v>
      </c>
      <c r="D2414">
        <v>11</v>
      </c>
      <c r="E2414" t="s">
        <v>98</v>
      </c>
      <c r="F2414" t="s">
        <v>97</v>
      </c>
      <c r="G2414" t="s">
        <v>20</v>
      </c>
      <c r="H2414" t="s">
        <v>31</v>
      </c>
      <c r="I2414" t="s">
        <v>2</v>
      </c>
      <c r="J2414" t="s">
        <v>13</v>
      </c>
      <c r="K2414" t="s">
        <v>14</v>
      </c>
      <c r="L2414" t="s">
        <v>48</v>
      </c>
      <c r="M2414">
        <v>1</v>
      </c>
      <c r="N2414">
        <v>164.85</v>
      </c>
      <c r="O2414">
        <v>0.1</v>
      </c>
      <c r="P2414">
        <v>89.4</v>
      </c>
      <c r="Q2414">
        <v>148.36500000000001</v>
      </c>
      <c r="R2414">
        <v>89.4</v>
      </c>
      <c r="S2414">
        <v>58.965000000000003</v>
      </c>
      <c r="T2414">
        <v>0.39743200889697705</v>
      </c>
      <c r="U2414">
        <v>2026</v>
      </c>
      <c r="V2414" t="s">
        <v>97</v>
      </c>
      <c r="W2414">
        <v>11</v>
      </c>
      <c r="X2414" t="s">
        <v>98</v>
      </c>
    </row>
    <row r="2415" spans="1:24">
      <c r="A2415">
        <v>4052</v>
      </c>
      <c r="B2415" s="21">
        <v>46347</v>
      </c>
      <c r="C2415">
        <v>2026</v>
      </c>
      <c r="D2415">
        <v>11</v>
      </c>
      <c r="E2415" t="s">
        <v>98</v>
      </c>
      <c r="F2415" t="s">
        <v>97</v>
      </c>
      <c r="G2415" t="s">
        <v>0</v>
      </c>
      <c r="H2415" t="s">
        <v>1</v>
      </c>
      <c r="I2415" t="s">
        <v>2</v>
      </c>
      <c r="J2415" t="s">
        <v>13</v>
      </c>
      <c r="K2415" t="s">
        <v>14</v>
      </c>
      <c r="L2415" t="s">
        <v>32</v>
      </c>
      <c r="M2415">
        <v>1</v>
      </c>
      <c r="N2415">
        <v>46.82</v>
      </c>
      <c r="O2415">
        <v>0.2</v>
      </c>
      <c r="P2415">
        <v>18.27</v>
      </c>
      <c r="Q2415">
        <v>37.456000000000003</v>
      </c>
      <c r="R2415">
        <v>18.27</v>
      </c>
      <c r="S2415">
        <v>19.186000000000003</v>
      </c>
      <c r="T2415">
        <v>0.51222768047842804</v>
      </c>
      <c r="U2415">
        <v>2026</v>
      </c>
      <c r="V2415" t="s">
        <v>97</v>
      </c>
      <c r="W2415">
        <v>11</v>
      </c>
      <c r="X2415" t="s">
        <v>98</v>
      </c>
    </row>
    <row r="2416" spans="1:24">
      <c r="A2416">
        <v>119</v>
      </c>
      <c r="B2416" s="21">
        <v>46348</v>
      </c>
      <c r="C2416">
        <v>2026</v>
      </c>
      <c r="D2416">
        <v>11</v>
      </c>
      <c r="E2416" t="s">
        <v>98</v>
      </c>
      <c r="F2416" t="s">
        <v>97</v>
      </c>
      <c r="G2416" t="s">
        <v>0</v>
      </c>
      <c r="H2416" t="s">
        <v>36</v>
      </c>
      <c r="I2416" t="s">
        <v>2</v>
      </c>
      <c r="J2416" t="s">
        <v>13</v>
      </c>
      <c r="K2416" t="s">
        <v>34</v>
      </c>
      <c r="L2416" t="s">
        <v>35</v>
      </c>
      <c r="M2416">
        <v>1</v>
      </c>
      <c r="N2416">
        <v>41.16</v>
      </c>
      <c r="O2416">
        <v>0.1</v>
      </c>
      <c r="P2416">
        <v>14.82</v>
      </c>
      <c r="Q2416">
        <v>37.043999999999997</v>
      </c>
      <c r="R2416">
        <v>14.82</v>
      </c>
      <c r="S2416">
        <v>22.223999999999997</v>
      </c>
      <c r="T2416">
        <v>0.59993521218011014</v>
      </c>
      <c r="U2416">
        <v>2026</v>
      </c>
      <c r="V2416" t="s">
        <v>97</v>
      </c>
      <c r="W2416">
        <v>11</v>
      </c>
      <c r="X2416" t="s">
        <v>98</v>
      </c>
    </row>
    <row r="2417" spans="1:24">
      <c r="A2417">
        <v>298</v>
      </c>
      <c r="B2417" s="21">
        <v>46348</v>
      </c>
      <c r="C2417">
        <v>2026</v>
      </c>
      <c r="D2417">
        <v>11</v>
      </c>
      <c r="E2417" t="s">
        <v>98</v>
      </c>
      <c r="F2417" t="s">
        <v>97</v>
      </c>
      <c r="G2417" t="s">
        <v>6</v>
      </c>
      <c r="H2417" t="s">
        <v>43</v>
      </c>
      <c r="I2417" t="s">
        <v>28</v>
      </c>
      <c r="J2417" t="s">
        <v>13</v>
      </c>
      <c r="K2417" t="s">
        <v>23</v>
      </c>
      <c r="L2417" t="s">
        <v>29</v>
      </c>
      <c r="M2417">
        <v>1</v>
      </c>
      <c r="N2417">
        <v>196.08</v>
      </c>
      <c r="O2417">
        <v>0.1</v>
      </c>
      <c r="P2417">
        <v>104.19</v>
      </c>
      <c r="Q2417">
        <v>176.47200000000001</v>
      </c>
      <c r="R2417">
        <v>104.19</v>
      </c>
      <c r="S2417">
        <v>72.282000000000011</v>
      </c>
      <c r="T2417">
        <v>0.40959472324221408</v>
      </c>
      <c r="U2417">
        <v>2026</v>
      </c>
      <c r="V2417" t="s">
        <v>97</v>
      </c>
      <c r="W2417">
        <v>11</v>
      </c>
      <c r="X2417" t="s">
        <v>98</v>
      </c>
    </row>
    <row r="2418" spans="1:24">
      <c r="A2418">
        <v>419</v>
      </c>
      <c r="B2418" s="21">
        <v>46348</v>
      </c>
      <c r="C2418">
        <v>2026</v>
      </c>
      <c r="D2418">
        <v>11</v>
      </c>
      <c r="E2418" t="s">
        <v>98</v>
      </c>
      <c r="F2418" t="s">
        <v>97</v>
      </c>
      <c r="G2418" t="s">
        <v>20</v>
      </c>
      <c r="H2418" t="s">
        <v>33</v>
      </c>
      <c r="I2418" t="s">
        <v>19</v>
      </c>
      <c r="J2418" t="s">
        <v>13</v>
      </c>
      <c r="K2418" t="s">
        <v>23</v>
      </c>
      <c r="L2418" t="s">
        <v>29</v>
      </c>
      <c r="M2418">
        <v>1</v>
      </c>
      <c r="N2418">
        <v>192.62</v>
      </c>
      <c r="O2418">
        <v>0.1</v>
      </c>
      <c r="P2418">
        <v>105.97</v>
      </c>
      <c r="Q2418">
        <v>173.358</v>
      </c>
      <c r="R2418">
        <v>105.97</v>
      </c>
      <c r="S2418">
        <v>67.388000000000005</v>
      </c>
      <c r="T2418">
        <v>0.38872160500236508</v>
      </c>
      <c r="U2418">
        <v>2026</v>
      </c>
      <c r="V2418" t="s">
        <v>97</v>
      </c>
      <c r="W2418">
        <v>11</v>
      </c>
      <c r="X2418" t="s">
        <v>98</v>
      </c>
    </row>
    <row r="2419" spans="1:24">
      <c r="A2419">
        <v>1181</v>
      </c>
      <c r="B2419" s="21">
        <v>46348</v>
      </c>
      <c r="C2419">
        <v>2026</v>
      </c>
      <c r="D2419">
        <v>11</v>
      </c>
      <c r="E2419" t="s">
        <v>98</v>
      </c>
      <c r="F2419" t="s">
        <v>97</v>
      </c>
      <c r="G2419" t="s">
        <v>6</v>
      </c>
      <c r="H2419" t="s">
        <v>43</v>
      </c>
      <c r="I2419" t="s">
        <v>28</v>
      </c>
      <c r="J2419" t="s">
        <v>13</v>
      </c>
      <c r="K2419" t="s">
        <v>4</v>
      </c>
      <c r="L2419" t="s">
        <v>30</v>
      </c>
      <c r="M2419">
        <v>2</v>
      </c>
      <c r="N2419">
        <v>102.87</v>
      </c>
      <c r="O2419">
        <v>0.05</v>
      </c>
      <c r="P2419">
        <v>51.69</v>
      </c>
      <c r="Q2419">
        <v>195.453</v>
      </c>
      <c r="R2419">
        <v>103.38</v>
      </c>
      <c r="S2419">
        <v>92.073000000000008</v>
      </c>
      <c r="T2419">
        <v>0.4710748875688785</v>
      </c>
      <c r="U2419">
        <v>2026</v>
      </c>
      <c r="V2419" t="s">
        <v>97</v>
      </c>
      <c r="W2419">
        <v>11</v>
      </c>
      <c r="X2419" t="s">
        <v>98</v>
      </c>
    </row>
    <row r="2420" spans="1:24">
      <c r="A2420">
        <v>1924</v>
      </c>
      <c r="B2420" s="21">
        <v>46348</v>
      </c>
      <c r="C2420">
        <v>2026</v>
      </c>
      <c r="D2420">
        <v>11</v>
      </c>
      <c r="E2420" t="s">
        <v>98</v>
      </c>
      <c r="F2420" t="s">
        <v>97</v>
      </c>
      <c r="G2420" t="s">
        <v>0</v>
      </c>
      <c r="H2420" t="s">
        <v>50</v>
      </c>
      <c r="I2420" t="s">
        <v>2</v>
      </c>
      <c r="J2420" t="s">
        <v>13</v>
      </c>
      <c r="K2420" t="s">
        <v>4</v>
      </c>
      <c r="L2420" t="s">
        <v>22</v>
      </c>
      <c r="M2420">
        <v>3</v>
      </c>
      <c r="N2420">
        <v>50.99</v>
      </c>
      <c r="O2420">
        <v>0.2</v>
      </c>
      <c r="P2420">
        <v>22.53</v>
      </c>
      <c r="Q2420">
        <v>122.376</v>
      </c>
      <c r="R2420">
        <v>67.59</v>
      </c>
      <c r="S2420">
        <v>54.786000000000001</v>
      </c>
      <c r="T2420">
        <v>0.44768582074916652</v>
      </c>
      <c r="U2420">
        <v>2026</v>
      </c>
      <c r="V2420" t="s">
        <v>97</v>
      </c>
      <c r="W2420">
        <v>11</v>
      </c>
      <c r="X2420" t="s">
        <v>98</v>
      </c>
    </row>
    <row r="2421" spans="1:24">
      <c r="A2421">
        <v>3829</v>
      </c>
      <c r="B2421" s="21">
        <v>46348</v>
      </c>
      <c r="C2421">
        <v>2026</v>
      </c>
      <c r="D2421">
        <v>11</v>
      </c>
      <c r="E2421" t="s">
        <v>98</v>
      </c>
      <c r="F2421" t="s">
        <v>97</v>
      </c>
      <c r="G2421" t="s">
        <v>6</v>
      </c>
      <c r="H2421" t="s">
        <v>43</v>
      </c>
      <c r="I2421" t="s">
        <v>19</v>
      </c>
      <c r="J2421" t="s">
        <v>13</v>
      </c>
      <c r="K2421" t="s">
        <v>4</v>
      </c>
      <c r="L2421" t="s">
        <v>26</v>
      </c>
      <c r="M2421">
        <v>1</v>
      </c>
      <c r="N2421">
        <v>39.94</v>
      </c>
      <c r="O2421">
        <v>0.1</v>
      </c>
      <c r="P2421">
        <v>16.89</v>
      </c>
      <c r="Q2421">
        <v>35.945999999999998</v>
      </c>
      <c r="R2421">
        <v>16.89</v>
      </c>
      <c r="S2421">
        <v>19.055999999999997</v>
      </c>
      <c r="T2421">
        <v>0.53012852612251704</v>
      </c>
      <c r="U2421">
        <v>2026</v>
      </c>
      <c r="V2421" t="s">
        <v>97</v>
      </c>
      <c r="W2421">
        <v>11</v>
      </c>
      <c r="X2421" t="s">
        <v>98</v>
      </c>
    </row>
    <row r="2422" spans="1:24">
      <c r="A2422">
        <v>5065</v>
      </c>
      <c r="B2422" s="21">
        <v>46348</v>
      </c>
      <c r="C2422">
        <v>2026</v>
      </c>
      <c r="D2422">
        <v>11</v>
      </c>
      <c r="E2422" t="s">
        <v>98</v>
      </c>
      <c r="F2422" t="s">
        <v>97</v>
      </c>
      <c r="G2422" t="s">
        <v>20</v>
      </c>
      <c r="H2422" t="s">
        <v>33</v>
      </c>
      <c r="I2422" t="s">
        <v>2</v>
      </c>
      <c r="J2422" t="s">
        <v>13</v>
      </c>
      <c r="K2422" t="s">
        <v>14</v>
      </c>
      <c r="L2422" t="s">
        <v>48</v>
      </c>
      <c r="M2422">
        <v>2</v>
      </c>
      <c r="N2422">
        <v>166.15</v>
      </c>
      <c r="O2422">
        <v>0</v>
      </c>
      <c r="P2422">
        <v>86.42</v>
      </c>
      <c r="Q2422">
        <v>332.3</v>
      </c>
      <c r="R2422">
        <v>172.84</v>
      </c>
      <c r="S2422">
        <v>159.46</v>
      </c>
      <c r="T2422">
        <v>0.47986758952753539</v>
      </c>
      <c r="U2422">
        <v>2026</v>
      </c>
      <c r="V2422" t="s">
        <v>97</v>
      </c>
      <c r="W2422">
        <v>11</v>
      </c>
      <c r="X2422" t="s">
        <v>98</v>
      </c>
    </row>
    <row r="2423" spans="1:24">
      <c r="A2423">
        <v>5146</v>
      </c>
      <c r="B2423" s="21">
        <v>46348</v>
      </c>
      <c r="C2423">
        <v>2026</v>
      </c>
      <c r="D2423">
        <v>11</v>
      </c>
      <c r="E2423" t="s">
        <v>98</v>
      </c>
      <c r="F2423" t="s">
        <v>97</v>
      </c>
      <c r="G2423" t="s">
        <v>6</v>
      </c>
      <c r="H2423" t="s">
        <v>27</v>
      </c>
      <c r="I2423" t="s">
        <v>2</v>
      </c>
      <c r="J2423" t="s">
        <v>13</v>
      </c>
      <c r="K2423" t="s">
        <v>34</v>
      </c>
      <c r="L2423" t="s">
        <v>42</v>
      </c>
      <c r="M2423">
        <v>1</v>
      </c>
      <c r="N2423">
        <v>35.79</v>
      </c>
      <c r="O2423">
        <v>0.1</v>
      </c>
      <c r="P2423">
        <v>14.17</v>
      </c>
      <c r="Q2423">
        <v>32.210999999999999</v>
      </c>
      <c r="R2423">
        <v>14.17</v>
      </c>
      <c r="S2423">
        <v>18.040999999999997</v>
      </c>
      <c r="T2423">
        <v>0.56008816863804278</v>
      </c>
      <c r="U2423">
        <v>2026</v>
      </c>
      <c r="V2423" t="s">
        <v>97</v>
      </c>
      <c r="W2423">
        <v>11</v>
      </c>
      <c r="X2423" t="s">
        <v>98</v>
      </c>
    </row>
    <row r="2424" spans="1:24">
      <c r="A2424">
        <v>320</v>
      </c>
      <c r="B2424" s="21">
        <v>46349</v>
      </c>
      <c r="C2424">
        <v>2026</v>
      </c>
      <c r="D2424">
        <v>11</v>
      </c>
      <c r="E2424" t="s">
        <v>98</v>
      </c>
      <c r="F2424" t="s">
        <v>97</v>
      </c>
      <c r="G2424" t="s">
        <v>11</v>
      </c>
      <c r="H2424" t="s">
        <v>12</v>
      </c>
      <c r="I2424" t="s">
        <v>2</v>
      </c>
      <c r="J2424" t="s">
        <v>13</v>
      </c>
      <c r="K2424" t="s">
        <v>23</v>
      </c>
      <c r="L2424" t="s">
        <v>29</v>
      </c>
      <c r="M2424">
        <v>5</v>
      </c>
      <c r="N2424">
        <v>196.53</v>
      </c>
      <c r="O2424">
        <v>0.15</v>
      </c>
      <c r="P2424">
        <v>105.01</v>
      </c>
      <c r="Q2424">
        <v>835.25249999999994</v>
      </c>
      <c r="R2424">
        <v>525.05000000000007</v>
      </c>
      <c r="S2424">
        <v>310.20249999999987</v>
      </c>
      <c r="T2424">
        <v>0.37138769414039452</v>
      </c>
      <c r="U2424">
        <v>2026</v>
      </c>
      <c r="V2424" t="s">
        <v>97</v>
      </c>
      <c r="W2424">
        <v>11</v>
      </c>
      <c r="X2424" t="s">
        <v>98</v>
      </c>
    </row>
    <row r="2425" spans="1:24">
      <c r="A2425">
        <v>1250</v>
      </c>
      <c r="B2425" s="21">
        <v>46349</v>
      </c>
      <c r="C2425">
        <v>2026</v>
      </c>
      <c r="D2425">
        <v>11</v>
      </c>
      <c r="E2425" t="s">
        <v>98</v>
      </c>
      <c r="F2425" t="s">
        <v>97</v>
      </c>
      <c r="G2425" t="s">
        <v>6</v>
      </c>
      <c r="H2425" t="s">
        <v>43</v>
      </c>
      <c r="I2425" t="s">
        <v>2</v>
      </c>
      <c r="J2425" t="s">
        <v>13</v>
      </c>
      <c r="K2425" t="s">
        <v>14</v>
      </c>
      <c r="L2425" t="s">
        <v>15</v>
      </c>
      <c r="M2425">
        <v>6</v>
      </c>
      <c r="N2425">
        <v>36.35</v>
      </c>
      <c r="O2425">
        <v>0</v>
      </c>
      <c r="P2425">
        <v>13.24</v>
      </c>
      <c r="Q2425">
        <v>218.10000000000002</v>
      </c>
      <c r="R2425">
        <v>79.44</v>
      </c>
      <c r="S2425">
        <v>138.66000000000003</v>
      </c>
      <c r="T2425">
        <v>0.63576341127922975</v>
      </c>
      <c r="U2425">
        <v>2026</v>
      </c>
      <c r="V2425" t="s">
        <v>97</v>
      </c>
      <c r="W2425">
        <v>11</v>
      </c>
      <c r="X2425" t="s">
        <v>98</v>
      </c>
    </row>
    <row r="2426" spans="1:24">
      <c r="A2426">
        <v>2584</v>
      </c>
      <c r="B2426" s="21">
        <v>46349</v>
      </c>
      <c r="C2426">
        <v>2026</v>
      </c>
      <c r="D2426">
        <v>11</v>
      </c>
      <c r="E2426" t="s">
        <v>98</v>
      </c>
      <c r="F2426" t="s">
        <v>97</v>
      </c>
      <c r="G2426" t="s">
        <v>6</v>
      </c>
      <c r="H2426" t="s">
        <v>27</v>
      </c>
      <c r="I2426" t="s">
        <v>8</v>
      </c>
      <c r="J2426" t="s">
        <v>3</v>
      </c>
      <c r="K2426" t="s">
        <v>23</v>
      </c>
      <c r="L2426" t="s">
        <v>29</v>
      </c>
      <c r="M2426">
        <v>15</v>
      </c>
      <c r="N2426">
        <v>192.23</v>
      </c>
      <c r="O2426">
        <v>0.15</v>
      </c>
      <c r="P2426">
        <v>106.34</v>
      </c>
      <c r="Q2426">
        <v>2450.9324999999999</v>
      </c>
      <c r="R2426">
        <v>1595.1000000000001</v>
      </c>
      <c r="S2426">
        <v>855.83249999999975</v>
      </c>
      <c r="T2426">
        <v>0.34918648310387979</v>
      </c>
      <c r="U2426">
        <v>2026</v>
      </c>
      <c r="V2426" t="s">
        <v>97</v>
      </c>
      <c r="W2426">
        <v>11</v>
      </c>
      <c r="X2426" t="s">
        <v>98</v>
      </c>
    </row>
    <row r="2427" spans="1:24">
      <c r="A2427">
        <v>2717</v>
      </c>
      <c r="B2427" s="21">
        <v>46349</v>
      </c>
      <c r="C2427">
        <v>2026</v>
      </c>
      <c r="D2427">
        <v>11</v>
      </c>
      <c r="E2427" t="s">
        <v>98</v>
      </c>
      <c r="F2427" t="s">
        <v>97</v>
      </c>
      <c r="G2427" t="s">
        <v>6</v>
      </c>
      <c r="H2427" t="s">
        <v>43</v>
      </c>
      <c r="I2427" t="s">
        <v>2</v>
      </c>
      <c r="J2427" t="s">
        <v>13</v>
      </c>
      <c r="K2427" t="s">
        <v>14</v>
      </c>
      <c r="L2427" t="s">
        <v>48</v>
      </c>
      <c r="M2427">
        <v>2</v>
      </c>
      <c r="N2427">
        <v>167.9</v>
      </c>
      <c r="O2427">
        <v>0.15</v>
      </c>
      <c r="P2427">
        <v>89.55</v>
      </c>
      <c r="Q2427">
        <v>285.43</v>
      </c>
      <c r="R2427">
        <v>179.1</v>
      </c>
      <c r="S2427">
        <v>106.33000000000001</v>
      </c>
      <c r="T2427">
        <v>0.37252566303471957</v>
      </c>
      <c r="U2427">
        <v>2026</v>
      </c>
      <c r="V2427" t="s">
        <v>97</v>
      </c>
      <c r="W2427">
        <v>11</v>
      </c>
      <c r="X2427" t="s">
        <v>98</v>
      </c>
    </row>
    <row r="2428" spans="1:24">
      <c r="A2428">
        <v>2737</v>
      </c>
      <c r="B2428" s="21">
        <v>46349</v>
      </c>
      <c r="C2428">
        <v>2026</v>
      </c>
      <c r="D2428">
        <v>11</v>
      </c>
      <c r="E2428" t="s">
        <v>98</v>
      </c>
      <c r="F2428" t="s">
        <v>97</v>
      </c>
      <c r="G2428" t="s">
        <v>6</v>
      </c>
      <c r="H2428" t="s">
        <v>27</v>
      </c>
      <c r="I2428" t="s">
        <v>2</v>
      </c>
      <c r="J2428" t="s">
        <v>16</v>
      </c>
      <c r="K2428" t="s">
        <v>23</v>
      </c>
      <c r="L2428" t="s">
        <v>40</v>
      </c>
      <c r="M2428">
        <v>2</v>
      </c>
      <c r="N2428">
        <v>80.709999999999994</v>
      </c>
      <c r="O2428">
        <v>0.1</v>
      </c>
      <c r="P2428">
        <v>39.33</v>
      </c>
      <c r="Q2428">
        <v>145.27799999999999</v>
      </c>
      <c r="R2428">
        <v>78.66</v>
      </c>
      <c r="S2428">
        <v>66.617999999999995</v>
      </c>
      <c r="T2428">
        <v>0.45855532152149669</v>
      </c>
      <c r="U2428">
        <v>2026</v>
      </c>
      <c r="V2428" t="s">
        <v>97</v>
      </c>
      <c r="W2428">
        <v>11</v>
      </c>
      <c r="X2428" t="s">
        <v>98</v>
      </c>
    </row>
    <row r="2429" spans="1:24">
      <c r="A2429">
        <v>3021</v>
      </c>
      <c r="B2429" s="21">
        <v>46349</v>
      </c>
      <c r="C2429">
        <v>2026</v>
      </c>
      <c r="D2429">
        <v>11</v>
      </c>
      <c r="E2429" t="s">
        <v>98</v>
      </c>
      <c r="F2429" t="s">
        <v>97</v>
      </c>
      <c r="G2429" t="s">
        <v>0</v>
      </c>
      <c r="H2429" t="s">
        <v>50</v>
      </c>
      <c r="I2429" t="s">
        <v>2</v>
      </c>
      <c r="J2429" t="s">
        <v>16</v>
      </c>
      <c r="K2429" t="s">
        <v>9</v>
      </c>
      <c r="L2429" t="s">
        <v>46</v>
      </c>
      <c r="M2429">
        <v>1</v>
      </c>
      <c r="N2429">
        <v>71.66</v>
      </c>
      <c r="O2429">
        <v>0.2</v>
      </c>
      <c r="P2429">
        <v>31.83</v>
      </c>
      <c r="Q2429">
        <v>57.328000000000003</v>
      </c>
      <c r="R2429">
        <v>31.83</v>
      </c>
      <c r="S2429">
        <v>25.498000000000005</v>
      </c>
      <c r="T2429">
        <v>0.44477393245883345</v>
      </c>
      <c r="U2429">
        <v>2026</v>
      </c>
      <c r="V2429" t="s">
        <v>97</v>
      </c>
      <c r="W2429">
        <v>11</v>
      </c>
      <c r="X2429" t="s">
        <v>98</v>
      </c>
    </row>
    <row r="2430" spans="1:24">
      <c r="A2430">
        <v>5199</v>
      </c>
      <c r="B2430" s="21">
        <v>46349</v>
      </c>
      <c r="C2430">
        <v>2026</v>
      </c>
      <c r="D2430">
        <v>11</v>
      </c>
      <c r="E2430" t="s">
        <v>98</v>
      </c>
      <c r="F2430" t="s">
        <v>97</v>
      </c>
      <c r="G2430" t="s">
        <v>11</v>
      </c>
      <c r="H2430" t="s">
        <v>18</v>
      </c>
      <c r="I2430" t="s">
        <v>2</v>
      </c>
      <c r="J2430" t="s">
        <v>3</v>
      </c>
      <c r="K2430" t="s">
        <v>23</v>
      </c>
      <c r="L2430" t="s">
        <v>51</v>
      </c>
      <c r="M2430">
        <v>5</v>
      </c>
      <c r="N2430">
        <v>125.23</v>
      </c>
      <c r="O2430">
        <v>0.05</v>
      </c>
      <c r="P2430">
        <v>59.84</v>
      </c>
      <c r="Q2430">
        <v>594.84249999999997</v>
      </c>
      <c r="R2430">
        <v>299.20000000000005</v>
      </c>
      <c r="S2430">
        <v>295.64249999999993</v>
      </c>
      <c r="T2430">
        <v>0.49700971265503041</v>
      </c>
      <c r="U2430">
        <v>2026</v>
      </c>
      <c r="V2430" t="s">
        <v>97</v>
      </c>
      <c r="W2430">
        <v>11</v>
      </c>
      <c r="X2430" t="s">
        <v>98</v>
      </c>
    </row>
    <row r="2431" spans="1:24">
      <c r="A2431">
        <v>1202</v>
      </c>
      <c r="B2431" s="21">
        <v>46350</v>
      </c>
      <c r="C2431">
        <v>2026</v>
      </c>
      <c r="D2431">
        <v>11</v>
      </c>
      <c r="E2431" t="s">
        <v>98</v>
      </c>
      <c r="F2431" t="s">
        <v>97</v>
      </c>
      <c r="G2431" t="s">
        <v>0</v>
      </c>
      <c r="H2431" t="s">
        <v>50</v>
      </c>
      <c r="I2431" t="s">
        <v>28</v>
      </c>
      <c r="J2431" t="s">
        <v>3</v>
      </c>
      <c r="K2431" t="s">
        <v>9</v>
      </c>
      <c r="L2431" t="s">
        <v>10</v>
      </c>
      <c r="M2431">
        <v>2</v>
      </c>
      <c r="N2431">
        <v>91.33</v>
      </c>
      <c r="O2431">
        <v>0.15</v>
      </c>
      <c r="P2431">
        <v>45.45</v>
      </c>
      <c r="Q2431">
        <v>155.261</v>
      </c>
      <c r="R2431">
        <v>90.9</v>
      </c>
      <c r="S2431">
        <v>64.36099999999999</v>
      </c>
      <c r="T2431">
        <v>0.41453423589954974</v>
      </c>
      <c r="U2431">
        <v>2026</v>
      </c>
      <c r="V2431" t="s">
        <v>97</v>
      </c>
      <c r="W2431">
        <v>11</v>
      </c>
      <c r="X2431" t="s">
        <v>98</v>
      </c>
    </row>
    <row r="2432" spans="1:24">
      <c r="A2432">
        <v>1365</v>
      </c>
      <c r="B2432" s="21">
        <v>46350</v>
      </c>
      <c r="C2432">
        <v>2026</v>
      </c>
      <c r="D2432">
        <v>11</v>
      </c>
      <c r="E2432" t="s">
        <v>98</v>
      </c>
      <c r="F2432" t="s">
        <v>97</v>
      </c>
      <c r="G2432" t="s">
        <v>0</v>
      </c>
      <c r="H2432" t="s">
        <v>1</v>
      </c>
      <c r="I2432" t="s">
        <v>28</v>
      </c>
      <c r="J2432" t="s">
        <v>13</v>
      </c>
      <c r="K2432" t="s">
        <v>9</v>
      </c>
      <c r="L2432" t="s">
        <v>37</v>
      </c>
      <c r="M2432">
        <v>4</v>
      </c>
      <c r="N2432">
        <v>155.91</v>
      </c>
      <c r="O2432">
        <v>0</v>
      </c>
      <c r="P2432">
        <v>79.91</v>
      </c>
      <c r="Q2432">
        <v>623.64</v>
      </c>
      <c r="R2432">
        <v>319.64</v>
      </c>
      <c r="S2432">
        <v>304</v>
      </c>
      <c r="T2432">
        <v>0.48746071451478418</v>
      </c>
      <c r="U2432">
        <v>2026</v>
      </c>
      <c r="V2432" t="s">
        <v>97</v>
      </c>
      <c r="W2432">
        <v>11</v>
      </c>
      <c r="X2432" t="s">
        <v>98</v>
      </c>
    </row>
    <row r="2433" spans="1:24">
      <c r="A2433">
        <v>2575</v>
      </c>
      <c r="B2433" s="21">
        <v>46350</v>
      </c>
      <c r="C2433">
        <v>2026</v>
      </c>
      <c r="D2433">
        <v>11</v>
      </c>
      <c r="E2433" t="s">
        <v>98</v>
      </c>
      <c r="F2433" t="s">
        <v>97</v>
      </c>
      <c r="G2433" t="s">
        <v>11</v>
      </c>
      <c r="H2433" t="s">
        <v>39</v>
      </c>
      <c r="I2433" t="s">
        <v>19</v>
      </c>
      <c r="J2433" t="s">
        <v>3</v>
      </c>
      <c r="K2433" t="s">
        <v>34</v>
      </c>
      <c r="L2433" t="s">
        <v>35</v>
      </c>
      <c r="M2433">
        <v>1</v>
      </c>
      <c r="N2433">
        <v>39.42</v>
      </c>
      <c r="O2433">
        <v>0</v>
      </c>
      <c r="P2433">
        <v>14.63</v>
      </c>
      <c r="Q2433">
        <v>39.42</v>
      </c>
      <c r="R2433">
        <v>14.63</v>
      </c>
      <c r="S2433">
        <v>24.79</v>
      </c>
      <c r="T2433">
        <v>0.62886859462201927</v>
      </c>
      <c r="U2433">
        <v>2026</v>
      </c>
      <c r="V2433" t="s">
        <v>97</v>
      </c>
      <c r="W2433">
        <v>11</v>
      </c>
      <c r="X2433" t="s">
        <v>98</v>
      </c>
    </row>
    <row r="2434" spans="1:24">
      <c r="A2434">
        <v>2673</v>
      </c>
      <c r="B2434" s="21">
        <v>46350</v>
      </c>
      <c r="C2434">
        <v>2026</v>
      </c>
      <c r="D2434">
        <v>11</v>
      </c>
      <c r="E2434" t="s">
        <v>98</v>
      </c>
      <c r="F2434" t="s">
        <v>97</v>
      </c>
      <c r="G2434" t="s">
        <v>11</v>
      </c>
      <c r="H2434" t="s">
        <v>12</v>
      </c>
      <c r="I2434" t="s">
        <v>2</v>
      </c>
      <c r="J2434" t="s">
        <v>3</v>
      </c>
      <c r="K2434" t="s">
        <v>4</v>
      </c>
      <c r="L2434" t="s">
        <v>22</v>
      </c>
      <c r="M2434">
        <v>2</v>
      </c>
      <c r="N2434">
        <v>51.56</v>
      </c>
      <c r="O2434">
        <v>0.05</v>
      </c>
      <c r="P2434">
        <v>22.7</v>
      </c>
      <c r="Q2434">
        <v>97.963999999999999</v>
      </c>
      <c r="R2434">
        <v>45.4</v>
      </c>
      <c r="S2434">
        <v>52.564</v>
      </c>
      <c r="T2434">
        <v>0.5365644522477645</v>
      </c>
      <c r="U2434">
        <v>2026</v>
      </c>
      <c r="V2434" t="s">
        <v>97</v>
      </c>
      <c r="W2434">
        <v>11</v>
      </c>
      <c r="X2434" t="s">
        <v>98</v>
      </c>
    </row>
    <row r="2435" spans="1:24">
      <c r="A2435">
        <v>4145</v>
      </c>
      <c r="B2435" s="21">
        <v>46350</v>
      </c>
      <c r="C2435">
        <v>2026</v>
      </c>
      <c r="D2435">
        <v>11</v>
      </c>
      <c r="E2435" t="s">
        <v>98</v>
      </c>
      <c r="F2435" t="s">
        <v>97</v>
      </c>
      <c r="G2435" t="s">
        <v>0</v>
      </c>
      <c r="H2435" t="s">
        <v>1</v>
      </c>
      <c r="I2435" t="s">
        <v>2</v>
      </c>
      <c r="J2435" t="s">
        <v>3</v>
      </c>
      <c r="K2435" t="s">
        <v>23</v>
      </c>
      <c r="L2435" t="s">
        <v>51</v>
      </c>
      <c r="M2435">
        <v>1</v>
      </c>
      <c r="N2435">
        <v>120.49</v>
      </c>
      <c r="O2435">
        <v>0.15</v>
      </c>
      <c r="P2435">
        <v>61.22</v>
      </c>
      <c r="Q2435">
        <v>102.4165</v>
      </c>
      <c r="R2435">
        <v>61.22</v>
      </c>
      <c r="S2435">
        <v>41.1965</v>
      </c>
      <c r="T2435">
        <v>0.40224475548373556</v>
      </c>
      <c r="U2435">
        <v>2026</v>
      </c>
      <c r="V2435" t="s">
        <v>97</v>
      </c>
      <c r="W2435">
        <v>11</v>
      </c>
      <c r="X2435" t="s">
        <v>98</v>
      </c>
    </row>
    <row r="2436" spans="1:24">
      <c r="A2436">
        <v>4610</v>
      </c>
      <c r="B2436" s="21">
        <v>46350</v>
      </c>
      <c r="C2436">
        <v>2026</v>
      </c>
      <c r="D2436">
        <v>11</v>
      </c>
      <c r="E2436" t="s">
        <v>98</v>
      </c>
      <c r="F2436" t="s">
        <v>97</v>
      </c>
      <c r="G2436" t="s">
        <v>11</v>
      </c>
      <c r="H2436" t="s">
        <v>52</v>
      </c>
      <c r="I2436" t="s">
        <v>19</v>
      </c>
      <c r="J2436" t="s">
        <v>3</v>
      </c>
      <c r="K2436" t="s">
        <v>9</v>
      </c>
      <c r="L2436" t="s">
        <v>37</v>
      </c>
      <c r="M2436">
        <v>2</v>
      </c>
      <c r="N2436">
        <v>153.96</v>
      </c>
      <c r="O2436">
        <v>0</v>
      </c>
      <c r="P2436">
        <v>79.33</v>
      </c>
      <c r="Q2436">
        <v>307.92</v>
      </c>
      <c r="R2436">
        <v>158.66</v>
      </c>
      <c r="S2436">
        <v>149.26000000000002</v>
      </c>
      <c r="T2436">
        <v>0.48473629514159527</v>
      </c>
      <c r="U2436">
        <v>2026</v>
      </c>
      <c r="V2436" t="s">
        <v>97</v>
      </c>
      <c r="W2436">
        <v>11</v>
      </c>
      <c r="X2436" t="s">
        <v>98</v>
      </c>
    </row>
    <row r="2437" spans="1:24">
      <c r="A2437">
        <v>4721</v>
      </c>
      <c r="B2437" s="21">
        <v>46350</v>
      </c>
      <c r="C2437">
        <v>2026</v>
      </c>
      <c r="D2437">
        <v>11</v>
      </c>
      <c r="E2437" t="s">
        <v>98</v>
      </c>
      <c r="F2437" t="s">
        <v>97</v>
      </c>
      <c r="G2437" t="s">
        <v>11</v>
      </c>
      <c r="H2437" t="s">
        <v>52</v>
      </c>
      <c r="I2437" t="s">
        <v>19</v>
      </c>
      <c r="J2437" t="s">
        <v>13</v>
      </c>
      <c r="K2437" t="s">
        <v>4</v>
      </c>
      <c r="L2437" t="s">
        <v>26</v>
      </c>
      <c r="M2437">
        <v>1</v>
      </c>
      <c r="N2437">
        <v>39.85</v>
      </c>
      <c r="O2437">
        <v>0</v>
      </c>
      <c r="P2437">
        <v>16.3</v>
      </c>
      <c r="Q2437">
        <v>39.85</v>
      </c>
      <c r="R2437">
        <v>16.3</v>
      </c>
      <c r="S2437">
        <v>23.55</v>
      </c>
      <c r="T2437">
        <v>0.59096612296110418</v>
      </c>
      <c r="U2437">
        <v>2026</v>
      </c>
      <c r="V2437" t="s">
        <v>97</v>
      </c>
      <c r="W2437">
        <v>11</v>
      </c>
      <c r="X2437" t="s">
        <v>98</v>
      </c>
    </row>
    <row r="2438" spans="1:24">
      <c r="A2438">
        <v>324</v>
      </c>
      <c r="B2438" s="21">
        <v>46351</v>
      </c>
      <c r="C2438">
        <v>2026</v>
      </c>
      <c r="D2438">
        <v>11</v>
      </c>
      <c r="E2438" t="s">
        <v>98</v>
      </c>
      <c r="F2438" t="s">
        <v>97</v>
      </c>
      <c r="G2438" t="s">
        <v>20</v>
      </c>
      <c r="H2438" t="s">
        <v>47</v>
      </c>
      <c r="I2438" t="s">
        <v>28</v>
      </c>
      <c r="J2438" t="s">
        <v>3</v>
      </c>
      <c r="K2438" t="s">
        <v>4</v>
      </c>
      <c r="L2438" t="s">
        <v>30</v>
      </c>
      <c r="M2438">
        <v>2</v>
      </c>
      <c r="N2438">
        <v>103.88</v>
      </c>
      <c r="O2438">
        <v>0.15</v>
      </c>
      <c r="P2438">
        <v>49.26</v>
      </c>
      <c r="Q2438">
        <v>176.59599999999998</v>
      </c>
      <c r="R2438">
        <v>98.52</v>
      </c>
      <c r="S2438">
        <v>78.075999999999979</v>
      </c>
      <c r="T2438">
        <v>0.44211646922920106</v>
      </c>
      <c r="U2438">
        <v>2026</v>
      </c>
      <c r="V2438" t="s">
        <v>97</v>
      </c>
      <c r="W2438">
        <v>11</v>
      </c>
      <c r="X2438" t="s">
        <v>98</v>
      </c>
    </row>
    <row r="2439" spans="1:24">
      <c r="A2439">
        <v>559</v>
      </c>
      <c r="B2439" s="21">
        <v>46351</v>
      </c>
      <c r="C2439">
        <v>2026</v>
      </c>
      <c r="D2439">
        <v>11</v>
      </c>
      <c r="E2439" t="s">
        <v>98</v>
      </c>
      <c r="F2439" t="s">
        <v>97</v>
      </c>
      <c r="G2439" t="s">
        <v>20</v>
      </c>
      <c r="H2439" t="s">
        <v>31</v>
      </c>
      <c r="I2439" t="s">
        <v>2</v>
      </c>
      <c r="J2439" t="s">
        <v>3</v>
      </c>
      <c r="K2439" t="s">
        <v>14</v>
      </c>
      <c r="L2439" t="s">
        <v>44</v>
      </c>
      <c r="M2439">
        <v>2</v>
      </c>
      <c r="N2439">
        <v>134.19</v>
      </c>
      <c r="O2439">
        <v>0.1</v>
      </c>
      <c r="P2439">
        <v>65.39</v>
      </c>
      <c r="Q2439">
        <v>241.542</v>
      </c>
      <c r="R2439">
        <v>130.78</v>
      </c>
      <c r="S2439">
        <v>110.762</v>
      </c>
      <c r="T2439">
        <v>0.45856207202060095</v>
      </c>
      <c r="U2439">
        <v>2026</v>
      </c>
      <c r="V2439" t="s">
        <v>97</v>
      </c>
      <c r="W2439">
        <v>11</v>
      </c>
      <c r="X2439" t="s">
        <v>98</v>
      </c>
    </row>
    <row r="2440" spans="1:24">
      <c r="A2440">
        <v>1108</v>
      </c>
      <c r="B2440" s="21">
        <v>46351</v>
      </c>
      <c r="C2440">
        <v>2026</v>
      </c>
      <c r="D2440">
        <v>11</v>
      </c>
      <c r="E2440" t="s">
        <v>98</v>
      </c>
      <c r="F2440" t="s">
        <v>97</v>
      </c>
      <c r="G2440" t="s">
        <v>6</v>
      </c>
      <c r="H2440" t="s">
        <v>7</v>
      </c>
      <c r="I2440" t="s">
        <v>28</v>
      </c>
      <c r="J2440" t="s">
        <v>13</v>
      </c>
      <c r="K2440" t="s">
        <v>14</v>
      </c>
      <c r="L2440" t="s">
        <v>15</v>
      </c>
      <c r="M2440">
        <v>1</v>
      </c>
      <c r="N2440">
        <v>37.06</v>
      </c>
      <c r="O2440">
        <v>0.1</v>
      </c>
      <c r="P2440">
        <v>13.18</v>
      </c>
      <c r="Q2440">
        <v>33.354000000000006</v>
      </c>
      <c r="R2440">
        <v>13.18</v>
      </c>
      <c r="S2440">
        <v>20.174000000000007</v>
      </c>
      <c r="T2440">
        <v>0.6048449961024166</v>
      </c>
      <c r="U2440">
        <v>2026</v>
      </c>
      <c r="V2440" t="s">
        <v>97</v>
      </c>
      <c r="W2440">
        <v>11</v>
      </c>
      <c r="X2440" t="s">
        <v>98</v>
      </c>
    </row>
    <row r="2441" spans="1:24">
      <c r="A2441">
        <v>1344</v>
      </c>
      <c r="B2441" s="21">
        <v>46351</v>
      </c>
      <c r="C2441">
        <v>2026</v>
      </c>
      <c r="D2441">
        <v>11</v>
      </c>
      <c r="E2441" t="s">
        <v>98</v>
      </c>
      <c r="F2441" t="s">
        <v>97</v>
      </c>
      <c r="G2441" t="s">
        <v>11</v>
      </c>
      <c r="H2441" t="s">
        <v>39</v>
      </c>
      <c r="I2441" t="s">
        <v>2</v>
      </c>
      <c r="J2441" t="s">
        <v>13</v>
      </c>
      <c r="K2441" t="s">
        <v>14</v>
      </c>
      <c r="L2441" t="s">
        <v>44</v>
      </c>
      <c r="M2441">
        <v>4</v>
      </c>
      <c r="N2441">
        <v>135.21</v>
      </c>
      <c r="O2441">
        <v>0.05</v>
      </c>
      <c r="P2441">
        <v>68.64</v>
      </c>
      <c r="Q2441">
        <v>513.798</v>
      </c>
      <c r="R2441">
        <v>274.56</v>
      </c>
      <c r="S2441">
        <v>239.238</v>
      </c>
      <c r="T2441">
        <v>0.46562656919645462</v>
      </c>
      <c r="U2441">
        <v>2026</v>
      </c>
      <c r="V2441" t="s">
        <v>97</v>
      </c>
      <c r="W2441">
        <v>11</v>
      </c>
      <c r="X2441" t="s">
        <v>98</v>
      </c>
    </row>
    <row r="2442" spans="1:24">
      <c r="A2442">
        <v>1922</v>
      </c>
      <c r="B2442" s="21">
        <v>46351</v>
      </c>
      <c r="C2442">
        <v>2026</v>
      </c>
      <c r="D2442">
        <v>11</v>
      </c>
      <c r="E2442" t="s">
        <v>98</v>
      </c>
      <c r="F2442" t="s">
        <v>97</v>
      </c>
      <c r="G2442" t="s">
        <v>0</v>
      </c>
      <c r="H2442" t="s">
        <v>36</v>
      </c>
      <c r="I2442" t="s">
        <v>28</v>
      </c>
      <c r="J2442" t="s">
        <v>3</v>
      </c>
      <c r="K2442" t="s">
        <v>9</v>
      </c>
      <c r="L2442" t="s">
        <v>17</v>
      </c>
      <c r="M2442">
        <v>2</v>
      </c>
      <c r="N2442">
        <v>145.77000000000001</v>
      </c>
      <c r="O2442">
        <v>0.1</v>
      </c>
      <c r="P2442">
        <v>78.14</v>
      </c>
      <c r="Q2442">
        <v>262.38600000000002</v>
      </c>
      <c r="R2442">
        <v>156.28</v>
      </c>
      <c r="S2442">
        <v>106.10600000000002</v>
      </c>
      <c r="T2442">
        <v>0.40438895367893107</v>
      </c>
      <c r="U2442">
        <v>2026</v>
      </c>
      <c r="V2442" t="s">
        <v>97</v>
      </c>
      <c r="W2442">
        <v>11</v>
      </c>
      <c r="X2442" t="s">
        <v>98</v>
      </c>
    </row>
    <row r="2443" spans="1:24">
      <c r="A2443">
        <v>2343</v>
      </c>
      <c r="B2443" s="21">
        <v>46351</v>
      </c>
      <c r="C2443">
        <v>2026</v>
      </c>
      <c r="D2443">
        <v>11</v>
      </c>
      <c r="E2443" t="s">
        <v>98</v>
      </c>
      <c r="F2443" t="s">
        <v>97</v>
      </c>
      <c r="G2443" t="s">
        <v>0</v>
      </c>
      <c r="H2443" t="s">
        <v>50</v>
      </c>
      <c r="I2443" t="s">
        <v>19</v>
      </c>
      <c r="J2443" t="s">
        <v>13</v>
      </c>
      <c r="K2443" t="s">
        <v>23</v>
      </c>
      <c r="L2443" t="s">
        <v>51</v>
      </c>
      <c r="M2443">
        <v>1</v>
      </c>
      <c r="N2443">
        <v>121.53</v>
      </c>
      <c r="O2443">
        <v>0.15</v>
      </c>
      <c r="P2443">
        <v>62.14</v>
      </c>
      <c r="Q2443">
        <v>103.3005</v>
      </c>
      <c r="R2443">
        <v>62.14</v>
      </c>
      <c r="S2443">
        <v>41.160499999999999</v>
      </c>
      <c r="T2443">
        <v>0.39845402490791426</v>
      </c>
      <c r="U2443">
        <v>2026</v>
      </c>
      <c r="V2443" t="s">
        <v>97</v>
      </c>
      <c r="W2443">
        <v>11</v>
      </c>
      <c r="X2443" t="s">
        <v>98</v>
      </c>
    </row>
    <row r="2444" spans="1:24">
      <c r="A2444">
        <v>2466</v>
      </c>
      <c r="B2444" s="21">
        <v>46351</v>
      </c>
      <c r="C2444">
        <v>2026</v>
      </c>
      <c r="D2444">
        <v>11</v>
      </c>
      <c r="E2444" t="s">
        <v>98</v>
      </c>
      <c r="F2444" t="s">
        <v>97</v>
      </c>
      <c r="G2444" t="s">
        <v>11</v>
      </c>
      <c r="H2444" t="s">
        <v>12</v>
      </c>
      <c r="I2444" t="s">
        <v>2</v>
      </c>
      <c r="J2444" t="s">
        <v>16</v>
      </c>
      <c r="K2444" t="s">
        <v>4</v>
      </c>
      <c r="L2444" t="s">
        <v>26</v>
      </c>
      <c r="M2444">
        <v>2</v>
      </c>
      <c r="N2444">
        <v>40.51</v>
      </c>
      <c r="O2444">
        <v>0.05</v>
      </c>
      <c r="P2444">
        <v>16.45</v>
      </c>
      <c r="Q2444">
        <v>76.968999999999994</v>
      </c>
      <c r="R2444">
        <v>32.9</v>
      </c>
      <c r="S2444">
        <v>44.068999999999996</v>
      </c>
      <c r="T2444">
        <v>0.5725551845548208</v>
      </c>
      <c r="U2444">
        <v>2026</v>
      </c>
      <c r="V2444" t="s">
        <v>97</v>
      </c>
      <c r="W2444">
        <v>11</v>
      </c>
      <c r="X2444" t="s">
        <v>98</v>
      </c>
    </row>
    <row r="2445" spans="1:24">
      <c r="A2445">
        <v>2647</v>
      </c>
      <c r="B2445" s="21">
        <v>46351</v>
      </c>
      <c r="C2445">
        <v>2026</v>
      </c>
      <c r="D2445">
        <v>11</v>
      </c>
      <c r="E2445" t="s">
        <v>98</v>
      </c>
      <c r="F2445" t="s">
        <v>97</v>
      </c>
      <c r="G2445" t="s">
        <v>11</v>
      </c>
      <c r="H2445" t="s">
        <v>25</v>
      </c>
      <c r="I2445" t="s">
        <v>2</v>
      </c>
      <c r="J2445" t="s">
        <v>13</v>
      </c>
      <c r="K2445" t="s">
        <v>9</v>
      </c>
      <c r="L2445" t="s">
        <v>46</v>
      </c>
      <c r="M2445">
        <v>1</v>
      </c>
      <c r="N2445">
        <v>70.099999999999994</v>
      </c>
      <c r="O2445">
        <v>0.15</v>
      </c>
      <c r="P2445">
        <v>32.28</v>
      </c>
      <c r="Q2445">
        <v>59.584999999999994</v>
      </c>
      <c r="R2445">
        <v>32.28</v>
      </c>
      <c r="S2445">
        <v>27.304999999999993</v>
      </c>
      <c r="T2445">
        <v>0.45825291600234952</v>
      </c>
      <c r="U2445">
        <v>2026</v>
      </c>
      <c r="V2445" t="s">
        <v>97</v>
      </c>
      <c r="W2445">
        <v>11</v>
      </c>
      <c r="X2445" t="s">
        <v>98</v>
      </c>
    </row>
    <row r="2446" spans="1:24">
      <c r="A2446">
        <v>2958</v>
      </c>
      <c r="B2446" s="21">
        <v>46351</v>
      </c>
      <c r="C2446">
        <v>2026</v>
      </c>
      <c r="D2446">
        <v>11</v>
      </c>
      <c r="E2446" t="s">
        <v>98</v>
      </c>
      <c r="F2446" t="s">
        <v>97</v>
      </c>
      <c r="G2446" t="s">
        <v>6</v>
      </c>
      <c r="H2446" t="s">
        <v>43</v>
      </c>
      <c r="I2446" t="s">
        <v>28</v>
      </c>
      <c r="J2446" t="s">
        <v>13</v>
      </c>
      <c r="K2446" t="s">
        <v>9</v>
      </c>
      <c r="L2446" t="s">
        <v>17</v>
      </c>
      <c r="M2446">
        <v>1</v>
      </c>
      <c r="N2446">
        <v>144.25</v>
      </c>
      <c r="O2446">
        <v>0.1</v>
      </c>
      <c r="P2446">
        <v>79.55</v>
      </c>
      <c r="Q2446">
        <v>129.82500000000002</v>
      </c>
      <c r="R2446">
        <v>79.55</v>
      </c>
      <c r="S2446">
        <v>50.27500000000002</v>
      </c>
      <c r="T2446">
        <v>0.38725207009435791</v>
      </c>
      <c r="U2446">
        <v>2026</v>
      </c>
      <c r="V2446" t="s">
        <v>97</v>
      </c>
      <c r="W2446">
        <v>11</v>
      </c>
      <c r="X2446" t="s">
        <v>98</v>
      </c>
    </row>
    <row r="2447" spans="1:24">
      <c r="A2447">
        <v>3527</v>
      </c>
      <c r="B2447" s="21">
        <v>46351</v>
      </c>
      <c r="C2447">
        <v>2026</v>
      </c>
      <c r="D2447">
        <v>11</v>
      </c>
      <c r="E2447" t="s">
        <v>98</v>
      </c>
      <c r="F2447" t="s">
        <v>97</v>
      </c>
      <c r="G2447" t="s">
        <v>6</v>
      </c>
      <c r="H2447" t="s">
        <v>27</v>
      </c>
      <c r="I2447" t="s">
        <v>28</v>
      </c>
      <c r="J2447" t="s">
        <v>3</v>
      </c>
      <c r="K2447" t="s">
        <v>9</v>
      </c>
      <c r="L2447" t="s">
        <v>17</v>
      </c>
      <c r="M2447">
        <v>4</v>
      </c>
      <c r="N2447">
        <v>146.19</v>
      </c>
      <c r="O2447">
        <v>0.1</v>
      </c>
      <c r="P2447">
        <v>79.569999999999993</v>
      </c>
      <c r="Q2447">
        <v>526.28399999999999</v>
      </c>
      <c r="R2447">
        <v>318.27999999999997</v>
      </c>
      <c r="S2447">
        <v>208.00400000000002</v>
      </c>
      <c r="T2447">
        <v>0.39523147198090769</v>
      </c>
      <c r="U2447">
        <v>2026</v>
      </c>
      <c r="V2447" t="s">
        <v>97</v>
      </c>
      <c r="W2447">
        <v>11</v>
      </c>
      <c r="X2447" t="s">
        <v>98</v>
      </c>
    </row>
    <row r="2448" spans="1:24">
      <c r="A2448">
        <v>3729</v>
      </c>
      <c r="B2448" s="21">
        <v>46351</v>
      </c>
      <c r="C2448">
        <v>2026</v>
      </c>
      <c r="D2448">
        <v>11</v>
      </c>
      <c r="E2448" t="s">
        <v>98</v>
      </c>
      <c r="F2448" t="s">
        <v>97</v>
      </c>
      <c r="G2448" t="s">
        <v>0</v>
      </c>
      <c r="H2448" t="s">
        <v>36</v>
      </c>
      <c r="I2448" t="s">
        <v>2</v>
      </c>
      <c r="J2448" t="s">
        <v>13</v>
      </c>
      <c r="K2448" t="s">
        <v>23</v>
      </c>
      <c r="L2448" t="s">
        <v>40</v>
      </c>
      <c r="M2448">
        <v>1</v>
      </c>
      <c r="N2448">
        <v>81.89</v>
      </c>
      <c r="O2448">
        <v>0.05</v>
      </c>
      <c r="P2448">
        <v>38.33</v>
      </c>
      <c r="Q2448">
        <v>77.79549999999999</v>
      </c>
      <c r="R2448">
        <v>38.33</v>
      </c>
      <c r="S2448">
        <v>39.465499999999992</v>
      </c>
      <c r="T2448">
        <v>0.50729797996028048</v>
      </c>
      <c r="U2448">
        <v>2026</v>
      </c>
      <c r="V2448" t="s">
        <v>97</v>
      </c>
      <c r="W2448">
        <v>11</v>
      </c>
      <c r="X2448" t="s">
        <v>98</v>
      </c>
    </row>
    <row r="2449" spans="1:24">
      <c r="A2449">
        <v>4961</v>
      </c>
      <c r="B2449" s="21">
        <v>46351</v>
      </c>
      <c r="C2449">
        <v>2026</v>
      </c>
      <c r="D2449">
        <v>11</v>
      </c>
      <c r="E2449" t="s">
        <v>98</v>
      </c>
      <c r="F2449" t="s">
        <v>97</v>
      </c>
      <c r="G2449" t="s">
        <v>11</v>
      </c>
      <c r="H2449" t="s">
        <v>12</v>
      </c>
      <c r="I2449" t="s">
        <v>19</v>
      </c>
      <c r="J2449" t="s">
        <v>13</v>
      </c>
      <c r="K2449" t="s">
        <v>23</v>
      </c>
      <c r="L2449" t="s">
        <v>29</v>
      </c>
      <c r="M2449">
        <v>2</v>
      </c>
      <c r="N2449">
        <v>194.78</v>
      </c>
      <c r="O2449">
        <v>0.15</v>
      </c>
      <c r="P2449">
        <v>102.51</v>
      </c>
      <c r="Q2449">
        <v>331.12599999999998</v>
      </c>
      <c r="R2449">
        <v>205.02</v>
      </c>
      <c r="S2449">
        <v>126.10599999999997</v>
      </c>
      <c r="T2449">
        <v>0.38083992196324051</v>
      </c>
      <c r="U2449">
        <v>2026</v>
      </c>
      <c r="V2449" t="s">
        <v>97</v>
      </c>
      <c r="W2449">
        <v>11</v>
      </c>
      <c r="X2449" t="s">
        <v>98</v>
      </c>
    </row>
    <row r="2450" spans="1:24">
      <c r="A2450">
        <v>5034</v>
      </c>
      <c r="B2450" s="21">
        <v>46351</v>
      </c>
      <c r="C2450">
        <v>2026</v>
      </c>
      <c r="D2450">
        <v>11</v>
      </c>
      <c r="E2450" t="s">
        <v>98</v>
      </c>
      <c r="F2450" t="s">
        <v>97</v>
      </c>
      <c r="G2450" t="s">
        <v>6</v>
      </c>
      <c r="H2450" t="s">
        <v>49</v>
      </c>
      <c r="I2450" t="s">
        <v>2</v>
      </c>
      <c r="J2450" t="s">
        <v>3</v>
      </c>
      <c r="K2450" t="s">
        <v>9</v>
      </c>
      <c r="L2450" t="s">
        <v>17</v>
      </c>
      <c r="M2450">
        <v>1</v>
      </c>
      <c r="N2450">
        <v>141.63</v>
      </c>
      <c r="O2450">
        <v>0.05</v>
      </c>
      <c r="P2450">
        <v>77.17</v>
      </c>
      <c r="Q2450">
        <v>134.54849999999999</v>
      </c>
      <c r="R2450">
        <v>77.17</v>
      </c>
      <c r="S2450">
        <v>57.378499999999988</v>
      </c>
      <c r="T2450">
        <v>0.42645217152179321</v>
      </c>
      <c r="U2450">
        <v>2026</v>
      </c>
      <c r="V2450" t="s">
        <v>97</v>
      </c>
      <c r="W2450">
        <v>11</v>
      </c>
      <c r="X2450" t="s">
        <v>98</v>
      </c>
    </row>
    <row r="2451" spans="1:24">
      <c r="A2451">
        <v>343</v>
      </c>
      <c r="B2451" s="21">
        <v>46352</v>
      </c>
      <c r="C2451">
        <v>2026</v>
      </c>
      <c r="D2451">
        <v>11</v>
      </c>
      <c r="E2451" t="s">
        <v>98</v>
      </c>
      <c r="F2451" t="s">
        <v>97</v>
      </c>
      <c r="G2451" t="s">
        <v>11</v>
      </c>
      <c r="H2451" t="s">
        <v>52</v>
      </c>
      <c r="I2451" t="s">
        <v>2</v>
      </c>
      <c r="J2451" t="s">
        <v>3</v>
      </c>
      <c r="K2451" t="s">
        <v>4</v>
      </c>
      <c r="L2451" t="s">
        <v>26</v>
      </c>
      <c r="M2451">
        <v>1</v>
      </c>
      <c r="N2451">
        <v>40.86</v>
      </c>
      <c r="O2451">
        <v>0.05</v>
      </c>
      <c r="P2451">
        <v>17.14</v>
      </c>
      <c r="Q2451">
        <v>38.817</v>
      </c>
      <c r="R2451">
        <v>17.14</v>
      </c>
      <c r="S2451">
        <v>21.677</v>
      </c>
      <c r="T2451">
        <v>0.55844088930107938</v>
      </c>
      <c r="U2451">
        <v>2026</v>
      </c>
      <c r="V2451" t="s">
        <v>97</v>
      </c>
      <c r="W2451">
        <v>11</v>
      </c>
      <c r="X2451" t="s">
        <v>98</v>
      </c>
    </row>
    <row r="2452" spans="1:24">
      <c r="A2452">
        <v>405</v>
      </c>
      <c r="B2452" s="21">
        <v>46352</v>
      </c>
      <c r="C2452">
        <v>2026</v>
      </c>
      <c r="D2452">
        <v>11</v>
      </c>
      <c r="E2452" t="s">
        <v>98</v>
      </c>
      <c r="F2452" t="s">
        <v>97</v>
      </c>
      <c r="G2452" t="s">
        <v>20</v>
      </c>
      <c r="H2452" t="s">
        <v>33</v>
      </c>
      <c r="I2452" t="s">
        <v>2</v>
      </c>
      <c r="J2452" t="s">
        <v>13</v>
      </c>
      <c r="K2452" t="s">
        <v>9</v>
      </c>
      <c r="L2452" t="s">
        <v>17</v>
      </c>
      <c r="M2452">
        <v>1</v>
      </c>
      <c r="N2452">
        <v>141.61000000000001</v>
      </c>
      <c r="O2452">
        <v>0.05</v>
      </c>
      <c r="P2452">
        <v>77.7</v>
      </c>
      <c r="Q2452">
        <v>134.52950000000001</v>
      </c>
      <c r="R2452">
        <v>77.7</v>
      </c>
      <c r="S2452">
        <v>56.82950000000001</v>
      </c>
      <c r="T2452">
        <v>0.42243151130421214</v>
      </c>
      <c r="U2452">
        <v>2026</v>
      </c>
      <c r="V2452" t="s">
        <v>97</v>
      </c>
      <c r="W2452">
        <v>11</v>
      </c>
      <c r="X2452" t="s">
        <v>98</v>
      </c>
    </row>
    <row r="2453" spans="1:24">
      <c r="A2453">
        <v>485</v>
      </c>
      <c r="B2453" s="21">
        <v>46352</v>
      </c>
      <c r="C2453">
        <v>2026</v>
      </c>
      <c r="D2453">
        <v>11</v>
      </c>
      <c r="E2453" t="s">
        <v>98</v>
      </c>
      <c r="F2453" t="s">
        <v>97</v>
      </c>
      <c r="G2453" t="s">
        <v>20</v>
      </c>
      <c r="H2453" t="s">
        <v>31</v>
      </c>
      <c r="I2453" t="s">
        <v>2</v>
      </c>
      <c r="J2453" t="s">
        <v>13</v>
      </c>
      <c r="K2453" t="s">
        <v>23</v>
      </c>
      <c r="L2453" t="s">
        <v>51</v>
      </c>
      <c r="M2453">
        <v>2</v>
      </c>
      <c r="N2453">
        <v>122.15</v>
      </c>
      <c r="O2453">
        <v>0.1</v>
      </c>
      <c r="P2453">
        <v>61.15</v>
      </c>
      <c r="Q2453">
        <v>219.87</v>
      </c>
      <c r="R2453">
        <v>122.3</v>
      </c>
      <c r="S2453">
        <v>97.570000000000007</v>
      </c>
      <c r="T2453">
        <v>0.44376222313185065</v>
      </c>
      <c r="U2453">
        <v>2026</v>
      </c>
      <c r="V2453" t="s">
        <v>97</v>
      </c>
      <c r="W2453">
        <v>11</v>
      </c>
      <c r="X2453" t="s">
        <v>98</v>
      </c>
    </row>
    <row r="2454" spans="1:24">
      <c r="A2454">
        <v>807</v>
      </c>
      <c r="B2454" s="21">
        <v>46352</v>
      </c>
      <c r="C2454">
        <v>2026</v>
      </c>
      <c r="D2454">
        <v>11</v>
      </c>
      <c r="E2454" t="s">
        <v>98</v>
      </c>
      <c r="F2454" t="s">
        <v>97</v>
      </c>
      <c r="G2454" t="s">
        <v>11</v>
      </c>
      <c r="H2454" t="s">
        <v>25</v>
      </c>
      <c r="I2454" t="s">
        <v>19</v>
      </c>
      <c r="J2454" t="s">
        <v>3</v>
      </c>
      <c r="K2454" t="s">
        <v>14</v>
      </c>
      <c r="L2454" t="s">
        <v>44</v>
      </c>
      <c r="M2454">
        <v>5</v>
      </c>
      <c r="N2454">
        <v>130.24</v>
      </c>
      <c r="O2454">
        <v>0.1</v>
      </c>
      <c r="P2454">
        <v>66.75</v>
      </c>
      <c r="Q2454">
        <v>586.08000000000004</v>
      </c>
      <c r="R2454">
        <v>333.75</v>
      </c>
      <c r="S2454">
        <v>252.33000000000004</v>
      </c>
      <c r="T2454">
        <v>0.43053849303849306</v>
      </c>
      <c r="U2454">
        <v>2026</v>
      </c>
      <c r="V2454" t="s">
        <v>97</v>
      </c>
      <c r="W2454">
        <v>11</v>
      </c>
      <c r="X2454" t="s">
        <v>98</v>
      </c>
    </row>
    <row r="2455" spans="1:24">
      <c r="A2455">
        <v>1666</v>
      </c>
      <c r="B2455" s="21">
        <v>46352</v>
      </c>
      <c r="C2455">
        <v>2026</v>
      </c>
      <c r="D2455">
        <v>11</v>
      </c>
      <c r="E2455" t="s">
        <v>98</v>
      </c>
      <c r="F2455" t="s">
        <v>97</v>
      </c>
      <c r="G2455" t="s">
        <v>0</v>
      </c>
      <c r="H2455" t="s">
        <v>50</v>
      </c>
      <c r="I2455" t="s">
        <v>8</v>
      </c>
      <c r="J2455" t="s">
        <v>3</v>
      </c>
      <c r="K2455" t="s">
        <v>4</v>
      </c>
      <c r="L2455" t="s">
        <v>22</v>
      </c>
      <c r="M2455">
        <v>3</v>
      </c>
      <c r="N2455">
        <v>50.18</v>
      </c>
      <c r="O2455">
        <v>0.1</v>
      </c>
      <c r="P2455">
        <v>23.12</v>
      </c>
      <c r="Q2455">
        <v>135.48599999999999</v>
      </c>
      <c r="R2455">
        <v>69.36</v>
      </c>
      <c r="S2455">
        <v>66.125999999999991</v>
      </c>
      <c r="T2455">
        <v>0.4880651875470528</v>
      </c>
      <c r="U2455">
        <v>2026</v>
      </c>
      <c r="V2455" t="s">
        <v>97</v>
      </c>
      <c r="W2455">
        <v>11</v>
      </c>
      <c r="X2455" t="s">
        <v>98</v>
      </c>
    </row>
    <row r="2456" spans="1:24">
      <c r="A2456">
        <v>3442</v>
      </c>
      <c r="B2456" s="21">
        <v>46352</v>
      </c>
      <c r="C2456">
        <v>2026</v>
      </c>
      <c r="D2456">
        <v>11</v>
      </c>
      <c r="E2456" t="s">
        <v>98</v>
      </c>
      <c r="F2456" t="s">
        <v>97</v>
      </c>
      <c r="G2456" t="s">
        <v>0</v>
      </c>
      <c r="H2456" t="s">
        <v>36</v>
      </c>
      <c r="I2456" t="s">
        <v>19</v>
      </c>
      <c r="J2456" t="s">
        <v>13</v>
      </c>
      <c r="K2456" t="s">
        <v>34</v>
      </c>
      <c r="L2456" t="s">
        <v>45</v>
      </c>
      <c r="M2456">
        <v>2</v>
      </c>
      <c r="N2456">
        <v>50.93</v>
      </c>
      <c r="O2456">
        <v>0.15</v>
      </c>
      <c r="P2456">
        <v>22.35</v>
      </c>
      <c r="Q2456">
        <v>86.581000000000003</v>
      </c>
      <c r="R2456">
        <v>44.7</v>
      </c>
      <c r="S2456">
        <v>41.881</v>
      </c>
      <c r="T2456">
        <v>0.48372044674928677</v>
      </c>
      <c r="U2456">
        <v>2026</v>
      </c>
      <c r="V2456" t="s">
        <v>97</v>
      </c>
      <c r="W2456">
        <v>11</v>
      </c>
      <c r="X2456" t="s">
        <v>98</v>
      </c>
    </row>
    <row r="2457" spans="1:24">
      <c r="A2457">
        <v>4177</v>
      </c>
      <c r="B2457" s="21">
        <v>46352</v>
      </c>
      <c r="C2457">
        <v>2026</v>
      </c>
      <c r="D2457">
        <v>11</v>
      </c>
      <c r="E2457" t="s">
        <v>98</v>
      </c>
      <c r="F2457" t="s">
        <v>97</v>
      </c>
      <c r="G2457" t="s">
        <v>11</v>
      </c>
      <c r="H2457" t="s">
        <v>39</v>
      </c>
      <c r="I2457" t="s">
        <v>2</v>
      </c>
      <c r="J2457" t="s">
        <v>16</v>
      </c>
      <c r="K2457" t="s">
        <v>4</v>
      </c>
      <c r="L2457" t="s">
        <v>22</v>
      </c>
      <c r="M2457">
        <v>1</v>
      </c>
      <c r="N2457">
        <v>49.6</v>
      </c>
      <c r="O2457">
        <v>0</v>
      </c>
      <c r="P2457">
        <v>22.62</v>
      </c>
      <c r="Q2457">
        <v>49.6</v>
      </c>
      <c r="R2457">
        <v>22.62</v>
      </c>
      <c r="S2457">
        <v>26.98</v>
      </c>
      <c r="T2457">
        <v>0.5439516129032258</v>
      </c>
      <c r="U2457">
        <v>2026</v>
      </c>
      <c r="V2457" t="s">
        <v>97</v>
      </c>
      <c r="W2457">
        <v>11</v>
      </c>
      <c r="X2457" t="s">
        <v>98</v>
      </c>
    </row>
    <row r="2458" spans="1:24">
      <c r="A2458">
        <v>4659</v>
      </c>
      <c r="B2458" s="21">
        <v>46352</v>
      </c>
      <c r="C2458">
        <v>2026</v>
      </c>
      <c r="D2458">
        <v>11</v>
      </c>
      <c r="E2458" t="s">
        <v>98</v>
      </c>
      <c r="F2458" t="s">
        <v>97</v>
      </c>
      <c r="G2458" t="s">
        <v>6</v>
      </c>
      <c r="H2458" t="s">
        <v>41</v>
      </c>
      <c r="I2458" t="s">
        <v>8</v>
      </c>
      <c r="J2458" t="s">
        <v>16</v>
      </c>
      <c r="K2458" t="s">
        <v>23</v>
      </c>
      <c r="L2458" t="s">
        <v>40</v>
      </c>
      <c r="M2458">
        <v>3</v>
      </c>
      <c r="N2458">
        <v>83.3</v>
      </c>
      <c r="O2458">
        <v>0.15</v>
      </c>
      <c r="P2458">
        <v>38.74</v>
      </c>
      <c r="Q2458">
        <v>212.41499999999996</v>
      </c>
      <c r="R2458">
        <v>116.22</v>
      </c>
      <c r="S2458">
        <v>96.194999999999965</v>
      </c>
      <c r="T2458">
        <v>0.45286349834051259</v>
      </c>
      <c r="U2458">
        <v>2026</v>
      </c>
      <c r="V2458" t="s">
        <v>97</v>
      </c>
      <c r="W2458">
        <v>11</v>
      </c>
      <c r="X2458" t="s">
        <v>98</v>
      </c>
    </row>
    <row r="2459" spans="1:24">
      <c r="A2459">
        <v>4667</v>
      </c>
      <c r="B2459" s="21">
        <v>46352</v>
      </c>
      <c r="C2459">
        <v>2026</v>
      </c>
      <c r="D2459">
        <v>11</v>
      </c>
      <c r="E2459" t="s">
        <v>98</v>
      </c>
      <c r="F2459" t="s">
        <v>97</v>
      </c>
      <c r="G2459" t="s">
        <v>6</v>
      </c>
      <c r="H2459" t="s">
        <v>49</v>
      </c>
      <c r="I2459" t="s">
        <v>28</v>
      </c>
      <c r="J2459" t="s">
        <v>16</v>
      </c>
      <c r="K2459" t="s">
        <v>14</v>
      </c>
      <c r="L2459" t="s">
        <v>15</v>
      </c>
      <c r="M2459">
        <v>1</v>
      </c>
      <c r="N2459">
        <v>35.89</v>
      </c>
      <c r="O2459">
        <v>0.05</v>
      </c>
      <c r="P2459">
        <v>13.53</v>
      </c>
      <c r="Q2459">
        <v>34.095500000000001</v>
      </c>
      <c r="R2459">
        <v>13.53</v>
      </c>
      <c r="S2459">
        <v>20.5655</v>
      </c>
      <c r="T2459">
        <v>0.60317343931017287</v>
      </c>
      <c r="U2459">
        <v>2026</v>
      </c>
      <c r="V2459" t="s">
        <v>97</v>
      </c>
      <c r="W2459">
        <v>11</v>
      </c>
      <c r="X2459" t="s">
        <v>98</v>
      </c>
    </row>
    <row r="2460" spans="1:24">
      <c r="A2460">
        <v>197</v>
      </c>
      <c r="B2460" s="21">
        <v>46353</v>
      </c>
      <c r="C2460">
        <v>2026</v>
      </c>
      <c r="D2460">
        <v>11</v>
      </c>
      <c r="E2460" t="s">
        <v>98</v>
      </c>
      <c r="F2460" t="s">
        <v>97</v>
      </c>
      <c r="G2460" t="s">
        <v>20</v>
      </c>
      <c r="H2460" t="s">
        <v>21</v>
      </c>
      <c r="I2460" t="s">
        <v>19</v>
      </c>
      <c r="J2460" t="s">
        <v>13</v>
      </c>
      <c r="K2460" t="s">
        <v>23</v>
      </c>
      <c r="L2460" t="s">
        <v>29</v>
      </c>
      <c r="M2460">
        <v>1</v>
      </c>
      <c r="N2460">
        <v>195.32</v>
      </c>
      <c r="O2460">
        <v>0</v>
      </c>
      <c r="P2460">
        <v>103.21</v>
      </c>
      <c r="Q2460">
        <v>195.32</v>
      </c>
      <c r="R2460">
        <v>103.21</v>
      </c>
      <c r="S2460">
        <v>92.11</v>
      </c>
      <c r="T2460">
        <v>0.47158509113250052</v>
      </c>
      <c r="U2460">
        <v>2026</v>
      </c>
      <c r="V2460" t="s">
        <v>97</v>
      </c>
      <c r="W2460">
        <v>11</v>
      </c>
      <c r="X2460" t="s">
        <v>98</v>
      </c>
    </row>
    <row r="2461" spans="1:24">
      <c r="A2461">
        <v>361</v>
      </c>
      <c r="B2461" s="21">
        <v>46353</v>
      </c>
      <c r="C2461">
        <v>2026</v>
      </c>
      <c r="D2461">
        <v>11</v>
      </c>
      <c r="E2461" t="s">
        <v>98</v>
      </c>
      <c r="F2461" t="s">
        <v>97</v>
      </c>
      <c r="G2461" t="s">
        <v>6</v>
      </c>
      <c r="H2461" t="s">
        <v>27</v>
      </c>
      <c r="I2461" t="s">
        <v>2</v>
      </c>
      <c r="J2461" t="s">
        <v>3</v>
      </c>
      <c r="K2461" t="s">
        <v>14</v>
      </c>
      <c r="L2461" t="s">
        <v>15</v>
      </c>
      <c r="M2461">
        <v>1</v>
      </c>
      <c r="N2461">
        <v>36.36</v>
      </c>
      <c r="O2461">
        <v>0.05</v>
      </c>
      <c r="P2461">
        <v>13.33</v>
      </c>
      <c r="Q2461">
        <v>34.541999999999994</v>
      </c>
      <c r="R2461">
        <v>13.33</v>
      </c>
      <c r="S2461">
        <v>21.211999999999996</v>
      </c>
      <c r="T2461">
        <v>0.61409298824619307</v>
      </c>
      <c r="U2461">
        <v>2026</v>
      </c>
      <c r="V2461" t="s">
        <v>97</v>
      </c>
      <c r="W2461">
        <v>11</v>
      </c>
      <c r="X2461" t="s">
        <v>98</v>
      </c>
    </row>
    <row r="2462" spans="1:24">
      <c r="A2462">
        <v>841</v>
      </c>
      <c r="B2462" s="21">
        <v>46353</v>
      </c>
      <c r="C2462">
        <v>2026</v>
      </c>
      <c r="D2462">
        <v>11</v>
      </c>
      <c r="E2462" t="s">
        <v>98</v>
      </c>
      <c r="F2462" t="s">
        <v>97</v>
      </c>
      <c r="G2462" t="s">
        <v>6</v>
      </c>
      <c r="H2462" t="s">
        <v>43</v>
      </c>
      <c r="I2462" t="s">
        <v>2</v>
      </c>
      <c r="J2462" t="s">
        <v>3</v>
      </c>
      <c r="K2462" t="s">
        <v>14</v>
      </c>
      <c r="L2462" t="s">
        <v>15</v>
      </c>
      <c r="M2462">
        <v>2</v>
      </c>
      <c r="N2462">
        <v>35.85</v>
      </c>
      <c r="O2462">
        <v>0.05</v>
      </c>
      <c r="P2462">
        <v>13.69</v>
      </c>
      <c r="Q2462">
        <v>68.114999999999995</v>
      </c>
      <c r="R2462">
        <v>27.38</v>
      </c>
      <c r="S2462">
        <v>40.734999999999999</v>
      </c>
      <c r="T2462">
        <v>0.59803273875064233</v>
      </c>
      <c r="U2462">
        <v>2026</v>
      </c>
      <c r="V2462" t="s">
        <v>97</v>
      </c>
      <c r="W2462">
        <v>11</v>
      </c>
      <c r="X2462" t="s">
        <v>98</v>
      </c>
    </row>
    <row r="2463" spans="1:24">
      <c r="A2463">
        <v>903</v>
      </c>
      <c r="B2463" s="21">
        <v>46353</v>
      </c>
      <c r="C2463">
        <v>2026</v>
      </c>
      <c r="D2463">
        <v>11</v>
      </c>
      <c r="E2463" t="s">
        <v>98</v>
      </c>
      <c r="F2463" t="s">
        <v>97</v>
      </c>
      <c r="G2463" t="s">
        <v>20</v>
      </c>
      <c r="H2463" t="s">
        <v>33</v>
      </c>
      <c r="I2463" t="s">
        <v>2</v>
      </c>
      <c r="J2463" t="s">
        <v>13</v>
      </c>
      <c r="K2463" t="s">
        <v>14</v>
      </c>
      <c r="L2463" t="s">
        <v>32</v>
      </c>
      <c r="M2463">
        <v>4</v>
      </c>
      <c r="N2463">
        <v>46.73</v>
      </c>
      <c r="O2463">
        <v>0</v>
      </c>
      <c r="P2463">
        <v>17.989999999999998</v>
      </c>
      <c r="Q2463">
        <v>186.92</v>
      </c>
      <c r="R2463">
        <v>71.959999999999994</v>
      </c>
      <c r="S2463">
        <v>114.96</v>
      </c>
      <c r="T2463">
        <v>0.61502246950567085</v>
      </c>
      <c r="U2463">
        <v>2026</v>
      </c>
      <c r="V2463" t="s">
        <v>97</v>
      </c>
      <c r="W2463">
        <v>11</v>
      </c>
      <c r="X2463" t="s">
        <v>98</v>
      </c>
    </row>
    <row r="2464" spans="1:24">
      <c r="A2464">
        <v>1278</v>
      </c>
      <c r="B2464" s="21">
        <v>46353</v>
      </c>
      <c r="C2464">
        <v>2026</v>
      </c>
      <c r="D2464">
        <v>11</v>
      </c>
      <c r="E2464" t="s">
        <v>98</v>
      </c>
      <c r="F2464" t="s">
        <v>97</v>
      </c>
      <c r="G2464" t="s">
        <v>20</v>
      </c>
      <c r="H2464" t="s">
        <v>47</v>
      </c>
      <c r="I2464" t="s">
        <v>19</v>
      </c>
      <c r="J2464" t="s">
        <v>3</v>
      </c>
      <c r="K2464" t="s">
        <v>9</v>
      </c>
      <c r="L2464" t="s">
        <v>17</v>
      </c>
      <c r="M2464">
        <v>3</v>
      </c>
      <c r="N2464">
        <v>143.72</v>
      </c>
      <c r="O2464">
        <v>0.15</v>
      </c>
      <c r="P2464">
        <v>78.56</v>
      </c>
      <c r="Q2464">
        <v>366.48599999999999</v>
      </c>
      <c r="R2464">
        <v>235.68</v>
      </c>
      <c r="S2464">
        <v>130.80599999999998</v>
      </c>
      <c r="T2464">
        <v>0.35691950033561987</v>
      </c>
      <c r="U2464">
        <v>2026</v>
      </c>
      <c r="V2464" t="s">
        <v>97</v>
      </c>
      <c r="W2464">
        <v>11</v>
      </c>
      <c r="X2464" t="s">
        <v>98</v>
      </c>
    </row>
    <row r="2465" spans="1:24">
      <c r="A2465">
        <v>2091</v>
      </c>
      <c r="B2465" s="21">
        <v>46353</v>
      </c>
      <c r="C2465">
        <v>2026</v>
      </c>
      <c r="D2465">
        <v>11</v>
      </c>
      <c r="E2465" t="s">
        <v>98</v>
      </c>
      <c r="F2465" t="s">
        <v>97</v>
      </c>
      <c r="G2465" t="s">
        <v>6</v>
      </c>
      <c r="H2465" t="s">
        <v>43</v>
      </c>
      <c r="I2465" t="s">
        <v>28</v>
      </c>
      <c r="J2465" t="s">
        <v>13</v>
      </c>
      <c r="K2465" t="s">
        <v>34</v>
      </c>
      <c r="L2465" t="s">
        <v>42</v>
      </c>
      <c r="M2465">
        <v>1</v>
      </c>
      <c r="N2465">
        <v>35.590000000000003</v>
      </c>
      <c r="O2465">
        <v>0</v>
      </c>
      <c r="P2465">
        <v>13.57</v>
      </c>
      <c r="Q2465">
        <v>35.590000000000003</v>
      </c>
      <c r="R2465">
        <v>13.57</v>
      </c>
      <c r="S2465">
        <v>22.020000000000003</v>
      </c>
      <c r="T2465">
        <v>0.61871312166338865</v>
      </c>
      <c r="U2465">
        <v>2026</v>
      </c>
      <c r="V2465" t="s">
        <v>97</v>
      </c>
      <c r="W2465">
        <v>11</v>
      </c>
      <c r="X2465" t="s">
        <v>98</v>
      </c>
    </row>
    <row r="2466" spans="1:24">
      <c r="A2466">
        <v>3070</v>
      </c>
      <c r="B2466" s="21">
        <v>46353</v>
      </c>
      <c r="C2466">
        <v>2026</v>
      </c>
      <c r="D2466">
        <v>11</v>
      </c>
      <c r="E2466" t="s">
        <v>98</v>
      </c>
      <c r="F2466" t="s">
        <v>97</v>
      </c>
      <c r="G2466" t="s">
        <v>20</v>
      </c>
      <c r="H2466" t="s">
        <v>47</v>
      </c>
      <c r="I2466" t="s">
        <v>28</v>
      </c>
      <c r="J2466" t="s">
        <v>3</v>
      </c>
      <c r="K2466" t="s">
        <v>9</v>
      </c>
      <c r="L2466" t="s">
        <v>46</v>
      </c>
      <c r="M2466">
        <v>4</v>
      </c>
      <c r="N2466">
        <v>71.11</v>
      </c>
      <c r="O2466">
        <v>0.05</v>
      </c>
      <c r="P2466">
        <v>32.25</v>
      </c>
      <c r="Q2466">
        <v>270.21799999999996</v>
      </c>
      <c r="R2466">
        <v>129</v>
      </c>
      <c r="S2466">
        <v>141.21799999999996</v>
      </c>
      <c r="T2466">
        <v>0.52260767232382732</v>
      </c>
      <c r="U2466">
        <v>2026</v>
      </c>
      <c r="V2466" t="s">
        <v>97</v>
      </c>
      <c r="W2466">
        <v>11</v>
      </c>
      <c r="X2466" t="s">
        <v>98</v>
      </c>
    </row>
    <row r="2467" spans="1:24">
      <c r="A2467">
        <v>4007</v>
      </c>
      <c r="B2467" s="21">
        <v>46353</v>
      </c>
      <c r="C2467">
        <v>2026</v>
      </c>
      <c r="D2467">
        <v>11</v>
      </c>
      <c r="E2467" t="s">
        <v>98</v>
      </c>
      <c r="F2467" t="s">
        <v>97</v>
      </c>
      <c r="G2467" t="s">
        <v>0</v>
      </c>
      <c r="H2467" t="s">
        <v>36</v>
      </c>
      <c r="I2467" t="s">
        <v>28</v>
      </c>
      <c r="J2467" t="s">
        <v>16</v>
      </c>
      <c r="K2467" t="s">
        <v>4</v>
      </c>
      <c r="L2467" t="s">
        <v>22</v>
      </c>
      <c r="M2467">
        <v>5</v>
      </c>
      <c r="N2467">
        <v>51.04</v>
      </c>
      <c r="O2467">
        <v>0</v>
      </c>
      <c r="P2467">
        <v>22.69</v>
      </c>
      <c r="Q2467">
        <v>255.2</v>
      </c>
      <c r="R2467">
        <v>113.45</v>
      </c>
      <c r="S2467">
        <v>141.75</v>
      </c>
      <c r="T2467">
        <v>0.55544670846394983</v>
      </c>
      <c r="U2467">
        <v>2026</v>
      </c>
      <c r="V2467" t="s">
        <v>97</v>
      </c>
      <c r="W2467">
        <v>11</v>
      </c>
      <c r="X2467" t="s">
        <v>98</v>
      </c>
    </row>
    <row r="2468" spans="1:24">
      <c r="A2468">
        <v>4488</v>
      </c>
      <c r="B2468" s="21">
        <v>46353</v>
      </c>
      <c r="C2468">
        <v>2026</v>
      </c>
      <c r="D2468">
        <v>11</v>
      </c>
      <c r="E2468" t="s">
        <v>98</v>
      </c>
      <c r="F2468" t="s">
        <v>97</v>
      </c>
      <c r="G2468" t="s">
        <v>6</v>
      </c>
      <c r="H2468" t="s">
        <v>49</v>
      </c>
      <c r="I2468" t="s">
        <v>19</v>
      </c>
      <c r="J2468" t="s">
        <v>3</v>
      </c>
      <c r="K2468" t="s">
        <v>14</v>
      </c>
      <c r="L2468" t="s">
        <v>48</v>
      </c>
      <c r="M2468">
        <v>3</v>
      </c>
      <c r="N2468">
        <v>161.66</v>
      </c>
      <c r="O2468">
        <v>0.05</v>
      </c>
      <c r="P2468">
        <v>88.3</v>
      </c>
      <c r="Q2468">
        <v>460.73099999999999</v>
      </c>
      <c r="R2468">
        <v>264.89999999999998</v>
      </c>
      <c r="S2468">
        <v>195.83100000000002</v>
      </c>
      <c r="T2468">
        <v>0.42504411467863029</v>
      </c>
      <c r="U2468">
        <v>2026</v>
      </c>
      <c r="V2468" t="s">
        <v>97</v>
      </c>
      <c r="W2468">
        <v>11</v>
      </c>
      <c r="X2468" t="s">
        <v>98</v>
      </c>
    </row>
    <row r="2469" spans="1:24">
      <c r="A2469">
        <v>5159</v>
      </c>
      <c r="B2469" s="21">
        <v>46353</v>
      </c>
      <c r="C2469">
        <v>2026</v>
      </c>
      <c r="D2469">
        <v>11</v>
      </c>
      <c r="E2469" t="s">
        <v>98</v>
      </c>
      <c r="F2469" t="s">
        <v>97</v>
      </c>
      <c r="G2469" t="s">
        <v>20</v>
      </c>
      <c r="H2469" t="s">
        <v>47</v>
      </c>
      <c r="I2469" t="s">
        <v>2</v>
      </c>
      <c r="J2469" t="s">
        <v>16</v>
      </c>
      <c r="K2469" t="s">
        <v>23</v>
      </c>
      <c r="L2469" t="s">
        <v>40</v>
      </c>
      <c r="M2469">
        <v>2</v>
      </c>
      <c r="N2469">
        <v>80.400000000000006</v>
      </c>
      <c r="O2469">
        <v>0.15</v>
      </c>
      <c r="P2469">
        <v>38.869999999999997</v>
      </c>
      <c r="Q2469">
        <v>136.68</v>
      </c>
      <c r="R2469">
        <v>77.739999999999995</v>
      </c>
      <c r="S2469">
        <v>58.940000000000012</v>
      </c>
      <c r="T2469">
        <v>0.43122622183201648</v>
      </c>
      <c r="U2469">
        <v>2026</v>
      </c>
      <c r="V2469" t="s">
        <v>97</v>
      </c>
      <c r="W2469">
        <v>11</v>
      </c>
      <c r="X2469" t="s">
        <v>98</v>
      </c>
    </row>
    <row r="2470" spans="1:24">
      <c r="A2470">
        <v>669</v>
      </c>
      <c r="B2470" s="21">
        <v>46354</v>
      </c>
      <c r="C2470">
        <v>2026</v>
      </c>
      <c r="D2470">
        <v>11</v>
      </c>
      <c r="E2470" t="s">
        <v>98</v>
      </c>
      <c r="F2470" t="s">
        <v>97</v>
      </c>
      <c r="G2470" t="s">
        <v>11</v>
      </c>
      <c r="H2470" t="s">
        <v>18</v>
      </c>
      <c r="I2470" t="s">
        <v>2</v>
      </c>
      <c r="J2470" t="s">
        <v>3</v>
      </c>
      <c r="K2470" t="s">
        <v>34</v>
      </c>
      <c r="L2470" t="s">
        <v>42</v>
      </c>
      <c r="M2470">
        <v>3</v>
      </c>
      <c r="N2470">
        <v>36.81</v>
      </c>
      <c r="O2470">
        <v>0.05</v>
      </c>
      <c r="P2470">
        <v>13.82</v>
      </c>
      <c r="Q2470">
        <v>104.9085</v>
      </c>
      <c r="R2470">
        <v>41.46</v>
      </c>
      <c r="S2470">
        <v>63.448500000000003</v>
      </c>
      <c r="T2470">
        <v>0.60479846723573405</v>
      </c>
      <c r="U2470">
        <v>2026</v>
      </c>
      <c r="V2470" t="s">
        <v>97</v>
      </c>
      <c r="W2470">
        <v>11</v>
      </c>
      <c r="X2470" t="s">
        <v>98</v>
      </c>
    </row>
    <row r="2471" spans="1:24">
      <c r="A2471">
        <v>686</v>
      </c>
      <c r="B2471" s="21">
        <v>46354</v>
      </c>
      <c r="C2471">
        <v>2026</v>
      </c>
      <c r="D2471">
        <v>11</v>
      </c>
      <c r="E2471" t="s">
        <v>98</v>
      </c>
      <c r="F2471" t="s">
        <v>97</v>
      </c>
      <c r="G2471" t="s">
        <v>6</v>
      </c>
      <c r="H2471" t="s">
        <v>43</v>
      </c>
      <c r="I2471" t="s">
        <v>28</v>
      </c>
      <c r="J2471" t="s">
        <v>3</v>
      </c>
      <c r="K2471" t="s">
        <v>14</v>
      </c>
      <c r="L2471" t="s">
        <v>44</v>
      </c>
      <c r="M2471">
        <v>2</v>
      </c>
      <c r="N2471">
        <v>132.61000000000001</v>
      </c>
      <c r="O2471">
        <v>0.1</v>
      </c>
      <c r="P2471">
        <v>67.3</v>
      </c>
      <c r="Q2471">
        <v>238.69800000000004</v>
      </c>
      <c r="R2471">
        <v>134.6</v>
      </c>
      <c r="S2471">
        <v>104.09800000000004</v>
      </c>
      <c r="T2471">
        <v>0.43610755012610086</v>
      </c>
      <c r="U2471">
        <v>2026</v>
      </c>
      <c r="V2471" t="s">
        <v>97</v>
      </c>
      <c r="W2471">
        <v>11</v>
      </c>
      <c r="X2471" t="s">
        <v>98</v>
      </c>
    </row>
    <row r="2472" spans="1:24">
      <c r="A2472">
        <v>990</v>
      </c>
      <c r="B2472" s="21">
        <v>46354</v>
      </c>
      <c r="C2472">
        <v>2026</v>
      </c>
      <c r="D2472">
        <v>11</v>
      </c>
      <c r="E2472" t="s">
        <v>98</v>
      </c>
      <c r="F2472" t="s">
        <v>97</v>
      </c>
      <c r="G2472" t="s">
        <v>0</v>
      </c>
      <c r="H2472" t="s">
        <v>50</v>
      </c>
      <c r="I2472" t="s">
        <v>2</v>
      </c>
      <c r="J2472" t="s">
        <v>3</v>
      </c>
      <c r="K2472" t="s">
        <v>4</v>
      </c>
      <c r="L2472" t="s">
        <v>26</v>
      </c>
      <c r="M2472">
        <v>5</v>
      </c>
      <c r="N2472">
        <v>39.79</v>
      </c>
      <c r="O2472">
        <v>0.1</v>
      </c>
      <c r="P2472">
        <v>17.09</v>
      </c>
      <c r="Q2472">
        <v>179.05500000000001</v>
      </c>
      <c r="R2472">
        <v>85.45</v>
      </c>
      <c r="S2472">
        <v>93.605000000000004</v>
      </c>
      <c r="T2472">
        <v>0.52277233252352628</v>
      </c>
      <c r="U2472">
        <v>2026</v>
      </c>
      <c r="V2472" t="s">
        <v>97</v>
      </c>
      <c r="W2472">
        <v>11</v>
      </c>
      <c r="X2472" t="s">
        <v>98</v>
      </c>
    </row>
    <row r="2473" spans="1:24">
      <c r="A2473">
        <v>1134</v>
      </c>
      <c r="B2473" s="21">
        <v>46354</v>
      </c>
      <c r="C2473">
        <v>2026</v>
      </c>
      <c r="D2473">
        <v>11</v>
      </c>
      <c r="E2473" t="s">
        <v>98</v>
      </c>
      <c r="F2473" t="s">
        <v>97</v>
      </c>
      <c r="G2473" t="s">
        <v>20</v>
      </c>
      <c r="H2473" t="s">
        <v>21</v>
      </c>
      <c r="I2473" t="s">
        <v>2</v>
      </c>
      <c r="J2473" t="s">
        <v>3</v>
      </c>
      <c r="K2473" t="s">
        <v>14</v>
      </c>
      <c r="L2473" t="s">
        <v>15</v>
      </c>
      <c r="M2473">
        <v>2</v>
      </c>
      <c r="N2473">
        <v>36.119999999999997</v>
      </c>
      <c r="O2473">
        <v>0.1</v>
      </c>
      <c r="P2473">
        <v>13.61</v>
      </c>
      <c r="Q2473">
        <v>65.015999999999991</v>
      </c>
      <c r="R2473">
        <v>27.22</v>
      </c>
      <c r="S2473">
        <v>37.795999999999992</v>
      </c>
      <c r="T2473">
        <v>0.58133382551987201</v>
      </c>
      <c r="U2473">
        <v>2026</v>
      </c>
      <c r="V2473" t="s">
        <v>97</v>
      </c>
      <c r="W2473">
        <v>11</v>
      </c>
      <c r="X2473" t="s">
        <v>98</v>
      </c>
    </row>
    <row r="2474" spans="1:24">
      <c r="A2474">
        <v>1770</v>
      </c>
      <c r="B2474" s="21">
        <v>46354</v>
      </c>
      <c r="C2474">
        <v>2026</v>
      </c>
      <c r="D2474">
        <v>11</v>
      </c>
      <c r="E2474" t="s">
        <v>98</v>
      </c>
      <c r="F2474" t="s">
        <v>97</v>
      </c>
      <c r="G2474" t="s">
        <v>20</v>
      </c>
      <c r="H2474" t="s">
        <v>31</v>
      </c>
      <c r="I2474" t="s">
        <v>19</v>
      </c>
      <c r="J2474" t="s">
        <v>3</v>
      </c>
      <c r="K2474" t="s">
        <v>9</v>
      </c>
      <c r="L2474" t="s">
        <v>37</v>
      </c>
      <c r="M2474">
        <v>5</v>
      </c>
      <c r="N2474">
        <v>153.93</v>
      </c>
      <c r="O2474">
        <v>0.05</v>
      </c>
      <c r="P2474">
        <v>77.27</v>
      </c>
      <c r="Q2474">
        <v>731.16750000000002</v>
      </c>
      <c r="R2474">
        <v>386.34999999999997</v>
      </c>
      <c r="S2474">
        <v>344.81750000000005</v>
      </c>
      <c r="T2474">
        <v>0.4715985051304934</v>
      </c>
      <c r="U2474">
        <v>2026</v>
      </c>
      <c r="V2474" t="s">
        <v>97</v>
      </c>
      <c r="W2474">
        <v>11</v>
      </c>
      <c r="X2474" t="s">
        <v>98</v>
      </c>
    </row>
    <row r="2475" spans="1:24">
      <c r="A2475">
        <v>3396</v>
      </c>
      <c r="B2475" s="21">
        <v>46354</v>
      </c>
      <c r="C2475">
        <v>2026</v>
      </c>
      <c r="D2475">
        <v>11</v>
      </c>
      <c r="E2475" t="s">
        <v>98</v>
      </c>
      <c r="F2475" t="s">
        <v>97</v>
      </c>
      <c r="G2475" t="s">
        <v>11</v>
      </c>
      <c r="H2475" t="s">
        <v>18</v>
      </c>
      <c r="I2475" t="s">
        <v>19</v>
      </c>
      <c r="J2475" t="s">
        <v>13</v>
      </c>
      <c r="K2475" t="s">
        <v>34</v>
      </c>
      <c r="L2475" t="s">
        <v>45</v>
      </c>
      <c r="M2475">
        <v>3</v>
      </c>
      <c r="N2475">
        <v>50.67</v>
      </c>
      <c r="O2475">
        <v>0.05</v>
      </c>
      <c r="P2475">
        <v>22.25</v>
      </c>
      <c r="Q2475">
        <v>144.40949999999998</v>
      </c>
      <c r="R2475">
        <v>66.75</v>
      </c>
      <c r="S2475">
        <v>77.65949999999998</v>
      </c>
      <c r="T2475">
        <v>0.53777279195620775</v>
      </c>
      <c r="U2475">
        <v>2026</v>
      </c>
      <c r="V2475" t="s">
        <v>97</v>
      </c>
      <c r="W2475">
        <v>11</v>
      </c>
      <c r="X2475" t="s">
        <v>98</v>
      </c>
    </row>
    <row r="2476" spans="1:24">
      <c r="A2476">
        <v>4259</v>
      </c>
      <c r="B2476" s="21">
        <v>46354</v>
      </c>
      <c r="C2476">
        <v>2026</v>
      </c>
      <c r="D2476">
        <v>11</v>
      </c>
      <c r="E2476" t="s">
        <v>98</v>
      </c>
      <c r="F2476" t="s">
        <v>97</v>
      </c>
      <c r="G2476" t="s">
        <v>11</v>
      </c>
      <c r="H2476" t="s">
        <v>18</v>
      </c>
      <c r="I2476" t="s">
        <v>2</v>
      </c>
      <c r="J2476" t="s">
        <v>3</v>
      </c>
      <c r="K2476" t="s">
        <v>9</v>
      </c>
      <c r="L2476" t="s">
        <v>46</v>
      </c>
      <c r="M2476">
        <v>4</v>
      </c>
      <c r="N2476">
        <v>72.77</v>
      </c>
      <c r="O2476">
        <v>0</v>
      </c>
      <c r="P2476">
        <v>32.090000000000003</v>
      </c>
      <c r="Q2476">
        <v>291.08</v>
      </c>
      <c r="R2476">
        <v>128.36000000000001</v>
      </c>
      <c r="S2476">
        <v>162.71999999999997</v>
      </c>
      <c r="T2476">
        <v>0.55902157482479031</v>
      </c>
      <c r="U2476">
        <v>2026</v>
      </c>
      <c r="V2476" t="s">
        <v>97</v>
      </c>
      <c r="W2476">
        <v>11</v>
      </c>
      <c r="X2476" t="s">
        <v>98</v>
      </c>
    </row>
    <row r="2477" spans="1:24">
      <c r="A2477">
        <v>4440</v>
      </c>
      <c r="B2477" s="21">
        <v>46354</v>
      </c>
      <c r="C2477">
        <v>2026</v>
      </c>
      <c r="D2477">
        <v>11</v>
      </c>
      <c r="E2477" t="s">
        <v>98</v>
      </c>
      <c r="F2477" t="s">
        <v>97</v>
      </c>
      <c r="G2477" t="s">
        <v>11</v>
      </c>
      <c r="H2477" t="s">
        <v>39</v>
      </c>
      <c r="I2477" t="s">
        <v>28</v>
      </c>
      <c r="J2477" t="s">
        <v>13</v>
      </c>
      <c r="K2477" t="s">
        <v>14</v>
      </c>
      <c r="L2477" t="s">
        <v>32</v>
      </c>
      <c r="M2477">
        <v>1</v>
      </c>
      <c r="N2477">
        <v>46.45</v>
      </c>
      <c r="O2477">
        <v>0.1</v>
      </c>
      <c r="P2477">
        <v>17.96</v>
      </c>
      <c r="Q2477">
        <v>41.805000000000007</v>
      </c>
      <c r="R2477">
        <v>17.96</v>
      </c>
      <c r="S2477">
        <v>23.845000000000006</v>
      </c>
      <c r="T2477">
        <v>0.57038631742614521</v>
      </c>
      <c r="U2477">
        <v>2026</v>
      </c>
      <c r="V2477" t="s">
        <v>97</v>
      </c>
      <c r="W2477">
        <v>11</v>
      </c>
      <c r="X2477" t="s">
        <v>98</v>
      </c>
    </row>
    <row r="2478" spans="1:24">
      <c r="A2478">
        <v>5115</v>
      </c>
      <c r="B2478" s="21">
        <v>46354</v>
      </c>
      <c r="C2478">
        <v>2026</v>
      </c>
      <c r="D2478">
        <v>11</v>
      </c>
      <c r="E2478" t="s">
        <v>98</v>
      </c>
      <c r="F2478" t="s">
        <v>97</v>
      </c>
      <c r="G2478" t="s">
        <v>0</v>
      </c>
      <c r="H2478" t="s">
        <v>50</v>
      </c>
      <c r="I2478" t="s">
        <v>2</v>
      </c>
      <c r="J2478" t="s">
        <v>13</v>
      </c>
      <c r="K2478" t="s">
        <v>14</v>
      </c>
      <c r="L2478" t="s">
        <v>48</v>
      </c>
      <c r="M2478">
        <v>1</v>
      </c>
      <c r="N2478">
        <v>165.75</v>
      </c>
      <c r="O2478">
        <v>0.2</v>
      </c>
      <c r="P2478">
        <v>89.16</v>
      </c>
      <c r="Q2478">
        <v>132.6</v>
      </c>
      <c r="R2478">
        <v>89.16</v>
      </c>
      <c r="S2478">
        <v>43.44</v>
      </c>
      <c r="T2478">
        <v>0.32760180995475113</v>
      </c>
      <c r="U2478">
        <v>2026</v>
      </c>
      <c r="V2478" t="s">
        <v>97</v>
      </c>
      <c r="W2478">
        <v>11</v>
      </c>
      <c r="X2478" t="s">
        <v>98</v>
      </c>
    </row>
    <row r="2479" spans="1:24">
      <c r="A2479">
        <v>5136</v>
      </c>
      <c r="B2479" s="21">
        <v>46354</v>
      </c>
      <c r="C2479">
        <v>2026</v>
      </c>
      <c r="D2479">
        <v>11</v>
      </c>
      <c r="E2479" t="s">
        <v>98</v>
      </c>
      <c r="F2479" t="s">
        <v>97</v>
      </c>
      <c r="G2479" t="s">
        <v>11</v>
      </c>
      <c r="H2479" t="s">
        <v>12</v>
      </c>
      <c r="I2479" t="s">
        <v>28</v>
      </c>
      <c r="J2479" t="s">
        <v>13</v>
      </c>
      <c r="K2479" t="s">
        <v>23</v>
      </c>
      <c r="L2479" t="s">
        <v>29</v>
      </c>
      <c r="M2479">
        <v>4</v>
      </c>
      <c r="N2479">
        <v>198.02</v>
      </c>
      <c r="O2479">
        <v>0.05</v>
      </c>
      <c r="P2479">
        <v>103.82</v>
      </c>
      <c r="Q2479">
        <v>752.476</v>
      </c>
      <c r="R2479">
        <v>415.28</v>
      </c>
      <c r="S2479">
        <v>337.19600000000003</v>
      </c>
      <c r="T2479">
        <v>0.44811528872681655</v>
      </c>
      <c r="U2479">
        <v>2026</v>
      </c>
      <c r="V2479" t="s">
        <v>97</v>
      </c>
      <c r="W2479">
        <v>11</v>
      </c>
      <c r="X2479" t="s">
        <v>98</v>
      </c>
    </row>
    <row r="2480" spans="1:24">
      <c r="A2480">
        <v>562</v>
      </c>
      <c r="B2480" s="21">
        <v>46355</v>
      </c>
      <c r="C2480">
        <v>2026</v>
      </c>
      <c r="D2480">
        <v>11</v>
      </c>
      <c r="E2480" t="s">
        <v>98</v>
      </c>
      <c r="F2480" t="s">
        <v>97</v>
      </c>
      <c r="G2480" t="s">
        <v>6</v>
      </c>
      <c r="H2480" t="s">
        <v>43</v>
      </c>
      <c r="I2480" t="s">
        <v>2</v>
      </c>
      <c r="J2480" t="s">
        <v>13</v>
      </c>
      <c r="K2480" t="s">
        <v>14</v>
      </c>
      <c r="L2480" t="s">
        <v>32</v>
      </c>
      <c r="M2480">
        <v>1</v>
      </c>
      <c r="N2480">
        <v>46.3</v>
      </c>
      <c r="O2480">
        <v>0.2</v>
      </c>
      <c r="P2480">
        <v>18.78</v>
      </c>
      <c r="Q2480">
        <v>37.04</v>
      </c>
      <c r="R2480">
        <v>18.78</v>
      </c>
      <c r="S2480">
        <v>18.259999999999998</v>
      </c>
      <c r="T2480">
        <v>0.49298056155507552</v>
      </c>
      <c r="U2480">
        <v>2026</v>
      </c>
      <c r="V2480" t="s">
        <v>97</v>
      </c>
      <c r="W2480">
        <v>11</v>
      </c>
      <c r="X2480" t="s">
        <v>98</v>
      </c>
    </row>
    <row r="2481" spans="1:24">
      <c r="A2481">
        <v>806</v>
      </c>
      <c r="B2481" s="21">
        <v>46355</v>
      </c>
      <c r="C2481">
        <v>2026</v>
      </c>
      <c r="D2481">
        <v>11</v>
      </c>
      <c r="E2481" t="s">
        <v>98</v>
      </c>
      <c r="F2481" t="s">
        <v>97</v>
      </c>
      <c r="G2481" t="s">
        <v>0</v>
      </c>
      <c r="H2481" t="s">
        <v>50</v>
      </c>
      <c r="I2481" t="s">
        <v>28</v>
      </c>
      <c r="J2481" t="s">
        <v>3</v>
      </c>
      <c r="K2481" t="s">
        <v>34</v>
      </c>
      <c r="L2481" t="s">
        <v>35</v>
      </c>
      <c r="M2481">
        <v>1</v>
      </c>
      <c r="N2481">
        <v>39.659999999999997</v>
      </c>
      <c r="O2481">
        <v>0</v>
      </c>
      <c r="P2481">
        <v>14.76</v>
      </c>
      <c r="Q2481">
        <v>39.659999999999997</v>
      </c>
      <c r="R2481">
        <v>14.76</v>
      </c>
      <c r="S2481">
        <v>24.9</v>
      </c>
      <c r="T2481">
        <v>0.62783661119515888</v>
      </c>
      <c r="U2481">
        <v>2026</v>
      </c>
      <c r="V2481" t="s">
        <v>97</v>
      </c>
      <c r="W2481">
        <v>11</v>
      </c>
      <c r="X2481" t="s">
        <v>98</v>
      </c>
    </row>
    <row r="2482" spans="1:24">
      <c r="A2482">
        <v>3150</v>
      </c>
      <c r="B2482" s="21">
        <v>46355</v>
      </c>
      <c r="C2482">
        <v>2026</v>
      </c>
      <c r="D2482">
        <v>11</v>
      </c>
      <c r="E2482" t="s">
        <v>98</v>
      </c>
      <c r="F2482" t="s">
        <v>97</v>
      </c>
      <c r="G2482" t="s">
        <v>6</v>
      </c>
      <c r="H2482" t="s">
        <v>27</v>
      </c>
      <c r="I2482" t="s">
        <v>2</v>
      </c>
      <c r="J2482" t="s">
        <v>13</v>
      </c>
      <c r="K2482" t="s">
        <v>23</v>
      </c>
      <c r="L2482" t="s">
        <v>40</v>
      </c>
      <c r="M2482">
        <v>3</v>
      </c>
      <c r="N2482">
        <v>80.72</v>
      </c>
      <c r="O2482">
        <v>0.05</v>
      </c>
      <c r="P2482">
        <v>39.130000000000003</v>
      </c>
      <c r="Q2482">
        <v>230.05199999999999</v>
      </c>
      <c r="R2482">
        <v>117.39000000000001</v>
      </c>
      <c r="S2482">
        <v>112.66199999999998</v>
      </c>
      <c r="T2482">
        <v>0.48972406238589528</v>
      </c>
      <c r="U2482">
        <v>2026</v>
      </c>
      <c r="V2482" t="s">
        <v>97</v>
      </c>
      <c r="W2482">
        <v>11</v>
      </c>
      <c r="X2482" t="s">
        <v>98</v>
      </c>
    </row>
    <row r="2483" spans="1:24">
      <c r="A2483">
        <v>4847</v>
      </c>
      <c r="B2483" s="21">
        <v>46355</v>
      </c>
      <c r="C2483">
        <v>2026</v>
      </c>
      <c r="D2483">
        <v>11</v>
      </c>
      <c r="E2483" t="s">
        <v>98</v>
      </c>
      <c r="F2483" t="s">
        <v>97</v>
      </c>
      <c r="G2483" t="s">
        <v>6</v>
      </c>
      <c r="H2483" t="s">
        <v>49</v>
      </c>
      <c r="I2483" t="s">
        <v>28</v>
      </c>
      <c r="J2483" t="s">
        <v>13</v>
      </c>
      <c r="K2483" t="s">
        <v>14</v>
      </c>
      <c r="L2483" t="s">
        <v>15</v>
      </c>
      <c r="M2483">
        <v>2</v>
      </c>
      <c r="N2483">
        <v>35.51</v>
      </c>
      <c r="O2483">
        <v>0.05</v>
      </c>
      <c r="P2483">
        <v>13.24</v>
      </c>
      <c r="Q2483">
        <v>67.468999999999994</v>
      </c>
      <c r="R2483">
        <v>26.48</v>
      </c>
      <c r="S2483">
        <v>40.98899999999999</v>
      </c>
      <c r="T2483">
        <v>0.60752345521646967</v>
      </c>
      <c r="U2483">
        <v>2026</v>
      </c>
      <c r="V2483" t="s">
        <v>97</v>
      </c>
      <c r="W2483">
        <v>11</v>
      </c>
      <c r="X2483" t="s">
        <v>98</v>
      </c>
    </row>
    <row r="2484" spans="1:24">
      <c r="A2484">
        <v>221</v>
      </c>
      <c r="B2484" s="21">
        <v>46356</v>
      </c>
      <c r="C2484">
        <v>2026</v>
      </c>
      <c r="D2484">
        <v>11</v>
      </c>
      <c r="E2484" t="s">
        <v>98</v>
      </c>
      <c r="F2484" t="s">
        <v>97</v>
      </c>
      <c r="G2484" t="s">
        <v>20</v>
      </c>
      <c r="H2484" t="s">
        <v>33</v>
      </c>
      <c r="I2484" t="s">
        <v>19</v>
      </c>
      <c r="J2484" t="s">
        <v>16</v>
      </c>
      <c r="K2484" t="s">
        <v>14</v>
      </c>
      <c r="L2484" t="s">
        <v>44</v>
      </c>
      <c r="M2484">
        <v>1</v>
      </c>
      <c r="N2484">
        <v>132.06</v>
      </c>
      <c r="O2484">
        <v>0.15</v>
      </c>
      <c r="P2484">
        <v>67.53</v>
      </c>
      <c r="Q2484">
        <v>112.251</v>
      </c>
      <c r="R2484">
        <v>67.53</v>
      </c>
      <c r="S2484">
        <v>44.721000000000004</v>
      </c>
      <c r="T2484">
        <v>0.39840179597509157</v>
      </c>
      <c r="U2484">
        <v>2026</v>
      </c>
      <c r="V2484" t="s">
        <v>97</v>
      </c>
      <c r="W2484">
        <v>11</v>
      </c>
      <c r="X2484" t="s">
        <v>98</v>
      </c>
    </row>
    <row r="2485" spans="1:24">
      <c r="A2485">
        <v>630</v>
      </c>
      <c r="B2485" s="21">
        <v>46356</v>
      </c>
      <c r="C2485">
        <v>2026</v>
      </c>
      <c r="D2485">
        <v>11</v>
      </c>
      <c r="E2485" t="s">
        <v>98</v>
      </c>
      <c r="F2485" t="s">
        <v>97</v>
      </c>
      <c r="G2485" t="s">
        <v>20</v>
      </c>
      <c r="H2485" t="s">
        <v>33</v>
      </c>
      <c r="I2485" t="s">
        <v>2</v>
      </c>
      <c r="J2485" t="s">
        <v>16</v>
      </c>
      <c r="K2485" t="s">
        <v>4</v>
      </c>
      <c r="L2485" t="s">
        <v>26</v>
      </c>
      <c r="M2485">
        <v>3</v>
      </c>
      <c r="N2485">
        <v>41.07</v>
      </c>
      <c r="O2485">
        <v>0.1</v>
      </c>
      <c r="P2485">
        <v>16.86</v>
      </c>
      <c r="Q2485">
        <v>110.88900000000001</v>
      </c>
      <c r="R2485">
        <v>50.58</v>
      </c>
      <c r="S2485">
        <v>60.309000000000012</v>
      </c>
      <c r="T2485">
        <v>0.54386819251684126</v>
      </c>
      <c r="U2485">
        <v>2026</v>
      </c>
      <c r="V2485" t="s">
        <v>97</v>
      </c>
      <c r="W2485">
        <v>11</v>
      </c>
      <c r="X2485" t="s">
        <v>98</v>
      </c>
    </row>
    <row r="2486" spans="1:24">
      <c r="A2486">
        <v>1789</v>
      </c>
      <c r="B2486" s="21">
        <v>46356</v>
      </c>
      <c r="C2486">
        <v>2026</v>
      </c>
      <c r="D2486">
        <v>11</v>
      </c>
      <c r="E2486" t="s">
        <v>98</v>
      </c>
      <c r="F2486" t="s">
        <v>97</v>
      </c>
      <c r="G2486" t="s">
        <v>6</v>
      </c>
      <c r="H2486" t="s">
        <v>43</v>
      </c>
      <c r="I2486" t="s">
        <v>2</v>
      </c>
      <c r="J2486" t="s">
        <v>13</v>
      </c>
      <c r="K2486" t="s">
        <v>9</v>
      </c>
      <c r="L2486" t="s">
        <v>37</v>
      </c>
      <c r="M2486">
        <v>2</v>
      </c>
      <c r="N2486">
        <v>151.49</v>
      </c>
      <c r="O2486">
        <v>0.1</v>
      </c>
      <c r="P2486">
        <v>81.39</v>
      </c>
      <c r="Q2486">
        <v>272.68200000000002</v>
      </c>
      <c r="R2486">
        <v>162.78</v>
      </c>
      <c r="S2486">
        <v>109.90200000000002</v>
      </c>
      <c r="T2486">
        <v>0.40304090479019522</v>
      </c>
      <c r="U2486">
        <v>2026</v>
      </c>
      <c r="V2486" t="s">
        <v>97</v>
      </c>
      <c r="W2486">
        <v>11</v>
      </c>
      <c r="X2486" t="s">
        <v>98</v>
      </c>
    </row>
    <row r="2487" spans="1:24">
      <c r="A2487">
        <v>1947</v>
      </c>
      <c r="B2487" s="21">
        <v>46356</v>
      </c>
      <c r="C2487">
        <v>2026</v>
      </c>
      <c r="D2487">
        <v>11</v>
      </c>
      <c r="E2487" t="s">
        <v>98</v>
      </c>
      <c r="F2487" t="s">
        <v>97</v>
      </c>
      <c r="G2487" t="s">
        <v>0</v>
      </c>
      <c r="H2487" t="s">
        <v>1</v>
      </c>
      <c r="I2487" t="s">
        <v>19</v>
      </c>
      <c r="J2487" t="s">
        <v>16</v>
      </c>
      <c r="K2487" t="s">
        <v>34</v>
      </c>
      <c r="L2487" t="s">
        <v>42</v>
      </c>
      <c r="M2487">
        <v>1</v>
      </c>
      <c r="N2487">
        <v>35.729999999999997</v>
      </c>
      <c r="O2487">
        <v>0.2</v>
      </c>
      <c r="P2487">
        <v>14.33</v>
      </c>
      <c r="Q2487">
        <v>28.584</v>
      </c>
      <c r="R2487">
        <v>14.33</v>
      </c>
      <c r="S2487">
        <v>14.254</v>
      </c>
      <c r="T2487">
        <v>0.49867058494262523</v>
      </c>
      <c r="U2487">
        <v>2026</v>
      </c>
      <c r="V2487" t="s">
        <v>97</v>
      </c>
      <c r="W2487">
        <v>11</v>
      </c>
      <c r="X2487" t="s">
        <v>98</v>
      </c>
    </row>
    <row r="2488" spans="1:24">
      <c r="A2488">
        <v>2279</v>
      </c>
      <c r="B2488" s="21">
        <v>46356</v>
      </c>
      <c r="C2488">
        <v>2026</v>
      </c>
      <c r="D2488">
        <v>11</v>
      </c>
      <c r="E2488" t="s">
        <v>98</v>
      </c>
      <c r="F2488" t="s">
        <v>97</v>
      </c>
      <c r="G2488" t="s">
        <v>0</v>
      </c>
      <c r="H2488" t="s">
        <v>1</v>
      </c>
      <c r="I2488" t="s">
        <v>19</v>
      </c>
      <c r="J2488" t="s">
        <v>3</v>
      </c>
      <c r="K2488" t="s">
        <v>4</v>
      </c>
      <c r="L2488" t="s">
        <v>22</v>
      </c>
      <c r="M2488">
        <v>2</v>
      </c>
      <c r="N2488">
        <v>50.38</v>
      </c>
      <c r="O2488">
        <v>0.1</v>
      </c>
      <c r="P2488">
        <v>22.41</v>
      </c>
      <c r="Q2488">
        <v>90.684000000000012</v>
      </c>
      <c r="R2488">
        <v>44.82</v>
      </c>
      <c r="S2488">
        <v>45.864000000000011</v>
      </c>
      <c r="T2488">
        <v>0.50575625248114342</v>
      </c>
      <c r="U2488">
        <v>2026</v>
      </c>
      <c r="V2488" t="s">
        <v>97</v>
      </c>
      <c r="W2488">
        <v>11</v>
      </c>
      <c r="X2488" t="s">
        <v>98</v>
      </c>
    </row>
    <row r="2489" spans="1:24">
      <c r="A2489">
        <v>2439</v>
      </c>
      <c r="B2489" s="21">
        <v>46356</v>
      </c>
      <c r="C2489">
        <v>2026</v>
      </c>
      <c r="D2489">
        <v>11</v>
      </c>
      <c r="E2489" t="s">
        <v>98</v>
      </c>
      <c r="F2489" t="s">
        <v>97</v>
      </c>
      <c r="G2489" t="s">
        <v>0</v>
      </c>
      <c r="H2489" t="s">
        <v>36</v>
      </c>
      <c r="I2489" t="s">
        <v>2</v>
      </c>
      <c r="J2489" t="s">
        <v>16</v>
      </c>
      <c r="K2489" t="s">
        <v>34</v>
      </c>
      <c r="L2489" t="s">
        <v>42</v>
      </c>
      <c r="M2489">
        <v>1</v>
      </c>
      <c r="N2489">
        <v>35.67</v>
      </c>
      <c r="O2489">
        <v>0.1</v>
      </c>
      <c r="P2489">
        <v>13.81</v>
      </c>
      <c r="Q2489">
        <v>32.103000000000002</v>
      </c>
      <c r="R2489">
        <v>13.81</v>
      </c>
      <c r="S2489">
        <v>18.292999999999999</v>
      </c>
      <c r="T2489">
        <v>0.5698221350029592</v>
      </c>
      <c r="U2489">
        <v>2026</v>
      </c>
      <c r="V2489" t="s">
        <v>97</v>
      </c>
      <c r="W2489">
        <v>11</v>
      </c>
      <c r="X2489" t="s">
        <v>98</v>
      </c>
    </row>
    <row r="2490" spans="1:24">
      <c r="A2490">
        <v>2540</v>
      </c>
      <c r="B2490" s="21">
        <v>46356</v>
      </c>
      <c r="C2490">
        <v>2026</v>
      </c>
      <c r="D2490">
        <v>11</v>
      </c>
      <c r="E2490" t="s">
        <v>98</v>
      </c>
      <c r="F2490" t="s">
        <v>97</v>
      </c>
      <c r="G2490" t="s">
        <v>6</v>
      </c>
      <c r="H2490" t="s">
        <v>49</v>
      </c>
      <c r="I2490" t="s">
        <v>8</v>
      </c>
      <c r="J2490" t="s">
        <v>16</v>
      </c>
      <c r="K2490" t="s">
        <v>23</v>
      </c>
      <c r="L2490" t="s">
        <v>40</v>
      </c>
      <c r="M2490">
        <v>12</v>
      </c>
      <c r="N2490">
        <v>81.150000000000006</v>
      </c>
      <c r="O2490">
        <v>0.15</v>
      </c>
      <c r="P2490">
        <v>39.590000000000003</v>
      </c>
      <c r="Q2490">
        <v>827.73</v>
      </c>
      <c r="R2490">
        <v>475.08000000000004</v>
      </c>
      <c r="S2490">
        <v>352.65</v>
      </c>
      <c r="T2490">
        <v>0.42604472472907828</v>
      </c>
      <c r="U2490">
        <v>2026</v>
      </c>
      <c r="V2490" t="s">
        <v>97</v>
      </c>
      <c r="W2490">
        <v>11</v>
      </c>
      <c r="X2490" t="s">
        <v>98</v>
      </c>
    </row>
    <row r="2491" spans="1:24">
      <c r="A2491">
        <v>2747</v>
      </c>
      <c r="B2491" s="21">
        <v>46356</v>
      </c>
      <c r="C2491">
        <v>2026</v>
      </c>
      <c r="D2491">
        <v>11</v>
      </c>
      <c r="E2491" t="s">
        <v>98</v>
      </c>
      <c r="F2491" t="s">
        <v>97</v>
      </c>
      <c r="G2491" t="s">
        <v>0</v>
      </c>
      <c r="H2491" t="s">
        <v>50</v>
      </c>
      <c r="I2491" t="s">
        <v>19</v>
      </c>
      <c r="J2491" t="s">
        <v>3</v>
      </c>
      <c r="K2491" t="s">
        <v>23</v>
      </c>
      <c r="L2491" t="s">
        <v>29</v>
      </c>
      <c r="M2491">
        <v>1</v>
      </c>
      <c r="N2491">
        <v>194.73</v>
      </c>
      <c r="O2491">
        <v>0</v>
      </c>
      <c r="P2491">
        <v>104.48</v>
      </c>
      <c r="Q2491">
        <v>194.73</v>
      </c>
      <c r="R2491">
        <v>104.48</v>
      </c>
      <c r="S2491">
        <v>90.249999999999986</v>
      </c>
      <c r="T2491">
        <v>0.46346222975401835</v>
      </c>
      <c r="U2491">
        <v>2026</v>
      </c>
      <c r="V2491" t="s">
        <v>97</v>
      </c>
      <c r="W2491">
        <v>11</v>
      </c>
      <c r="X2491" t="s">
        <v>98</v>
      </c>
    </row>
    <row r="2492" spans="1:24">
      <c r="A2492">
        <v>3094</v>
      </c>
      <c r="B2492" s="21">
        <v>46356</v>
      </c>
      <c r="C2492">
        <v>2026</v>
      </c>
      <c r="D2492">
        <v>11</v>
      </c>
      <c r="E2492" t="s">
        <v>98</v>
      </c>
      <c r="F2492" t="s">
        <v>97</v>
      </c>
      <c r="G2492" t="s">
        <v>6</v>
      </c>
      <c r="H2492" t="s">
        <v>7</v>
      </c>
      <c r="I2492" t="s">
        <v>28</v>
      </c>
      <c r="J2492" t="s">
        <v>16</v>
      </c>
      <c r="K2492" t="s">
        <v>23</v>
      </c>
      <c r="L2492" t="s">
        <v>51</v>
      </c>
      <c r="M2492">
        <v>2</v>
      </c>
      <c r="N2492">
        <v>122.18</v>
      </c>
      <c r="O2492">
        <v>0.15</v>
      </c>
      <c r="P2492">
        <v>61.3</v>
      </c>
      <c r="Q2492">
        <v>207.70600000000002</v>
      </c>
      <c r="R2492">
        <v>122.6</v>
      </c>
      <c r="S2492">
        <v>85.106000000000023</v>
      </c>
      <c r="T2492">
        <v>0.40974261696821479</v>
      </c>
      <c r="U2492">
        <v>2026</v>
      </c>
      <c r="V2492" t="s">
        <v>97</v>
      </c>
      <c r="W2492">
        <v>11</v>
      </c>
      <c r="X2492" t="s">
        <v>98</v>
      </c>
    </row>
    <row r="2493" spans="1:24">
      <c r="A2493">
        <v>3359</v>
      </c>
      <c r="B2493" s="21">
        <v>46356</v>
      </c>
      <c r="C2493">
        <v>2026</v>
      </c>
      <c r="D2493">
        <v>11</v>
      </c>
      <c r="E2493" t="s">
        <v>98</v>
      </c>
      <c r="F2493" t="s">
        <v>97</v>
      </c>
      <c r="G2493" t="s">
        <v>20</v>
      </c>
      <c r="H2493" t="s">
        <v>47</v>
      </c>
      <c r="I2493" t="s">
        <v>2</v>
      </c>
      <c r="J2493" t="s">
        <v>3</v>
      </c>
      <c r="K2493" t="s">
        <v>23</v>
      </c>
      <c r="L2493" t="s">
        <v>40</v>
      </c>
      <c r="M2493">
        <v>1</v>
      </c>
      <c r="N2493">
        <v>83.14</v>
      </c>
      <c r="O2493">
        <v>0</v>
      </c>
      <c r="P2493">
        <v>39.369999999999997</v>
      </c>
      <c r="Q2493">
        <v>83.14</v>
      </c>
      <c r="R2493">
        <v>39.369999999999997</v>
      </c>
      <c r="S2493">
        <v>43.77</v>
      </c>
      <c r="T2493">
        <v>0.52646139042578788</v>
      </c>
      <c r="U2493">
        <v>2026</v>
      </c>
      <c r="V2493" t="s">
        <v>97</v>
      </c>
      <c r="W2493">
        <v>11</v>
      </c>
      <c r="X2493" t="s">
        <v>98</v>
      </c>
    </row>
    <row r="2494" spans="1:24">
      <c r="A2494">
        <v>3473</v>
      </c>
      <c r="B2494" s="21">
        <v>46356</v>
      </c>
      <c r="C2494">
        <v>2026</v>
      </c>
      <c r="D2494">
        <v>11</v>
      </c>
      <c r="E2494" t="s">
        <v>98</v>
      </c>
      <c r="F2494" t="s">
        <v>97</v>
      </c>
      <c r="G2494" t="s">
        <v>11</v>
      </c>
      <c r="H2494" t="s">
        <v>25</v>
      </c>
      <c r="I2494" t="s">
        <v>2</v>
      </c>
      <c r="J2494" t="s">
        <v>3</v>
      </c>
      <c r="K2494" t="s">
        <v>4</v>
      </c>
      <c r="L2494" t="s">
        <v>5</v>
      </c>
      <c r="M2494">
        <v>1</v>
      </c>
      <c r="N2494">
        <v>80.97</v>
      </c>
      <c r="O2494">
        <v>0</v>
      </c>
      <c r="P2494">
        <v>43.64</v>
      </c>
      <c r="Q2494">
        <v>80.97</v>
      </c>
      <c r="R2494">
        <v>43.64</v>
      </c>
      <c r="S2494">
        <v>37.33</v>
      </c>
      <c r="T2494">
        <v>0.4610349512164999</v>
      </c>
      <c r="U2494">
        <v>2026</v>
      </c>
      <c r="V2494" t="s">
        <v>97</v>
      </c>
      <c r="W2494">
        <v>11</v>
      </c>
      <c r="X2494" t="s">
        <v>98</v>
      </c>
    </row>
    <row r="2495" spans="1:24">
      <c r="A2495">
        <v>3589</v>
      </c>
      <c r="B2495" s="21">
        <v>46356</v>
      </c>
      <c r="C2495">
        <v>2026</v>
      </c>
      <c r="D2495">
        <v>11</v>
      </c>
      <c r="E2495" t="s">
        <v>98</v>
      </c>
      <c r="F2495" t="s">
        <v>97</v>
      </c>
      <c r="G2495" t="s">
        <v>0</v>
      </c>
      <c r="H2495" t="s">
        <v>36</v>
      </c>
      <c r="I2495" t="s">
        <v>2</v>
      </c>
      <c r="J2495" t="s">
        <v>13</v>
      </c>
      <c r="K2495" t="s">
        <v>9</v>
      </c>
      <c r="L2495" t="s">
        <v>46</v>
      </c>
      <c r="M2495">
        <v>1</v>
      </c>
      <c r="N2495">
        <v>73.03</v>
      </c>
      <c r="O2495">
        <v>0</v>
      </c>
      <c r="P2495">
        <v>32.71</v>
      </c>
      <c r="Q2495">
        <v>73.03</v>
      </c>
      <c r="R2495">
        <v>32.71</v>
      </c>
      <c r="S2495">
        <v>40.32</v>
      </c>
      <c r="T2495">
        <v>0.55210187594139393</v>
      </c>
      <c r="U2495">
        <v>2026</v>
      </c>
      <c r="V2495" t="s">
        <v>97</v>
      </c>
      <c r="W2495">
        <v>11</v>
      </c>
      <c r="X2495" t="s">
        <v>98</v>
      </c>
    </row>
    <row r="2496" spans="1:24">
      <c r="A2496">
        <v>4689</v>
      </c>
      <c r="B2496" s="21">
        <v>46356</v>
      </c>
      <c r="C2496">
        <v>2026</v>
      </c>
      <c r="D2496">
        <v>11</v>
      </c>
      <c r="E2496" t="s">
        <v>98</v>
      </c>
      <c r="F2496" t="s">
        <v>97</v>
      </c>
      <c r="G2496" t="s">
        <v>11</v>
      </c>
      <c r="H2496" t="s">
        <v>18</v>
      </c>
      <c r="I2496" t="s">
        <v>2</v>
      </c>
      <c r="J2496" t="s">
        <v>3</v>
      </c>
      <c r="K2496" t="s">
        <v>14</v>
      </c>
      <c r="L2496" t="s">
        <v>32</v>
      </c>
      <c r="M2496">
        <v>1</v>
      </c>
      <c r="N2496">
        <v>46.81</v>
      </c>
      <c r="O2496">
        <v>0.05</v>
      </c>
      <c r="P2496">
        <v>17.87</v>
      </c>
      <c r="Q2496">
        <v>44.469500000000004</v>
      </c>
      <c r="R2496">
        <v>17.87</v>
      </c>
      <c r="S2496">
        <v>26.599500000000003</v>
      </c>
      <c r="T2496">
        <v>0.59815154206815913</v>
      </c>
      <c r="U2496">
        <v>2026</v>
      </c>
      <c r="V2496" t="s">
        <v>97</v>
      </c>
      <c r="W2496">
        <v>11</v>
      </c>
      <c r="X2496" t="s">
        <v>98</v>
      </c>
    </row>
    <row r="2497" spans="1:24">
      <c r="A2497">
        <v>4819</v>
      </c>
      <c r="B2497" s="21">
        <v>46356</v>
      </c>
      <c r="C2497">
        <v>2026</v>
      </c>
      <c r="D2497">
        <v>11</v>
      </c>
      <c r="E2497" t="s">
        <v>98</v>
      </c>
      <c r="F2497" t="s">
        <v>97</v>
      </c>
      <c r="G2497" t="s">
        <v>20</v>
      </c>
      <c r="H2497" t="s">
        <v>31</v>
      </c>
      <c r="I2497" t="s">
        <v>28</v>
      </c>
      <c r="J2497" t="s">
        <v>13</v>
      </c>
      <c r="K2497" t="s">
        <v>9</v>
      </c>
      <c r="L2497" t="s">
        <v>37</v>
      </c>
      <c r="M2497">
        <v>2</v>
      </c>
      <c r="N2497">
        <v>153.51</v>
      </c>
      <c r="O2497">
        <v>0.15</v>
      </c>
      <c r="P2497">
        <v>81.290000000000006</v>
      </c>
      <c r="Q2497">
        <v>260.96699999999998</v>
      </c>
      <c r="R2497">
        <v>162.58000000000001</v>
      </c>
      <c r="S2497">
        <v>98.386999999999972</v>
      </c>
      <c r="T2497">
        <v>0.3770093536730697</v>
      </c>
      <c r="U2497">
        <v>2026</v>
      </c>
      <c r="V2497" t="s">
        <v>97</v>
      </c>
      <c r="W2497">
        <v>11</v>
      </c>
      <c r="X2497" t="s">
        <v>98</v>
      </c>
    </row>
    <row r="2498" spans="1:24">
      <c r="A2498">
        <v>5167</v>
      </c>
      <c r="B2498" s="21">
        <v>46356</v>
      </c>
      <c r="C2498">
        <v>2026</v>
      </c>
      <c r="D2498">
        <v>11</v>
      </c>
      <c r="E2498" t="s">
        <v>98</v>
      </c>
      <c r="F2498" t="s">
        <v>97</v>
      </c>
      <c r="G2498" t="s">
        <v>11</v>
      </c>
      <c r="H2498" t="s">
        <v>25</v>
      </c>
      <c r="I2498" t="s">
        <v>28</v>
      </c>
      <c r="J2498" t="s">
        <v>13</v>
      </c>
      <c r="K2498" t="s">
        <v>23</v>
      </c>
      <c r="L2498" t="s">
        <v>29</v>
      </c>
      <c r="M2498">
        <v>2</v>
      </c>
      <c r="N2498">
        <v>197.5</v>
      </c>
      <c r="O2498">
        <v>0</v>
      </c>
      <c r="P2498">
        <v>104.47</v>
      </c>
      <c r="Q2498">
        <v>395</v>
      </c>
      <c r="R2498">
        <v>208.94</v>
      </c>
      <c r="S2498">
        <v>186.06</v>
      </c>
      <c r="T2498">
        <v>0.4710379746835443</v>
      </c>
      <c r="U2498">
        <v>2026</v>
      </c>
      <c r="V2498" t="s">
        <v>97</v>
      </c>
      <c r="W2498">
        <v>11</v>
      </c>
      <c r="X2498" t="s">
        <v>98</v>
      </c>
    </row>
    <row r="2499" spans="1:24">
      <c r="A2499">
        <v>38</v>
      </c>
      <c r="B2499" s="21">
        <v>46357</v>
      </c>
      <c r="C2499">
        <v>2026</v>
      </c>
      <c r="D2499">
        <v>12</v>
      </c>
      <c r="E2499" t="s">
        <v>99</v>
      </c>
      <c r="F2499" t="s">
        <v>97</v>
      </c>
      <c r="G2499" t="s">
        <v>20</v>
      </c>
      <c r="H2499" t="s">
        <v>33</v>
      </c>
      <c r="I2499" t="s">
        <v>8</v>
      </c>
      <c r="J2499" t="s">
        <v>16</v>
      </c>
      <c r="K2499" t="s">
        <v>9</v>
      </c>
      <c r="L2499" t="s">
        <v>17</v>
      </c>
      <c r="M2499">
        <v>8</v>
      </c>
      <c r="N2499">
        <v>146.55000000000001</v>
      </c>
      <c r="O2499">
        <v>0.1</v>
      </c>
      <c r="P2499">
        <v>78.03</v>
      </c>
      <c r="Q2499">
        <v>1055.1600000000001</v>
      </c>
      <c r="R2499">
        <v>624.24</v>
      </c>
      <c r="S2499">
        <v>430.92000000000007</v>
      </c>
      <c r="T2499">
        <v>0.40839303991811671</v>
      </c>
      <c r="U2499">
        <v>2026</v>
      </c>
      <c r="V2499" t="s">
        <v>97</v>
      </c>
      <c r="W2499">
        <v>12</v>
      </c>
      <c r="X2499" t="s">
        <v>99</v>
      </c>
    </row>
    <row r="2500" spans="1:24">
      <c r="A2500">
        <v>364</v>
      </c>
      <c r="B2500" s="21">
        <v>46357</v>
      </c>
      <c r="C2500">
        <v>2026</v>
      </c>
      <c r="D2500">
        <v>12</v>
      </c>
      <c r="E2500" t="s">
        <v>99</v>
      </c>
      <c r="F2500" t="s">
        <v>97</v>
      </c>
      <c r="G2500" t="s">
        <v>20</v>
      </c>
      <c r="H2500" t="s">
        <v>47</v>
      </c>
      <c r="I2500" t="s">
        <v>2</v>
      </c>
      <c r="J2500" t="s">
        <v>16</v>
      </c>
      <c r="K2500" t="s">
        <v>4</v>
      </c>
      <c r="L2500" t="s">
        <v>22</v>
      </c>
      <c r="M2500">
        <v>2</v>
      </c>
      <c r="N2500">
        <v>51.83</v>
      </c>
      <c r="O2500">
        <v>0.15</v>
      </c>
      <c r="P2500">
        <v>22.02</v>
      </c>
      <c r="Q2500">
        <v>88.11099999999999</v>
      </c>
      <c r="R2500">
        <v>44.04</v>
      </c>
      <c r="S2500">
        <v>44.070999999999991</v>
      </c>
      <c r="T2500">
        <v>0.50017591447151888</v>
      </c>
      <c r="U2500">
        <v>2026</v>
      </c>
      <c r="V2500" t="s">
        <v>97</v>
      </c>
      <c r="W2500">
        <v>12</v>
      </c>
      <c r="X2500" t="s">
        <v>99</v>
      </c>
    </row>
    <row r="2501" spans="1:24">
      <c r="A2501">
        <v>2040</v>
      </c>
      <c r="B2501" s="21">
        <v>46357</v>
      </c>
      <c r="C2501">
        <v>2026</v>
      </c>
      <c r="D2501">
        <v>12</v>
      </c>
      <c r="E2501" t="s">
        <v>99</v>
      </c>
      <c r="F2501" t="s">
        <v>97</v>
      </c>
      <c r="G2501" t="s">
        <v>6</v>
      </c>
      <c r="H2501" t="s">
        <v>43</v>
      </c>
      <c r="I2501" t="s">
        <v>2</v>
      </c>
      <c r="J2501" t="s">
        <v>13</v>
      </c>
      <c r="K2501" t="s">
        <v>9</v>
      </c>
      <c r="L2501" t="s">
        <v>17</v>
      </c>
      <c r="M2501">
        <v>1</v>
      </c>
      <c r="N2501">
        <v>140.34</v>
      </c>
      <c r="O2501">
        <v>0.15</v>
      </c>
      <c r="P2501">
        <v>79.92</v>
      </c>
      <c r="Q2501">
        <v>119.289</v>
      </c>
      <c r="R2501">
        <v>79.92</v>
      </c>
      <c r="S2501">
        <v>39.369</v>
      </c>
      <c r="T2501">
        <v>0.33003043029952467</v>
      </c>
      <c r="U2501">
        <v>2026</v>
      </c>
      <c r="V2501" t="s">
        <v>97</v>
      </c>
      <c r="W2501">
        <v>12</v>
      </c>
      <c r="X2501" t="s">
        <v>99</v>
      </c>
    </row>
    <row r="2502" spans="1:24">
      <c r="A2502">
        <v>2899</v>
      </c>
      <c r="B2502" s="21">
        <v>46357</v>
      </c>
      <c r="C2502">
        <v>2026</v>
      </c>
      <c r="D2502">
        <v>12</v>
      </c>
      <c r="E2502" t="s">
        <v>99</v>
      </c>
      <c r="F2502" t="s">
        <v>97</v>
      </c>
      <c r="G2502" t="s">
        <v>0</v>
      </c>
      <c r="H2502" t="s">
        <v>1</v>
      </c>
      <c r="I2502" t="s">
        <v>2</v>
      </c>
      <c r="J2502" t="s">
        <v>13</v>
      </c>
      <c r="K2502" t="s">
        <v>9</v>
      </c>
      <c r="L2502" t="s">
        <v>37</v>
      </c>
      <c r="M2502">
        <v>1</v>
      </c>
      <c r="N2502">
        <v>156.44999999999999</v>
      </c>
      <c r="O2502">
        <v>0</v>
      </c>
      <c r="P2502">
        <v>80.56</v>
      </c>
      <c r="Q2502">
        <v>156.44999999999999</v>
      </c>
      <c r="R2502">
        <v>80.56</v>
      </c>
      <c r="S2502">
        <v>75.889999999999986</v>
      </c>
      <c r="T2502">
        <v>0.48507510386705011</v>
      </c>
      <c r="U2502">
        <v>2026</v>
      </c>
      <c r="V2502" t="s">
        <v>97</v>
      </c>
      <c r="W2502">
        <v>12</v>
      </c>
      <c r="X2502" t="s">
        <v>99</v>
      </c>
    </row>
    <row r="2503" spans="1:24">
      <c r="A2503">
        <v>3199</v>
      </c>
      <c r="B2503" s="21">
        <v>46357</v>
      </c>
      <c r="C2503">
        <v>2026</v>
      </c>
      <c r="D2503">
        <v>12</v>
      </c>
      <c r="E2503" t="s">
        <v>99</v>
      </c>
      <c r="F2503" t="s">
        <v>97</v>
      </c>
      <c r="G2503" t="s">
        <v>11</v>
      </c>
      <c r="H2503" t="s">
        <v>52</v>
      </c>
      <c r="I2503" t="s">
        <v>28</v>
      </c>
      <c r="J2503" t="s">
        <v>3</v>
      </c>
      <c r="K2503" t="s">
        <v>34</v>
      </c>
      <c r="L2503" t="s">
        <v>35</v>
      </c>
      <c r="M2503">
        <v>1</v>
      </c>
      <c r="N2503">
        <v>41.33</v>
      </c>
      <c r="O2503">
        <v>0</v>
      </c>
      <c r="P2503">
        <v>15.03</v>
      </c>
      <c r="Q2503">
        <v>41.33</v>
      </c>
      <c r="R2503">
        <v>15.03</v>
      </c>
      <c r="S2503">
        <v>26.299999999999997</v>
      </c>
      <c r="T2503">
        <v>0.6363416404548754</v>
      </c>
      <c r="U2503">
        <v>2026</v>
      </c>
      <c r="V2503" t="s">
        <v>97</v>
      </c>
      <c r="W2503">
        <v>12</v>
      </c>
      <c r="X2503" t="s">
        <v>99</v>
      </c>
    </row>
    <row r="2504" spans="1:24">
      <c r="A2504">
        <v>4722</v>
      </c>
      <c r="B2504" s="21">
        <v>46357</v>
      </c>
      <c r="C2504">
        <v>2026</v>
      </c>
      <c r="D2504">
        <v>12</v>
      </c>
      <c r="E2504" t="s">
        <v>99</v>
      </c>
      <c r="F2504" t="s">
        <v>97</v>
      </c>
      <c r="G2504" t="s">
        <v>6</v>
      </c>
      <c r="H2504" t="s">
        <v>41</v>
      </c>
      <c r="I2504" t="s">
        <v>19</v>
      </c>
      <c r="J2504" t="s">
        <v>13</v>
      </c>
      <c r="K2504" t="s">
        <v>4</v>
      </c>
      <c r="L2504" t="s">
        <v>26</v>
      </c>
      <c r="M2504">
        <v>1</v>
      </c>
      <c r="N2504">
        <v>39.479999999999997</v>
      </c>
      <c r="O2504">
        <v>0.05</v>
      </c>
      <c r="P2504">
        <v>16.78</v>
      </c>
      <c r="Q2504">
        <v>37.505999999999993</v>
      </c>
      <c r="R2504">
        <v>16.78</v>
      </c>
      <c r="S2504">
        <v>20.725999999999992</v>
      </c>
      <c r="T2504">
        <v>0.55260491654668575</v>
      </c>
      <c r="U2504">
        <v>2026</v>
      </c>
      <c r="V2504" t="s">
        <v>97</v>
      </c>
      <c r="W2504">
        <v>12</v>
      </c>
      <c r="X2504" t="s">
        <v>99</v>
      </c>
    </row>
    <row r="2505" spans="1:24">
      <c r="A2505">
        <v>1423</v>
      </c>
      <c r="B2505" s="21">
        <v>46358</v>
      </c>
      <c r="C2505">
        <v>2026</v>
      </c>
      <c r="D2505">
        <v>12</v>
      </c>
      <c r="E2505" t="s">
        <v>99</v>
      </c>
      <c r="F2505" t="s">
        <v>97</v>
      </c>
      <c r="G2505" t="s">
        <v>11</v>
      </c>
      <c r="H2505" t="s">
        <v>18</v>
      </c>
      <c r="I2505" t="s">
        <v>2</v>
      </c>
      <c r="J2505" t="s">
        <v>16</v>
      </c>
      <c r="K2505" t="s">
        <v>9</v>
      </c>
      <c r="L2505" t="s">
        <v>46</v>
      </c>
      <c r="M2505">
        <v>1</v>
      </c>
      <c r="N2505">
        <v>73.010000000000005</v>
      </c>
      <c r="O2505">
        <v>0.1</v>
      </c>
      <c r="P2505">
        <v>31.51</v>
      </c>
      <c r="Q2505">
        <v>65.709000000000003</v>
      </c>
      <c r="R2505">
        <v>31.51</v>
      </c>
      <c r="S2505">
        <v>34.198999999999998</v>
      </c>
      <c r="T2505">
        <v>0.52046142841924237</v>
      </c>
      <c r="U2505">
        <v>2026</v>
      </c>
      <c r="V2505" t="s">
        <v>97</v>
      </c>
      <c r="W2505">
        <v>12</v>
      </c>
      <c r="X2505" t="s">
        <v>99</v>
      </c>
    </row>
    <row r="2506" spans="1:24">
      <c r="A2506">
        <v>1505</v>
      </c>
      <c r="B2506" s="21">
        <v>46358</v>
      </c>
      <c r="C2506">
        <v>2026</v>
      </c>
      <c r="D2506">
        <v>12</v>
      </c>
      <c r="E2506" t="s">
        <v>99</v>
      </c>
      <c r="F2506" t="s">
        <v>97</v>
      </c>
      <c r="G2506" t="s">
        <v>0</v>
      </c>
      <c r="H2506" t="s">
        <v>50</v>
      </c>
      <c r="I2506" t="s">
        <v>2</v>
      </c>
      <c r="J2506" t="s">
        <v>16</v>
      </c>
      <c r="K2506" t="s">
        <v>34</v>
      </c>
      <c r="L2506" t="s">
        <v>35</v>
      </c>
      <c r="M2506">
        <v>2</v>
      </c>
      <c r="N2506">
        <v>40.86</v>
      </c>
      <c r="O2506">
        <v>0.05</v>
      </c>
      <c r="P2506">
        <v>15.06</v>
      </c>
      <c r="Q2506">
        <v>77.634</v>
      </c>
      <c r="R2506">
        <v>30.12</v>
      </c>
      <c r="S2506">
        <v>47.513999999999996</v>
      </c>
      <c r="T2506">
        <v>0.6120256588608084</v>
      </c>
      <c r="U2506">
        <v>2026</v>
      </c>
      <c r="V2506" t="s">
        <v>97</v>
      </c>
      <c r="W2506">
        <v>12</v>
      </c>
      <c r="X2506" t="s">
        <v>99</v>
      </c>
    </row>
    <row r="2507" spans="1:24">
      <c r="A2507">
        <v>1664</v>
      </c>
      <c r="B2507" s="21">
        <v>46358</v>
      </c>
      <c r="C2507">
        <v>2026</v>
      </c>
      <c r="D2507">
        <v>12</v>
      </c>
      <c r="E2507" t="s">
        <v>99</v>
      </c>
      <c r="F2507" t="s">
        <v>97</v>
      </c>
      <c r="G2507" t="s">
        <v>11</v>
      </c>
      <c r="H2507" t="s">
        <v>25</v>
      </c>
      <c r="I2507" t="s">
        <v>28</v>
      </c>
      <c r="J2507" t="s">
        <v>3</v>
      </c>
      <c r="K2507" t="s">
        <v>23</v>
      </c>
      <c r="L2507" t="s">
        <v>29</v>
      </c>
      <c r="M2507">
        <v>6</v>
      </c>
      <c r="N2507">
        <v>194.79</v>
      </c>
      <c r="O2507">
        <v>0</v>
      </c>
      <c r="P2507">
        <v>105.73</v>
      </c>
      <c r="Q2507">
        <v>1168.74</v>
      </c>
      <c r="R2507">
        <v>634.38</v>
      </c>
      <c r="S2507">
        <v>534.36</v>
      </c>
      <c r="T2507">
        <v>0.45721032907233433</v>
      </c>
      <c r="U2507">
        <v>2026</v>
      </c>
      <c r="V2507" t="s">
        <v>97</v>
      </c>
      <c r="W2507">
        <v>12</v>
      </c>
      <c r="X2507" t="s">
        <v>99</v>
      </c>
    </row>
    <row r="2508" spans="1:24">
      <c r="A2508">
        <v>2035</v>
      </c>
      <c r="B2508" s="21">
        <v>46358</v>
      </c>
      <c r="C2508">
        <v>2026</v>
      </c>
      <c r="D2508">
        <v>12</v>
      </c>
      <c r="E2508" t="s">
        <v>99</v>
      </c>
      <c r="F2508" t="s">
        <v>97</v>
      </c>
      <c r="G2508" t="s">
        <v>20</v>
      </c>
      <c r="H2508" t="s">
        <v>47</v>
      </c>
      <c r="I2508" t="s">
        <v>2</v>
      </c>
      <c r="J2508" t="s">
        <v>13</v>
      </c>
      <c r="K2508" t="s">
        <v>23</v>
      </c>
      <c r="L2508" t="s">
        <v>40</v>
      </c>
      <c r="M2508">
        <v>4</v>
      </c>
      <c r="N2508">
        <v>80.98</v>
      </c>
      <c r="O2508">
        <v>0.2</v>
      </c>
      <c r="P2508">
        <v>38.6</v>
      </c>
      <c r="Q2508">
        <v>259.13600000000002</v>
      </c>
      <c r="R2508">
        <v>154.4</v>
      </c>
      <c r="S2508">
        <v>104.73600000000002</v>
      </c>
      <c r="T2508">
        <v>0.40417387009138062</v>
      </c>
      <c r="U2508">
        <v>2026</v>
      </c>
      <c r="V2508" t="s">
        <v>97</v>
      </c>
      <c r="W2508">
        <v>12</v>
      </c>
      <c r="X2508" t="s">
        <v>99</v>
      </c>
    </row>
    <row r="2509" spans="1:24">
      <c r="A2509">
        <v>2094</v>
      </c>
      <c r="B2509" s="21">
        <v>46358</v>
      </c>
      <c r="C2509">
        <v>2026</v>
      </c>
      <c r="D2509">
        <v>12</v>
      </c>
      <c r="E2509" t="s">
        <v>99</v>
      </c>
      <c r="F2509" t="s">
        <v>97</v>
      </c>
      <c r="G2509" t="s">
        <v>0</v>
      </c>
      <c r="H2509" t="s">
        <v>50</v>
      </c>
      <c r="I2509" t="s">
        <v>2</v>
      </c>
      <c r="J2509" t="s">
        <v>13</v>
      </c>
      <c r="K2509" t="s">
        <v>23</v>
      </c>
      <c r="L2509" t="s">
        <v>29</v>
      </c>
      <c r="M2509">
        <v>3</v>
      </c>
      <c r="N2509">
        <v>196.48</v>
      </c>
      <c r="O2509">
        <v>0.05</v>
      </c>
      <c r="P2509">
        <v>107.2</v>
      </c>
      <c r="Q2509">
        <v>559.96799999999996</v>
      </c>
      <c r="R2509">
        <v>321.60000000000002</v>
      </c>
      <c r="S2509">
        <v>238.36799999999994</v>
      </c>
      <c r="T2509">
        <v>0.42568146751242919</v>
      </c>
      <c r="U2509">
        <v>2026</v>
      </c>
      <c r="V2509" t="s">
        <v>97</v>
      </c>
      <c r="W2509">
        <v>12</v>
      </c>
      <c r="X2509" t="s">
        <v>99</v>
      </c>
    </row>
    <row r="2510" spans="1:24">
      <c r="A2510">
        <v>2204</v>
      </c>
      <c r="B2510" s="21">
        <v>46358</v>
      </c>
      <c r="C2510">
        <v>2026</v>
      </c>
      <c r="D2510">
        <v>12</v>
      </c>
      <c r="E2510" t="s">
        <v>99</v>
      </c>
      <c r="F2510" t="s">
        <v>97</v>
      </c>
      <c r="G2510" t="s">
        <v>0</v>
      </c>
      <c r="H2510" t="s">
        <v>36</v>
      </c>
      <c r="I2510" t="s">
        <v>19</v>
      </c>
      <c r="J2510" t="s">
        <v>13</v>
      </c>
      <c r="K2510" t="s">
        <v>14</v>
      </c>
      <c r="L2510" t="s">
        <v>32</v>
      </c>
      <c r="M2510">
        <v>2</v>
      </c>
      <c r="N2510">
        <v>46.63</v>
      </c>
      <c r="O2510">
        <v>0</v>
      </c>
      <c r="P2510">
        <v>18.68</v>
      </c>
      <c r="Q2510">
        <v>93.26</v>
      </c>
      <c r="R2510">
        <v>37.36</v>
      </c>
      <c r="S2510">
        <v>55.900000000000006</v>
      </c>
      <c r="T2510">
        <v>0.59939952820072917</v>
      </c>
      <c r="U2510">
        <v>2026</v>
      </c>
      <c r="V2510" t="s">
        <v>97</v>
      </c>
      <c r="W2510">
        <v>12</v>
      </c>
      <c r="X2510" t="s">
        <v>99</v>
      </c>
    </row>
    <row r="2511" spans="1:24">
      <c r="A2511">
        <v>3921</v>
      </c>
      <c r="B2511" s="21">
        <v>46358</v>
      </c>
      <c r="C2511">
        <v>2026</v>
      </c>
      <c r="D2511">
        <v>12</v>
      </c>
      <c r="E2511" t="s">
        <v>99</v>
      </c>
      <c r="F2511" t="s">
        <v>97</v>
      </c>
      <c r="G2511" t="s">
        <v>11</v>
      </c>
      <c r="H2511" t="s">
        <v>25</v>
      </c>
      <c r="I2511" t="s">
        <v>8</v>
      </c>
      <c r="J2511" t="s">
        <v>16</v>
      </c>
      <c r="K2511" t="s">
        <v>9</v>
      </c>
      <c r="L2511" t="s">
        <v>17</v>
      </c>
      <c r="M2511">
        <v>12</v>
      </c>
      <c r="N2511">
        <v>142.93</v>
      </c>
      <c r="O2511">
        <v>0.1</v>
      </c>
      <c r="P2511">
        <v>79.81</v>
      </c>
      <c r="Q2511">
        <v>1543.644</v>
      </c>
      <c r="R2511">
        <v>957.72</v>
      </c>
      <c r="S2511">
        <v>585.92399999999998</v>
      </c>
      <c r="T2511">
        <v>0.37957197384889263</v>
      </c>
      <c r="U2511">
        <v>2026</v>
      </c>
      <c r="V2511" t="s">
        <v>97</v>
      </c>
      <c r="W2511">
        <v>12</v>
      </c>
      <c r="X2511" t="s">
        <v>99</v>
      </c>
    </row>
    <row r="2512" spans="1:24">
      <c r="A2512">
        <v>3999</v>
      </c>
      <c r="B2512" s="21">
        <v>46358</v>
      </c>
      <c r="C2512">
        <v>2026</v>
      </c>
      <c r="D2512">
        <v>12</v>
      </c>
      <c r="E2512" t="s">
        <v>99</v>
      </c>
      <c r="F2512" t="s">
        <v>97</v>
      </c>
      <c r="G2512" t="s">
        <v>6</v>
      </c>
      <c r="H2512" t="s">
        <v>43</v>
      </c>
      <c r="I2512" t="s">
        <v>19</v>
      </c>
      <c r="J2512" t="s">
        <v>3</v>
      </c>
      <c r="K2512" t="s">
        <v>9</v>
      </c>
      <c r="L2512" t="s">
        <v>37</v>
      </c>
      <c r="M2512">
        <v>2</v>
      </c>
      <c r="N2512">
        <v>153.97</v>
      </c>
      <c r="O2512">
        <v>0</v>
      </c>
      <c r="P2512">
        <v>79.45</v>
      </c>
      <c r="Q2512">
        <v>307.94</v>
      </c>
      <c r="R2512">
        <v>158.9</v>
      </c>
      <c r="S2512">
        <v>149.04</v>
      </c>
      <c r="T2512">
        <v>0.48399038773787101</v>
      </c>
      <c r="U2512">
        <v>2026</v>
      </c>
      <c r="V2512" t="s">
        <v>97</v>
      </c>
      <c r="W2512">
        <v>12</v>
      </c>
      <c r="X2512" t="s">
        <v>99</v>
      </c>
    </row>
    <row r="2513" spans="1:24">
      <c r="A2513">
        <v>4546</v>
      </c>
      <c r="B2513" s="21">
        <v>46358</v>
      </c>
      <c r="C2513">
        <v>2026</v>
      </c>
      <c r="D2513">
        <v>12</v>
      </c>
      <c r="E2513" t="s">
        <v>99</v>
      </c>
      <c r="F2513" t="s">
        <v>97</v>
      </c>
      <c r="G2513" t="s">
        <v>20</v>
      </c>
      <c r="H2513" t="s">
        <v>47</v>
      </c>
      <c r="I2513" t="s">
        <v>2</v>
      </c>
      <c r="J2513" t="s">
        <v>3</v>
      </c>
      <c r="K2513" t="s">
        <v>23</v>
      </c>
      <c r="L2513" t="s">
        <v>24</v>
      </c>
      <c r="M2513">
        <v>1</v>
      </c>
      <c r="N2513">
        <v>344.63</v>
      </c>
      <c r="O2513">
        <v>0.05</v>
      </c>
      <c r="P2513">
        <v>189.22</v>
      </c>
      <c r="Q2513">
        <v>327.39849999999996</v>
      </c>
      <c r="R2513">
        <v>189.22</v>
      </c>
      <c r="S2513">
        <v>138.17849999999996</v>
      </c>
      <c r="T2513">
        <v>0.42204988721695419</v>
      </c>
      <c r="U2513">
        <v>2026</v>
      </c>
      <c r="V2513" t="s">
        <v>97</v>
      </c>
      <c r="W2513">
        <v>12</v>
      </c>
      <c r="X2513" t="s">
        <v>99</v>
      </c>
    </row>
    <row r="2514" spans="1:24">
      <c r="A2514">
        <v>158</v>
      </c>
      <c r="B2514" s="21">
        <v>46359</v>
      </c>
      <c r="C2514">
        <v>2026</v>
      </c>
      <c r="D2514">
        <v>12</v>
      </c>
      <c r="E2514" t="s">
        <v>99</v>
      </c>
      <c r="F2514" t="s">
        <v>97</v>
      </c>
      <c r="G2514" t="s">
        <v>20</v>
      </c>
      <c r="H2514" t="s">
        <v>47</v>
      </c>
      <c r="I2514" t="s">
        <v>2</v>
      </c>
      <c r="J2514" t="s">
        <v>13</v>
      </c>
      <c r="K2514" t="s">
        <v>14</v>
      </c>
      <c r="L2514" t="s">
        <v>32</v>
      </c>
      <c r="M2514">
        <v>2</v>
      </c>
      <c r="N2514">
        <v>46.51</v>
      </c>
      <c r="O2514">
        <v>0.05</v>
      </c>
      <c r="P2514">
        <v>18.73</v>
      </c>
      <c r="Q2514">
        <v>88.368999999999986</v>
      </c>
      <c r="R2514">
        <v>37.46</v>
      </c>
      <c r="S2514">
        <v>50.908999999999985</v>
      </c>
      <c r="T2514">
        <v>0.57609568966492763</v>
      </c>
      <c r="U2514">
        <v>2026</v>
      </c>
      <c r="V2514" t="s">
        <v>97</v>
      </c>
      <c r="W2514">
        <v>12</v>
      </c>
      <c r="X2514" t="s">
        <v>99</v>
      </c>
    </row>
    <row r="2515" spans="1:24">
      <c r="A2515">
        <v>1972</v>
      </c>
      <c r="B2515" s="21">
        <v>46359</v>
      </c>
      <c r="C2515">
        <v>2026</v>
      </c>
      <c r="D2515">
        <v>12</v>
      </c>
      <c r="E2515" t="s">
        <v>99</v>
      </c>
      <c r="F2515" t="s">
        <v>97</v>
      </c>
      <c r="G2515" t="s">
        <v>0</v>
      </c>
      <c r="H2515" t="s">
        <v>36</v>
      </c>
      <c r="I2515" t="s">
        <v>8</v>
      </c>
      <c r="J2515" t="s">
        <v>16</v>
      </c>
      <c r="K2515" t="s">
        <v>4</v>
      </c>
      <c r="L2515" t="s">
        <v>5</v>
      </c>
      <c r="M2515">
        <v>6</v>
      </c>
      <c r="N2515">
        <v>80.17</v>
      </c>
      <c r="O2515">
        <v>0.1</v>
      </c>
      <c r="P2515">
        <v>42.67</v>
      </c>
      <c r="Q2515">
        <v>432.91800000000001</v>
      </c>
      <c r="R2515">
        <v>256.02</v>
      </c>
      <c r="S2515">
        <v>176.89800000000002</v>
      </c>
      <c r="T2515">
        <v>0.40861779828974543</v>
      </c>
      <c r="U2515">
        <v>2026</v>
      </c>
      <c r="V2515" t="s">
        <v>97</v>
      </c>
      <c r="W2515">
        <v>12</v>
      </c>
      <c r="X2515" t="s">
        <v>99</v>
      </c>
    </row>
    <row r="2516" spans="1:24">
      <c r="A2516">
        <v>3196</v>
      </c>
      <c r="B2516" s="21">
        <v>46359</v>
      </c>
      <c r="C2516">
        <v>2026</v>
      </c>
      <c r="D2516">
        <v>12</v>
      </c>
      <c r="E2516" t="s">
        <v>99</v>
      </c>
      <c r="F2516" t="s">
        <v>97</v>
      </c>
      <c r="G2516" t="s">
        <v>20</v>
      </c>
      <c r="H2516" t="s">
        <v>47</v>
      </c>
      <c r="I2516" t="s">
        <v>2</v>
      </c>
      <c r="J2516" t="s">
        <v>13</v>
      </c>
      <c r="K2516" t="s">
        <v>23</v>
      </c>
      <c r="L2516" t="s">
        <v>51</v>
      </c>
      <c r="M2516">
        <v>2</v>
      </c>
      <c r="N2516">
        <v>124.62</v>
      </c>
      <c r="O2516">
        <v>0.1</v>
      </c>
      <c r="P2516">
        <v>58.91</v>
      </c>
      <c r="Q2516">
        <v>224.316</v>
      </c>
      <c r="R2516">
        <v>117.82</v>
      </c>
      <c r="S2516">
        <v>106.49600000000001</v>
      </c>
      <c r="T2516">
        <v>0.47475882237557737</v>
      </c>
      <c r="U2516">
        <v>2026</v>
      </c>
      <c r="V2516" t="s">
        <v>97</v>
      </c>
      <c r="W2516">
        <v>12</v>
      </c>
      <c r="X2516" t="s">
        <v>99</v>
      </c>
    </row>
    <row r="2517" spans="1:24">
      <c r="A2517">
        <v>3722</v>
      </c>
      <c r="B2517" s="21">
        <v>46359</v>
      </c>
      <c r="C2517">
        <v>2026</v>
      </c>
      <c r="D2517">
        <v>12</v>
      </c>
      <c r="E2517" t="s">
        <v>99</v>
      </c>
      <c r="F2517" t="s">
        <v>97</v>
      </c>
      <c r="G2517" t="s">
        <v>11</v>
      </c>
      <c r="H2517" t="s">
        <v>18</v>
      </c>
      <c r="I2517" t="s">
        <v>2</v>
      </c>
      <c r="J2517" t="s">
        <v>3</v>
      </c>
      <c r="K2517" t="s">
        <v>9</v>
      </c>
      <c r="L2517" t="s">
        <v>17</v>
      </c>
      <c r="M2517">
        <v>1</v>
      </c>
      <c r="N2517">
        <v>144.78</v>
      </c>
      <c r="O2517">
        <v>0.15</v>
      </c>
      <c r="P2517">
        <v>81.53</v>
      </c>
      <c r="Q2517">
        <v>123.063</v>
      </c>
      <c r="R2517">
        <v>81.53</v>
      </c>
      <c r="S2517">
        <v>41.533000000000001</v>
      </c>
      <c r="T2517">
        <v>0.33749380398657597</v>
      </c>
      <c r="U2517">
        <v>2026</v>
      </c>
      <c r="V2517" t="s">
        <v>97</v>
      </c>
      <c r="W2517">
        <v>12</v>
      </c>
      <c r="X2517" t="s">
        <v>99</v>
      </c>
    </row>
    <row r="2518" spans="1:24">
      <c r="A2518">
        <v>4201</v>
      </c>
      <c r="B2518" s="21">
        <v>46359</v>
      </c>
      <c r="C2518">
        <v>2026</v>
      </c>
      <c r="D2518">
        <v>12</v>
      </c>
      <c r="E2518" t="s">
        <v>99</v>
      </c>
      <c r="F2518" t="s">
        <v>97</v>
      </c>
      <c r="G2518" t="s">
        <v>20</v>
      </c>
      <c r="H2518" t="s">
        <v>31</v>
      </c>
      <c r="I2518" t="s">
        <v>2</v>
      </c>
      <c r="J2518" t="s">
        <v>16</v>
      </c>
      <c r="K2518" t="s">
        <v>14</v>
      </c>
      <c r="L2518" t="s">
        <v>44</v>
      </c>
      <c r="M2518">
        <v>1</v>
      </c>
      <c r="N2518">
        <v>133.80000000000001</v>
      </c>
      <c r="O2518">
        <v>0</v>
      </c>
      <c r="P2518">
        <v>66.349999999999994</v>
      </c>
      <c r="Q2518">
        <v>133.80000000000001</v>
      </c>
      <c r="R2518">
        <v>66.349999999999994</v>
      </c>
      <c r="S2518">
        <v>67.450000000000017</v>
      </c>
      <c r="T2518">
        <v>0.50411061285500758</v>
      </c>
      <c r="U2518">
        <v>2026</v>
      </c>
      <c r="V2518" t="s">
        <v>97</v>
      </c>
      <c r="W2518">
        <v>12</v>
      </c>
      <c r="X2518" t="s">
        <v>99</v>
      </c>
    </row>
    <row r="2519" spans="1:24">
      <c r="A2519">
        <v>4498</v>
      </c>
      <c r="B2519" s="21">
        <v>46359</v>
      </c>
      <c r="C2519">
        <v>2026</v>
      </c>
      <c r="D2519">
        <v>12</v>
      </c>
      <c r="E2519" t="s">
        <v>99</v>
      </c>
      <c r="F2519" t="s">
        <v>97</v>
      </c>
      <c r="G2519" t="s">
        <v>20</v>
      </c>
      <c r="H2519" t="s">
        <v>31</v>
      </c>
      <c r="I2519" t="s">
        <v>19</v>
      </c>
      <c r="J2519" t="s">
        <v>13</v>
      </c>
      <c r="K2519" t="s">
        <v>23</v>
      </c>
      <c r="L2519" t="s">
        <v>51</v>
      </c>
      <c r="M2519">
        <v>1</v>
      </c>
      <c r="N2519">
        <v>124.93</v>
      </c>
      <c r="O2519">
        <v>0</v>
      </c>
      <c r="P2519">
        <v>59.41</v>
      </c>
      <c r="Q2519">
        <v>124.93</v>
      </c>
      <c r="R2519">
        <v>59.41</v>
      </c>
      <c r="S2519">
        <v>65.52000000000001</v>
      </c>
      <c r="T2519">
        <v>0.52445369406867848</v>
      </c>
      <c r="U2519">
        <v>2026</v>
      </c>
      <c r="V2519" t="s">
        <v>97</v>
      </c>
      <c r="W2519">
        <v>12</v>
      </c>
      <c r="X2519" t="s">
        <v>99</v>
      </c>
    </row>
    <row r="2520" spans="1:24">
      <c r="A2520">
        <v>4791</v>
      </c>
      <c r="B2520" s="21">
        <v>46359</v>
      </c>
      <c r="C2520">
        <v>2026</v>
      </c>
      <c r="D2520">
        <v>12</v>
      </c>
      <c r="E2520" t="s">
        <v>99</v>
      </c>
      <c r="F2520" t="s">
        <v>97</v>
      </c>
      <c r="G2520" t="s">
        <v>6</v>
      </c>
      <c r="H2520" t="s">
        <v>43</v>
      </c>
      <c r="I2520" t="s">
        <v>2</v>
      </c>
      <c r="J2520" t="s">
        <v>13</v>
      </c>
      <c r="K2520" t="s">
        <v>9</v>
      </c>
      <c r="L2520" t="s">
        <v>46</v>
      </c>
      <c r="M2520">
        <v>2</v>
      </c>
      <c r="N2520">
        <v>70.59</v>
      </c>
      <c r="O2520">
        <v>0.1</v>
      </c>
      <c r="P2520">
        <v>32.68</v>
      </c>
      <c r="Q2520">
        <v>127.06200000000001</v>
      </c>
      <c r="R2520">
        <v>65.36</v>
      </c>
      <c r="S2520">
        <v>61.702000000000012</v>
      </c>
      <c r="T2520">
        <v>0.48560545245628123</v>
      </c>
      <c r="U2520">
        <v>2026</v>
      </c>
      <c r="V2520" t="s">
        <v>97</v>
      </c>
      <c r="W2520">
        <v>12</v>
      </c>
      <c r="X2520" t="s">
        <v>99</v>
      </c>
    </row>
    <row r="2521" spans="1:24">
      <c r="A2521">
        <v>614</v>
      </c>
      <c r="B2521" s="21">
        <v>46360</v>
      </c>
      <c r="C2521">
        <v>2026</v>
      </c>
      <c r="D2521">
        <v>12</v>
      </c>
      <c r="E2521" t="s">
        <v>99</v>
      </c>
      <c r="F2521" t="s">
        <v>97</v>
      </c>
      <c r="G2521" t="s">
        <v>20</v>
      </c>
      <c r="H2521" t="s">
        <v>31</v>
      </c>
      <c r="I2521" t="s">
        <v>2</v>
      </c>
      <c r="J2521" t="s">
        <v>3</v>
      </c>
      <c r="K2521" t="s">
        <v>9</v>
      </c>
      <c r="L2521" t="s">
        <v>37</v>
      </c>
      <c r="M2521">
        <v>2</v>
      </c>
      <c r="N2521">
        <v>151.05000000000001</v>
      </c>
      <c r="O2521">
        <v>0.15</v>
      </c>
      <c r="P2521">
        <v>80.36</v>
      </c>
      <c r="Q2521">
        <v>256.78500000000003</v>
      </c>
      <c r="R2521">
        <v>160.72</v>
      </c>
      <c r="S2521">
        <v>96.065000000000026</v>
      </c>
      <c r="T2521">
        <v>0.37410674299511271</v>
      </c>
      <c r="U2521">
        <v>2026</v>
      </c>
      <c r="V2521" t="s">
        <v>97</v>
      </c>
      <c r="W2521">
        <v>12</v>
      </c>
      <c r="X2521" t="s">
        <v>99</v>
      </c>
    </row>
    <row r="2522" spans="1:24">
      <c r="A2522">
        <v>2301</v>
      </c>
      <c r="B2522" s="21">
        <v>46360</v>
      </c>
      <c r="C2522">
        <v>2026</v>
      </c>
      <c r="D2522">
        <v>12</v>
      </c>
      <c r="E2522" t="s">
        <v>99</v>
      </c>
      <c r="F2522" t="s">
        <v>97</v>
      </c>
      <c r="G2522" t="s">
        <v>20</v>
      </c>
      <c r="H2522" t="s">
        <v>31</v>
      </c>
      <c r="I2522" t="s">
        <v>2</v>
      </c>
      <c r="J2522" t="s">
        <v>3</v>
      </c>
      <c r="K2522" t="s">
        <v>23</v>
      </c>
      <c r="L2522" t="s">
        <v>51</v>
      </c>
      <c r="M2522">
        <v>2</v>
      </c>
      <c r="N2522">
        <v>120.37</v>
      </c>
      <c r="O2522">
        <v>0.2</v>
      </c>
      <c r="P2522">
        <v>59.39</v>
      </c>
      <c r="Q2522">
        <v>192.59200000000001</v>
      </c>
      <c r="R2522">
        <v>118.78</v>
      </c>
      <c r="S2522">
        <v>73.812000000000012</v>
      </c>
      <c r="T2522">
        <v>0.3832557946332143</v>
      </c>
      <c r="U2522">
        <v>2026</v>
      </c>
      <c r="V2522" t="s">
        <v>97</v>
      </c>
      <c r="W2522">
        <v>12</v>
      </c>
      <c r="X2522" t="s">
        <v>99</v>
      </c>
    </row>
    <row r="2523" spans="1:24">
      <c r="A2523">
        <v>4430</v>
      </c>
      <c r="B2523" s="21">
        <v>46360</v>
      </c>
      <c r="C2523">
        <v>2026</v>
      </c>
      <c r="D2523">
        <v>12</v>
      </c>
      <c r="E2523" t="s">
        <v>99</v>
      </c>
      <c r="F2523" t="s">
        <v>97</v>
      </c>
      <c r="G2523" t="s">
        <v>6</v>
      </c>
      <c r="H2523" t="s">
        <v>7</v>
      </c>
      <c r="I2523" t="s">
        <v>2</v>
      </c>
      <c r="J2523" t="s">
        <v>3</v>
      </c>
      <c r="K2523" t="s">
        <v>23</v>
      </c>
      <c r="L2523" t="s">
        <v>29</v>
      </c>
      <c r="M2523">
        <v>3</v>
      </c>
      <c r="N2523">
        <v>193.8</v>
      </c>
      <c r="O2523">
        <v>0</v>
      </c>
      <c r="P2523">
        <v>104.55</v>
      </c>
      <c r="Q2523">
        <v>581.40000000000009</v>
      </c>
      <c r="R2523">
        <v>313.64999999999998</v>
      </c>
      <c r="S2523">
        <v>267.75000000000011</v>
      </c>
      <c r="T2523">
        <v>0.46052631578947378</v>
      </c>
      <c r="U2523">
        <v>2026</v>
      </c>
      <c r="V2523" t="s">
        <v>97</v>
      </c>
      <c r="W2523">
        <v>12</v>
      </c>
      <c r="X2523" t="s">
        <v>99</v>
      </c>
    </row>
    <row r="2524" spans="1:24">
      <c r="A2524">
        <v>318</v>
      </c>
      <c r="B2524" s="21">
        <v>46361</v>
      </c>
      <c r="C2524">
        <v>2026</v>
      </c>
      <c r="D2524">
        <v>12</v>
      </c>
      <c r="E2524" t="s">
        <v>99</v>
      </c>
      <c r="F2524" t="s">
        <v>97</v>
      </c>
      <c r="G2524" t="s">
        <v>20</v>
      </c>
      <c r="H2524" t="s">
        <v>47</v>
      </c>
      <c r="I2524" t="s">
        <v>2</v>
      </c>
      <c r="J2524" t="s">
        <v>16</v>
      </c>
      <c r="K2524" t="s">
        <v>9</v>
      </c>
      <c r="L2524" t="s">
        <v>17</v>
      </c>
      <c r="M2524">
        <v>1</v>
      </c>
      <c r="N2524">
        <v>146.08000000000001</v>
      </c>
      <c r="O2524">
        <v>0.1</v>
      </c>
      <c r="P2524">
        <v>81.540000000000006</v>
      </c>
      <c r="Q2524">
        <v>131.47200000000001</v>
      </c>
      <c r="R2524">
        <v>81.540000000000006</v>
      </c>
      <c r="S2524">
        <v>49.932000000000002</v>
      </c>
      <c r="T2524">
        <v>0.37979189485213583</v>
      </c>
      <c r="U2524">
        <v>2026</v>
      </c>
      <c r="V2524" t="s">
        <v>97</v>
      </c>
      <c r="W2524">
        <v>12</v>
      </c>
      <c r="X2524" t="s">
        <v>99</v>
      </c>
    </row>
    <row r="2525" spans="1:24">
      <c r="A2525">
        <v>782</v>
      </c>
      <c r="B2525" s="21">
        <v>46361</v>
      </c>
      <c r="C2525">
        <v>2026</v>
      </c>
      <c r="D2525">
        <v>12</v>
      </c>
      <c r="E2525" t="s">
        <v>99</v>
      </c>
      <c r="F2525" t="s">
        <v>97</v>
      </c>
      <c r="G2525" t="s">
        <v>20</v>
      </c>
      <c r="H2525" t="s">
        <v>31</v>
      </c>
      <c r="I2525" t="s">
        <v>8</v>
      </c>
      <c r="J2525" t="s">
        <v>16</v>
      </c>
      <c r="K2525" t="s">
        <v>4</v>
      </c>
      <c r="L2525" t="s">
        <v>30</v>
      </c>
      <c r="M2525">
        <v>4</v>
      </c>
      <c r="N2525">
        <v>101.17</v>
      </c>
      <c r="O2525">
        <v>0.15</v>
      </c>
      <c r="P2525">
        <v>50.48</v>
      </c>
      <c r="Q2525">
        <v>343.97800000000001</v>
      </c>
      <c r="R2525">
        <v>201.92</v>
      </c>
      <c r="S2525">
        <v>142.05800000000002</v>
      </c>
      <c r="T2525">
        <v>0.41298571420265257</v>
      </c>
      <c r="U2525">
        <v>2026</v>
      </c>
      <c r="V2525" t="s">
        <v>97</v>
      </c>
      <c r="W2525">
        <v>12</v>
      </c>
      <c r="X2525" t="s">
        <v>99</v>
      </c>
    </row>
    <row r="2526" spans="1:24">
      <c r="A2526">
        <v>1402</v>
      </c>
      <c r="B2526" s="21">
        <v>46361</v>
      </c>
      <c r="C2526">
        <v>2026</v>
      </c>
      <c r="D2526">
        <v>12</v>
      </c>
      <c r="E2526" t="s">
        <v>99</v>
      </c>
      <c r="F2526" t="s">
        <v>97</v>
      </c>
      <c r="G2526" t="s">
        <v>6</v>
      </c>
      <c r="H2526" t="s">
        <v>27</v>
      </c>
      <c r="I2526" t="s">
        <v>19</v>
      </c>
      <c r="J2526" t="s">
        <v>13</v>
      </c>
      <c r="K2526" t="s">
        <v>23</v>
      </c>
      <c r="L2526" t="s">
        <v>51</v>
      </c>
      <c r="M2526">
        <v>2</v>
      </c>
      <c r="N2526">
        <v>121.64</v>
      </c>
      <c r="O2526">
        <v>0</v>
      </c>
      <c r="P2526">
        <v>61.94</v>
      </c>
      <c r="Q2526">
        <v>243.28</v>
      </c>
      <c r="R2526">
        <v>123.88</v>
      </c>
      <c r="S2526">
        <v>119.4</v>
      </c>
      <c r="T2526">
        <v>0.49079250246629402</v>
      </c>
      <c r="U2526">
        <v>2026</v>
      </c>
      <c r="V2526" t="s">
        <v>97</v>
      </c>
      <c r="W2526">
        <v>12</v>
      </c>
      <c r="X2526" t="s">
        <v>99</v>
      </c>
    </row>
    <row r="2527" spans="1:24">
      <c r="A2527">
        <v>1824</v>
      </c>
      <c r="B2527" s="21">
        <v>46361</v>
      </c>
      <c r="C2527">
        <v>2026</v>
      </c>
      <c r="D2527">
        <v>12</v>
      </c>
      <c r="E2527" t="s">
        <v>99</v>
      </c>
      <c r="F2527" t="s">
        <v>97</v>
      </c>
      <c r="G2527" t="s">
        <v>6</v>
      </c>
      <c r="H2527" t="s">
        <v>7</v>
      </c>
      <c r="I2527" t="s">
        <v>2</v>
      </c>
      <c r="J2527" t="s">
        <v>3</v>
      </c>
      <c r="K2527" t="s">
        <v>14</v>
      </c>
      <c r="L2527" t="s">
        <v>48</v>
      </c>
      <c r="M2527">
        <v>1</v>
      </c>
      <c r="N2527">
        <v>165.1</v>
      </c>
      <c r="O2527">
        <v>0.05</v>
      </c>
      <c r="P2527">
        <v>85.23</v>
      </c>
      <c r="Q2527">
        <v>156.845</v>
      </c>
      <c r="R2527">
        <v>85.23</v>
      </c>
      <c r="S2527">
        <v>71.614999999999995</v>
      </c>
      <c r="T2527">
        <v>0.45659727756702473</v>
      </c>
      <c r="U2527">
        <v>2026</v>
      </c>
      <c r="V2527" t="s">
        <v>97</v>
      </c>
      <c r="W2527">
        <v>12</v>
      </c>
      <c r="X2527" t="s">
        <v>99</v>
      </c>
    </row>
    <row r="2528" spans="1:24">
      <c r="A2528">
        <v>2141</v>
      </c>
      <c r="B2528" s="21">
        <v>46361</v>
      </c>
      <c r="C2528">
        <v>2026</v>
      </c>
      <c r="D2528">
        <v>12</v>
      </c>
      <c r="E2528" t="s">
        <v>99</v>
      </c>
      <c r="F2528" t="s">
        <v>97</v>
      </c>
      <c r="G2528" t="s">
        <v>20</v>
      </c>
      <c r="H2528" t="s">
        <v>47</v>
      </c>
      <c r="I2528" t="s">
        <v>2</v>
      </c>
      <c r="J2528" t="s">
        <v>13</v>
      </c>
      <c r="K2528" t="s">
        <v>23</v>
      </c>
      <c r="L2528" t="s">
        <v>29</v>
      </c>
      <c r="M2528">
        <v>3</v>
      </c>
      <c r="N2528">
        <v>194.07</v>
      </c>
      <c r="O2528">
        <v>0.1</v>
      </c>
      <c r="P2528">
        <v>102.37</v>
      </c>
      <c r="Q2528">
        <v>523.98900000000003</v>
      </c>
      <c r="R2528">
        <v>307.11</v>
      </c>
      <c r="S2528">
        <v>216.87900000000002</v>
      </c>
      <c r="T2528">
        <v>0.4138999101126169</v>
      </c>
      <c r="U2528">
        <v>2026</v>
      </c>
      <c r="V2528" t="s">
        <v>97</v>
      </c>
      <c r="W2528">
        <v>12</v>
      </c>
      <c r="X2528" t="s">
        <v>99</v>
      </c>
    </row>
    <row r="2529" spans="1:24">
      <c r="A2529">
        <v>3517</v>
      </c>
      <c r="B2529" s="21">
        <v>46361</v>
      </c>
      <c r="C2529">
        <v>2026</v>
      </c>
      <c r="D2529">
        <v>12</v>
      </c>
      <c r="E2529" t="s">
        <v>99</v>
      </c>
      <c r="F2529" t="s">
        <v>97</v>
      </c>
      <c r="G2529" t="s">
        <v>20</v>
      </c>
      <c r="H2529" t="s">
        <v>47</v>
      </c>
      <c r="I2529" t="s">
        <v>28</v>
      </c>
      <c r="J2529" t="s">
        <v>13</v>
      </c>
      <c r="K2529" t="s">
        <v>9</v>
      </c>
      <c r="L2529" t="s">
        <v>37</v>
      </c>
      <c r="M2529">
        <v>1</v>
      </c>
      <c r="N2529">
        <v>152.44</v>
      </c>
      <c r="O2529">
        <v>0.1</v>
      </c>
      <c r="P2529">
        <v>76.91</v>
      </c>
      <c r="Q2529">
        <v>137.196</v>
      </c>
      <c r="R2529">
        <v>76.91</v>
      </c>
      <c r="S2529">
        <v>60.286000000000001</v>
      </c>
      <c r="T2529">
        <v>0.43941514329863846</v>
      </c>
      <c r="U2529">
        <v>2026</v>
      </c>
      <c r="V2529" t="s">
        <v>97</v>
      </c>
      <c r="W2529">
        <v>12</v>
      </c>
      <c r="X2529" t="s">
        <v>99</v>
      </c>
    </row>
    <row r="2530" spans="1:24">
      <c r="A2530">
        <v>4055</v>
      </c>
      <c r="B2530" s="21">
        <v>46361</v>
      </c>
      <c r="C2530">
        <v>2026</v>
      </c>
      <c r="D2530">
        <v>12</v>
      </c>
      <c r="E2530" t="s">
        <v>99</v>
      </c>
      <c r="F2530" t="s">
        <v>97</v>
      </c>
      <c r="G2530" t="s">
        <v>6</v>
      </c>
      <c r="H2530" t="s">
        <v>43</v>
      </c>
      <c r="I2530" t="s">
        <v>2</v>
      </c>
      <c r="J2530" t="s">
        <v>3</v>
      </c>
      <c r="K2530" t="s">
        <v>23</v>
      </c>
      <c r="L2530" t="s">
        <v>51</v>
      </c>
      <c r="M2530">
        <v>1</v>
      </c>
      <c r="N2530">
        <v>123.82</v>
      </c>
      <c r="O2530">
        <v>0.05</v>
      </c>
      <c r="P2530">
        <v>59.19</v>
      </c>
      <c r="Q2530">
        <v>117.62899999999999</v>
      </c>
      <c r="R2530">
        <v>59.19</v>
      </c>
      <c r="S2530">
        <v>58.438999999999993</v>
      </c>
      <c r="T2530">
        <v>0.49680775999115862</v>
      </c>
      <c r="U2530">
        <v>2026</v>
      </c>
      <c r="V2530" t="s">
        <v>97</v>
      </c>
      <c r="W2530">
        <v>12</v>
      </c>
      <c r="X2530" t="s">
        <v>99</v>
      </c>
    </row>
    <row r="2531" spans="1:24">
      <c r="A2531">
        <v>4168</v>
      </c>
      <c r="B2531" s="21">
        <v>46361</v>
      </c>
      <c r="C2531">
        <v>2026</v>
      </c>
      <c r="D2531">
        <v>12</v>
      </c>
      <c r="E2531" t="s">
        <v>99</v>
      </c>
      <c r="F2531" t="s">
        <v>97</v>
      </c>
      <c r="G2531" t="s">
        <v>0</v>
      </c>
      <c r="H2531" t="s">
        <v>1</v>
      </c>
      <c r="I2531" t="s">
        <v>2</v>
      </c>
      <c r="J2531" t="s">
        <v>13</v>
      </c>
      <c r="K2531" t="s">
        <v>9</v>
      </c>
      <c r="L2531" t="s">
        <v>46</v>
      </c>
      <c r="M2531">
        <v>4</v>
      </c>
      <c r="N2531">
        <v>71.12</v>
      </c>
      <c r="O2531">
        <v>0.05</v>
      </c>
      <c r="P2531">
        <v>31.93</v>
      </c>
      <c r="Q2531">
        <v>270.25600000000003</v>
      </c>
      <c r="R2531">
        <v>127.72</v>
      </c>
      <c r="S2531">
        <v>142.53600000000003</v>
      </c>
      <c r="T2531">
        <v>0.52741104730329769</v>
      </c>
      <c r="U2531">
        <v>2026</v>
      </c>
      <c r="V2531" t="s">
        <v>97</v>
      </c>
      <c r="W2531">
        <v>12</v>
      </c>
      <c r="X2531" t="s">
        <v>99</v>
      </c>
    </row>
    <row r="2532" spans="1:24">
      <c r="A2532">
        <v>4317</v>
      </c>
      <c r="B2532" s="21">
        <v>46361</v>
      </c>
      <c r="C2532">
        <v>2026</v>
      </c>
      <c r="D2532">
        <v>12</v>
      </c>
      <c r="E2532" t="s">
        <v>99</v>
      </c>
      <c r="F2532" t="s">
        <v>97</v>
      </c>
      <c r="G2532" t="s">
        <v>11</v>
      </c>
      <c r="H2532" t="s">
        <v>52</v>
      </c>
      <c r="I2532" t="s">
        <v>28</v>
      </c>
      <c r="J2532" t="s">
        <v>3</v>
      </c>
      <c r="K2532" t="s">
        <v>9</v>
      </c>
      <c r="L2532" t="s">
        <v>46</v>
      </c>
      <c r="M2532">
        <v>1</v>
      </c>
      <c r="N2532">
        <v>71.55</v>
      </c>
      <c r="O2532">
        <v>0.1</v>
      </c>
      <c r="P2532">
        <v>32.07</v>
      </c>
      <c r="Q2532">
        <v>64.394999999999996</v>
      </c>
      <c r="R2532">
        <v>32.07</v>
      </c>
      <c r="S2532">
        <v>32.324999999999996</v>
      </c>
      <c r="T2532">
        <v>0.50197996738877237</v>
      </c>
      <c r="U2532">
        <v>2026</v>
      </c>
      <c r="V2532" t="s">
        <v>97</v>
      </c>
      <c r="W2532">
        <v>12</v>
      </c>
      <c r="X2532" t="s">
        <v>99</v>
      </c>
    </row>
    <row r="2533" spans="1:24">
      <c r="A2533">
        <v>4879</v>
      </c>
      <c r="B2533" s="21">
        <v>46361</v>
      </c>
      <c r="C2533">
        <v>2026</v>
      </c>
      <c r="D2533">
        <v>12</v>
      </c>
      <c r="E2533" t="s">
        <v>99</v>
      </c>
      <c r="F2533" t="s">
        <v>97</v>
      </c>
      <c r="G2533" t="s">
        <v>11</v>
      </c>
      <c r="H2533" t="s">
        <v>12</v>
      </c>
      <c r="I2533" t="s">
        <v>28</v>
      </c>
      <c r="J2533" t="s">
        <v>3</v>
      </c>
      <c r="K2533" t="s">
        <v>9</v>
      </c>
      <c r="L2533" t="s">
        <v>46</v>
      </c>
      <c r="M2533">
        <v>2</v>
      </c>
      <c r="N2533">
        <v>70.239999999999995</v>
      </c>
      <c r="O2533">
        <v>0.1</v>
      </c>
      <c r="P2533">
        <v>33.29</v>
      </c>
      <c r="Q2533">
        <v>126.43199999999999</v>
      </c>
      <c r="R2533">
        <v>66.58</v>
      </c>
      <c r="S2533">
        <v>59.85199999999999</v>
      </c>
      <c r="T2533">
        <v>0.47339281194634264</v>
      </c>
      <c r="U2533">
        <v>2026</v>
      </c>
      <c r="V2533" t="s">
        <v>97</v>
      </c>
      <c r="W2533">
        <v>12</v>
      </c>
      <c r="X2533" t="s">
        <v>99</v>
      </c>
    </row>
    <row r="2534" spans="1:24">
      <c r="A2534">
        <v>467</v>
      </c>
      <c r="B2534" s="21">
        <v>46362</v>
      </c>
      <c r="C2534">
        <v>2026</v>
      </c>
      <c r="D2534">
        <v>12</v>
      </c>
      <c r="E2534" t="s">
        <v>99</v>
      </c>
      <c r="F2534" t="s">
        <v>97</v>
      </c>
      <c r="G2534" t="s">
        <v>0</v>
      </c>
      <c r="H2534" t="s">
        <v>1</v>
      </c>
      <c r="I2534" t="s">
        <v>28</v>
      </c>
      <c r="J2534" t="s">
        <v>3</v>
      </c>
      <c r="K2534" t="s">
        <v>4</v>
      </c>
      <c r="L2534" t="s">
        <v>22</v>
      </c>
      <c r="M2534">
        <v>2</v>
      </c>
      <c r="N2534">
        <v>50.68</v>
      </c>
      <c r="O2534">
        <v>0.15</v>
      </c>
      <c r="P2534">
        <v>22.41</v>
      </c>
      <c r="Q2534">
        <v>86.155999999999992</v>
      </c>
      <c r="R2534">
        <v>44.82</v>
      </c>
      <c r="S2534">
        <v>41.335999999999991</v>
      </c>
      <c r="T2534">
        <v>0.47978086262129155</v>
      </c>
      <c r="U2534">
        <v>2026</v>
      </c>
      <c r="V2534" t="s">
        <v>97</v>
      </c>
      <c r="W2534">
        <v>12</v>
      </c>
      <c r="X2534" t="s">
        <v>99</v>
      </c>
    </row>
    <row r="2535" spans="1:24">
      <c r="A2535">
        <v>825</v>
      </c>
      <c r="B2535" s="21">
        <v>46362</v>
      </c>
      <c r="C2535">
        <v>2026</v>
      </c>
      <c r="D2535">
        <v>12</v>
      </c>
      <c r="E2535" t="s">
        <v>99</v>
      </c>
      <c r="F2535" t="s">
        <v>97</v>
      </c>
      <c r="G2535" t="s">
        <v>20</v>
      </c>
      <c r="H2535" t="s">
        <v>31</v>
      </c>
      <c r="I2535" t="s">
        <v>2</v>
      </c>
      <c r="J2535" t="s">
        <v>13</v>
      </c>
      <c r="K2535" t="s">
        <v>4</v>
      </c>
      <c r="L2535" t="s">
        <v>30</v>
      </c>
      <c r="M2535">
        <v>1</v>
      </c>
      <c r="N2535">
        <v>101.26</v>
      </c>
      <c r="O2535">
        <v>0</v>
      </c>
      <c r="P2535">
        <v>51.7</v>
      </c>
      <c r="Q2535">
        <v>101.26</v>
      </c>
      <c r="R2535">
        <v>51.7</v>
      </c>
      <c r="S2535">
        <v>49.56</v>
      </c>
      <c r="T2535">
        <v>0.4894331424056883</v>
      </c>
      <c r="U2535">
        <v>2026</v>
      </c>
      <c r="V2535" t="s">
        <v>97</v>
      </c>
      <c r="W2535">
        <v>12</v>
      </c>
      <c r="X2535" t="s">
        <v>99</v>
      </c>
    </row>
    <row r="2536" spans="1:24">
      <c r="A2536">
        <v>2346</v>
      </c>
      <c r="B2536" s="21">
        <v>46362</v>
      </c>
      <c r="C2536">
        <v>2026</v>
      </c>
      <c r="D2536">
        <v>12</v>
      </c>
      <c r="E2536" t="s">
        <v>99</v>
      </c>
      <c r="F2536" t="s">
        <v>97</v>
      </c>
      <c r="G2536" t="s">
        <v>0</v>
      </c>
      <c r="H2536" t="s">
        <v>1</v>
      </c>
      <c r="I2536" t="s">
        <v>28</v>
      </c>
      <c r="J2536" t="s">
        <v>16</v>
      </c>
      <c r="K2536" t="s">
        <v>14</v>
      </c>
      <c r="L2536" t="s">
        <v>32</v>
      </c>
      <c r="M2536">
        <v>2</v>
      </c>
      <c r="N2536">
        <v>46.01</v>
      </c>
      <c r="O2536">
        <v>0.05</v>
      </c>
      <c r="P2536">
        <v>18.399999999999999</v>
      </c>
      <c r="Q2536">
        <v>87.418999999999997</v>
      </c>
      <c r="R2536">
        <v>36.799999999999997</v>
      </c>
      <c r="S2536">
        <v>50.619</v>
      </c>
      <c r="T2536">
        <v>0.57903888170763795</v>
      </c>
      <c r="U2536">
        <v>2026</v>
      </c>
      <c r="V2536" t="s">
        <v>97</v>
      </c>
      <c r="W2536">
        <v>12</v>
      </c>
      <c r="X2536" t="s">
        <v>99</v>
      </c>
    </row>
    <row r="2537" spans="1:24">
      <c r="A2537">
        <v>3095</v>
      </c>
      <c r="B2537" s="21">
        <v>46362</v>
      </c>
      <c r="C2537">
        <v>2026</v>
      </c>
      <c r="D2537">
        <v>12</v>
      </c>
      <c r="E2537" t="s">
        <v>99</v>
      </c>
      <c r="F2537" t="s">
        <v>97</v>
      </c>
      <c r="G2537" t="s">
        <v>6</v>
      </c>
      <c r="H2537" t="s">
        <v>43</v>
      </c>
      <c r="I2537" t="s">
        <v>2</v>
      </c>
      <c r="J2537" t="s">
        <v>13</v>
      </c>
      <c r="K2537" t="s">
        <v>14</v>
      </c>
      <c r="L2537" t="s">
        <v>44</v>
      </c>
      <c r="M2537">
        <v>2</v>
      </c>
      <c r="N2537">
        <v>131.97999999999999</v>
      </c>
      <c r="O2537">
        <v>0.1</v>
      </c>
      <c r="P2537">
        <v>68.02</v>
      </c>
      <c r="Q2537">
        <v>237.56399999999999</v>
      </c>
      <c r="R2537">
        <v>136.04</v>
      </c>
      <c r="S2537">
        <v>101.524</v>
      </c>
      <c r="T2537">
        <v>0.42735431294303855</v>
      </c>
      <c r="U2537">
        <v>2026</v>
      </c>
      <c r="V2537" t="s">
        <v>97</v>
      </c>
      <c r="W2537">
        <v>12</v>
      </c>
      <c r="X2537" t="s">
        <v>99</v>
      </c>
    </row>
    <row r="2538" spans="1:24">
      <c r="A2538">
        <v>3580</v>
      </c>
      <c r="B2538" s="21">
        <v>46362</v>
      </c>
      <c r="C2538">
        <v>2026</v>
      </c>
      <c r="D2538">
        <v>12</v>
      </c>
      <c r="E2538" t="s">
        <v>99</v>
      </c>
      <c r="F2538" t="s">
        <v>97</v>
      </c>
      <c r="G2538" t="s">
        <v>20</v>
      </c>
      <c r="H2538" t="s">
        <v>31</v>
      </c>
      <c r="I2538" t="s">
        <v>19</v>
      </c>
      <c r="J2538" t="s">
        <v>13</v>
      </c>
      <c r="K2538" t="s">
        <v>9</v>
      </c>
      <c r="L2538" t="s">
        <v>46</v>
      </c>
      <c r="M2538">
        <v>2</v>
      </c>
      <c r="N2538">
        <v>73.16</v>
      </c>
      <c r="O2538">
        <v>0.15</v>
      </c>
      <c r="P2538">
        <v>32.64</v>
      </c>
      <c r="Q2538">
        <v>124.37199999999999</v>
      </c>
      <c r="R2538">
        <v>65.28</v>
      </c>
      <c r="S2538">
        <v>59.091999999999985</v>
      </c>
      <c r="T2538">
        <v>0.47512301804264617</v>
      </c>
      <c r="U2538">
        <v>2026</v>
      </c>
      <c r="V2538" t="s">
        <v>97</v>
      </c>
      <c r="W2538">
        <v>12</v>
      </c>
      <c r="X2538" t="s">
        <v>99</v>
      </c>
    </row>
    <row r="2539" spans="1:24">
      <c r="A2539">
        <v>4672</v>
      </c>
      <c r="B2539" s="21">
        <v>46362</v>
      </c>
      <c r="C2539">
        <v>2026</v>
      </c>
      <c r="D2539">
        <v>12</v>
      </c>
      <c r="E2539" t="s">
        <v>99</v>
      </c>
      <c r="F2539" t="s">
        <v>97</v>
      </c>
      <c r="G2539" t="s">
        <v>6</v>
      </c>
      <c r="H2539" t="s">
        <v>27</v>
      </c>
      <c r="I2539" t="s">
        <v>2</v>
      </c>
      <c r="J2539" t="s">
        <v>16</v>
      </c>
      <c r="K2539" t="s">
        <v>14</v>
      </c>
      <c r="L2539" t="s">
        <v>32</v>
      </c>
      <c r="M2539">
        <v>2</v>
      </c>
      <c r="N2539">
        <v>47.43</v>
      </c>
      <c r="O2539">
        <v>0.05</v>
      </c>
      <c r="P2539">
        <v>18.63</v>
      </c>
      <c r="Q2539">
        <v>90.11699999999999</v>
      </c>
      <c r="R2539">
        <v>37.26</v>
      </c>
      <c r="S2539">
        <v>52.856999999999992</v>
      </c>
      <c r="T2539">
        <v>0.58653750124837711</v>
      </c>
      <c r="U2539">
        <v>2026</v>
      </c>
      <c r="V2539" t="s">
        <v>97</v>
      </c>
      <c r="W2539">
        <v>12</v>
      </c>
      <c r="X2539" t="s">
        <v>99</v>
      </c>
    </row>
    <row r="2540" spans="1:24">
      <c r="A2540">
        <v>533</v>
      </c>
      <c r="B2540" s="21">
        <v>46363</v>
      </c>
      <c r="C2540">
        <v>2026</v>
      </c>
      <c r="D2540">
        <v>12</v>
      </c>
      <c r="E2540" t="s">
        <v>99</v>
      </c>
      <c r="F2540" t="s">
        <v>97</v>
      </c>
      <c r="G2540" t="s">
        <v>0</v>
      </c>
      <c r="H2540" t="s">
        <v>36</v>
      </c>
      <c r="I2540" t="s">
        <v>2</v>
      </c>
      <c r="J2540" t="s">
        <v>13</v>
      </c>
      <c r="K2540" t="s">
        <v>14</v>
      </c>
      <c r="L2540" t="s">
        <v>15</v>
      </c>
      <c r="M2540">
        <v>1</v>
      </c>
      <c r="N2540">
        <v>35.93</v>
      </c>
      <c r="O2540">
        <v>0.05</v>
      </c>
      <c r="P2540">
        <v>13.23</v>
      </c>
      <c r="Q2540">
        <v>34.133499999999998</v>
      </c>
      <c r="R2540">
        <v>13.23</v>
      </c>
      <c r="S2540">
        <v>20.903499999999998</v>
      </c>
      <c r="T2540">
        <v>0.6124042363074399</v>
      </c>
      <c r="U2540">
        <v>2026</v>
      </c>
      <c r="V2540" t="s">
        <v>97</v>
      </c>
      <c r="W2540">
        <v>12</v>
      </c>
      <c r="X2540" t="s">
        <v>99</v>
      </c>
    </row>
    <row r="2541" spans="1:24">
      <c r="A2541">
        <v>2160</v>
      </c>
      <c r="B2541" s="21">
        <v>46363</v>
      </c>
      <c r="C2541">
        <v>2026</v>
      </c>
      <c r="D2541">
        <v>12</v>
      </c>
      <c r="E2541" t="s">
        <v>99</v>
      </c>
      <c r="F2541" t="s">
        <v>97</v>
      </c>
      <c r="G2541" t="s">
        <v>0</v>
      </c>
      <c r="H2541" t="s">
        <v>50</v>
      </c>
      <c r="I2541" t="s">
        <v>28</v>
      </c>
      <c r="J2541" t="s">
        <v>3</v>
      </c>
      <c r="K2541" t="s">
        <v>14</v>
      </c>
      <c r="L2541" t="s">
        <v>15</v>
      </c>
      <c r="M2541">
        <v>1</v>
      </c>
      <c r="N2541">
        <v>35.53</v>
      </c>
      <c r="O2541">
        <v>0.05</v>
      </c>
      <c r="P2541">
        <v>13.28</v>
      </c>
      <c r="Q2541">
        <v>33.753500000000003</v>
      </c>
      <c r="R2541">
        <v>13.28</v>
      </c>
      <c r="S2541">
        <v>20.473500000000001</v>
      </c>
      <c r="T2541">
        <v>0.6065593197742456</v>
      </c>
      <c r="U2541">
        <v>2026</v>
      </c>
      <c r="V2541" t="s">
        <v>97</v>
      </c>
      <c r="W2541">
        <v>12</v>
      </c>
      <c r="X2541" t="s">
        <v>99</v>
      </c>
    </row>
    <row r="2542" spans="1:24">
      <c r="A2542">
        <v>2841</v>
      </c>
      <c r="B2542" s="21">
        <v>46363</v>
      </c>
      <c r="C2542">
        <v>2026</v>
      </c>
      <c r="D2542">
        <v>12</v>
      </c>
      <c r="E2542" t="s">
        <v>99</v>
      </c>
      <c r="F2542" t="s">
        <v>97</v>
      </c>
      <c r="G2542" t="s">
        <v>6</v>
      </c>
      <c r="H2542" t="s">
        <v>49</v>
      </c>
      <c r="I2542" t="s">
        <v>2</v>
      </c>
      <c r="J2542" t="s">
        <v>13</v>
      </c>
      <c r="K2542" t="s">
        <v>23</v>
      </c>
      <c r="L2542" t="s">
        <v>29</v>
      </c>
      <c r="M2542">
        <v>3</v>
      </c>
      <c r="N2542">
        <v>196.97</v>
      </c>
      <c r="O2542">
        <v>0.15</v>
      </c>
      <c r="P2542">
        <v>101.88</v>
      </c>
      <c r="Q2542">
        <v>502.27349999999996</v>
      </c>
      <c r="R2542">
        <v>305.64</v>
      </c>
      <c r="S2542">
        <v>196.63349999999997</v>
      </c>
      <c r="T2542">
        <v>0.39148690902466482</v>
      </c>
      <c r="U2542">
        <v>2026</v>
      </c>
      <c r="V2542" t="s">
        <v>97</v>
      </c>
      <c r="W2542">
        <v>12</v>
      </c>
      <c r="X2542" t="s">
        <v>99</v>
      </c>
    </row>
    <row r="2543" spans="1:24">
      <c r="A2543">
        <v>3433</v>
      </c>
      <c r="B2543" s="21">
        <v>46363</v>
      </c>
      <c r="C2543">
        <v>2026</v>
      </c>
      <c r="D2543">
        <v>12</v>
      </c>
      <c r="E2543" t="s">
        <v>99</v>
      </c>
      <c r="F2543" t="s">
        <v>97</v>
      </c>
      <c r="G2543" t="s">
        <v>0</v>
      </c>
      <c r="H2543" t="s">
        <v>1</v>
      </c>
      <c r="I2543" t="s">
        <v>2</v>
      </c>
      <c r="J2543" t="s">
        <v>13</v>
      </c>
      <c r="K2543" t="s">
        <v>14</v>
      </c>
      <c r="L2543" t="s">
        <v>15</v>
      </c>
      <c r="M2543">
        <v>2</v>
      </c>
      <c r="N2543">
        <v>37.020000000000003</v>
      </c>
      <c r="O2543">
        <v>0.2</v>
      </c>
      <c r="P2543">
        <v>13.39</v>
      </c>
      <c r="Q2543">
        <v>59.232000000000006</v>
      </c>
      <c r="R2543">
        <v>26.78</v>
      </c>
      <c r="S2543">
        <v>32.452000000000005</v>
      </c>
      <c r="T2543">
        <v>0.5478795245813074</v>
      </c>
      <c r="U2543">
        <v>2026</v>
      </c>
      <c r="V2543" t="s">
        <v>97</v>
      </c>
      <c r="W2543">
        <v>12</v>
      </c>
      <c r="X2543" t="s">
        <v>99</v>
      </c>
    </row>
    <row r="2544" spans="1:24">
      <c r="A2544">
        <v>3763</v>
      </c>
      <c r="B2544" s="21">
        <v>46363</v>
      </c>
      <c r="C2544">
        <v>2026</v>
      </c>
      <c r="D2544">
        <v>12</v>
      </c>
      <c r="E2544" t="s">
        <v>99</v>
      </c>
      <c r="F2544" t="s">
        <v>97</v>
      </c>
      <c r="G2544" t="s">
        <v>6</v>
      </c>
      <c r="H2544" t="s">
        <v>49</v>
      </c>
      <c r="I2544" t="s">
        <v>2</v>
      </c>
      <c r="J2544" t="s">
        <v>13</v>
      </c>
      <c r="K2544" t="s">
        <v>14</v>
      </c>
      <c r="L2544" t="s">
        <v>32</v>
      </c>
      <c r="M2544">
        <v>4</v>
      </c>
      <c r="N2544">
        <v>47.22</v>
      </c>
      <c r="O2544">
        <v>0</v>
      </c>
      <c r="P2544">
        <v>18.420000000000002</v>
      </c>
      <c r="Q2544">
        <v>188.88</v>
      </c>
      <c r="R2544">
        <v>73.680000000000007</v>
      </c>
      <c r="S2544">
        <v>115.19999999999999</v>
      </c>
      <c r="T2544">
        <v>0.60991105463786521</v>
      </c>
      <c r="U2544">
        <v>2026</v>
      </c>
      <c r="V2544" t="s">
        <v>97</v>
      </c>
      <c r="W2544">
        <v>12</v>
      </c>
      <c r="X2544" t="s">
        <v>99</v>
      </c>
    </row>
    <row r="2545" spans="1:24">
      <c r="A2545">
        <v>706</v>
      </c>
      <c r="B2545" s="21">
        <v>46364</v>
      </c>
      <c r="C2545">
        <v>2026</v>
      </c>
      <c r="D2545">
        <v>12</v>
      </c>
      <c r="E2545" t="s">
        <v>99</v>
      </c>
      <c r="F2545" t="s">
        <v>97</v>
      </c>
      <c r="G2545" t="s">
        <v>6</v>
      </c>
      <c r="H2545" t="s">
        <v>43</v>
      </c>
      <c r="I2545" t="s">
        <v>19</v>
      </c>
      <c r="J2545" t="s">
        <v>3</v>
      </c>
      <c r="K2545" t="s">
        <v>14</v>
      </c>
      <c r="L2545" t="s">
        <v>32</v>
      </c>
      <c r="M2545">
        <v>4</v>
      </c>
      <c r="N2545">
        <v>46.48</v>
      </c>
      <c r="O2545">
        <v>0.1</v>
      </c>
      <c r="P2545">
        <v>18.66</v>
      </c>
      <c r="Q2545">
        <v>167.328</v>
      </c>
      <c r="R2545">
        <v>74.64</v>
      </c>
      <c r="S2545">
        <v>92.688000000000002</v>
      </c>
      <c r="T2545">
        <v>0.55393000573723461</v>
      </c>
      <c r="U2545">
        <v>2026</v>
      </c>
      <c r="V2545" t="s">
        <v>97</v>
      </c>
      <c r="W2545">
        <v>12</v>
      </c>
      <c r="X2545" t="s">
        <v>99</v>
      </c>
    </row>
    <row r="2546" spans="1:24">
      <c r="A2546">
        <v>1086</v>
      </c>
      <c r="B2546" s="21">
        <v>46364</v>
      </c>
      <c r="C2546">
        <v>2026</v>
      </c>
      <c r="D2546">
        <v>12</v>
      </c>
      <c r="E2546" t="s">
        <v>99</v>
      </c>
      <c r="F2546" t="s">
        <v>97</v>
      </c>
      <c r="G2546" t="s">
        <v>20</v>
      </c>
      <c r="H2546" t="s">
        <v>47</v>
      </c>
      <c r="I2546" t="s">
        <v>8</v>
      </c>
      <c r="J2546" t="s">
        <v>16</v>
      </c>
      <c r="K2546" t="s">
        <v>9</v>
      </c>
      <c r="L2546" t="s">
        <v>17</v>
      </c>
      <c r="M2546">
        <v>12</v>
      </c>
      <c r="N2546">
        <v>146.99</v>
      </c>
      <c r="O2546">
        <v>0.15</v>
      </c>
      <c r="P2546">
        <v>79.239999999999995</v>
      </c>
      <c r="Q2546">
        <v>1499.298</v>
      </c>
      <c r="R2546">
        <v>950.87999999999988</v>
      </c>
      <c r="S2546">
        <v>548.41800000000012</v>
      </c>
      <c r="T2546">
        <v>0.36578318653129671</v>
      </c>
      <c r="U2546">
        <v>2026</v>
      </c>
      <c r="V2546" t="s">
        <v>97</v>
      </c>
      <c r="W2546">
        <v>12</v>
      </c>
      <c r="X2546" t="s">
        <v>99</v>
      </c>
    </row>
    <row r="2547" spans="1:24">
      <c r="A2547">
        <v>1204</v>
      </c>
      <c r="B2547" s="21">
        <v>46364</v>
      </c>
      <c r="C2547">
        <v>2026</v>
      </c>
      <c r="D2547">
        <v>12</v>
      </c>
      <c r="E2547" t="s">
        <v>99</v>
      </c>
      <c r="F2547" t="s">
        <v>97</v>
      </c>
      <c r="G2547" t="s">
        <v>11</v>
      </c>
      <c r="H2547" t="s">
        <v>39</v>
      </c>
      <c r="I2547" t="s">
        <v>2</v>
      </c>
      <c r="J2547" t="s">
        <v>13</v>
      </c>
      <c r="K2547" t="s">
        <v>34</v>
      </c>
      <c r="L2547" t="s">
        <v>35</v>
      </c>
      <c r="M2547">
        <v>1</v>
      </c>
      <c r="N2547">
        <v>40.29</v>
      </c>
      <c r="O2547">
        <v>0</v>
      </c>
      <c r="P2547">
        <v>15.07</v>
      </c>
      <c r="Q2547">
        <v>40.29</v>
      </c>
      <c r="R2547">
        <v>15.07</v>
      </c>
      <c r="S2547">
        <v>25.22</v>
      </c>
      <c r="T2547">
        <v>0.62596177711590961</v>
      </c>
      <c r="U2547">
        <v>2026</v>
      </c>
      <c r="V2547" t="s">
        <v>97</v>
      </c>
      <c r="W2547">
        <v>12</v>
      </c>
      <c r="X2547" t="s">
        <v>99</v>
      </c>
    </row>
    <row r="2548" spans="1:24">
      <c r="A2548">
        <v>1451</v>
      </c>
      <c r="B2548" s="21">
        <v>46364</v>
      </c>
      <c r="C2548">
        <v>2026</v>
      </c>
      <c r="D2548">
        <v>12</v>
      </c>
      <c r="E2548" t="s">
        <v>99</v>
      </c>
      <c r="F2548" t="s">
        <v>97</v>
      </c>
      <c r="G2548" t="s">
        <v>0</v>
      </c>
      <c r="H2548" t="s">
        <v>1</v>
      </c>
      <c r="I2548" t="s">
        <v>8</v>
      </c>
      <c r="J2548" t="s">
        <v>16</v>
      </c>
      <c r="K2548" t="s">
        <v>23</v>
      </c>
      <c r="L2548" t="s">
        <v>51</v>
      </c>
      <c r="M2548">
        <v>4</v>
      </c>
      <c r="N2548">
        <v>125.82</v>
      </c>
      <c r="O2548">
        <v>0.15</v>
      </c>
      <c r="P2548">
        <v>61.39</v>
      </c>
      <c r="Q2548">
        <v>427.78799999999995</v>
      </c>
      <c r="R2548">
        <v>245.56</v>
      </c>
      <c r="S2548">
        <v>182.22799999999995</v>
      </c>
      <c r="T2548">
        <v>0.42597735326844133</v>
      </c>
      <c r="U2548">
        <v>2026</v>
      </c>
      <c r="V2548" t="s">
        <v>97</v>
      </c>
      <c r="W2548">
        <v>12</v>
      </c>
      <c r="X2548" t="s">
        <v>99</v>
      </c>
    </row>
    <row r="2549" spans="1:24">
      <c r="A2549">
        <v>1650</v>
      </c>
      <c r="B2549" s="21">
        <v>46364</v>
      </c>
      <c r="C2549">
        <v>2026</v>
      </c>
      <c r="D2549">
        <v>12</v>
      </c>
      <c r="E2549" t="s">
        <v>99</v>
      </c>
      <c r="F2549" t="s">
        <v>97</v>
      </c>
      <c r="G2549" t="s">
        <v>6</v>
      </c>
      <c r="H2549" t="s">
        <v>7</v>
      </c>
      <c r="I2549" t="s">
        <v>2</v>
      </c>
      <c r="J2549" t="s">
        <v>13</v>
      </c>
      <c r="K2549" t="s">
        <v>14</v>
      </c>
      <c r="L2549" t="s">
        <v>15</v>
      </c>
      <c r="M2549">
        <v>3</v>
      </c>
      <c r="N2549">
        <v>36.25</v>
      </c>
      <c r="O2549">
        <v>0</v>
      </c>
      <c r="P2549">
        <v>13.67</v>
      </c>
      <c r="Q2549">
        <v>108.75</v>
      </c>
      <c r="R2549">
        <v>41.01</v>
      </c>
      <c r="S2549">
        <v>67.740000000000009</v>
      </c>
      <c r="T2549">
        <v>0.62289655172413805</v>
      </c>
      <c r="U2549">
        <v>2026</v>
      </c>
      <c r="V2549" t="s">
        <v>97</v>
      </c>
      <c r="W2549">
        <v>12</v>
      </c>
      <c r="X2549" t="s">
        <v>99</v>
      </c>
    </row>
    <row r="2550" spans="1:24">
      <c r="A2550">
        <v>1740</v>
      </c>
      <c r="B2550" s="21">
        <v>46364</v>
      </c>
      <c r="C2550">
        <v>2026</v>
      </c>
      <c r="D2550">
        <v>12</v>
      </c>
      <c r="E2550" t="s">
        <v>99</v>
      </c>
      <c r="F2550" t="s">
        <v>97</v>
      </c>
      <c r="G2550" t="s">
        <v>11</v>
      </c>
      <c r="H2550" t="s">
        <v>39</v>
      </c>
      <c r="I2550" t="s">
        <v>28</v>
      </c>
      <c r="J2550" t="s">
        <v>3</v>
      </c>
      <c r="K2550" t="s">
        <v>14</v>
      </c>
      <c r="L2550" t="s">
        <v>48</v>
      </c>
      <c r="M2550">
        <v>1</v>
      </c>
      <c r="N2550">
        <v>165.29</v>
      </c>
      <c r="O2550">
        <v>0.05</v>
      </c>
      <c r="P2550">
        <v>89.92</v>
      </c>
      <c r="Q2550">
        <v>157.02549999999999</v>
      </c>
      <c r="R2550">
        <v>89.92</v>
      </c>
      <c r="S2550">
        <v>67.105499999999992</v>
      </c>
      <c r="T2550">
        <v>0.42735415585366704</v>
      </c>
      <c r="U2550">
        <v>2026</v>
      </c>
      <c r="V2550" t="s">
        <v>97</v>
      </c>
      <c r="W2550">
        <v>12</v>
      </c>
      <c r="X2550" t="s">
        <v>99</v>
      </c>
    </row>
    <row r="2551" spans="1:24">
      <c r="A2551">
        <v>3191</v>
      </c>
      <c r="B2551" s="21">
        <v>46364</v>
      </c>
      <c r="C2551">
        <v>2026</v>
      </c>
      <c r="D2551">
        <v>12</v>
      </c>
      <c r="E2551" t="s">
        <v>99</v>
      </c>
      <c r="F2551" t="s">
        <v>97</v>
      </c>
      <c r="G2551" t="s">
        <v>20</v>
      </c>
      <c r="H2551" t="s">
        <v>33</v>
      </c>
      <c r="I2551" t="s">
        <v>2</v>
      </c>
      <c r="J2551" t="s">
        <v>13</v>
      </c>
      <c r="K2551" t="s">
        <v>23</v>
      </c>
      <c r="L2551" t="s">
        <v>40</v>
      </c>
      <c r="M2551">
        <v>1</v>
      </c>
      <c r="N2551">
        <v>82.89</v>
      </c>
      <c r="O2551">
        <v>0.15</v>
      </c>
      <c r="P2551">
        <v>38.51</v>
      </c>
      <c r="Q2551">
        <v>70.456500000000005</v>
      </c>
      <c r="R2551">
        <v>38.51</v>
      </c>
      <c r="S2551">
        <v>31.946500000000007</v>
      </c>
      <c r="T2551">
        <v>0.45342161475520365</v>
      </c>
      <c r="U2551">
        <v>2026</v>
      </c>
      <c r="V2551" t="s">
        <v>97</v>
      </c>
      <c r="W2551">
        <v>12</v>
      </c>
      <c r="X2551" t="s">
        <v>99</v>
      </c>
    </row>
    <row r="2552" spans="1:24">
      <c r="A2552">
        <v>3662</v>
      </c>
      <c r="B2552" s="21">
        <v>46364</v>
      </c>
      <c r="C2552">
        <v>2026</v>
      </c>
      <c r="D2552">
        <v>12</v>
      </c>
      <c r="E2552" t="s">
        <v>99</v>
      </c>
      <c r="F2552" t="s">
        <v>97</v>
      </c>
      <c r="G2552" t="s">
        <v>6</v>
      </c>
      <c r="H2552" t="s">
        <v>27</v>
      </c>
      <c r="I2552" t="s">
        <v>2</v>
      </c>
      <c r="J2552" t="s">
        <v>16</v>
      </c>
      <c r="K2552" t="s">
        <v>23</v>
      </c>
      <c r="L2552" t="s">
        <v>29</v>
      </c>
      <c r="M2552">
        <v>1</v>
      </c>
      <c r="N2552">
        <v>199.66</v>
      </c>
      <c r="O2552">
        <v>0</v>
      </c>
      <c r="P2552">
        <v>103.15</v>
      </c>
      <c r="Q2552">
        <v>199.66</v>
      </c>
      <c r="R2552">
        <v>103.15</v>
      </c>
      <c r="S2552">
        <v>96.509999999999991</v>
      </c>
      <c r="T2552">
        <v>0.48337173194430527</v>
      </c>
      <c r="U2552">
        <v>2026</v>
      </c>
      <c r="V2552" t="s">
        <v>97</v>
      </c>
      <c r="W2552">
        <v>12</v>
      </c>
      <c r="X2552" t="s">
        <v>99</v>
      </c>
    </row>
    <row r="2553" spans="1:24">
      <c r="A2553">
        <v>3922</v>
      </c>
      <c r="B2553" s="21">
        <v>46364</v>
      </c>
      <c r="C2553">
        <v>2026</v>
      </c>
      <c r="D2553">
        <v>12</v>
      </c>
      <c r="E2553" t="s">
        <v>99</v>
      </c>
      <c r="F2553" t="s">
        <v>97</v>
      </c>
      <c r="G2553" t="s">
        <v>20</v>
      </c>
      <c r="H2553" t="s">
        <v>33</v>
      </c>
      <c r="I2553" t="s">
        <v>19</v>
      </c>
      <c r="J2553" t="s">
        <v>13</v>
      </c>
      <c r="K2553" t="s">
        <v>9</v>
      </c>
      <c r="L2553" t="s">
        <v>17</v>
      </c>
      <c r="M2553">
        <v>2</v>
      </c>
      <c r="N2553">
        <v>146.25</v>
      </c>
      <c r="O2553">
        <v>0.05</v>
      </c>
      <c r="P2553">
        <v>77.3</v>
      </c>
      <c r="Q2553">
        <v>277.875</v>
      </c>
      <c r="R2553">
        <v>154.6</v>
      </c>
      <c r="S2553">
        <v>123.27500000000001</v>
      </c>
      <c r="T2553">
        <v>0.44363472784525421</v>
      </c>
      <c r="U2553">
        <v>2026</v>
      </c>
      <c r="V2553" t="s">
        <v>97</v>
      </c>
      <c r="W2553">
        <v>12</v>
      </c>
      <c r="X2553" t="s">
        <v>99</v>
      </c>
    </row>
    <row r="2554" spans="1:24">
      <c r="A2554">
        <v>4022</v>
      </c>
      <c r="B2554" s="21">
        <v>46364</v>
      </c>
      <c r="C2554">
        <v>2026</v>
      </c>
      <c r="D2554">
        <v>12</v>
      </c>
      <c r="E2554" t="s">
        <v>99</v>
      </c>
      <c r="F2554" t="s">
        <v>97</v>
      </c>
      <c r="G2554" t="s">
        <v>0</v>
      </c>
      <c r="H2554" t="s">
        <v>36</v>
      </c>
      <c r="I2554" t="s">
        <v>28</v>
      </c>
      <c r="J2554" t="s">
        <v>3</v>
      </c>
      <c r="K2554" t="s">
        <v>23</v>
      </c>
      <c r="L2554" t="s">
        <v>24</v>
      </c>
      <c r="M2554">
        <v>1</v>
      </c>
      <c r="N2554">
        <v>333.51</v>
      </c>
      <c r="O2554">
        <v>0.2</v>
      </c>
      <c r="P2554">
        <v>199.91</v>
      </c>
      <c r="Q2554">
        <v>266.80799999999999</v>
      </c>
      <c r="R2554">
        <v>199.91</v>
      </c>
      <c r="S2554">
        <v>66.897999999999996</v>
      </c>
      <c r="T2554">
        <v>0.25073461065635211</v>
      </c>
      <c r="U2554">
        <v>2026</v>
      </c>
      <c r="V2554" t="s">
        <v>97</v>
      </c>
      <c r="W2554">
        <v>12</v>
      </c>
      <c r="X2554" t="s">
        <v>99</v>
      </c>
    </row>
    <row r="2555" spans="1:24">
      <c r="A2555">
        <v>4366</v>
      </c>
      <c r="B2555" s="21">
        <v>46364</v>
      </c>
      <c r="C2555">
        <v>2026</v>
      </c>
      <c r="D2555">
        <v>12</v>
      </c>
      <c r="E2555" t="s">
        <v>99</v>
      </c>
      <c r="F2555" t="s">
        <v>97</v>
      </c>
      <c r="G2555" t="s">
        <v>6</v>
      </c>
      <c r="H2555" t="s">
        <v>43</v>
      </c>
      <c r="I2555" t="s">
        <v>19</v>
      </c>
      <c r="J2555" t="s">
        <v>13</v>
      </c>
      <c r="K2555" t="s">
        <v>9</v>
      </c>
      <c r="L2555" t="s">
        <v>37</v>
      </c>
      <c r="M2555">
        <v>1</v>
      </c>
      <c r="N2555">
        <v>151.97</v>
      </c>
      <c r="O2555">
        <v>0.05</v>
      </c>
      <c r="P2555">
        <v>80.239999999999995</v>
      </c>
      <c r="Q2555">
        <v>144.3715</v>
      </c>
      <c r="R2555">
        <v>80.239999999999995</v>
      </c>
      <c r="S2555">
        <v>64.131500000000003</v>
      </c>
      <c r="T2555">
        <v>0.44421163456776441</v>
      </c>
      <c r="U2555">
        <v>2026</v>
      </c>
      <c r="V2555" t="s">
        <v>97</v>
      </c>
      <c r="W2555">
        <v>12</v>
      </c>
      <c r="X2555" t="s">
        <v>99</v>
      </c>
    </row>
    <row r="2556" spans="1:24">
      <c r="A2556">
        <v>4880</v>
      </c>
      <c r="B2556" s="21">
        <v>46364</v>
      </c>
      <c r="C2556">
        <v>2026</v>
      </c>
      <c r="D2556">
        <v>12</v>
      </c>
      <c r="E2556" t="s">
        <v>99</v>
      </c>
      <c r="F2556" t="s">
        <v>97</v>
      </c>
      <c r="G2556" t="s">
        <v>20</v>
      </c>
      <c r="H2556" t="s">
        <v>47</v>
      </c>
      <c r="I2556" t="s">
        <v>19</v>
      </c>
      <c r="J2556" t="s">
        <v>13</v>
      </c>
      <c r="K2556" t="s">
        <v>4</v>
      </c>
      <c r="L2556" t="s">
        <v>26</v>
      </c>
      <c r="M2556">
        <v>1</v>
      </c>
      <c r="N2556">
        <v>41.07</v>
      </c>
      <c r="O2556">
        <v>0</v>
      </c>
      <c r="P2556">
        <v>16.600000000000001</v>
      </c>
      <c r="Q2556">
        <v>41.07</v>
      </c>
      <c r="R2556">
        <v>16.600000000000001</v>
      </c>
      <c r="S2556">
        <v>24.47</v>
      </c>
      <c r="T2556">
        <v>0.59581202824446067</v>
      </c>
      <c r="U2556">
        <v>2026</v>
      </c>
      <c r="V2556" t="s">
        <v>97</v>
      </c>
      <c r="W2556">
        <v>12</v>
      </c>
      <c r="X2556" t="s">
        <v>99</v>
      </c>
    </row>
    <row r="2557" spans="1:24">
      <c r="A2557">
        <v>5127</v>
      </c>
      <c r="B2557" s="21">
        <v>46364</v>
      </c>
      <c r="C2557">
        <v>2026</v>
      </c>
      <c r="D2557">
        <v>12</v>
      </c>
      <c r="E2557" t="s">
        <v>99</v>
      </c>
      <c r="F2557" t="s">
        <v>97</v>
      </c>
      <c r="G2557" t="s">
        <v>6</v>
      </c>
      <c r="H2557" t="s">
        <v>41</v>
      </c>
      <c r="I2557" t="s">
        <v>28</v>
      </c>
      <c r="J2557" t="s">
        <v>3</v>
      </c>
      <c r="K2557" t="s">
        <v>23</v>
      </c>
      <c r="L2557" t="s">
        <v>51</v>
      </c>
      <c r="M2557">
        <v>1</v>
      </c>
      <c r="N2557">
        <v>122.65</v>
      </c>
      <c r="O2557">
        <v>0</v>
      </c>
      <c r="P2557">
        <v>58.9</v>
      </c>
      <c r="Q2557">
        <v>122.65</v>
      </c>
      <c r="R2557">
        <v>58.9</v>
      </c>
      <c r="S2557">
        <v>63.750000000000007</v>
      </c>
      <c r="T2557">
        <v>0.51977170811251527</v>
      </c>
      <c r="U2557">
        <v>2026</v>
      </c>
      <c r="V2557" t="s">
        <v>97</v>
      </c>
      <c r="W2557">
        <v>12</v>
      </c>
      <c r="X2557" t="s">
        <v>99</v>
      </c>
    </row>
    <row r="2558" spans="1:24">
      <c r="A2558">
        <v>13</v>
      </c>
      <c r="B2558" s="21">
        <v>46365</v>
      </c>
      <c r="C2558">
        <v>2026</v>
      </c>
      <c r="D2558">
        <v>12</v>
      </c>
      <c r="E2558" t="s">
        <v>99</v>
      </c>
      <c r="F2558" t="s">
        <v>97</v>
      </c>
      <c r="G2558" t="s">
        <v>6</v>
      </c>
      <c r="H2558" t="s">
        <v>27</v>
      </c>
      <c r="I2558" t="s">
        <v>2</v>
      </c>
      <c r="J2558" t="s">
        <v>3</v>
      </c>
      <c r="K2558" t="s">
        <v>9</v>
      </c>
      <c r="L2558" t="s">
        <v>17</v>
      </c>
      <c r="M2558">
        <v>6</v>
      </c>
      <c r="N2558">
        <v>143.16</v>
      </c>
      <c r="O2558">
        <v>0.15</v>
      </c>
      <c r="P2558">
        <v>80.349999999999994</v>
      </c>
      <c r="Q2558">
        <v>730.11599999999999</v>
      </c>
      <c r="R2558">
        <v>482.09999999999997</v>
      </c>
      <c r="S2558">
        <v>248.01600000000002</v>
      </c>
      <c r="T2558">
        <v>0.33969396643820987</v>
      </c>
      <c r="U2558">
        <v>2026</v>
      </c>
      <c r="V2558" t="s">
        <v>97</v>
      </c>
      <c r="W2558">
        <v>12</v>
      </c>
      <c r="X2558" t="s">
        <v>99</v>
      </c>
    </row>
    <row r="2559" spans="1:24">
      <c r="A2559">
        <v>102</v>
      </c>
      <c r="B2559" s="21">
        <v>46365</v>
      </c>
      <c r="C2559">
        <v>2026</v>
      </c>
      <c r="D2559">
        <v>12</v>
      </c>
      <c r="E2559" t="s">
        <v>99</v>
      </c>
      <c r="F2559" t="s">
        <v>97</v>
      </c>
      <c r="G2559" t="s">
        <v>11</v>
      </c>
      <c r="H2559" t="s">
        <v>25</v>
      </c>
      <c r="I2559" t="s">
        <v>19</v>
      </c>
      <c r="J2559" t="s">
        <v>13</v>
      </c>
      <c r="K2559" t="s">
        <v>9</v>
      </c>
      <c r="L2559" t="s">
        <v>17</v>
      </c>
      <c r="M2559">
        <v>3</v>
      </c>
      <c r="N2559">
        <v>142.75</v>
      </c>
      <c r="O2559">
        <v>0.1</v>
      </c>
      <c r="P2559">
        <v>81.739999999999995</v>
      </c>
      <c r="Q2559">
        <v>385.42500000000001</v>
      </c>
      <c r="R2559">
        <v>245.21999999999997</v>
      </c>
      <c r="S2559">
        <v>140.20500000000004</v>
      </c>
      <c r="T2559">
        <v>0.3637672698968672</v>
      </c>
      <c r="U2559">
        <v>2026</v>
      </c>
      <c r="V2559" t="s">
        <v>97</v>
      </c>
      <c r="W2559">
        <v>12</v>
      </c>
      <c r="X2559" t="s">
        <v>99</v>
      </c>
    </row>
    <row r="2560" spans="1:24">
      <c r="A2560">
        <v>519</v>
      </c>
      <c r="B2560" s="21">
        <v>46365</v>
      </c>
      <c r="C2560">
        <v>2026</v>
      </c>
      <c r="D2560">
        <v>12</v>
      </c>
      <c r="E2560" t="s">
        <v>99</v>
      </c>
      <c r="F2560" t="s">
        <v>97</v>
      </c>
      <c r="G2560" t="s">
        <v>6</v>
      </c>
      <c r="H2560" t="s">
        <v>43</v>
      </c>
      <c r="I2560" t="s">
        <v>19</v>
      </c>
      <c r="J2560" t="s">
        <v>3</v>
      </c>
      <c r="K2560" t="s">
        <v>34</v>
      </c>
      <c r="L2560" t="s">
        <v>42</v>
      </c>
      <c r="M2560">
        <v>2</v>
      </c>
      <c r="N2560">
        <v>36.03</v>
      </c>
      <c r="O2560">
        <v>0.1</v>
      </c>
      <c r="P2560">
        <v>13.54</v>
      </c>
      <c r="Q2560">
        <v>64.853999999999999</v>
      </c>
      <c r="R2560">
        <v>27.08</v>
      </c>
      <c r="S2560">
        <v>37.774000000000001</v>
      </c>
      <c r="T2560">
        <v>0.58244672649335427</v>
      </c>
      <c r="U2560">
        <v>2026</v>
      </c>
      <c r="V2560" t="s">
        <v>97</v>
      </c>
      <c r="W2560">
        <v>12</v>
      </c>
      <c r="X2560" t="s">
        <v>99</v>
      </c>
    </row>
    <row r="2561" spans="1:24">
      <c r="A2561">
        <v>522</v>
      </c>
      <c r="B2561" s="21">
        <v>46365</v>
      </c>
      <c r="C2561">
        <v>2026</v>
      </c>
      <c r="D2561">
        <v>12</v>
      </c>
      <c r="E2561" t="s">
        <v>99</v>
      </c>
      <c r="F2561" t="s">
        <v>97</v>
      </c>
      <c r="G2561" t="s">
        <v>0</v>
      </c>
      <c r="H2561" t="s">
        <v>50</v>
      </c>
      <c r="I2561" t="s">
        <v>19</v>
      </c>
      <c r="J2561" t="s">
        <v>3</v>
      </c>
      <c r="K2561" t="s">
        <v>14</v>
      </c>
      <c r="L2561" t="s">
        <v>44</v>
      </c>
      <c r="M2561">
        <v>2</v>
      </c>
      <c r="N2561">
        <v>133.4</v>
      </c>
      <c r="O2561">
        <v>0</v>
      </c>
      <c r="P2561">
        <v>67.69</v>
      </c>
      <c r="Q2561">
        <v>266.8</v>
      </c>
      <c r="R2561">
        <v>135.38</v>
      </c>
      <c r="S2561">
        <v>131.42000000000002</v>
      </c>
      <c r="T2561">
        <v>0.49257871064467768</v>
      </c>
      <c r="U2561">
        <v>2026</v>
      </c>
      <c r="V2561" t="s">
        <v>97</v>
      </c>
      <c r="W2561">
        <v>12</v>
      </c>
      <c r="X2561" t="s">
        <v>99</v>
      </c>
    </row>
    <row r="2562" spans="1:24">
      <c r="A2562">
        <v>798</v>
      </c>
      <c r="B2562" s="21">
        <v>46365</v>
      </c>
      <c r="C2562">
        <v>2026</v>
      </c>
      <c r="D2562">
        <v>12</v>
      </c>
      <c r="E2562" t="s">
        <v>99</v>
      </c>
      <c r="F2562" t="s">
        <v>97</v>
      </c>
      <c r="G2562" t="s">
        <v>11</v>
      </c>
      <c r="H2562" t="s">
        <v>12</v>
      </c>
      <c r="I2562" t="s">
        <v>19</v>
      </c>
      <c r="J2562" t="s">
        <v>3</v>
      </c>
      <c r="K2562" t="s">
        <v>23</v>
      </c>
      <c r="L2562" t="s">
        <v>29</v>
      </c>
      <c r="M2562">
        <v>3</v>
      </c>
      <c r="N2562">
        <v>199.31</v>
      </c>
      <c r="O2562">
        <v>0.05</v>
      </c>
      <c r="P2562">
        <v>101.19</v>
      </c>
      <c r="Q2562">
        <v>568.0335</v>
      </c>
      <c r="R2562">
        <v>303.57</v>
      </c>
      <c r="S2562">
        <v>264.46350000000001</v>
      </c>
      <c r="T2562">
        <v>0.46557729429690325</v>
      </c>
      <c r="U2562">
        <v>2026</v>
      </c>
      <c r="V2562" t="s">
        <v>97</v>
      </c>
      <c r="W2562">
        <v>12</v>
      </c>
      <c r="X2562" t="s">
        <v>99</v>
      </c>
    </row>
    <row r="2563" spans="1:24">
      <c r="A2563">
        <v>1746</v>
      </c>
      <c r="B2563" s="21">
        <v>46365</v>
      </c>
      <c r="C2563">
        <v>2026</v>
      </c>
      <c r="D2563">
        <v>12</v>
      </c>
      <c r="E2563" t="s">
        <v>99</v>
      </c>
      <c r="F2563" t="s">
        <v>97</v>
      </c>
      <c r="G2563" t="s">
        <v>6</v>
      </c>
      <c r="H2563" t="s">
        <v>41</v>
      </c>
      <c r="I2563" t="s">
        <v>2</v>
      </c>
      <c r="J2563" t="s">
        <v>16</v>
      </c>
      <c r="K2563" t="s">
        <v>14</v>
      </c>
      <c r="L2563" t="s">
        <v>32</v>
      </c>
      <c r="M2563">
        <v>1</v>
      </c>
      <c r="N2563">
        <v>47.44</v>
      </c>
      <c r="O2563">
        <v>0.15</v>
      </c>
      <c r="P2563">
        <v>17.899999999999999</v>
      </c>
      <c r="Q2563">
        <v>40.323999999999998</v>
      </c>
      <c r="R2563">
        <v>17.899999999999999</v>
      </c>
      <c r="S2563">
        <v>22.423999999999999</v>
      </c>
      <c r="T2563">
        <v>0.55609562543398472</v>
      </c>
      <c r="U2563">
        <v>2026</v>
      </c>
      <c r="V2563" t="s">
        <v>97</v>
      </c>
      <c r="W2563">
        <v>12</v>
      </c>
      <c r="X2563" t="s">
        <v>99</v>
      </c>
    </row>
    <row r="2564" spans="1:24">
      <c r="A2564">
        <v>3412</v>
      </c>
      <c r="B2564" s="21">
        <v>46365</v>
      </c>
      <c r="C2564">
        <v>2026</v>
      </c>
      <c r="D2564">
        <v>12</v>
      </c>
      <c r="E2564" t="s">
        <v>99</v>
      </c>
      <c r="F2564" t="s">
        <v>97</v>
      </c>
      <c r="G2564" t="s">
        <v>0</v>
      </c>
      <c r="H2564" t="s">
        <v>1</v>
      </c>
      <c r="I2564" t="s">
        <v>8</v>
      </c>
      <c r="J2564" t="s">
        <v>16</v>
      </c>
      <c r="K2564" t="s">
        <v>9</v>
      </c>
      <c r="L2564" t="s">
        <v>17</v>
      </c>
      <c r="M2564">
        <v>10</v>
      </c>
      <c r="N2564">
        <v>145.30000000000001</v>
      </c>
      <c r="O2564">
        <v>0.1</v>
      </c>
      <c r="P2564">
        <v>79.7</v>
      </c>
      <c r="Q2564">
        <v>1307.7</v>
      </c>
      <c r="R2564">
        <v>797</v>
      </c>
      <c r="S2564">
        <v>510.70000000000005</v>
      </c>
      <c r="T2564">
        <v>0.39053299686472437</v>
      </c>
      <c r="U2564">
        <v>2026</v>
      </c>
      <c r="V2564" t="s">
        <v>97</v>
      </c>
      <c r="W2564">
        <v>12</v>
      </c>
      <c r="X2564" t="s">
        <v>99</v>
      </c>
    </row>
    <row r="2565" spans="1:24">
      <c r="A2565">
        <v>175</v>
      </c>
      <c r="B2565" s="21">
        <v>46366</v>
      </c>
      <c r="C2565">
        <v>2026</v>
      </c>
      <c r="D2565">
        <v>12</v>
      </c>
      <c r="E2565" t="s">
        <v>99</v>
      </c>
      <c r="F2565" t="s">
        <v>97</v>
      </c>
      <c r="G2565" t="s">
        <v>0</v>
      </c>
      <c r="H2565" t="s">
        <v>1</v>
      </c>
      <c r="I2565" t="s">
        <v>28</v>
      </c>
      <c r="J2565" t="s">
        <v>13</v>
      </c>
      <c r="K2565" t="s">
        <v>4</v>
      </c>
      <c r="L2565" t="s">
        <v>5</v>
      </c>
      <c r="M2565">
        <v>1</v>
      </c>
      <c r="N2565">
        <v>81.010000000000005</v>
      </c>
      <c r="O2565">
        <v>0.2</v>
      </c>
      <c r="P2565">
        <v>41.51</v>
      </c>
      <c r="Q2565">
        <v>64.808000000000007</v>
      </c>
      <c r="R2565">
        <v>41.51</v>
      </c>
      <c r="S2565">
        <v>23.298000000000009</v>
      </c>
      <c r="T2565">
        <v>0.35949265522774976</v>
      </c>
      <c r="U2565">
        <v>2026</v>
      </c>
      <c r="V2565" t="s">
        <v>97</v>
      </c>
      <c r="W2565">
        <v>12</v>
      </c>
      <c r="X2565" t="s">
        <v>99</v>
      </c>
    </row>
    <row r="2566" spans="1:24">
      <c r="A2566">
        <v>1014</v>
      </c>
      <c r="B2566" s="21">
        <v>46366</v>
      </c>
      <c r="C2566">
        <v>2026</v>
      </c>
      <c r="D2566">
        <v>12</v>
      </c>
      <c r="E2566" t="s">
        <v>99</v>
      </c>
      <c r="F2566" t="s">
        <v>97</v>
      </c>
      <c r="G2566" t="s">
        <v>20</v>
      </c>
      <c r="H2566" t="s">
        <v>31</v>
      </c>
      <c r="I2566" t="s">
        <v>28</v>
      </c>
      <c r="J2566" t="s">
        <v>13</v>
      </c>
      <c r="K2566" t="s">
        <v>14</v>
      </c>
      <c r="L2566" t="s">
        <v>15</v>
      </c>
      <c r="M2566">
        <v>2</v>
      </c>
      <c r="N2566">
        <v>35.619999999999997</v>
      </c>
      <c r="O2566">
        <v>0</v>
      </c>
      <c r="P2566">
        <v>13.62</v>
      </c>
      <c r="Q2566">
        <v>71.239999999999995</v>
      </c>
      <c r="R2566">
        <v>27.24</v>
      </c>
      <c r="S2566">
        <v>44</v>
      </c>
      <c r="T2566">
        <v>0.61763054463784395</v>
      </c>
      <c r="U2566">
        <v>2026</v>
      </c>
      <c r="V2566" t="s">
        <v>97</v>
      </c>
      <c r="W2566">
        <v>12</v>
      </c>
      <c r="X2566" t="s">
        <v>99</v>
      </c>
    </row>
    <row r="2567" spans="1:24">
      <c r="A2567">
        <v>1763</v>
      </c>
      <c r="B2567" s="21">
        <v>46366</v>
      </c>
      <c r="C2567">
        <v>2026</v>
      </c>
      <c r="D2567">
        <v>12</v>
      </c>
      <c r="E2567" t="s">
        <v>99</v>
      </c>
      <c r="F2567" t="s">
        <v>97</v>
      </c>
      <c r="G2567" t="s">
        <v>0</v>
      </c>
      <c r="H2567" t="s">
        <v>1</v>
      </c>
      <c r="I2567" t="s">
        <v>2</v>
      </c>
      <c r="J2567" t="s">
        <v>13</v>
      </c>
      <c r="K2567" t="s">
        <v>4</v>
      </c>
      <c r="L2567" t="s">
        <v>22</v>
      </c>
      <c r="M2567">
        <v>2</v>
      </c>
      <c r="N2567">
        <v>49.88</v>
      </c>
      <c r="O2567">
        <v>0.05</v>
      </c>
      <c r="P2567">
        <v>22.31</v>
      </c>
      <c r="Q2567">
        <v>94.772000000000006</v>
      </c>
      <c r="R2567">
        <v>44.62</v>
      </c>
      <c r="S2567">
        <v>50.152000000000008</v>
      </c>
      <c r="T2567">
        <v>0.52918583547883347</v>
      </c>
      <c r="U2567">
        <v>2026</v>
      </c>
      <c r="V2567" t="s">
        <v>97</v>
      </c>
      <c r="W2567">
        <v>12</v>
      </c>
      <c r="X2567" t="s">
        <v>99</v>
      </c>
    </row>
    <row r="2568" spans="1:24">
      <c r="A2568">
        <v>1863</v>
      </c>
      <c r="B2568" s="21">
        <v>46366</v>
      </c>
      <c r="C2568">
        <v>2026</v>
      </c>
      <c r="D2568">
        <v>12</v>
      </c>
      <c r="E2568" t="s">
        <v>99</v>
      </c>
      <c r="F2568" t="s">
        <v>97</v>
      </c>
      <c r="G2568" t="s">
        <v>20</v>
      </c>
      <c r="H2568" t="s">
        <v>31</v>
      </c>
      <c r="I2568" t="s">
        <v>28</v>
      </c>
      <c r="J2568" t="s">
        <v>3</v>
      </c>
      <c r="K2568" t="s">
        <v>4</v>
      </c>
      <c r="L2568" t="s">
        <v>30</v>
      </c>
      <c r="M2568">
        <v>1</v>
      </c>
      <c r="N2568">
        <v>101.18</v>
      </c>
      <c r="O2568">
        <v>0.05</v>
      </c>
      <c r="P2568">
        <v>49.12</v>
      </c>
      <c r="Q2568">
        <v>96.120999999999995</v>
      </c>
      <c r="R2568">
        <v>49.12</v>
      </c>
      <c r="S2568">
        <v>47.000999999999998</v>
      </c>
      <c r="T2568">
        <v>0.48897743469169069</v>
      </c>
      <c r="U2568">
        <v>2026</v>
      </c>
      <c r="V2568" t="s">
        <v>97</v>
      </c>
      <c r="W2568">
        <v>12</v>
      </c>
      <c r="X2568" t="s">
        <v>99</v>
      </c>
    </row>
    <row r="2569" spans="1:24">
      <c r="A2569">
        <v>3466</v>
      </c>
      <c r="B2569" s="21">
        <v>46366</v>
      </c>
      <c r="C2569">
        <v>2026</v>
      </c>
      <c r="D2569">
        <v>12</v>
      </c>
      <c r="E2569" t="s">
        <v>99</v>
      </c>
      <c r="F2569" t="s">
        <v>97</v>
      </c>
      <c r="G2569" t="s">
        <v>6</v>
      </c>
      <c r="H2569" t="s">
        <v>43</v>
      </c>
      <c r="I2569" t="s">
        <v>19</v>
      </c>
      <c r="J2569" t="s">
        <v>16</v>
      </c>
      <c r="K2569" t="s">
        <v>34</v>
      </c>
      <c r="L2569" t="s">
        <v>42</v>
      </c>
      <c r="M2569">
        <v>2</v>
      </c>
      <c r="N2569">
        <v>36.64</v>
      </c>
      <c r="O2569">
        <v>0</v>
      </c>
      <c r="P2569">
        <v>13.7</v>
      </c>
      <c r="Q2569">
        <v>73.28</v>
      </c>
      <c r="R2569">
        <v>27.4</v>
      </c>
      <c r="S2569">
        <v>45.88</v>
      </c>
      <c r="T2569">
        <v>0.62609170305676853</v>
      </c>
      <c r="U2569">
        <v>2026</v>
      </c>
      <c r="V2569" t="s">
        <v>97</v>
      </c>
      <c r="W2569">
        <v>12</v>
      </c>
      <c r="X2569" t="s">
        <v>99</v>
      </c>
    </row>
    <row r="2570" spans="1:24">
      <c r="A2570">
        <v>3630</v>
      </c>
      <c r="B2570" s="21">
        <v>46366</v>
      </c>
      <c r="C2570">
        <v>2026</v>
      </c>
      <c r="D2570">
        <v>12</v>
      </c>
      <c r="E2570" t="s">
        <v>99</v>
      </c>
      <c r="F2570" t="s">
        <v>97</v>
      </c>
      <c r="G2570" t="s">
        <v>6</v>
      </c>
      <c r="H2570" t="s">
        <v>43</v>
      </c>
      <c r="I2570" t="s">
        <v>19</v>
      </c>
      <c r="J2570" t="s">
        <v>3</v>
      </c>
      <c r="K2570" t="s">
        <v>4</v>
      </c>
      <c r="L2570" t="s">
        <v>26</v>
      </c>
      <c r="M2570">
        <v>3</v>
      </c>
      <c r="N2570">
        <v>39.979999999999997</v>
      </c>
      <c r="O2570">
        <v>0.1</v>
      </c>
      <c r="P2570">
        <v>16.989999999999998</v>
      </c>
      <c r="Q2570">
        <v>107.946</v>
      </c>
      <c r="R2570">
        <v>50.97</v>
      </c>
      <c r="S2570">
        <v>56.975999999999999</v>
      </c>
      <c r="T2570">
        <v>0.52781946528819967</v>
      </c>
      <c r="U2570">
        <v>2026</v>
      </c>
      <c r="V2570" t="s">
        <v>97</v>
      </c>
      <c r="W2570">
        <v>12</v>
      </c>
      <c r="X2570" t="s">
        <v>99</v>
      </c>
    </row>
    <row r="2571" spans="1:24">
      <c r="A2571">
        <v>3633</v>
      </c>
      <c r="B2571" s="21">
        <v>46366</v>
      </c>
      <c r="C2571">
        <v>2026</v>
      </c>
      <c r="D2571">
        <v>12</v>
      </c>
      <c r="E2571" t="s">
        <v>99</v>
      </c>
      <c r="F2571" t="s">
        <v>97</v>
      </c>
      <c r="G2571" t="s">
        <v>20</v>
      </c>
      <c r="H2571" t="s">
        <v>21</v>
      </c>
      <c r="I2571" t="s">
        <v>28</v>
      </c>
      <c r="J2571" t="s">
        <v>16</v>
      </c>
      <c r="K2571" t="s">
        <v>9</v>
      </c>
      <c r="L2571" t="s">
        <v>17</v>
      </c>
      <c r="M2571">
        <v>3</v>
      </c>
      <c r="N2571">
        <v>144.16</v>
      </c>
      <c r="O2571">
        <v>0</v>
      </c>
      <c r="P2571">
        <v>77.36</v>
      </c>
      <c r="Q2571">
        <v>432.48</v>
      </c>
      <c r="R2571">
        <v>232.07999999999998</v>
      </c>
      <c r="S2571">
        <v>200.40000000000003</v>
      </c>
      <c r="T2571">
        <v>0.46337402885682583</v>
      </c>
      <c r="U2571">
        <v>2026</v>
      </c>
      <c r="V2571" t="s">
        <v>97</v>
      </c>
      <c r="W2571">
        <v>12</v>
      </c>
      <c r="X2571" t="s">
        <v>99</v>
      </c>
    </row>
    <row r="2572" spans="1:24">
      <c r="A2572">
        <v>4</v>
      </c>
      <c r="B2572" s="21">
        <v>46367</v>
      </c>
      <c r="C2572">
        <v>2026</v>
      </c>
      <c r="D2572">
        <v>12</v>
      </c>
      <c r="E2572" t="s">
        <v>99</v>
      </c>
      <c r="F2572" t="s">
        <v>97</v>
      </c>
      <c r="G2572" t="s">
        <v>20</v>
      </c>
      <c r="H2572" t="s">
        <v>21</v>
      </c>
      <c r="I2572" t="s">
        <v>2</v>
      </c>
      <c r="J2572" t="s">
        <v>13</v>
      </c>
      <c r="K2572" t="s">
        <v>4</v>
      </c>
      <c r="L2572" t="s">
        <v>30</v>
      </c>
      <c r="M2572">
        <v>1</v>
      </c>
      <c r="N2572">
        <v>102.98</v>
      </c>
      <c r="O2572">
        <v>0.1</v>
      </c>
      <c r="P2572">
        <v>51.45</v>
      </c>
      <c r="Q2572">
        <v>92.682000000000002</v>
      </c>
      <c r="R2572">
        <v>51.45</v>
      </c>
      <c r="S2572">
        <v>41.231999999999999</v>
      </c>
      <c r="T2572">
        <v>0.4448760277076455</v>
      </c>
      <c r="U2572">
        <v>2026</v>
      </c>
      <c r="V2572" t="s">
        <v>97</v>
      </c>
      <c r="W2572">
        <v>12</v>
      </c>
      <c r="X2572" t="s">
        <v>99</v>
      </c>
    </row>
    <row r="2573" spans="1:24">
      <c r="A2573">
        <v>70</v>
      </c>
      <c r="B2573" s="21">
        <v>46367</v>
      </c>
      <c r="C2573">
        <v>2026</v>
      </c>
      <c r="D2573">
        <v>12</v>
      </c>
      <c r="E2573" t="s">
        <v>99</v>
      </c>
      <c r="F2573" t="s">
        <v>97</v>
      </c>
      <c r="G2573" t="s">
        <v>20</v>
      </c>
      <c r="H2573" t="s">
        <v>47</v>
      </c>
      <c r="I2573" t="s">
        <v>2</v>
      </c>
      <c r="J2573" t="s">
        <v>13</v>
      </c>
      <c r="K2573" t="s">
        <v>34</v>
      </c>
      <c r="L2573" t="s">
        <v>38</v>
      </c>
      <c r="M2573">
        <v>2</v>
      </c>
      <c r="N2573">
        <v>122.49</v>
      </c>
      <c r="O2573">
        <v>0.15</v>
      </c>
      <c r="P2573">
        <v>70.930000000000007</v>
      </c>
      <c r="Q2573">
        <v>208.23299999999998</v>
      </c>
      <c r="R2573">
        <v>141.86000000000001</v>
      </c>
      <c r="S2573">
        <v>66.372999999999962</v>
      </c>
      <c r="T2573">
        <v>0.31874390706564265</v>
      </c>
      <c r="U2573">
        <v>2026</v>
      </c>
      <c r="V2573" t="s">
        <v>97</v>
      </c>
      <c r="W2573">
        <v>12</v>
      </c>
      <c r="X2573" t="s">
        <v>99</v>
      </c>
    </row>
    <row r="2574" spans="1:24">
      <c r="A2574">
        <v>948</v>
      </c>
      <c r="B2574" s="21">
        <v>46367</v>
      </c>
      <c r="C2574">
        <v>2026</v>
      </c>
      <c r="D2574">
        <v>12</v>
      </c>
      <c r="E2574" t="s">
        <v>99</v>
      </c>
      <c r="F2574" t="s">
        <v>97</v>
      </c>
      <c r="G2574" t="s">
        <v>6</v>
      </c>
      <c r="H2574" t="s">
        <v>41</v>
      </c>
      <c r="I2574" t="s">
        <v>28</v>
      </c>
      <c r="J2574" t="s">
        <v>13</v>
      </c>
      <c r="K2574" t="s">
        <v>9</v>
      </c>
      <c r="L2574" t="s">
        <v>17</v>
      </c>
      <c r="M2574">
        <v>1</v>
      </c>
      <c r="N2574">
        <v>141.74</v>
      </c>
      <c r="O2574">
        <v>0.15</v>
      </c>
      <c r="P2574">
        <v>78.97</v>
      </c>
      <c r="Q2574">
        <v>120.479</v>
      </c>
      <c r="R2574">
        <v>78.97</v>
      </c>
      <c r="S2574">
        <v>41.509</v>
      </c>
      <c r="T2574">
        <v>0.34453307215365336</v>
      </c>
      <c r="U2574">
        <v>2026</v>
      </c>
      <c r="V2574" t="s">
        <v>97</v>
      </c>
      <c r="W2574">
        <v>12</v>
      </c>
      <c r="X2574" t="s">
        <v>99</v>
      </c>
    </row>
    <row r="2575" spans="1:24">
      <c r="A2575">
        <v>1957</v>
      </c>
      <c r="B2575" s="21">
        <v>46367</v>
      </c>
      <c r="C2575">
        <v>2026</v>
      </c>
      <c r="D2575">
        <v>12</v>
      </c>
      <c r="E2575" t="s">
        <v>99</v>
      </c>
      <c r="F2575" t="s">
        <v>97</v>
      </c>
      <c r="G2575" t="s">
        <v>20</v>
      </c>
      <c r="H2575" t="s">
        <v>31</v>
      </c>
      <c r="I2575" t="s">
        <v>2</v>
      </c>
      <c r="J2575" t="s">
        <v>3</v>
      </c>
      <c r="K2575" t="s">
        <v>4</v>
      </c>
      <c r="L2575" t="s">
        <v>26</v>
      </c>
      <c r="M2575">
        <v>6</v>
      </c>
      <c r="N2575">
        <v>39.44</v>
      </c>
      <c r="O2575">
        <v>0.1</v>
      </c>
      <c r="P2575">
        <v>16.89</v>
      </c>
      <c r="Q2575">
        <v>212.976</v>
      </c>
      <c r="R2575">
        <v>101.34</v>
      </c>
      <c r="S2575">
        <v>111.636</v>
      </c>
      <c r="T2575">
        <v>0.52417173766058145</v>
      </c>
      <c r="U2575">
        <v>2026</v>
      </c>
      <c r="V2575" t="s">
        <v>97</v>
      </c>
      <c r="W2575">
        <v>12</v>
      </c>
      <c r="X2575" t="s">
        <v>99</v>
      </c>
    </row>
    <row r="2576" spans="1:24">
      <c r="A2576">
        <v>3097</v>
      </c>
      <c r="B2576" s="21">
        <v>46367</v>
      </c>
      <c r="C2576">
        <v>2026</v>
      </c>
      <c r="D2576">
        <v>12</v>
      </c>
      <c r="E2576" t="s">
        <v>99</v>
      </c>
      <c r="F2576" t="s">
        <v>97</v>
      </c>
      <c r="G2576" t="s">
        <v>11</v>
      </c>
      <c r="H2576" t="s">
        <v>18</v>
      </c>
      <c r="I2576" t="s">
        <v>19</v>
      </c>
      <c r="J2576" t="s">
        <v>3</v>
      </c>
      <c r="K2576" t="s">
        <v>4</v>
      </c>
      <c r="L2576" t="s">
        <v>22</v>
      </c>
      <c r="M2576">
        <v>1</v>
      </c>
      <c r="N2576">
        <v>49.64</v>
      </c>
      <c r="O2576">
        <v>0.1</v>
      </c>
      <c r="P2576">
        <v>22</v>
      </c>
      <c r="Q2576">
        <v>44.676000000000002</v>
      </c>
      <c r="R2576">
        <v>22</v>
      </c>
      <c r="S2576">
        <v>22.676000000000002</v>
      </c>
      <c r="T2576">
        <v>0.50756558331094992</v>
      </c>
      <c r="U2576">
        <v>2026</v>
      </c>
      <c r="V2576" t="s">
        <v>97</v>
      </c>
      <c r="W2576">
        <v>12</v>
      </c>
      <c r="X2576" t="s">
        <v>99</v>
      </c>
    </row>
    <row r="2577" spans="1:24">
      <c r="A2577">
        <v>3649</v>
      </c>
      <c r="B2577" s="21">
        <v>46367</v>
      </c>
      <c r="C2577">
        <v>2026</v>
      </c>
      <c r="D2577">
        <v>12</v>
      </c>
      <c r="E2577" t="s">
        <v>99</v>
      </c>
      <c r="F2577" t="s">
        <v>97</v>
      </c>
      <c r="G2577" t="s">
        <v>11</v>
      </c>
      <c r="H2577" t="s">
        <v>12</v>
      </c>
      <c r="I2577" t="s">
        <v>2</v>
      </c>
      <c r="J2577" t="s">
        <v>13</v>
      </c>
      <c r="K2577" t="s">
        <v>14</v>
      </c>
      <c r="L2577" t="s">
        <v>48</v>
      </c>
      <c r="M2577">
        <v>1</v>
      </c>
      <c r="N2577">
        <v>164.29</v>
      </c>
      <c r="O2577">
        <v>0.05</v>
      </c>
      <c r="P2577">
        <v>88.66</v>
      </c>
      <c r="Q2577">
        <v>156.07549999999998</v>
      </c>
      <c r="R2577">
        <v>88.66</v>
      </c>
      <c r="S2577">
        <v>67.41549999999998</v>
      </c>
      <c r="T2577">
        <v>0.43194159237035917</v>
      </c>
      <c r="U2577">
        <v>2026</v>
      </c>
      <c r="V2577" t="s">
        <v>97</v>
      </c>
      <c r="W2577">
        <v>12</v>
      </c>
      <c r="X2577" t="s">
        <v>99</v>
      </c>
    </row>
    <row r="2578" spans="1:24">
      <c r="A2578">
        <v>3963</v>
      </c>
      <c r="B2578" s="21">
        <v>46367</v>
      </c>
      <c r="C2578">
        <v>2026</v>
      </c>
      <c r="D2578">
        <v>12</v>
      </c>
      <c r="E2578" t="s">
        <v>99</v>
      </c>
      <c r="F2578" t="s">
        <v>97</v>
      </c>
      <c r="G2578" t="s">
        <v>20</v>
      </c>
      <c r="H2578" t="s">
        <v>33</v>
      </c>
      <c r="I2578" t="s">
        <v>2</v>
      </c>
      <c r="J2578" t="s">
        <v>3</v>
      </c>
      <c r="K2578" t="s">
        <v>14</v>
      </c>
      <c r="L2578" t="s">
        <v>15</v>
      </c>
      <c r="M2578">
        <v>1</v>
      </c>
      <c r="N2578">
        <v>35.81</v>
      </c>
      <c r="O2578">
        <v>0</v>
      </c>
      <c r="P2578">
        <v>13.28</v>
      </c>
      <c r="Q2578">
        <v>35.81</v>
      </c>
      <c r="R2578">
        <v>13.28</v>
      </c>
      <c r="S2578">
        <v>22.53</v>
      </c>
      <c r="T2578">
        <v>0.62915386763473891</v>
      </c>
      <c r="U2578">
        <v>2026</v>
      </c>
      <c r="V2578" t="s">
        <v>97</v>
      </c>
      <c r="W2578">
        <v>12</v>
      </c>
      <c r="X2578" t="s">
        <v>99</v>
      </c>
    </row>
    <row r="2579" spans="1:24">
      <c r="A2579">
        <v>4305</v>
      </c>
      <c r="B2579" s="21">
        <v>46367</v>
      </c>
      <c r="C2579">
        <v>2026</v>
      </c>
      <c r="D2579">
        <v>12</v>
      </c>
      <c r="E2579" t="s">
        <v>99</v>
      </c>
      <c r="F2579" t="s">
        <v>97</v>
      </c>
      <c r="G2579" t="s">
        <v>0</v>
      </c>
      <c r="H2579" t="s">
        <v>36</v>
      </c>
      <c r="I2579" t="s">
        <v>19</v>
      </c>
      <c r="J2579" t="s">
        <v>13</v>
      </c>
      <c r="K2579" t="s">
        <v>34</v>
      </c>
      <c r="L2579" t="s">
        <v>35</v>
      </c>
      <c r="M2579">
        <v>1</v>
      </c>
      <c r="N2579">
        <v>41.31</v>
      </c>
      <c r="O2579">
        <v>0.05</v>
      </c>
      <c r="P2579">
        <v>14.56</v>
      </c>
      <c r="Q2579">
        <v>39.244500000000002</v>
      </c>
      <c r="R2579">
        <v>14.56</v>
      </c>
      <c r="S2579">
        <v>24.6845</v>
      </c>
      <c r="T2579">
        <v>0.62899259768884808</v>
      </c>
      <c r="U2579">
        <v>2026</v>
      </c>
      <c r="V2579" t="s">
        <v>97</v>
      </c>
      <c r="W2579">
        <v>12</v>
      </c>
      <c r="X2579" t="s">
        <v>99</v>
      </c>
    </row>
    <row r="2580" spans="1:24">
      <c r="A2580">
        <v>4942</v>
      </c>
      <c r="B2580" s="21">
        <v>46367</v>
      </c>
      <c r="C2580">
        <v>2026</v>
      </c>
      <c r="D2580">
        <v>12</v>
      </c>
      <c r="E2580" t="s">
        <v>99</v>
      </c>
      <c r="F2580" t="s">
        <v>97</v>
      </c>
      <c r="G2580" t="s">
        <v>20</v>
      </c>
      <c r="H2580" t="s">
        <v>47</v>
      </c>
      <c r="I2580" t="s">
        <v>28</v>
      </c>
      <c r="J2580" t="s">
        <v>13</v>
      </c>
      <c r="K2580" t="s">
        <v>14</v>
      </c>
      <c r="L2580" t="s">
        <v>15</v>
      </c>
      <c r="M2580">
        <v>3</v>
      </c>
      <c r="N2580">
        <v>36.6</v>
      </c>
      <c r="O2580">
        <v>0.15</v>
      </c>
      <c r="P2580">
        <v>13.95</v>
      </c>
      <c r="Q2580">
        <v>93.330000000000013</v>
      </c>
      <c r="R2580">
        <v>41.849999999999994</v>
      </c>
      <c r="S2580">
        <v>51.480000000000018</v>
      </c>
      <c r="T2580">
        <v>0.55159112825458068</v>
      </c>
      <c r="U2580">
        <v>2026</v>
      </c>
      <c r="V2580" t="s">
        <v>97</v>
      </c>
      <c r="W2580">
        <v>12</v>
      </c>
      <c r="X2580" t="s">
        <v>99</v>
      </c>
    </row>
    <row r="2581" spans="1:24">
      <c r="A2581">
        <v>19</v>
      </c>
      <c r="B2581" s="21">
        <v>46368</v>
      </c>
      <c r="C2581">
        <v>2026</v>
      </c>
      <c r="D2581">
        <v>12</v>
      </c>
      <c r="E2581" t="s">
        <v>99</v>
      </c>
      <c r="F2581" t="s">
        <v>97</v>
      </c>
      <c r="G2581" t="s">
        <v>6</v>
      </c>
      <c r="H2581" t="s">
        <v>7</v>
      </c>
      <c r="I2581" t="s">
        <v>2</v>
      </c>
      <c r="J2581" t="s">
        <v>13</v>
      </c>
      <c r="K2581" t="s">
        <v>4</v>
      </c>
      <c r="L2581" t="s">
        <v>22</v>
      </c>
      <c r="M2581">
        <v>5</v>
      </c>
      <c r="N2581">
        <v>49.59</v>
      </c>
      <c r="O2581">
        <v>0</v>
      </c>
      <c r="P2581">
        <v>22.63</v>
      </c>
      <c r="Q2581">
        <v>247.95000000000002</v>
      </c>
      <c r="R2581">
        <v>113.14999999999999</v>
      </c>
      <c r="S2581">
        <v>134.80000000000001</v>
      </c>
      <c r="T2581">
        <v>0.54365799556362171</v>
      </c>
      <c r="U2581">
        <v>2026</v>
      </c>
      <c r="V2581" t="s">
        <v>97</v>
      </c>
      <c r="W2581">
        <v>12</v>
      </c>
      <c r="X2581" t="s">
        <v>99</v>
      </c>
    </row>
    <row r="2582" spans="1:24">
      <c r="A2582">
        <v>4963</v>
      </c>
      <c r="B2582" s="21">
        <v>46368</v>
      </c>
      <c r="C2582">
        <v>2026</v>
      </c>
      <c r="D2582">
        <v>12</v>
      </c>
      <c r="E2582" t="s">
        <v>99</v>
      </c>
      <c r="F2582" t="s">
        <v>97</v>
      </c>
      <c r="G2582" t="s">
        <v>0</v>
      </c>
      <c r="H2582" t="s">
        <v>1</v>
      </c>
      <c r="I2582" t="s">
        <v>2</v>
      </c>
      <c r="J2582" t="s">
        <v>13</v>
      </c>
      <c r="K2582" t="s">
        <v>9</v>
      </c>
      <c r="L2582" t="s">
        <v>46</v>
      </c>
      <c r="M2582">
        <v>5</v>
      </c>
      <c r="N2582">
        <v>72.3</v>
      </c>
      <c r="O2582">
        <v>0.05</v>
      </c>
      <c r="P2582">
        <v>31.73</v>
      </c>
      <c r="Q2582">
        <v>343.42500000000001</v>
      </c>
      <c r="R2582">
        <v>158.65</v>
      </c>
      <c r="S2582">
        <v>184.77500000000001</v>
      </c>
      <c r="T2582">
        <v>0.53803596127247577</v>
      </c>
      <c r="U2582">
        <v>2026</v>
      </c>
      <c r="V2582" t="s">
        <v>97</v>
      </c>
      <c r="W2582">
        <v>12</v>
      </c>
      <c r="X2582" t="s">
        <v>99</v>
      </c>
    </row>
    <row r="2583" spans="1:24">
      <c r="A2583">
        <v>5110</v>
      </c>
      <c r="B2583" s="21">
        <v>46368</v>
      </c>
      <c r="C2583">
        <v>2026</v>
      </c>
      <c r="D2583">
        <v>12</v>
      </c>
      <c r="E2583" t="s">
        <v>99</v>
      </c>
      <c r="F2583" t="s">
        <v>97</v>
      </c>
      <c r="G2583" t="s">
        <v>20</v>
      </c>
      <c r="H2583" t="s">
        <v>21</v>
      </c>
      <c r="I2583" t="s">
        <v>2</v>
      </c>
      <c r="J2583" t="s">
        <v>13</v>
      </c>
      <c r="K2583" t="s">
        <v>4</v>
      </c>
      <c r="L2583" t="s">
        <v>22</v>
      </c>
      <c r="M2583">
        <v>1</v>
      </c>
      <c r="N2583">
        <v>51.57</v>
      </c>
      <c r="O2583">
        <v>0.1</v>
      </c>
      <c r="P2583">
        <v>23.11</v>
      </c>
      <c r="Q2583">
        <v>46.413000000000004</v>
      </c>
      <c r="R2583">
        <v>23.11</v>
      </c>
      <c r="S2583">
        <v>23.303000000000004</v>
      </c>
      <c r="T2583">
        <v>0.5020791588563549</v>
      </c>
      <c r="U2583">
        <v>2026</v>
      </c>
      <c r="V2583" t="s">
        <v>97</v>
      </c>
      <c r="W2583">
        <v>12</v>
      </c>
      <c r="X2583" t="s">
        <v>99</v>
      </c>
    </row>
    <row r="2584" spans="1:24">
      <c r="A2584">
        <v>10</v>
      </c>
      <c r="B2584" s="21">
        <v>46369</v>
      </c>
      <c r="C2584">
        <v>2026</v>
      </c>
      <c r="D2584">
        <v>12</v>
      </c>
      <c r="E2584" t="s">
        <v>99</v>
      </c>
      <c r="F2584" t="s">
        <v>97</v>
      </c>
      <c r="G2584" t="s">
        <v>0</v>
      </c>
      <c r="H2584" t="s">
        <v>1</v>
      </c>
      <c r="I2584" t="s">
        <v>2</v>
      </c>
      <c r="J2584" t="s">
        <v>3</v>
      </c>
      <c r="K2584" t="s">
        <v>14</v>
      </c>
      <c r="L2584" t="s">
        <v>15</v>
      </c>
      <c r="M2584">
        <v>3</v>
      </c>
      <c r="N2584">
        <v>35.380000000000003</v>
      </c>
      <c r="O2584">
        <v>0</v>
      </c>
      <c r="P2584">
        <v>13.51</v>
      </c>
      <c r="Q2584">
        <v>106.14000000000001</v>
      </c>
      <c r="R2584">
        <v>40.53</v>
      </c>
      <c r="S2584">
        <v>65.610000000000014</v>
      </c>
      <c r="T2584">
        <v>0.61814584511023185</v>
      </c>
      <c r="U2584">
        <v>2026</v>
      </c>
      <c r="V2584" t="s">
        <v>97</v>
      </c>
      <c r="W2584">
        <v>12</v>
      </c>
      <c r="X2584" t="s">
        <v>99</v>
      </c>
    </row>
    <row r="2585" spans="1:24">
      <c r="A2585">
        <v>216</v>
      </c>
      <c r="B2585" s="21">
        <v>46369</v>
      </c>
      <c r="C2585">
        <v>2026</v>
      </c>
      <c r="D2585">
        <v>12</v>
      </c>
      <c r="E2585" t="s">
        <v>99</v>
      </c>
      <c r="F2585" t="s">
        <v>97</v>
      </c>
      <c r="G2585" t="s">
        <v>11</v>
      </c>
      <c r="H2585" t="s">
        <v>12</v>
      </c>
      <c r="I2585" t="s">
        <v>2</v>
      </c>
      <c r="J2585" t="s">
        <v>16</v>
      </c>
      <c r="K2585" t="s">
        <v>4</v>
      </c>
      <c r="L2585" t="s">
        <v>5</v>
      </c>
      <c r="M2585">
        <v>1</v>
      </c>
      <c r="N2585">
        <v>83.08</v>
      </c>
      <c r="O2585">
        <v>0.15</v>
      </c>
      <c r="P2585">
        <v>42.91</v>
      </c>
      <c r="Q2585">
        <v>70.617999999999995</v>
      </c>
      <c r="R2585">
        <v>42.91</v>
      </c>
      <c r="S2585">
        <v>27.707999999999998</v>
      </c>
      <c r="T2585">
        <v>0.39236455294684075</v>
      </c>
      <c r="U2585">
        <v>2026</v>
      </c>
      <c r="V2585" t="s">
        <v>97</v>
      </c>
      <c r="W2585">
        <v>12</v>
      </c>
      <c r="X2585" t="s">
        <v>99</v>
      </c>
    </row>
    <row r="2586" spans="1:24">
      <c r="A2586">
        <v>1937</v>
      </c>
      <c r="B2586" s="21">
        <v>46369</v>
      </c>
      <c r="C2586">
        <v>2026</v>
      </c>
      <c r="D2586">
        <v>12</v>
      </c>
      <c r="E2586" t="s">
        <v>99</v>
      </c>
      <c r="F2586" t="s">
        <v>97</v>
      </c>
      <c r="G2586" t="s">
        <v>6</v>
      </c>
      <c r="H2586" t="s">
        <v>43</v>
      </c>
      <c r="I2586" t="s">
        <v>8</v>
      </c>
      <c r="J2586" t="s">
        <v>16</v>
      </c>
      <c r="K2586" t="s">
        <v>23</v>
      </c>
      <c r="L2586" t="s">
        <v>51</v>
      </c>
      <c r="M2586">
        <v>3</v>
      </c>
      <c r="N2586">
        <v>120.5</v>
      </c>
      <c r="O2586">
        <v>0.15</v>
      </c>
      <c r="P2586">
        <v>61.44</v>
      </c>
      <c r="Q2586">
        <v>307.27499999999998</v>
      </c>
      <c r="R2586">
        <v>184.32</v>
      </c>
      <c r="S2586">
        <v>122.95499999999998</v>
      </c>
      <c r="T2586">
        <v>0.40014644862094212</v>
      </c>
      <c r="U2586">
        <v>2026</v>
      </c>
      <c r="V2586" t="s">
        <v>97</v>
      </c>
      <c r="W2586">
        <v>12</v>
      </c>
      <c r="X2586" t="s">
        <v>99</v>
      </c>
    </row>
    <row r="2587" spans="1:24">
      <c r="A2587">
        <v>4720</v>
      </c>
      <c r="B2587" s="21">
        <v>46369</v>
      </c>
      <c r="C2587">
        <v>2026</v>
      </c>
      <c r="D2587">
        <v>12</v>
      </c>
      <c r="E2587" t="s">
        <v>99</v>
      </c>
      <c r="F2587" t="s">
        <v>97</v>
      </c>
      <c r="G2587" t="s">
        <v>0</v>
      </c>
      <c r="H2587" t="s">
        <v>1</v>
      </c>
      <c r="I2587" t="s">
        <v>2</v>
      </c>
      <c r="J2587" t="s">
        <v>13</v>
      </c>
      <c r="K2587" t="s">
        <v>9</v>
      </c>
      <c r="L2587" t="s">
        <v>46</v>
      </c>
      <c r="M2587">
        <v>3</v>
      </c>
      <c r="N2587">
        <v>73.040000000000006</v>
      </c>
      <c r="O2587">
        <v>0.1</v>
      </c>
      <c r="P2587">
        <v>31.78</v>
      </c>
      <c r="Q2587">
        <v>197.208</v>
      </c>
      <c r="R2587">
        <v>95.34</v>
      </c>
      <c r="S2587">
        <v>101.86799999999999</v>
      </c>
      <c r="T2587">
        <v>0.51655105269563095</v>
      </c>
      <c r="U2587">
        <v>2026</v>
      </c>
      <c r="V2587" t="s">
        <v>97</v>
      </c>
      <c r="W2587">
        <v>12</v>
      </c>
      <c r="X2587" t="s">
        <v>99</v>
      </c>
    </row>
    <row r="2588" spans="1:24">
      <c r="A2588">
        <v>91</v>
      </c>
      <c r="B2588" s="21">
        <v>46370</v>
      </c>
      <c r="C2588">
        <v>2026</v>
      </c>
      <c r="D2588">
        <v>12</v>
      </c>
      <c r="E2588" t="s">
        <v>99</v>
      </c>
      <c r="F2588" t="s">
        <v>97</v>
      </c>
      <c r="G2588" t="s">
        <v>6</v>
      </c>
      <c r="H2588" t="s">
        <v>7</v>
      </c>
      <c r="I2588" t="s">
        <v>2</v>
      </c>
      <c r="J2588" t="s">
        <v>3</v>
      </c>
      <c r="K2588" t="s">
        <v>23</v>
      </c>
      <c r="L2588" t="s">
        <v>24</v>
      </c>
      <c r="M2588">
        <v>2</v>
      </c>
      <c r="N2588">
        <v>339.95</v>
      </c>
      <c r="O2588">
        <v>0</v>
      </c>
      <c r="P2588">
        <v>195.78</v>
      </c>
      <c r="Q2588">
        <v>679.9</v>
      </c>
      <c r="R2588">
        <v>391.56</v>
      </c>
      <c r="S2588">
        <v>288.33999999999997</v>
      </c>
      <c r="T2588">
        <v>0.42409177820267685</v>
      </c>
      <c r="U2588">
        <v>2026</v>
      </c>
      <c r="V2588" t="s">
        <v>97</v>
      </c>
      <c r="W2588">
        <v>12</v>
      </c>
      <c r="X2588" t="s">
        <v>99</v>
      </c>
    </row>
    <row r="2589" spans="1:24">
      <c r="A2589">
        <v>505</v>
      </c>
      <c r="B2589" s="21">
        <v>46370</v>
      </c>
      <c r="C2589">
        <v>2026</v>
      </c>
      <c r="D2589">
        <v>12</v>
      </c>
      <c r="E2589" t="s">
        <v>99</v>
      </c>
      <c r="F2589" t="s">
        <v>97</v>
      </c>
      <c r="G2589" t="s">
        <v>0</v>
      </c>
      <c r="H2589" t="s">
        <v>50</v>
      </c>
      <c r="I2589" t="s">
        <v>28</v>
      </c>
      <c r="J2589" t="s">
        <v>3</v>
      </c>
      <c r="K2589" t="s">
        <v>23</v>
      </c>
      <c r="L2589" t="s">
        <v>29</v>
      </c>
      <c r="M2589">
        <v>2</v>
      </c>
      <c r="N2589">
        <v>199.43</v>
      </c>
      <c r="O2589">
        <v>0.05</v>
      </c>
      <c r="P2589">
        <v>106.58</v>
      </c>
      <c r="Q2589">
        <v>378.91699999999997</v>
      </c>
      <c r="R2589">
        <v>213.16</v>
      </c>
      <c r="S2589">
        <v>165.75699999999998</v>
      </c>
      <c r="T2589">
        <v>0.4374493622613923</v>
      </c>
      <c r="U2589">
        <v>2026</v>
      </c>
      <c r="V2589" t="s">
        <v>97</v>
      </c>
      <c r="W2589">
        <v>12</v>
      </c>
      <c r="X2589" t="s">
        <v>99</v>
      </c>
    </row>
    <row r="2590" spans="1:24">
      <c r="A2590">
        <v>640</v>
      </c>
      <c r="B2590" s="21">
        <v>46370</v>
      </c>
      <c r="C2590">
        <v>2026</v>
      </c>
      <c r="D2590">
        <v>12</v>
      </c>
      <c r="E2590" t="s">
        <v>99</v>
      </c>
      <c r="F2590" t="s">
        <v>97</v>
      </c>
      <c r="G2590" t="s">
        <v>0</v>
      </c>
      <c r="H2590" t="s">
        <v>50</v>
      </c>
      <c r="I2590" t="s">
        <v>2</v>
      </c>
      <c r="J2590" t="s">
        <v>3</v>
      </c>
      <c r="K2590" t="s">
        <v>34</v>
      </c>
      <c r="L2590" t="s">
        <v>45</v>
      </c>
      <c r="M2590">
        <v>2</v>
      </c>
      <c r="N2590">
        <v>51.77</v>
      </c>
      <c r="O2590">
        <v>0.05</v>
      </c>
      <c r="P2590">
        <v>21.76</v>
      </c>
      <c r="Q2590">
        <v>98.363</v>
      </c>
      <c r="R2590">
        <v>43.52</v>
      </c>
      <c r="S2590">
        <v>54.842999999999996</v>
      </c>
      <c r="T2590">
        <v>0.55755721155312465</v>
      </c>
      <c r="U2590">
        <v>2026</v>
      </c>
      <c r="V2590" t="s">
        <v>97</v>
      </c>
      <c r="W2590">
        <v>12</v>
      </c>
      <c r="X2590" t="s">
        <v>99</v>
      </c>
    </row>
    <row r="2591" spans="1:24">
      <c r="A2591">
        <v>1408</v>
      </c>
      <c r="B2591" s="21">
        <v>46370</v>
      </c>
      <c r="C2591">
        <v>2026</v>
      </c>
      <c r="D2591">
        <v>12</v>
      </c>
      <c r="E2591" t="s">
        <v>99</v>
      </c>
      <c r="F2591" t="s">
        <v>97</v>
      </c>
      <c r="G2591" t="s">
        <v>6</v>
      </c>
      <c r="H2591" t="s">
        <v>7</v>
      </c>
      <c r="I2591" t="s">
        <v>2</v>
      </c>
      <c r="J2591" t="s">
        <v>13</v>
      </c>
      <c r="K2591" t="s">
        <v>14</v>
      </c>
      <c r="L2591" t="s">
        <v>48</v>
      </c>
      <c r="M2591">
        <v>1</v>
      </c>
      <c r="N2591">
        <v>161.53</v>
      </c>
      <c r="O2591">
        <v>0</v>
      </c>
      <c r="P2591">
        <v>87.43</v>
      </c>
      <c r="Q2591">
        <v>161.53</v>
      </c>
      <c r="R2591">
        <v>87.43</v>
      </c>
      <c r="S2591">
        <v>74.099999999999994</v>
      </c>
      <c r="T2591">
        <v>0.45873831486411187</v>
      </c>
      <c r="U2591">
        <v>2026</v>
      </c>
      <c r="V2591" t="s">
        <v>97</v>
      </c>
      <c r="W2591">
        <v>12</v>
      </c>
      <c r="X2591" t="s">
        <v>99</v>
      </c>
    </row>
    <row r="2592" spans="1:24">
      <c r="A2592">
        <v>2074</v>
      </c>
      <c r="B2592" s="21">
        <v>46370</v>
      </c>
      <c r="C2592">
        <v>2026</v>
      </c>
      <c r="D2592">
        <v>12</v>
      </c>
      <c r="E2592" t="s">
        <v>99</v>
      </c>
      <c r="F2592" t="s">
        <v>97</v>
      </c>
      <c r="G2592" t="s">
        <v>6</v>
      </c>
      <c r="H2592" t="s">
        <v>43</v>
      </c>
      <c r="I2592" t="s">
        <v>8</v>
      </c>
      <c r="J2592" t="s">
        <v>16</v>
      </c>
      <c r="K2592" t="s">
        <v>9</v>
      </c>
      <c r="L2592" t="s">
        <v>17</v>
      </c>
      <c r="M2592">
        <v>4</v>
      </c>
      <c r="N2592">
        <v>145.85</v>
      </c>
      <c r="O2592">
        <v>0.1</v>
      </c>
      <c r="P2592">
        <v>79.47</v>
      </c>
      <c r="Q2592">
        <v>525.05999999999995</v>
      </c>
      <c r="R2592">
        <v>317.88</v>
      </c>
      <c r="S2592">
        <v>207.17999999999995</v>
      </c>
      <c r="T2592">
        <v>0.39458347617415146</v>
      </c>
      <c r="U2592">
        <v>2026</v>
      </c>
      <c r="V2592" t="s">
        <v>97</v>
      </c>
      <c r="W2592">
        <v>12</v>
      </c>
      <c r="X2592" t="s">
        <v>99</v>
      </c>
    </row>
    <row r="2593" spans="1:24">
      <c r="A2593">
        <v>2639</v>
      </c>
      <c r="B2593" s="21">
        <v>46370</v>
      </c>
      <c r="C2593">
        <v>2026</v>
      </c>
      <c r="D2593">
        <v>12</v>
      </c>
      <c r="E2593" t="s">
        <v>99</v>
      </c>
      <c r="F2593" t="s">
        <v>97</v>
      </c>
      <c r="G2593" t="s">
        <v>20</v>
      </c>
      <c r="H2593" t="s">
        <v>47</v>
      </c>
      <c r="I2593" t="s">
        <v>2</v>
      </c>
      <c r="J2593" t="s">
        <v>3</v>
      </c>
      <c r="K2593" t="s">
        <v>23</v>
      </c>
      <c r="L2593" t="s">
        <v>29</v>
      </c>
      <c r="M2593">
        <v>1</v>
      </c>
      <c r="N2593">
        <v>197.18</v>
      </c>
      <c r="O2593">
        <v>0</v>
      </c>
      <c r="P2593">
        <v>105.28</v>
      </c>
      <c r="Q2593">
        <v>197.18</v>
      </c>
      <c r="R2593">
        <v>105.28</v>
      </c>
      <c r="S2593">
        <v>91.9</v>
      </c>
      <c r="T2593">
        <v>0.46607160969672384</v>
      </c>
      <c r="U2593">
        <v>2026</v>
      </c>
      <c r="V2593" t="s">
        <v>97</v>
      </c>
      <c r="W2593">
        <v>12</v>
      </c>
      <c r="X2593" t="s">
        <v>99</v>
      </c>
    </row>
    <row r="2594" spans="1:24">
      <c r="A2594">
        <v>2694</v>
      </c>
      <c r="B2594" s="21">
        <v>46370</v>
      </c>
      <c r="C2594">
        <v>2026</v>
      </c>
      <c r="D2594">
        <v>12</v>
      </c>
      <c r="E2594" t="s">
        <v>99</v>
      </c>
      <c r="F2594" t="s">
        <v>97</v>
      </c>
      <c r="G2594" t="s">
        <v>20</v>
      </c>
      <c r="H2594" t="s">
        <v>31</v>
      </c>
      <c r="I2594" t="s">
        <v>2</v>
      </c>
      <c r="J2594" t="s">
        <v>13</v>
      </c>
      <c r="K2594" t="s">
        <v>23</v>
      </c>
      <c r="L2594" t="s">
        <v>51</v>
      </c>
      <c r="M2594">
        <v>1</v>
      </c>
      <c r="N2594">
        <v>124.9</v>
      </c>
      <c r="O2594">
        <v>0</v>
      </c>
      <c r="P2594">
        <v>62.16</v>
      </c>
      <c r="Q2594">
        <v>124.9</v>
      </c>
      <c r="R2594">
        <v>62.16</v>
      </c>
      <c r="S2594">
        <v>62.740000000000009</v>
      </c>
      <c r="T2594">
        <v>0.50232185748598879</v>
      </c>
      <c r="U2594">
        <v>2026</v>
      </c>
      <c r="V2594" t="s">
        <v>97</v>
      </c>
      <c r="W2594">
        <v>12</v>
      </c>
      <c r="X2594" t="s">
        <v>99</v>
      </c>
    </row>
    <row r="2595" spans="1:24">
      <c r="A2595">
        <v>2797</v>
      </c>
      <c r="B2595" s="21">
        <v>46370</v>
      </c>
      <c r="C2595">
        <v>2026</v>
      </c>
      <c r="D2595">
        <v>12</v>
      </c>
      <c r="E2595" t="s">
        <v>99</v>
      </c>
      <c r="F2595" t="s">
        <v>97</v>
      </c>
      <c r="G2595" t="s">
        <v>11</v>
      </c>
      <c r="H2595" t="s">
        <v>52</v>
      </c>
      <c r="I2595" t="s">
        <v>19</v>
      </c>
      <c r="J2595" t="s">
        <v>13</v>
      </c>
      <c r="K2595" t="s">
        <v>9</v>
      </c>
      <c r="L2595" t="s">
        <v>46</v>
      </c>
      <c r="M2595">
        <v>2</v>
      </c>
      <c r="N2595">
        <v>70.239999999999995</v>
      </c>
      <c r="O2595">
        <v>0.1</v>
      </c>
      <c r="P2595">
        <v>32.130000000000003</v>
      </c>
      <c r="Q2595">
        <v>126.43199999999999</v>
      </c>
      <c r="R2595">
        <v>64.260000000000005</v>
      </c>
      <c r="S2595">
        <v>62.171999999999983</v>
      </c>
      <c r="T2595">
        <v>0.49174259681093385</v>
      </c>
      <c r="U2595">
        <v>2026</v>
      </c>
      <c r="V2595" t="s">
        <v>97</v>
      </c>
      <c r="W2595">
        <v>12</v>
      </c>
      <c r="X2595" t="s">
        <v>99</v>
      </c>
    </row>
    <row r="2596" spans="1:24">
      <c r="A2596">
        <v>2811</v>
      </c>
      <c r="B2596" s="21">
        <v>46370</v>
      </c>
      <c r="C2596">
        <v>2026</v>
      </c>
      <c r="D2596">
        <v>12</v>
      </c>
      <c r="E2596" t="s">
        <v>99</v>
      </c>
      <c r="F2596" t="s">
        <v>97</v>
      </c>
      <c r="G2596" t="s">
        <v>6</v>
      </c>
      <c r="H2596" t="s">
        <v>41</v>
      </c>
      <c r="I2596" t="s">
        <v>19</v>
      </c>
      <c r="J2596" t="s">
        <v>16</v>
      </c>
      <c r="K2596" t="s">
        <v>9</v>
      </c>
      <c r="L2596" t="s">
        <v>17</v>
      </c>
      <c r="M2596">
        <v>5</v>
      </c>
      <c r="N2596">
        <v>145.6</v>
      </c>
      <c r="O2596">
        <v>0.15</v>
      </c>
      <c r="P2596">
        <v>81.180000000000007</v>
      </c>
      <c r="Q2596">
        <v>618.79999999999995</v>
      </c>
      <c r="R2596">
        <v>405.90000000000003</v>
      </c>
      <c r="S2596">
        <v>212.89999999999992</v>
      </c>
      <c r="T2596">
        <v>0.34405300581771159</v>
      </c>
      <c r="U2596">
        <v>2026</v>
      </c>
      <c r="V2596" t="s">
        <v>97</v>
      </c>
      <c r="W2596">
        <v>12</v>
      </c>
      <c r="X2596" t="s">
        <v>99</v>
      </c>
    </row>
    <row r="2597" spans="1:24">
      <c r="A2597">
        <v>4037</v>
      </c>
      <c r="B2597" s="21">
        <v>46370</v>
      </c>
      <c r="C2597">
        <v>2026</v>
      </c>
      <c r="D2597">
        <v>12</v>
      </c>
      <c r="E2597" t="s">
        <v>99</v>
      </c>
      <c r="F2597" t="s">
        <v>97</v>
      </c>
      <c r="G2597" t="s">
        <v>20</v>
      </c>
      <c r="H2597" t="s">
        <v>33</v>
      </c>
      <c r="I2597" t="s">
        <v>19</v>
      </c>
      <c r="J2597" t="s">
        <v>3</v>
      </c>
      <c r="K2597" t="s">
        <v>9</v>
      </c>
      <c r="L2597" t="s">
        <v>37</v>
      </c>
      <c r="M2597">
        <v>1</v>
      </c>
      <c r="N2597">
        <v>152.4</v>
      </c>
      <c r="O2597">
        <v>0.05</v>
      </c>
      <c r="P2597">
        <v>77.98</v>
      </c>
      <c r="Q2597">
        <v>144.78</v>
      </c>
      <c r="R2597">
        <v>77.98</v>
      </c>
      <c r="S2597">
        <v>66.8</v>
      </c>
      <c r="T2597">
        <v>0.46138969470921398</v>
      </c>
      <c r="U2597">
        <v>2026</v>
      </c>
      <c r="V2597" t="s">
        <v>97</v>
      </c>
      <c r="W2597">
        <v>12</v>
      </c>
      <c r="X2597" t="s">
        <v>99</v>
      </c>
    </row>
    <row r="2598" spans="1:24">
      <c r="A2598">
        <v>4629</v>
      </c>
      <c r="B2598" s="21">
        <v>46370</v>
      </c>
      <c r="C2598">
        <v>2026</v>
      </c>
      <c r="D2598">
        <v>12</v>
      </c>
      <c r="E2598" t="s">
        <v>99</v>
      </c>
      <c r="F2598" t="s">
        <v>97</v>
      </c>
      <c r="G2598" t="s">
        <v>11</v>
      </c>
      <c r="H2598" t="s">
        <v>12</v>
      </c>
      <c r="I2598" t="s">
        <v>2</v>
      </c>
      <c r="J2598" t="s">
        <v>13</v>
      </c>
      <c r="K2598" t="s">
        <v>14</v>
      </c>
      <c r="L2598" t="s">
        <v>15</v>
      </c>
      <c r="M2598">
        <v>1</v>
      </c>
      <c r="N2598">
        <v>36.17</v>
      </c>
      <c r="O2598">
        <v>0.05</v>
      </c>
      <c r="P2598">
        <v>13.87</v>
      </c>
      <c r="Q2598">
        <v>34.361499999999999</v>
      </c>
      <c r="R2598">
        <v>13.87</v>
      </c>
      <c r="S2598">
        <v>20.491500000000002</v>
      </c>
      <c r="T2598">
        <v>0.59635056676803988</v>
      </c>
      <c r="U2598">
        <v>2026</v>
      </c>
      <c r="V2598" t="s">
        <v>97</v>
      </c>
      <c r="W2598">
        <v>12</v>
      </c>
      <c r="X2598" t="s">
        <v>99</v>
      </c>
    </row>
    <row r="2599" spans="1:24">
      <c r="A2599">
        <v>2455</v>
      </c>
      <c r="B2599" s="21">
        <v>46371</v>
      </c>
      <c r="C2599">
        <v>2026</v>
      </c>
      <c r="D2599">
        <v>12</v>
      </c>
      <c r="E2599" t="s">
        <v>99</v>
      </c>
      <c r="F2599" t="s">
        <v>97</v>
      </c>
      <c r="G2599" t="s">
        <v>6</v>
      </c>
      <c r="H2599" t="s">
        <v>43</v>
      </c>
      <c r="I2599" t="s">
        <v>2</v>
      </c>
      <c r="J2599" t="s">
        <v>3</v>
      </c>
      <c r="K2599" t="s">
        <v>23</v>
      </c>
      <c r="L2599" t="s">
        <v>51</v>
      </c>
      <c r="M2599">
        <v>3</v>
      </c>
      <c r="N2599">
        <v>126.21</v>
      </c>
      <c r="O2599">
        <v>0.1</v>
      </c>
      <c r="P2599">
        <v>60.65</v>
      </c>
      <c r="Q2599">
        <v>340.767</v>
      </c>
      <c r="R2599">
        <v>181.95</v>
      </c>
      <c r="S2599">
        <v>158.81700000000001</v>
      </c>
      <c r="T2599">
        <v>0.46605745274630467</v>
      </c>
      <c r="U2599">
        <v>2026</v>
      </c>
      <c r="V2599" t="s">
        <v>97</v>
      </c>
      <c r="W2599">
        <v>12</v>
      </c>
      <c r="X2599" t="s">
        <v>99</v>
      </c>
    </row>
    <row r="2600" spans="1:24">
      <c r="A2600">
        <v>3184</v>
      </c>
      <c r="B2600" s="21">
        <v>46371</v>
      </c>
      <c r="C2600">
        <v>2026</v>
      </c>
      <c r="D2600">
        <v>12</v>
      </c>
      <c r="E2600" t="s">
        <v>99</v>
      </c>
      <c r="F2600" t="s">
        <v>97</v>
      </c>
      <c r="G2600" t="s">
        <v>20</v>
      </c>
      <c r="H2600" t="s">
        <v>47</v>
      </c>
      <c r="I2600" t="s">
        <v>8</v>
      </c>
      <c r="J2600" t="s">
        <v>3</v>
      </c>
      <c r="K2600" t="s">
        <v>9</v>
      </c>
      <c r="L2600" t="s">
        <v>17</v>
      </c>
      <c r="M2600">
        <v>6</v>
      </c>
      <c r="N2600">
        <v>143.72999999999999</v>
      </c>
      <c r="O2600">
        <v>0.15</v>
      </c>
      <c r="P2600">
        <v>77.27</v>
      </c>
      <c r="Q2600">
        <v>733.02299999999991</v>
      </c>
      <c r="R2600">
        <v>463.62</v>
      </c>
      <c r="S2600">
        <v>269.40299999999991</v>
      </c>
      <c r="T2600">
        <v>0.36752325643260847</v>
      </c>
      <c r="U2600">
        <v>2026</v>
      </c>
      <c r="V2600" t="s">
        <v>97</v>
      </c>
      <c r="W2600">
        <v>12</v>
      </c>
      <c r="X2600" t="s">
        <v>99</v>
      </c>
    </row>
    <row r="2601" spans="1:24">
      <c r="A2601">
        <v>3363</v>
      </c>
      <c r="B2601" s="21">
        <v>46371</v>
      </c>
      <c r="C2601">
        <v>2026</v>
      </c>
      <c r="D2601">
        <v>12</v>
      </c>
      <c r="E2601" t="s">
        <v>99</v>
      </c>
      <c r="F2601" t="s">
        <v>97</v>
      </c>
      <c r="G2601" t="s">
        <v>6</v>
      </c>
      <c r="H2601" t="s">
        <v>43</v>
      </c>
      <c r="I2601" t="s">
        <v>28</v>
      </c>
      <c r="J2601" t="s">
        <v>13</v>
      </c>
      <c r="K2601" t="s">
        <v>9</v>
      </c>
      <c r="L2601" t="s">
        <v>17</v>
      </c>
      <c r="M2601">
        <v>4</v>
      </c>
      <c r="N2601">
        <v>146.38999999999999</v>
      </c>
      <c r="O2601">
        <v>0</v>
      </c>
      <c r="P2601">
        <v>78.95</v>
      </c>
      <c r="Q2601">
        <v>585.55999999999995</v>
      </c>
      <c r="R2601">
        <v>315.8</v>
      </c>
      <c r="S2601">
        <v>269.75999999999993</v>
      </c>
      <c r="T2601">
        <v>0.46068720541020552</v>
      </c>
      <c r="U2601">
        <v>2026</v>
      </c>
      <c r="V2601" t="s">
        <v>97</v>
      </c>
      <c r="W2601">
        <v>12</v>
      </c>
      <c r="X2601" t="s">
        <v>99</v>
      </c>
    </row>
    <row r="2602" spans="1:24">
      <c r="A2602">
        <v>3373</v>
      </c>
      <c r="B2602" s="21">
        <v>46371</v>
      </c>
      <c r="C2602">
        <v>2026</v>
      </c>
      <c r="D2602">
        <v>12</v>
      </c>
      <c r="E2602" t="s">
        <v>99</v>
      </c>
      <c r="F2602" t="s">
        <v>97</v>
      </c>
      <c r="G2602" t="s">
        <v>6</v>
      </c>
      <c r="H2602" t="s">
        <v>43</v>
      </c>
      <c r="I2602" t="s">
        <v>28</v>
      </c>
      <c r="J2602" t="s">
        <v>3</v>
      </c>
      <c r="K2602" t="s">
        <v>9</v>
      </c>
      <c r="L2602" t="s">
        <v>10</v>
      </c>
      <c r="M2602">
        <v>2</v>
      </c>
      <c r="N2602">
        <v>89.84</v>
      </c>
      <c r="O2602">
        <v>0.05</v>
      </c>
      <c r="P2602">
        <v>45.17</v>
      </c>
      <c r="Q2602">
        <v>170.696</v>
      </c>
      <c r="R2602">
        <v>90.34</v>
      </c>
      <c r="S2602">
        <v>80.355999999999995</v>
      </c>
      <c r="T2602">
        <v>0.47075502647982376</v>
      </c>
      <c r="U2602">
        <v>2026</v>
      </c>
      <c r="V2602" t="s">
        <v>97</v>
      </c>
      <c r="W2602">
        <v>12</v>
      </c>
      <c r="X2602" t="s">
        <v>99</v>
      </c>
    </row>
    <row r="2603" spans="1:24">
      <c r="A2603">
        <v>3799</v>
      </c>
      <c r="B2603" s="21">
        <v>46371</v>
      </c>
      <c r="C2603">
        <v>2026</v>
      </c>
      <c r="D2603">
        <v>12</v>
      </c>
      <c r="E2603" t="s">
        <v>99</v>
      </c>
      <c r="F2603" t="s">
        <v>97</v>
      </c>
      <c r="G2603" t="s">
        <v>11</v>
      </c>
      <c r="H2603" t="s">
        <v>39</v>
      </c>
      <c r="I2603" t="s">
        <v>19</v>
      </c>
      <c r="J2603" t="s">
        <v>13</v>
      </c>
      <c r="K2603" t="s">
        <v>34</v>
      </c>
      <c r="L2603" t="s">
        <v>45</v>
      </c>
      <c r="M2603">
        <v>3</v>
      </c>
      <c r="N2603">
        <v>49.67</v>
      </c>
      <c r="O2603">
        <v>0.05</v>
      </c>
      <c r="P2603">
        <v>21.5</v>
      </c>
      <c r="Q2603">
        <v>141.55949999999999</v>
      </c>
      <c r="R2603">
        <v>64.5</v>
      </c>
      <c r="S2603">
        <v>77.059499999999986</v>
      </c>
      <c r="T2603">
        <v>0.54436120500566898</v>
      </c>
      <c r="U2603">
        <v>2026</v>
      </c>
      <c r="V2603" t="s">
        <v>97</v>
      </c>
      <c r="W2603">
        <v>12</v>
      </c>
      <c r="X2603" t="s">
        <v>99</v>
      </c>
    </row>
    <row r="2604" spans="1:24">
      <c r="A2604">
        <v>5002</v>
      </c>
      <c r="B2604" s="21">
        <v>46371</v>
      </c>
      <c r="C2604">
        <v>2026</v>
      </c>
      <c r="D2604">
        <v>12</v>
      </c>
      <c r="E2604" t="s">
        <v>99</v>
      </c>
      <c r="F2604" t="s">
        <v>97</v>
      </c>
      <c r="G2604" t="s">
        <v>6</v>
      </c>
      <c r="H2604" t="s">
        <v>49</v>
      </c>
      <c r="I2604" t="s">
        <v>8</v>
      </c>
      <c r="J2604" t="s">
        <v>16</v>
      </c>
      <c r="K2604" t="s">
        <v>9</v>
      </c>
      <c r="L2604" t="s">
        <v>10</v>
      </c>
      <c r="M2604">
        <v>4</v>
      </c>
      <c r="N2604">
        <v>94.3</v>
      </c>
      <c r="O2604">
        <v>0.1</v>
      </c>
      <c r="P2604">
        <v>44.36</v>
      </c>
      <c r="Q2604">
        <v>339.48</v>
      </c>
      <c r="R2604">
        <v>177.44</v>
      </c>
      <c r="S2604">
        <v>162.04000000000002</v>
      </c>
      <c r="T2604">
        <v>0.47731825144338402</v>
      </c>
      <c r="U2604">
        <v>2026</v>
      </c>
      <c r="V2604" t="s">
        <v>97</v>
      </c>
      <c r="W2604">
        <v>12</v>
      </c>
      <c r="X2604" t="s">
        <v>99</v>
      </c>
    </row>
    <row r="2605" spans="1:24">
      <c r="A2605">
        <v>2896</v>
      </c>
      <c r="B2605" s="21">
        <v>46372</v>
      </c>
      <c r="C2605">
        <v>2026</v>
      </c>
      <c r="D2605">
        <v>12</v>
      </c>
      <c r="E2605" t="s">
        <v>99</v>
      </c>
      <c r="F2605" t="s">
        <v>97</v>
      </c>
      <c r="G2605" t="s">
        <v>6</v>
      </c>
      <c r="H2605" t="s">
        <v>43</v>
      </c>
      <c r="I2605" t="s">
        <v>19</v>
      </c>
      <c r="J2605" t="s">
        <v>16</v>
      </c>
      <c r="K2605" t="s">
        <v>34</v>
      </c>
      <c r="L2605" t="s">
        <v>42</v>
      </c>
      <c r="M2605">
        <v>2</v>
      </c>
      <c r="N2605">
        <v>36.020000000000003</v>
      </c>
      <c r="O2605">
        <v>0.1</v>
      </c>
      <c r="P2605">
        <v>13.59</v>
      </c>
      <c r="Q2605">
        <v>64.836000000000013</v>
      </c>
      <c r="R2605">
        <v>27.18</v>
      </c>
      <c r="S2605">
        <v>37.656000000000013</v>
      </c>
      <c r="T2605">
        <v>0.58078845086063302</v>
      </c>
      <c r="U2605">
        <v>2026</v>
      </c>
      <c r="V2605" t="s">
        <v>97</v>
      </c>
      <c r="W2605">
        <v>12</v>
      </c>
      <c r="X2605" t="s">
        <v>99</v>
      </c>
    </row>
    <row r="2606" spans="1:24">
      <c r="A2606">
        <v>3334</v>
      </c>
      <c r="B2606" s="21">
        <v>46372</v>
      </c>
      <c r="C2606">
        <v>2026</v>
      </c>
      <c r="D2606">
        <v>12</v>
      </c>
      <c r="E2606" t="s">
        <v>99</v>
      </c>
      <c r="F2606" t="s">
        <v>97</v>
      </c>
      <c r="G2606" t="s">
        <v>6</v>
      </c>
      <c r="H2606" t="s">
        <v>49</v>
      </c>
      <c r="I2606" t="s">
        <v>2</v>
      </c>
      <c r="J2606" t="s">
        <v>3</v>
      </c>
      <c r="K2606" t="s">
        <v>9</v>
      </c>
      <c r="L2606" t="s">
        <v>37</v>
      </c>
      <c r="M2606">
        <v>1</v>
      </c>
      <c r="N2606">
        <v>154.12</v>
      </c>
      <c r="O2606">
        <v>0</v>
      </c>
      <c r="P2606">
        <v>77.45</v>
      </c>
      <c r="Q2606">
        <v>154.12</v>
      </c>
      <c r="R2606">
        <v>77.45</v>
      </c>
      <c r="S2606">
        <v>76.67</v>
      </c>
      <c r="T2606">
        <v>0.49746950428237735</v>
      </c>
      <c r="U2606">
        <v>2026</v>
      </c>
      <c r="V2606" t="s">
        <v>97</v>
      </c>
      <c r="W2606">
        <v>12</v>
      </c>
      <c r="X2606" t="s">
        <v>99</v>
      </c>
    </row>
    <row r="2607" spans="1:24">
      <c r="A2607">
        <v>3469</v>
      </c>
      <c r="B2607" s="21">
        <v>46372</v>
      </c>
      <c r="C2607">
        <v>2026</v>
      </c>
      <c r="D2607">
        <v>12</v>
      </c>
      <c r="E2607" t="s">
        <v>99</v>
      </c>
      <c r="F2607" t="s">
        <v>97</v>
      </c>
      <c r="G2607" t="s">
        <v>0</v>
      </c>
      <c r="H2607" t="s">
        <v>36</v>
      </c>
      <c r="I2607" t="s">
        <v>2</v>
      </c>
      <c r="J2607" t="s">
        <v>3</v>
      </c>
      <c r="K2607" t="s">
        <v>9</v>
      </c>
      <c r="L2607" t="s">
        <v>37</v>
      </c>
      <c r="M2607">
        <v>1</v>
      </c>
      <c r="N2607">
        <v>150.88</v>
      </c>
      <c r="O2607">
        <v>0.05</v>
      </c>
      <c r="P2607">
        <v>81.02</v>
      </c>
      <c r="Q2607">
        <v>143.33599999999998</v>
      </c>
      <c r="R2607">
        <v>81.02</v>
      </c>
      <c r="S2607">
        <v>62.315999999999988</v>
      </c>
      <c r="T2607">
        <v>0.43475470223809787</v>
      </c>
      <c r="U2607">
        <v>2026</v>
      </c>
      <c r="V2607" t="s">
        <v>97</v>
      </c>
      <c r="W2607">
        <v>12</v>
      </c>
      <c r="X2607" t="s">
        <v>99</v>
      </c>
    </row>
    <row r="2608" spans="1:24">
      <c r="A2608">
        <v>569</v>
      </c>
      <c r="B2608" s="21">
        <v>46373</v>
      </c>
      <c r="C2608">
        <v>2026</v>
      </c>
      <c r="D2608">
        <v>12</v>
      </c>
      <c r="E2608" t="s">
        <v>99</v>
      </c>
      <c r="F2608" t="s">
        <v>97</v>
      </c>
      <c r="G2608" t="s">
        <v>11</v>
      </c>
      <c r="H2608" t="s">
        <v>12</v>
      </c>
      <c r="I2608" t="s">
        <v>28</v>
      </c>
      <c r="J2608" t="s">
        <v>13</v>
      </c>
      <c r="K2608" t="s">
        <v>4</v>
      </c>
      <c r="L2608" t="s">
        <v>26</v>
      </c>
      <c r="M2608">
        <v>2</v>
      </c>
      <c r="N2608">
        <v>40.479999999999997</v>
      </c>
      <c r="O2608">
        <v>0</v>
      </c>
      <c r="P2608">
        <v>16.23</v>
      </c>
      <c r="Q2608">
        <v>80.959999999999994</v>
      </c>
      <c r="R2608">
        <v>32.46</v>
      </c>
      <c r="S2608">
        <v>48.499999999999993</v>
      </c>
      <c r="T2608">
        <v>0.5990612648221344</v>
      </c>
      <c r="U2608">
        <v>2026</v>
      </c>
      <c r="V2608" t="s">
        <v>97</v>
      </c>
      <c r="W2608">
        <v>12</v>
      </c>
      <c r="X2608" t="s">
        <v>99</v>
      </c>
    </row>
    <row r="2609" spans="1:24">
      <c r="A2609">
        <v>2404</v>
      </c>
      <c r="B2609" s="21">
        <v>46373</v>
      </c>
      <c r="C2609">
        <v>2026</v>
      </c>
      <c r="D2609">
        <v>12</v>
      </c>
      <c r="E2609" t="s">
        <v>99</v>
      </c>
      <c r="F2609" t="s">
        <v>97</v>
      </c>
      <c r="G2609" t="s">
        <v>11</v>
      </c>
      <c r="H2609" t="s">
        <v>39</v>
      </c>
      <c r="I2609" t="s">
        <v>28</v>
      </c>
      <c r="J2609" t="s">
        <v>16</v>
      </c>
      <c r="K2609" t="s">
        <v>14</v>
      </c>
      <c r="L2609" t="s">
        <v>48</v>
      </c>
      <c r="M2609">
        <v>3</v>
      </c>
      <c r="N2609">
        <v>163.34</v>
      </c>
      <c r="O2609">
        <v>0.1</v>
      </c>
      <c r="P2609">
        <v>88.53</v>
      </c>
      <c r="Q2609">
        <v>441.01799999999997</v>
      </c>
      <c r="R2609">
        <v>265.59000000000003</v>
      </c>
      <c r="S2609">
        <v>175.42799999999994</v>
      </c>
      <c r="T2609">
        <v>0.39777968246194023</v>
      </c>
      <c r="U2609">
        <v>2026</v>
      </c>
      <c r="V2609" t="s">
        <v>97</v>
      </c>
      <c r="W2609">
        <v>12</v>
      </c>
      <c r="X2609" t="s">
        <v>99</v>
      </c>
    </row>
    <row r="2610" spans="1:24">
      <c r="A2610">
        <v>4682</v>
      </c>
      <c r="B2610" s="21">
        <v>46373</v>
      </c>
      <c r="C2610">
        <v>2026</v>
      </c>
      <c r="D2610">
        <v>12</v>
      </c>
      <c r="E2610" t="s">
        <v>99</v>
      </c>
      <c r="F2610" t="s">
        <v>97</v>
      </c>
      <c r="G2610" t="s">
        <v>20</v>
      </c>
      <c r="H2610" t="s">
        <v>21</v>
      </c>
      <c r="I2610" t="s">
        <v>19</v>
      </c>
      <c r="J2610" t="s">
        <v>13</v>
      </c>
      <c r="K2610" t="s">
        <v>34</v>
      </c>
      <c r="L2610" t="s">
        <v>35</v>
      </c>
      <c r="M2610">
        <v>2</v>
      </c>
      <c r="N2610">
        <v>40.89</v>
      </c>
      <c r="O2610">
        <v>0</v>
      </c>
      <c r="P2610">
        <v>14.95</v>
      </c>
      <c r="Q2610">
        <v>81.78</v>
      </c>
      <c r="R2610">
        <v>29.9</v>
      </c>
      <c r="S2610">
        <v>51.88</v>
      </c>
      <c r="T2610">
        <v>0.63438493519197847</v>
      </c>
      <c r="U2610">
        <v>2026</v>
      </c>
      <c r="V2610" t="s">
        <v>97</v>
      </c>
      <c r="W2610">
        <v>12</v>
      </c>
      <c r="X2610" t="s">
        <v>99</v>
      </c>
    </row>
    <row r="2611" spans="1:24">
      <c r="A2611">
        <v>4888</v>
      </c>
      <c r="B2611" s="21">
        <v>46373</v>
      </c>
      <c r="C2611">
        <v>2026</v>
      </c>
      <c r="D2611">
        <v>12</v>
      </c>
      <c r="E2611" t="s">
        <v>99</v>
      </c>
      <c r="F2611" t="s">
        <v>97</v>
      </c>
      <c r="G2611" t="s">
        <v>11</v>
      </c>
      <c r="H2611" t="s">
        <v>12</v>
      </c>
      <c r="I2611" t="s">
        <v>28</v>
      </c>
      <c r="J2611" t="s">
        <v>13</v>
      </c>
      <c r="K2611" t="s">
        <v>34</v>
      </c>
      <c r="L2611" t="s">
        <v>35</v>
      </c>
      <c r="M2611">
        <v>1</v>
      </c>
      <c r="N2611">
        <v>40.159999999999997</v>
      </c>
      <c r="O2611">
        <v>0.15</v>
      </c>
      <c r="P2611">
        <v>14.46</v>
      </c>
      <c r="Q2611">
        <v>34.135999999999996</v>
      </c>
      <c r="R2611">
        <v>14.46</v>
      </c>
      <c r="S2611">
        <v>19.675999999999995</v>
      </c>
      <c r="T2611">
        <v>0.576400281228029</v>
      </c>
      <c r="U2611">
        <v>2026</v>
      </c>
      <c r="V2611" t="s">
        <v>97</v>
      </c>
      <c r="W2611">
        <v>12</v>
      </c>
      <c r="X2611" t="s">
        <v>99</v>
      </c>
    </row>
    <row r="2612" spans="1:24">
      <c r="A2612">
        <v>4923</v>
      </c>
      <c r="B2612" s="21">
        <v>46373</v>
      </c>
      <c r="C2612">
        <v>2026</v>
      </c>
      <c r="D2612">
        <v>12</v>
      </c>
      <c r="E2612" t="s">
        <v>99</v>
      </c>
      <c r="F2612" t="s">
        <v>97</v>
      </c>
      <c r="G2612" t="s">
        <v>20</v>
      </c>
      <c r="H2612" t="s">
        <v>47</v>
      </c>
      <c r="I2612" t="s">
        <v>2</v>
      </c>
      <c r="J2612" t="s">
        <v>13</v>
      </c>
      <c r="K2612" t="s">
        <v>23</v>
      </c>
      <c r="L2612" t="s">
        <v>40</v>
      </c>
      <c r="M2612">
        <v>2</v>
      </c>
      <c r="N2612">
        <v>79.86</v>
      </c>
      <c r="O2612">
        <v>0</v>
      </c>
      <c r="P2612">
        <v>39.049999999999997</v>
      </c>
      <c r="Q2612">
        <v>159.72</v>
      </c>
      <c r="R2612">
        <v>78.099999999999994</v>
      </c>
      <c r="S2612">
        <v>81.62</v>
      </c>
      <c r="T2612">
        <v>0.51101928374655647</v>
      </c>
      <c r="U2612">
        <v>2026</v>
      </c>
      <c r="V2612" t="s">
        <v>97</v>
      </c>
      <c r="W2612">
        <v>12</v>
      </c>
      <c r="X2612" t="s">
        <v>99</v>
      </c>
    </row>
    <row r="2613" spans="1:24">
      <c r="A2613">
        <v>131</v>
      </c>
      <c r="B2613" s="21">
        <v>46374</v>
      </c>
      <c r="C2613">
        <v>2026</v>
      </c>
      <c r="D2613">
        <v>12</v>
      </c>
      <c r="E2613" t="s">
        <v>99</v>
      </c>
      <c r="F2613" t="s">
        <v>97</v>
      </c>
      <c r="G2613" t="s">
        <v>6</v>
      </c>
      <c r="H2613" t="s">
        <v>41</v>
      </c>
      <c r="I2613" t="s">
        <v>28</v>
      </c>
      <c r="J2613" t="s">
        <v>3</v>
      </c>
      <c r="K2613" t="s">
        <v>23</v>
      </c>
      <c r="L2613" t="s">
        <v>51</v>
      </c>
      <c r="M2613">
        <v>2</v>
      </c>
      <c r="N2613">
        <v>123.42</v>
      </c>
      <c r="O2613">
        <v>0.1</v>
      </c>
      <c r="P2613">
        <v>60.03</v>
      </c>
      <c r="Q2613">
        <v>222.15600000000001</v>
      </c>
      <c r="R2613">
        <v>120.06</v>
      </c>
      <c r="S2613">
        <v>102.096</v>
      </c>
      <c r="T2613">
        <v>0.45956895154756117</v>
      </c>
      <c r="U2613">
        <v>2026</v>
      </c>
      <c r="V2613" t="s">
        <v>97</v>
      </c>
      <c r="W2613">
        <v>12</v>
      </c>
      <c r="X2613" t="s">
        <v>99</v>
      </c>
    </row>
    <row r="2614" spans="1:24">
      <c r="A2614">
        <v>349</v>
      </c>
      <c r="B2614" s="21">
        <v>46374</v>
      </c>
      <c r="C2614">
        <v>2026</v>
      </c>
      <c r="D2614">
        <v>12</v>
      </c>
      <c r="E2614" t="s">
        <v>99</v>
      </c>
      <c r="F2614" t="s">
        <v>97</v>
      </c>
      <c r="G2614" t="s">
        <v>11</v>
      </c>
      <c r="H2614" t="s">
        <v>12</v>
      </c>
      <c r="I2614" t="s">
        <v>2</v>
      </c>
      <c r="J2614" t="s">
        <v>3</v>
      </c>
      <c r="K2614" t="s">
        <v>14</v>
      </c>
      <c r="L2614" t="s">
        <v>32</v>
      </c>
      <c r="M2614">
        <v>1</v>
      </c>
      <c r="N2614">
        <v>47.61</v>
      </c>
      <c r="O2614">
        <v>0.05</v>
      </c>
      <c r="P2614">
        <v>18.18</v>
      </c>
      <c r="Q2614">
        <v>45.229499999999994</v>
      </c>
      <c r="R2614">
        <v>18.18</v>
      </c>
      <c r="S2614">
        <v>27.049499999999995</v>
      </c>
      <c r="T2614">
        <v>0.59804994527907662</v>
      </c>
      <c r="U2614">
        <v>2026</v>
      </c>
      <c r="V2614" t="s">
        <v>97</v>
      </c>
      <c r="W2614">
        <v>12</v>
      </c>
      <c r="X2614" t="s">
        <v>99</v>
      </c>
    </row>
    <row r="2615" spans="1:24">
      <c r="A2615">
        <v>1131</v>
      </c>
      <c r="B2615" s="21">
        <v>46374</v>
      </c>
      <c r="C2615">
        <v>2026</v>
      </c>
      <c r="D2615">
        <v>12</v>
      </c>
      <c r="E2615" t="s">
        <v>99</v>
      </c>
      <c r="F2615" t="s">
        <v>97</v>
      </c>
      <c r="G2615" t="s">
        <v>20</v>
      </c>
      <c r="H2615" t="s">
        <v>33</v>
      </c>
      <c r="I2615" t="s">
        <v>2</v>
      </c>
      <c r="J2615" t="s">
        <v>3</v>
      </c>
      <c r="K2615" t="s">
        <v>9</v>
      </c>
      <c r="L2615" t="s">
        <v>10</v>
      </c>
      <c r="M2615">
        <v>2</v>
      </c>
      <c r="N2615">
        <v>93.88</v>
      </c>
      <c r="O2615">
        <v>0.1</v>
      </c>
      <c r="P2615">
        <v>45.89</v>
      </c>
      <c r="Q2615">
        <v>168.98400000000001</v>
      </c>
      <c r="R2615">
        <v>91.78</v>
      </c>
      <c r="S2615">
        <v>77.204000000000008</v>
      </c>
      <c r="T2615">
        <v>0.45687165648818823</v>
      </c>
      <c r="U2615">
        <v>2026</v>
      </c>
      <c r="V2615" t="s">
        <v>97</v>
      </c>
      <c r="W2615">
        <v>12</v>
      </c>
      <c r="X2615" t="s">
        <v>99</v>
      </c>
    </row>
    <row r="2616" spans="1:24">
      <c r="A2616">
        <v>2738</v>
      </c>
      <c r="B2616" s="21">
        <v>46374</v>
      </c>
      <c r="C2616">
        <v>2026</v>
      </c>
      <c r="D2616">
        <v>12</v>
      </c>
      <c r="E2616" t="s">
        <v>99</v>
      </c>
      <c r="F2616" t="s">
        <v>97</v>
      </c>
      <c r="G2616" t="s">
        <v>6</v>
      </c>
      <c r="H2616" t="s">
        <v>41</v>
      </c>
      <c r="I2616" t="s">
        <v>2</v>
      </c>
      <c r="J2616" t="s">
        <v>13</v>
      </c>
      <c r="K2616" t="s">
        <v>9</v>
      </c>
      <c r="L2616" t="s">
        <v>17</v>
      </c>
      <c r="M2616">
        <v>3</v>
      </c>
      <c r="N2616">
        <v>145.43</v>
      </c>
      <c r="O2616">
        <v>0.05</v>
      </c>
      <c r="P2616">
        <v>81.72</v>
      </c>
      <c r="Q2616">
        <v>414.47550000000001</v>
      </c>
      <c r="R2616">
        <v>245.16</v>
      </c>
      <c r="S2616">
        <v>169.31550000000001</v>
      </c>
      <c r="T2616">
        <v>0.40850544845232106</v>
      </c>
      <c r="U2616">
        <v>2026</v>
      </c>
      <c r="V2616" t="s">
        <v>97</v>
      </c>
      <c r="W2616">
        <v>12</v>
      </c>
      <c r="X2616" t="s">
        <v>99</v>
      </c>
    </row>
    <row r="2617" spans="1:24">
      <c r="A2617">
        <v>4400</v>
      </c>
      <c r="B2617" s="21">
        <v>46374</v>
      </c>
      <c r="C2617">
        <v>2026</v>
      </c>
      <c r="D2617">
        <v>12</v>
      </c>
      <c r="E2617" t="s">
        <v>99</v>
      </c>
      <c r="F2617" t="s">
        <v>97</v>
      </c>
      <c r="G2617" t="s">
        <v>20</v>
      </c>
      <c r="H2617" t="s">
        <v>21</v>
      </c>
      <c r="I2617" t="s">
        <v>2</v>
      </c>
      <c r="J2617" t="s">
        <v>3</v>
      </c>
      <c r="K2617" t="s">
        <v>14</v>
      </c>
      <c r="L2617" t="s">
        <v>15</v>
      </c>
      <c r="M2617">
        <v>2</v>
      </c>
      <c r="N2617">
        <v>36.89</v>
      </c>
      <c r="O2617">
        <v>0.1</v>
      </c>
      <c r="P2617">
        <v>13.74</v>
      </c>
      <c r="Q2617">
        <v>66.402000000000001</v>
      </c>
      <c r="R2617">
        <v>27.48</v>
      </c>
      <c r="S2617">
        <v>38.921999999999997</v>
      </c>
      <c r="T2617">
        <v>0.58615704346254627</v>
      </c>
      <c r="U2617">
        <v>2026</v>
      </c>
      <c r="V2617" t="s">
        <v>97</v>
      </c>
      <c r="W2617">
        <v>12</v>
      </c>
      <c r="X2617" t="s">
        <v>99</v>
      </c>
    </row>
    <row r="2618" spans="1:24">
      <c r="A2618">
        <v>3122</v>
      </c>
      <c r="B2618" s="21">
        <v>46375</v>
      </c>
      <c r="C2618">
        <v>2026</v>
      </c>
      <c r="D2618">
        <v>12</v>
      </c>
      <c r="E2618" t="s">
        <v>99</v>
      </c>
      <c r="F2618" t="s">
        <v>97</v>
      </c>
      <c r="G2618" t="s">
        <v>0</v>
      </c>
      <c r="H2618" t="s">
        <v>1</v>
      </c>
      <c r="I2618" t="s">
        <v>28</v>
      </c>
      <c r="J2618" t="s">
        <v>3</v>
      </c>
      <c r="K2618" t="s">
        <v>9</v>
      </c>
      <c r="L2618" t="s">
        <v>17</v>
      </c>
      <c r="M2618">
        <v>1</v>
      </c>
      <c r="N2618">
        <v>145.44</v>
      </c>
      <c r="O2618">
        <v>0.1</v>
      </c>
      <c r="P2618">
        <v>80.42</v>
      </c>
      <c r="Q2618">
        <v>130.89600000000002</v>
      </c>
      <c r="R2618">
        <v>80.42</v>
      </c>
      <c r="S2618">
        <v>50.476000000000013</v>
      </c>
      <c r="T2618">
        <v>0.38561911746730232</v>
      </c>
      <c r="U2618">
        <v>2026</v>
      </c>
      <c r="V2618" t="s">
        <v>97</v>
      </c>
      <c r="W2618">
        <v>12</v>
      </c>
      <c r="X2618" t="s">
        <v>99</v>
      </c>
    </row>
    <row r="2619" spans="1:24">
      <c r="A2619">
        <v>4572</v>
      </c>
      <c r="B2619" s="21">
        <v>46375</v>
      </c>
      <c r="C2619">
        <v>2026</v>
      </c>
      <c r="D2619">
        <v>12</v>
      </c>
      <c r="E2619" t="s">
        <v>99</v>
      </c>
      <c r="F2619" t="s">
        <v>97</v>
      </c>
      <c r="G2619" t="s">
        <v>0</v>
      </c>
      <c r="H2619" t="s">
        <v>50</v>
      </c>
      <c r="I2619" t="s">
        <v>2</v>
      </c>
      <c r="J2619" t="s">
        <v>13</v>
      </c>
      <c r="K2619" t="s">
        <v>34</v>
      </c>
      <c r="L2619" t="s">
        <v>45</v>
      </c>
      <c r="M2619">
        <v>2</v>
      </c>
      <c r="N2619">
        <v>51.56</v>
      </c>
      <c r="O2619">
        <v>0</v>
      </c>
      <c r="P2619">
        <v>21.9</v>
      </c>
      <c r="Q2619">
        <v>103.12</v>
      </c>
      <c r="R2619">
        <v>43.8</v>
      </c>
      <c r="S2619">
        <v>59.320000000000007</v>
      </c>
      <c r="T2619">
        <v>0.57525213343677273</v>
      </c>
      <c r="U2619">
        <v>2026</v>
      </c>
      <c r="V2619" t="s">
        <v>97</v>
      </c>
      <c r="W2619">
        <v>12</v>
      </c>
      <c r="X2619" t="s">
        <v>99</v>
      </c>
    </row>
    <row r="2620" spans="1:24">
      <c r="A2620">
        <v>4783</v>
      </c>
      <c r="B2620" s="21">
        <v>46375</v>
      </c>
      <c r="C2620">
        <v>2026</v>
      </c>
      <c r="D2620">
        <v>12</v>
      </c>
      <c r="E2620" t="s">
        <v>99</v>
      </c>
      <c r="F2620" t="s">
        <v>97</v>
      </c>
      <c r="G2620" t="s">
        <v>20</v>
      </c>
      <c r="H2620" t="s">
        <v>31</v>
      </c>
      <c r="I2620" t="s">
        <v>2</v>
      </c>
      <c r="J2620" t="s">
        <v>13</v>
      </c>
      <c r="K2620" t="s">
        <v>23</v>
      </c>
      <c r="L2620" t="s">
        <v>51</v>
      </c>
      <c r="M2620">
        <v>2</v>
      </c>
      <c r="N2620">
        <v>122</v>
      </c>
      <c r="O2620">
        <v>0.15</v>
      </c>
      <c r="P2620">
        <v>60.01</v>
      </c>
      <c r="Q2620">
        <v>207.4</v>
      </c>
      <c r="R2620">
        <v>120.02</v>
      </c>
      <c r="S2620">
        <v>87.38000000000001</v>
      </c>
      <c r="T2620">
        <v>0.4213114754098361</v>
      </c>
      <c r="U2620">
        <v>2026</v>
      </c>
      <c r="V2620" t="s">
        <v>97</v>
      </c>
      <c r="W2620">
        <v>12</v>
      </c>
      <c r="X2620" t="s">
        <v>99</v>
      </c>
    </row>
    <row r="2621" spans="1:24">
      <c r="A2621">
        <v>5055</v>
      </c>
      <c r="B2621" s="21">
        <v>46375</v>
      </c>
      <c r="C2621">
        <v>2026</v>
      </c>
      <c r="D2621">
        <v>12</v>
      </c>
      <c r="E2621" t="s">
        <v>99</v>
      </c>
      <c r="F2621" t="s">
        <v>97</v>
      </c>
      <c r="G2621" t="s">
        <v>11</v>
      </c>
      <c r="H2621" t="s">
        <v>18</v>
      </c>
      <c r="I2621" t="s">
        <v>28</v>
      </c>
      <c r="J2621" t="s">
        <v>13</v>
      </c>
      <c r="K2621" t="s">
        <v>9</v>
      </c>
      <c r="L2621" t="s">
        <v>46</v>
      </c>
      <c r="M2621">
        <v>1</v>
      </c>
      <c r="N2621">
        <v>71.89</v>
      </c>
      <c r="O2621">
        <v>0.15</v>
      </c>
      <c r="P2621">
        <v>32.409999999999997</v>
      </c>
      <c r="Q2621">
        <v>61.106499999999997</v>
      </c>
      <c r="R2621">
        <v>32.409999999999997</v>
      </c>
      <c r="S2621">
        <v>28.6965</v>
      </c>
      <c r="T2621">
        <v>0.46961452545964832</v>
      </c>
      <c r="U2621">
        <v>2026</v>
      </c>
      <c r="V2621" t="s">
        <v>97</v>
      </c>
      <c r="W2621">
        <v>12</v>
      </c>
      <c r="X2621" t="s">
        <v>99</v>
      </c>
    </row>
    <row r="2622" spans="1:24">
      <c r="A2622">
        <v>5100</v>
      </c>
      <c r="B2622" s="21">
        <v>46375</v>
      </c>
      <c r="C2622">
        <v>2026</v>
      </c>
      <c r="D2622">
        <v>12</v>
      </c>
      <c r="E2622" t="s">
        <v>99</v>
      </c>
      <c r="F2622" t="s">
        <v>97</v>
      </c>
      <c r="G2622" t="s">
        <v>11</v>
      </c>
      <c r="H2622" t="s">
        <v>25</v>
      </c>
      <c r="I2622" t="s">
        <v>2</v>
      </c>
      <c r="J2622" t="s">
        <v>3</v>
      </c>
      <c r="K2622" t="s">
        <v>9</v>
      </c>
      <c r="L2622" t="s">
        <v>46</v>
      </c>
      <c r="M2622">
        <v>2</v>
      </c>
      <c r="N2622">
        <v>70.59</v>
      </c>
      <c r="O2622">
        <v>0.15</v>
      </c>
      <c r="P2622">
        <v>31.56</v>
      </c>
      <c r="Q2622">
        <v>120.003</v>
      </c>
      <c r="R2622">
        <v>63.12</v>
      </c>
      <c r="S2622">
        <v>56.883000000000003</v>
      </c>
      <c r="T2622">
        <v>0.47401314967125824</v>
      </c>
      <c r="U2622">
        <v>2026</v>
      </c>
      <c r="V2622" t="s">
        <v>97</v>
      </c>
      <c r="W2622">
        <v>12</v>
      </c>
      <c r="X2622" t="s">
        <v>99</v>
      </c>
    </row>
    <row r="2623" spans="1:24">
      <c r="A2623">
        <v>488</v>
      </c>
      <c r="B2623" s="21">
        <v>46376</v>
      </c>
      <c r="C2623">
        <v>2026</v>
      </c>
      <c r="D2623">
        <v>12</v>
      </c>
      <c r="E2623" t="s">
        <v>99</v>
      </c>
      <c r="F2623" t="s">
        <v>97</v>
      </c>
      <c r="G2623" t="s">
        <v>20</v>
      </c>
      <c r="H2623" t="s">
        <v>31</v>
      </c>
      <c r="I2623" t="s">
        <v>2</v>
      </c>
      <c r="J2623" t="s">
        <v>3</v>
      </c>
      <c r="K2623" t="s">
        <v>9</v>
      </c>
      <c r="L2623" t="s">
        <v>17</v>
      </c>
      <c r="M2623">
        <v>4</v>
      </c>
      <c r="N2623">
        <v>141.91</v>
      </c>
      <c r="O2623">
        <v>0.05</v>
      </c>
      <c r="P2623">
        <v>80.260000000000005</v>
      </c>
      <c r="Q2623">
        <v>539.25799999999992</v>
      </c>
      <c r="R2623">
        <v>321.04000000000002</v>
      </c>
      <c r="S2623">
        <v>218.2179999999999</v>
      </c>
      <c r="T2623">
        <v>0.40466344495584661</v>
      </c>
      <c r="U2623">
        <v>2026</v>
      </c>
      <c r="V2623" t="s">
        <v>97</v>
      </c>
      <c r="W2623">
        <v>12</v>
      </c>
      <c r="X2623" t="s">
        <v>99</v>
      </c>
    </row>
    <row r="2624" spans="1:24">
      <c r="A2624">
        <v>710</v>
      </c>
      <c r="B2624" s="21">
        <v>46376</v>
      </c>
      <c r="C2624">
        <v>2026</v>
      </c>
      <c r="D2624">
        <v>12</v>
      </c>
      <c r="E2624" t="s">
        <v>99</v>
      </c>
      <c r="F2624" t="s">
        <v>97</v>
      </c>
      <c r="G2624" t="s">
        <v>6</v>
      </c>
      <c r="H2624" t="s">
        <v>27</v>
      </c>
      <c r="I2624" t="s">
        <v>8</v>
      </c>
      <c r="J2624" t="s">
        <v>16</v>
      </c>
      <c r="K2624" t="s">
        <v>9</v>
      </c>
      <c r="L2624" t="s">
        <v>17</v>
      </c>
      <c r="M2624">
        <v>3</v>
      </c>
      <c r="N2624">
        <v>140.4</v>
      </c>
      <c r="O2624">
        <v>0.2</v>
      </c>
      <c r="P2624">
        <v>81.760000000000005</v>
      </c>
      <c r="Q2624">
        <v>336.96000000000004</v>
      </c>
      <c r="R2624">
        <v>245.28000000000003</v>
      </c>
      <c r="S2624">
        <v>91.68</v>
      </c>
      <c r="T2624">
        <v>0.27207977207977208</v>
      </c>
      <c r="U2624">
        <v>2026</v>
      </c>
      <c r="V2624" t="s">
        <v>97</v>
      </c>
      <c r="W2624">
        <v>12</v>
      </c>
      <c r="X2624" t="s">
        <v>99</v>
      </c>
    </row>
    <row r="2625" spans="1:24">
      <c r="A2625">
        <v>1009</v>
      </c>
      <c r="B2625" s="21">
        <v>46376</v>
      </c>
      <c r="C2625">
        <v>2026</v>
      </c>
      <c r="D2625">
        <v>12</v>
      </c>
      <c r="E2625" t="s">
        <v>99</v>
      </c>
      <c r="F2625" t="s">
        <v>97</v>
      </c>
      <c r="G2625" t="s">
        <v>20</v>
      </c>
      <c r="H2625" t="s">
        <v>47</v>
      </c>
      <c r="I2625" t="s">
        <v>28</v>
      </c>
      <c r="J2625" t="s">
        <v>3</v>
      </c>
      <c r="K2625" t="s">
        <v>9</v>
      </c>
      <c r="L2625" t="s">
        <v>46</v>
      </c>
      <c r="M2625">
        <v>2</v>
      </c>
      <c r="N2625">
        <v>72.349999999999994</v>
      </c>
      <c r="O2625">
        <v>0.15</v>
      </c>
      <c r="P2625">
        <v>32.44</v>
      </c>
      <c r="Q2625">
        <v>122.99499999999999</v>
      </c>
      <c r="R2625">
        <v>64.88</v>
      </c>
      <c r="S2625">
        <v>58.114999999999995</v>
      </c>
      <c r="T2625">
        <v>0.47249888206837676</v>
      </c>
      <c r="U2625">
        <v>2026</v>
      </c>
      <c r="V2625" t="s">
        <v>97</v>
      </c>
      <c r="W2625">
        <v>12</v>
      </c>
      <c r="X2625" t="s">
        <v>99</v>
      </c>
    </row>
    <row r="2626" spans="1:24">
      <c r="A2626">
        <v>1231</v>
      </c>
      <c r="B2626" s="21">
        <v>46376</v>
      </c>
      <c r="C2626">
        <v>2026</v>
      </c>
      <c r="D2626">
        <v>12</v>
      </c>
      <c r="E2626" t="s">
        <v>99</v>
      </c>
      <c r="F2626" t="s">
        <v>97</v>
      </c>
      <c r="G2626" t="s">
        <v>20</v>
      </c>
      <c r="H2626" t="s">
        <v>33</v>
      </c>
      <c r="I2626" t="s">
        <v>2</v>
      </c>
      <c r="J2626" t="s">
        <v>13</v>
      </c>
      <c r="K2626" t="s">
        <v>23</v>
      </c>
      <c r="L2626" t="s">
        <v>51</v>
      </c>
      <c r="M2626">
        <v>4</v>
      </c>
      <c r="N2626">
        <v>120.8</v>
      </c>
      <c r="O2626">
        <v>0.1</v>
      </c>
      <c r="P2626">
        <v>59.93</v>
      </c>
      <c r="Q2626">
        <v>434.88</v>
      </c>
      <c r="R2626">
        <v>239.72</v>
      </c>
      <c r="S2626">
        <v>195.16</v>
      </c>
      <c r="T2626">
        <v>0.44876747608535689</v>
      </c>
      <c r="U2626">
        <v>2026</v>
      </c>
      <c r="V2626" t="s">
        <v>97</v>
      </c>
      <c r="W2626">
        <v>12</v>
      </c>
      <c r="X2626" t="s">
        <v>99</v>
      </c>
    </row>
    <row r="2627" spans="1:24">
      <c r="A2627">
        <v>1445</v>
      </c>
      <c r="B2627" s="21">
        <v>46376</v>
      </c>
      <c r="C2627">
        <v>2026</v>
      </c>
      <c r="D2627">
        <v>12</v>
      </c>
      <c r="E2627" t="s">
        <v>99</v>
      </c>
      <c r="F2627" t="s">
        <v>97</v>
      </c>
      <c r="G2627" t="s">
        <v>20</v>
      </c>
      <c r="H2627" t="s">
        <v>31</v>
      </c>
      <c r="I2627" t="s">
        <v>2</v>
      </c>
      <c r="J2627" t="s">
        <v>13</v>
      </c>
      <c r="K2627" t="s">
        <v>9</v>
      </c>
      <c r="L2627" t="s">
        <v>46</v>
      </c>
      <c r="M2627">
        <v>1</v>
      </c>
      <c r="N2627">
        <v>71.23</v>
      </c>
      <c r="O2627">
        <v>0</v>
      </c>
      <c r="P2627">
        <v>31.63</v>
      </c>
      <c r="Q2627">
        <v>71.23</v>
      </c>
      <c r="R2627">
        <v>31.63</v>
      </c>
      <c r="S2627">
        <v>39.600000000000009</v>
      </c>
      <c r="T2627">
        <v>0.55594552856942303</v>
      </c>
      <c r="U2627">
        <v>2026</v>
      </c>
      <c r="V2627" t="s">
        <v>97</v>
      </c>
      <c r="W2627">
        <v>12</v>
      </c>
      <c r="X2627" t="s">
        <v>99</v>
      </c>
    </row>
    <row r="2628" spans="1:24">
      <c r="A2628">
        <v>2842</v>
      </c>
      <c r="B2628" s="21">
        <v>46376</v>
      </c>
      <c r="C2628">
        <v>2026</v>
      </c>
      <c r="D2628">
        <v>12</v>
      </c>
      <c r="E2628" t="s">
        <v>99</v>
      </c>
      <c r="F2628" t="s">
        <v>97</v>
      </c>
      <c r="G2628" t="s">
        <v>11</v>
      </c>
      <c r="H2628" t="s">
        <v>39</v>
      </c>
      <c r="I2628" t="s">
        <v>8</v>
      </c>
      <c r="J2628" t="s">
        <v>16</v>
      </c>
      <c r="K2628" t="s">
        <v>4</v>
      </c>
      <c r="L2628" t="s">
        <v>22</v>
      </c>
      <c r="M2628">
        <v>5</v>
      </c>
      <c r="N2628">
        <v>51.02</v>
      </c>
      <c r="O2628">
        <v>0.05</v>
      </c>
      <c r="P2628">
        <v>22.56</v>
      </c>
      <c r="Q2628">
        <v>242.345</v>
      </c>
      <c r="R2628">
        <v>112.8</v>
      </c>
      <c r="S2628">
        <v>129.54500000000002</v>
      </c>
      <c r="T2628">
        <v>0.5345478553302111</v>
      </c>
      <c r="U2628">
        <v>2026</v>
      </c>
      <c r="V2628" t="s">
        <v>97</v>
      </c>
      <c r="W2628">
        <v>12</v>
      </c>
      <c r="X2628" t="s">
        <v>99</v>
      </c>
    </row>
    <row r="2629" spans="1:24">
      <c r="A2629">
        <v>3783</v>
      </c>
      <c r="B2629" s="21">
        <v>46376</v>
      </c>
      <c r="C2629">
        <v>2026</v>
      </c>
      <c r="D2629">
        <v>12</v>
      </c>
      <c r="E2629" t="s">
        <v>99</v>
      </c>
      <c r="F2629" t="s">
        <v>97</v>
      </c>
      <c r="G2629" t="s">
        <v>11</v>
      </c>
      <c r="H2629" t="s">
        <v>12</v>
      </c>
      <c r="I2629" t="s">
        <v>28</v>
      </c>
      <c r="J2629" t="s">
        <v>13</v>
      </c>
      <c r="K2629" t="s">
        <v>14</v>
      </c>
      <c r="L2629" t="s">
        <v>44</v>
      </c>
      <c r="M2629">
        <v>1</v>
      </c>
      <c r="N2629">
        <v>130.52000000000001</v>
      </c>
      <c r="O2629">
        <v>0.1</v>
      </c>
      <c r="P2629">
        <v>66.09</v>
      </c>
      <c r="Q2629">
        <v>117.46800000000002</v>
      </c>
      <c r="R2629">
        <v>66.09</v>
      </c>
      <c r="S2629">
        <v>51.378000000000014</v>
      </c>
      <c r="T2629">
        <v>0.43737869036673821</v>
      </c>
      <c r="U2629">
        <v>2026</v>
      </c>
      <c r="V2629" t="s">
        <v>97</v>
      </c>
      <c r="W2629">
        <v>12</v>
      </c>
      <c r="X2629" t="s">
        <v>99</v>
      </c>
    </row>
    <row r="2630" spans="1:24">
      <c r="A2630">
        <v>4484</v>
      </c>
      <c r="B2630" s="21">
        <v>46376</v>
      </c>
      <c r="C2630">
        <v>2026</v>
      </c>
      <c r="D2630">
        <v>12</v>
      </c>
      <c r="E2630" t="s">
        <v>99</v>
      </c>
      <c r="F2630" t="s">
        <v>97</v>
      </c>
      <c r="G2630" t="s">
        <v>6</v>
      </c>
      <c r="H2630" t="s">
        <v>49</v>
      </c>
      <c r="I2630" t="s">
        <v>2</v>
      </c>
      <c r="J2630" t="s">
        <v>3</v>
      </c>
      <c r="K2630" t="s">
        <v>4</v>
      </c>
      <c r="L2630" t="s">
        <v>5</v>
      </c>
      <c r="M2630">
        <v>2</v>
      </c>
      <c r="N2630">
        <v>79.87</v>
      </c>
      <c r="O2630">
        <v>0.15</v>
      </c>
      <c r="P2630">
        <v>41.9</v>
      </c>
      <c r="Q2630">
        <v>135.779</v>
      </c>
      <c r="R2630">
        <v>83.8</v>
      </c>
      <c r="S2630">
        <v>51.978999999999999</v>
      </c>
      <c r="T2630">
        <v>0.38282061290773978</v>
      </c>
      <c r="U2630">
        <v>2026</v>
      </c>
      <c r="V2630" t="s">
        <v>97</v>
      </c>
      <c r="W2630">
        <v>12</v>
      </c>
      <c r="X2630" t="s">
        <v>99</v>
      </c>
    </row>
    <row r="2631" spans="1:24">
      <c r="A2631">
        <v>4597</v>
      </c>
      <c r="B2631" s="21">
        <v>46376</v>
      </c>
      <c r="C2631">
        <v>2026</v>
      </c>
      <c r="D2631">
        <v>12</v>
      </c>
      <c r="E2631" t="s">
        <v>99</v>
      </c>
      <c r="F2631" t="s">
        <v>97</v>
      </c>
      <c r="G2631" t="s">
        <v>20</v>
      </c>
      <c r="H2631" t="s">
        <v>47</v>
      </c>
      <c r="I2631" t="s">
        <v>2</v>
      </c>
      <c r="J2631" t="s">
        <v>3</v>
      </c>
      <c r="K2631" t="s">
        <v>9</v>
      </c>
      <c r="L2631" t="s">
        <v>46</v>
      </c>
      <c r="M2631">
        <v>3</v>
      </c>
      <c r="N2631">
        <v>71.3</v>
      </c>
      <c r="O2631">
        <v>0.1</v>
      </c>
      <c r="P2631">
        <v>32.93</v>
      </c>
      <c r="Q2631">
        <v>192.51</v>
      </c>
      <c r="R2631">
        <v>98.789999999999992</v>
      </c>
      <c r="S2631">
        <v>93.72</v>
      </c>
      <c r="T2631">
        <v>0.48683185289075892</v>
      </c>
      <c r="U2631">
        <v>2026</v>
      </c>
      <c r="V2631" t="s">
        <v>97</v>
      </c>
      <c r="W2631">
        <v>12</v>
      </c>
      <c r="X2631" t="s">
        <v>99</v>
      </c>
    </row>
    <row r="2632" spans="1:24">
      <c r="A2632">
        <v>4917</v>
      </c>
      <c r="B2632" s="21">
        <v>46376</v>
      </c>
      <c r="C2632">
        <v>2026</v>
      </c>
      <c r="D2632">
        <v>12</v>
      </c>
      <c r="E2632" t="s">
        <v>99</v>
      </c>
      <c r="F2632" t="s">
        <v>97</v>
      </c>
      <c r="G2632" t="s">
        <v>0</v>
      </c>
      <c r="H2632" t="s">
        <v>36</v>
      </c>
      <c r="I2632" t="s">
        <v>2</v>
      </c>
      <c r="J2632" t="s">
        <v>3</v>
      </c>
      <c r="K2632" t="s">
        <v>23</v>
      </c>
      <c r="L2632" t="s">
        <v>51</v>
      </c>
      <c r="M2632">
        <v>2</v>
      </c>
      <c r="N2632">
        <v>122.95</v>
      </c>
      <c r="O2632">
        <v>0.1</v>
      </c>
      <c r="P2632">
        <v>59.79</v>
      </c>
      <c r="Q2632">
        <v>221.31</v>
      </c>
      <c r="R2632">
        <v>119.58</v>
      </c>
      <c r="S2632">
        <v>101.73</v>
      </c>
      <c r="T2632">
        <v>0.45967195336857802</v>
      </c>
      <c r="U2632">
        <v>2026</v>
      </c>
      <c r="V2632" t="s">
        <v>97</v>
      </c>
      <c r="W2632">
        <v>12</v>
      </c>
      <c r="X2632" t="s">
        <v>99</v>
      </c>
    </row>
    <row r="2633" spans="1:24">
      <c r="A2633">
        <v>629</v>
      </c>
      <c r="B2633" s="21">
        <v>46377</v>
      </c>
      <c r="C2633">
        <v>2026</v>
      </c>
      <c r="D2633">
        <v>12</v>
      </c>
      <c r="E2633" t="s">
        <v>99</v>
      </c>
      <c r="F2633" t="s">
        <v>97</v>
      </c>
      <c r="G2633" t="s">
        <v>20</v>
      </c>
      <c r="H2633" t="s">
        <v>47</v>
      </c>
      <c r="I2633" t="s">
        <v>2</v>
      </c>
      <c r="J2633" t="s">
        <v>16</v>
      </c>
      <c r="K2633" t="s">
        <v>34</v>
      </c>
      <c r="L2633" t="s">
        <v>45</v>
      </c>
      <c r="M2633">
        <v>2</v>
      </c>
      <c r="N2633">
        <v>50.04</v>
      </c>
      <c r="O2633">
        <v>0.05</v>
      </c>
      <c r="P2633">
        <v>22.43</v>
      </c>
      <c r="Q2633">
        <v>95.075999999999993</v>
      </c>
      <c r="R2633">
        <v>44.86</v>
      </c>
      <c r="S2633">
        <v>50.215999999999994</v>
      </c>
      <c r="T2633">
        <v>0.52816694013210486</v>
      </c>
      <c r="U2633">
        <v>2026</v>
      </c>
      <c r="V2633" t="s">
        <v>97</v>
      </c>
      <c r="W2633">
        <v>12</v>
      </c>
      <c r="X2633" t="s">
        <v>99</v>
      </c>
    </row>
    <row r="2634" spans="1:24">
      <c r="A2634">
        <v>1373</v>
      </c>
      <c r="B2634" s="21">
        <v>46377</v>
      </c>
      <c r="C2634">
        <v>2026</v>
      </c>
      <c r="D2634">
        <v>12</v>
      </c>
      <c r="E2634" t="s">
        <v>99</v>
      </c>
      <c r="F2634" t="s">
        <v>97</v>
      </c>
      <c r="G2634" t="s">
        <v>6</v>
      </c>
      <c r="H2634" t="s">
        <v>7</v>
      </c>
      <c r="I2634" t="s">
        <v>28</v>
      </c>
      <c r="J2634" t="s">
        <v>3</v>
      </c>
      <c r="K2634" t="s">
        <v>23</v>
      </c>
      <c r="L2634" t="s">
        <v>40</v>
      </c>
      <c r="M2634">
        <v>1</v>
      </c>
      <c r="N2634">
        <v>80.92</v>
      </c>
      <c r="O2634">
        <v>0.05</v>
      </c>
      <c r="P2634">
        <v>40.14</v>
      </c>
      <c r="Q2634">
        <v>76.873999999999995</v>
      </c>
      <c r="R2634">
        <v>40.14</v>
      </c>
      <c r="S2634">
        <v>36.733999999999995</v>
      </c>
      <c r="T2634">
        <v>0.47784686630069978</v>
      </c>
      <c r="U2634">
        <v>2026</v>
      </c>
      <c r="V2634" t="s">
        <v>97</v>
      </c>
      <c r="W2634">
        <v>12</v>
      </c>
      <c r="X2634" t="s">
        <v>99</v>
      </c>
    </row>
    <row r="2635" spans="1:24">
      <c r="A2635">
        <v>1668</v>
      </c>
      <c r="B2635" s="21">
        <v>46377</v>
      </c>
      <c r="C2635">
        <v>2026</v>
      </c>
      <c r="D2635">
        <v>12</v>
      </c>
      <c r="E2635" t="s">
        <v>99</v>
      </c>
      <c r="F2635" t="s">
        <v>97</v>
      </c>
      <c r="G2635" t="s">
        <v>11</v>
      </c>
      <c r="H2635" t="s">
        <v>25</v>
      </c>
      <c r="I2635" t="s">
        <v>2</v>
      </c>
      <c r="J2635" t="s">
        <v>16</v>
      </c>
      <c r="K2635" t="s">
        <v>4</v>
      </c>
      <c r="L2635" t="s">
        <v>22</v>
      </c>
      <c r="M2635">
        <v>6</v>
      </c>
      <c r="N2635">
        <v>50.35</v>
      </c>
      <c r="O2635">
        <v>0.15</v>
      </c>
      <c r="P2635">
        <v>22.91</v>
      </c>
      <c r="Q2635">
        <v>256.78500000000003</v>
      </c>
      <c r="R2635">
        <v>137.46</v>
      </c>
      <c r="S2635">
        <v>119.32500000000002</v>
      </c>
      <c r="T2635">
        <v>0.46468835796483443</v>
      </c>
      <c r="U2635">
        <v>2026</v>
      </c>
      <c r="V2635" t="s">
        <v>97</v>
      </c>
      <c r="W2635">
        <v>12</v>
      </c>
      <c r="X2635" t="s">
        <v>99</v>
      </c>
    </row>
    <row r="2636" spans="1:24">
      <c r="A2636">
        <v>2646</v>
      </c>
      <c r="B2636" s="21">
        <v>46377</v>
      </c>
      <c r="C2636">
        <v>2026</v>
      </c>
      <c r="D2636">
        <v>12</v>
      </c>
      <c r="E2636" t="s">
        <v>99</v>
      </c>
      <c r="F2636" t="s">
        <v>97</v>
      </c>
      <c r="G2636" t="s">
        <v>6</v>
      </c>
      <c r="H2636" t="s">
        <v>7</v>
      </c>
      <c r="I2636" t="s">
        <v>2</v>
      </c>
      <c r="J2636" t="s">
        <v>3</v>
      </c>
      <c r="K2636" t="s">
        <v>34</v>
      </c>
      <c r="L2636" t="s">
        <v>42</v>
      </c>
      <c r="M2636">
        <v>1</v>
      </c>
      <c r="N2636">
        <v>35.799999999999997</v>
      </c>
      <c r="O2636">
        <v>0.05</v>
      </c>
      <c r="P2636">
        <v>14.12</v>
      </c>
      <c r="Q2636">
        <v>34.01</v>
      </c>
      <c r="R2636">
        <v>14.12</v>
      </c>
      <c r="S2636">
        <v>19.89</v>
      </c>
      <c r="T2636">
        <v>0.58482799176712741</v>
      </c>
      <c r="U2636">
        <v>2026</v>
      </c>
      <c r="V2636" t="s">
        <v>97</v>
      </c>
      <c r="W2636">
        <v>12</v>
      </c>
      <c r="X2636" t="s">
        <v>99</v>
      </c>
    </row>
    <row r="2637" spans="1:24">
      <c r="A2637">
        <v>3044</v>
      </c>
      <c r="B2637" s="21">
        <v>46377</v>
      </c>
      <c r="C2637">
        <v>2026</v>
      </c>
      <c r="D2637">
        <v>12</v>
      </c>
      <c r="E2637" t="s">
        <v>99</v>
      </c>
      <c r="F2637" t="s">
        <v>97</v>
      </c>
      <c r="G2637" t="s">
        <v>6</v>
      </c>
      <c r="H2637" t="s">
        <v>27</v>
      </c>
      <c r="I2637" t="s">
        <v>8</v>
      </c>
      <c r="J2637" t="s">
        <v>16</v>
      </c>
      <c r="K2637" t="s">
        <v>4</v>
      </c>
      <c r="L2637" t="s">
        <v>26</v>
      </c>
      <c r="M2637">
        <v>4</v>
      </c>
      <c r="N2637">
        <v>40.64</v>
      </c>
      <c r="O2637">
        <v>0.1</v>
      </c>
      <c r="P2637">
        <v>16.260000000000002</v>
      </c>
      <c r="Q2637">
        <v>146.304</v>
      </c>
      <c r="R2637">
        <v>65.040000000000006</v>
      </c>
      <c r="S2637">
        <v>81.263999999999996</v>
      </c>
      <c r="T2637">
        <v>0.55544619422572172</v>
      </c>
      <c r="U2637">
        <v>2026</v>
      </c>
      <c r="V2637" t="s">
        <v>97</v>
      </c>
      <c r="W2637">
        <v>12</v>
      </c>
      <c r="X2637" t="s">
        <v>99</v>
      </c>
    </row>
    <row r="2638" spans="1:24">
      <c r="A2638">
        <v>3065</v>
      </c>
      <c r="B2638" s="21">
        <v>46377</v>
      </c>
      <c r="C2638">
        <v>2026</v>
      </c>
      <c r="D2638">
        <v>12</v>
      </c>
      <c r="E2638" t="s">
        <v>99</v>
      </c>
      <c r="F2638" t="s">
        <v>97</v>
      </c>
      <c r="G2638" t="s">
        <v>11</v>
      </c>
      <c r="H2638" t="s">
        <v>39</v>
      </c>
      <c r="I2638" t="s">
        <v>2</v>
      </c>
      <c r="J2638" t="s">
        <v>13</v>
      </c>
      <c r="K2638" t="s">
        <v>23</v>
      </c>
      <c r="L2638" t="s">
        <v>40</v>
      </c>
      <c r="M2638">
        <v>3</v>
      </c>
      <c r="N2638">
        <v>81.510000000000005</v>
      </c>
      <c r="O2638">
        <v>0.05</v>
      </c>
      <c r="P2638">
        <v>39.9</v>
      </c>
      <c r="Q2638">
        <v>232.30350000000001</v>
      </c>
      <c r="R2638">
        <v>119.69999999999999</v>
      </c>
      <c r="S2638">
        <v>112.60350000000003</v>
      </c>
      <c r="T2638">
        <v>0.48472580051527425</v>
      </c>
      <c r="U2638">
        <v>2026</v>
      </c>
      <c r="V2638" t="s">
        <v>97</v>
      </c>
      <c r="W2638">
        <v>12</v>
      </c>
      <c r="X2638" t="s">
        <v>99</v>
      </c>
    </row>
    <row r="2639" spans="1:24">
      <c r="A2639">
        <v>3365</v>
      </c>
      <c r="B2639" s="21">
        <v>46377</v>
      </c>
      <c r="C2639">
        <v>2026</v>
      </c>
      <c r="D2639">
        <v>12</v>
      </c>
      <c r="E2639" t="s">
        <v>99</v>
      </c>
      <c r="F2639" t="s">
        <v>97</v>
      </c>
      <c r="G2639" t="s">
        <v>20</v>
      </c>
      <c r="H2639" t="s">
        <v>31</v>
      </c>
      <c r="I2639" t="s">
        <v>19</v>
      </c>
      <c r="J2639" t="s">
        <v>13</v>
      </c>
      <c r="K2639" t="s">
        <v>34</v>
      </c>
      <c r="L2639" t="s">
        <v>38</v>
      </c>
      <c r="M2639">
        <v>2</v>
      </c>
      <c r="N2639">
        <v>122.4</v>
      </c>
      <c r="O2639">
        <v>0.1</v>
      </c>
      <c r="P2639">
        <v>71.09</v>
      </c>
      <c r="Q2639">
        <v>220.32000000000002</v>
      </c>
      <c r="R2639">
        <v>142.18</v>
      </c>
      <c r="S2639">
        <v>78.140000000000015</v>
      </c>
      <c r="T2639">
        <v>0.35466594045025424</v>
      </c>
      <c r="U2639">
        <v>2026</v>
      </c>
      <c r="V2639" t="s">
        <v>97</v>
      </c>
      <c r="W2639">
        <v>12</v>
      </c>
      <c r="X2639" t="s">
        <v>99</v>
      </c>
    </row>
    <row r="2640" spans="1:24">
      <c r="A2640">
        <v>4042</v>
      </c>
      <c r="B2640" s="21">
        <v>46377</v>
      </c>
      <c r="C2640">
        <v>2026</v>
      </c>
      <c r="D2640">
        <v>12</v>
      </c>
      <c r="E2640" t="s">
        <v>99</v>
      </c>
      <c r="F2640" t="s">
        <v>97</v>
      </c>
      <c r="G2640" t="s">
        <v>0</v>
      </c>
      <c r="H2640" t="s">
        <v>36</v>
      </c>
      <c r="I2640" t="s">
        <v>28</v>
      </c>
      <c r="J2640" t="s">
        <v>3</v>
      </c>
      <c r="K2640" t="s">
        <v>14</v>
      </c>
      <c r="L2640" t="s">
        <v>32</v>
      </c>
      <c r="M2640">
        <v>1</v>
      </c>
      <c r="N2640">
        <v>45.94</v>
      </c>
      <c r="O2640">
        <v>0.05</v>
      </c>
      <c r="P2640">
        <v>18.100000000000001</v>
      </c>
      <c r="Q2640">
        <v>43.642999999999994</v>
      </c>
      <c r="R2640">
        <v>18.100000000000001</v>
      </c>
      <c r="S2640">
        <v>25.542999999999992</v>
      </c>
      <c r="T2640">
        <v>0.58527140664024002</v>
      </c>
      <c r="U2640">
        <v>2026</v>
      </c>
      <c r="V2640" t="s">
        <v>97</v>
      </c>
      <c r="W2640">
        <v>12</v>
      </c>
      <c r="X2640" t="s">
        <v>99</v>
      </c>
    </row>
    <row r="2641" spans="1:24">
      <c r="A2641">
        <v>4635</v>
      </c>
      <c r="B2641" s="21">
        <v>46377</v>
      </c>
      <c r="C2641">
        <v>2026</v>
      </c>
      <c r="D2641">
        <v>12</v>
      </c>
      <c r="E2641" t="s">
        <v>99</v>
      </c>
      <c r="F2641" t="s">
        <v>97</v>
      </c>
      <c r="G2641" t="s">
        <v>20</v>
      </c>
      <c r="H2641" t="s">
        <v>47</v>
      </c>
      <c r="I2641" t="s">
        <v>8</v>
      </c>
      <c r="J2641" t="s">
        <v>3</v>
      </c>
      <c r="K2641" t="s">
        <v>23</v>
      </c>
      <c r="L2641" t="s">
        <v>29</v>
      </c>
      <c r="M2641">
        <v>15</v>
      </c>
      <c r="N2641">
        <v>196.89</v>
      </c>
      <c r="O2641">
        <v>0.15</v>
      </c>
      <c r="P2641">
        <v>105.09</v>
      </c>
      <c r="Q2641">
        <v>2510.3474999999999</v>
      </c>
      <c r="R2641">
        <v>1576.3500000000001</v>
      </c>
      <c r="S2641">
        <v>933.99749999999972</v>
      </c>
      <c r="T2641">
        <v>0.37205904760197533</v>
      </c>
      <c r="U2641">
        <v>2026</v>
      </c>
      <c r="V2641" t="s">
        <v>97</v>
      </c>
      <c r="W2641">
        <v>12</v>
      </c>
      <c r="X2641" t="s">
        <v>99</v>
      </c>
    </row>
    <row r="2642" spans="1:24">
      <c r="A2642">
        <v>4748</v>
      </c>
      <c r="B2642" s="21">
        <v>46377</v>
      </c>
      <c r="C2642">
        <v>2026</v>
      </c>
      <c r="D2642">
        <v>12</v>
      </c>
      <c r="E2642" t="s">
        <v>99</v>
      </c>
      <c r="F2642" t="s">
        <v>97</v>
      </c>
      <c r="G2642" t="s">
        <v>20</v>
      </c>
      <c r="H2642" t="s">
        <v>47</v>
      </c>
      <c r="I2642" t="s">
        <v>19</v>
      </c>
      <c r="J2642" t="s">
        <v>16</v>
      </c>
      <c r="K2642" t="s">
        <v>4</v>
      </c>
      <c r="L2642" t="s">
        <v>22</v>
      </c>
      <c r="M2642">
        <v>1</v>
      </c>
      <c r="N2642">
        <v>51.18</v>
      </c>
      <c r="O2642">
        <v>0.05</v>
      </c>
      <c r="P2642">
        <v>22.98</v>
      </c>
      <c r="Q2642">
        <v>48.620999999999995</v>
      </c>
      <c r="R2642">
        <v>22.98</v>
      </c>
      <c r="S2642">
        <v>25.640999999999995</v>
      </c>
      <c r="T2642">
        <v>0.52736471894860237</v>
      </c>
      <c r="U2642">
        <v>2026</v>
      </c>
      <c r="V2642" t="s">
        <v>97</v>
      </c>
      <c r="W2642">
        <v>12</v>
      </c>
      <c r="X2642" t="s">
        <v>99</v>
      </c>
    </row>
    <row r="2643" spans="1:24">
      <c r="A2643">
        <v>342</v>
      </c>
      <c r="B2643" s="21">
        <v>46378</v>
      </c>
      <c r="C2643">
        <v>2026</v>
      </c>
      <c r="D2643">
        <v>12</v>
      </c>
      <c r="E2643" t="s">
        <v>99</v>
      </c>
      <c r="F2643" t="s">
        <v>97</v>
      </c>
      <c r="G2643" t="s">
        <v>6</v>
      </c>
      <c r="H2643" t="s">
        <v>27</v>
      </c>
      <c r="I2643" t="s">
        <v>19</v>
      </c>
      <c r="J2643" t="s">
        <v>13</v>
      </c>
      <c r="K2643" t="s">
        <v>4</v>
      </c>
      <c r="L2643" t="s">
        <v>26</v>
      </c>
      <c r="M2643">
        <v>3</v>
      </c>
      <c r="N2643">
        <v>40.78</v>
      </c>
      <c r="O2643">
        <v>0.15</v>
      </c>
      <c r="P2643">
        <v>16.73</v>
      </c>
      <c r="Q2643">
        <v>103.989</v>
      </c>
      <c r="R2643">
        <v>50.19</v>
      </c>
      <c r="S2643">
        <v>53.799000000000007</v>
      </c>
      <c r="T2643">
        <v>0.51735279693044456</v>
      </c>
      <c r="U2643">
        <v>2026</v>
      </c>
      <c r="V2643" t="s">
        <v>97</v>
      </c>
      <c r="W2643">
        <v>12</v>
      </c>
      <c r="X2643" t="s">
        <v>99</v>
      </c>
    </row>
    <row r="2644" spans="1:24">
      <c r="A2644">
        <v>676</v>
      </c>
      <c r="B2644" s="21">
        <v>46378</v>
      </c>
      <c r="C2644">
        <v>2026</v>
      </c>
      <c r="D2644">
        <v>12</v>
      </c>
      <c r="E2644" t="s">
        <v>99</v>
      </c>
      <c r="F2644" t="s">
        <v>97</v>
      </c>
      <c r="G2644" t="s">
        <v>11</v>
      </c>
      <c r="H2644" t="s">
        <v>18</v>
      </c>
      <c r="I2644" t="s">
        <v>28</v>
      </c>
      <c r="J2644" t="s">
        <v>3</v>
      </c>
      <c r="K2644" t="s">
        <v>23</v>
      </c>
      <c r="L2644" t="s">
        <v>29</v>
      </c>
      <c r="M2644">
        <v>1</v>
      </c>
      <c r="N2644">
        <v>195.63</v>
      </c>
      <c r="O2644">
        <v>0.05</v>
      </c>
      <c r="P2644">
        <v>102.13</v>
      </c>
      <c r="Q2644">
        <v>185.84849999999997</v>
      </c>
      <c r="R2644">
        <v>102.13</v>
      </c>
      <c r="S2644">
        <v>83.718499999999977</v>
      </c>
      <c r="T2644">
        <v>0.45046637449320276</v>
      </c>
      <c r="U2644">
        <v>2026</v>
      </c>
      <c r="V2644" t="s">
        <v>97</v>
      </c>
      <c r="W2644">
        <v>12</v>
      </c>
      <c r="X2644" t="s">
        <v>99</v>
      </c>
    </row>
    <row r="2645" spans="1:24">
      <c r="A2645">
        <v>1912</v>
      </c>
      <c r="B2645" s="21">
        <v>46378</v>
      </c>
      <c r="C2645">
        <v>2026</v>
      </c>
      <c r="D2645">
        <v>12</v>
      </c>
      <c r="E2645" t="s">
        <v>99</v>
      </c>
      <c r="F2645" t="s">
        <v>97</v>
      </c>
      <c r="G2645" t="s">
        <v>11</v>
      </c>
      <c r="H2645" t="s">
        <v>25</v>
      </c>
      <c r="I2645" t="s">
        <v>8</v>
      </c>
      <c r="J2645" t="s">
        <v>3</v>
      </c>
      <c r="K2645" t="s">
        <v>14</v>
      </c>
      <c r="L2645" t="s">
        <v>44</v>
      </c>
      <c r="M2645">
        <v>10</v>
      </c>
      <c r="N2645">
        <v>134.86000000000001</v>
      </c>
      <c r="O2645">
        <v>0.1</v>
      </c>
      <c r="P2645">
        <v>65.3</v>
      </c>
      <c r="Q2645">
        <v>1213.7400000000002</v>
      </c>
      <c r="R2645">
        <v>653</v>
      </c>
      <c r="S2645">
        <v>560.74000000000024</v>
      </c>
      <c r="T2645">
        <v>0.46199350767050612</v>
      </c>
      <c r="U2645">
        <v>2026</v>
      </c>
      <c r="V2645" t="s">
        <v>97</v>
      </c>
      <c r="W2645">
        <v>12</v>
      </c>
      <c r="X2645" t="s">
        <v>99</v>
      </c>
    </row>
    <row r="2646" spans="1:24">
      <c r="A2646">
        <v>2065</v>
      </c>
      <c r="B2646" s="21">
        <v>46378</v>
      </c>
      <c r="C2646">
        <v>2026</v>
      </c>
      <c r="D2646">
        <v>12</v>
      </c>
      <c r="E2646" t="s">
        <v>99</v>
      </c>
      <c r="F2646" t="s">
        <v>97</v>
      </c>
      <c r="G2646" t="s">
        <v>20</v>
      </c>
      <c r="H2646" t="s">
        <v>21</v>
      </c>
      <c r="I2646" t="s">
        <v>2</v>
      </c>
      <c r="J2646" t="s">
        <v>13</v>
      </c>
      <c r="K2646" t="s">
        <v>4</v>
      </c>
      <c r="L2646" t="s">
        <v>5</v>
      </c>
      <c r="M2646">
        <v>1</v>
      </c>
      <c r="N2646">
        <v>83.15</v>
      </c>
      <c r="O2646">
        <v>0</v>
      </c>
      <c r="P2646">
        <v>42.3</v>
      </c>
      <c r="Q2646">
        <v>83.15</v>
      </c>
      <c r="R2646">
        <v>42.3</v>
      </c>
      <c r="S2646">
        <v>40.850000000000009</v>
      </c>
      <c r="T2646">
        <v>0.49128081779915822</v>
      </c>
      <c r="U2646">
        <v>2026</v>
      </c>
      <c r="V2646" t="s">
        <v>97</v>
      </c>
      <c r="W2646">
        <v>12</v>
      </c>
      <c r="X2646" t="s">
        <v>99</v>
      </c>
    </row>
    <row r="2647" spans="1:24">
      <c r="A2647">
        <v>3136</v>
      </c>
      <c r="B2647" s="21">
        <v>46378</v>
      </c>
      <c r="C2647">
        <v>2026</v>
      </c>
      <c r="D2647">
        <v>12</v>
      </c>
      <c r="E2647" t="s">
        <v>99</v>
      </c>
      <c r="F2647" t="s">
        <v>97</v>
      </c>
      <c r="G2647" t="s">
        <v>6</v>
      </c>
      <c r="H2647" t="s">
        <v>27</v>
      </c>
      <c r="I2647" t="s">
        <v>28</v>
      </c>
      <c r="J2647" t="s">
        <v>16</v>
      </c>
      <c r="K2647" t="s">
        <v>4</v>
      </c>
      <c r="L2647" t="s">
        <v>5</v>
      </c>
      <c r="M2647">
        <v>1</v>
      </c>
      <c r="N2647">
        <v>81.599999999999994</v>
      </c>
      <c r="O2647">
        <v>0.15</v>
      </c>
      <c r="P2647">
        <v>42</v>
      </c>
      <c r="Q2647">
        <v>69.36</v>
      </c>
      <c r="R2647">
        <v>42</v>
      </c>
      <c r="S2647">
        <v>27.36</v>
      </c>
      <c r="T2647">
        <v>0.3944636678200692</v>
      </c>
      <c r="U2647">
        <v>2026</v>
      </c>
      <c r="V2647" t="s">
        <v>97</v>
      </c>
      <c r="W2647">
        <v>12</v>
      </c>
      <c r="X2647" t="s">
        <v>99</v>
      </c>
    </row>
    <row r="2648" spans="1:24">
      <c r="A2648">
        <v>3423</v>
      </c>
      <c r="B2648" s="21">
        <v>46378</v>
      </c>
      <c r="C2648">
        <v>2026</v>
      </c>
      <c r="D2648">
        <v>12</v>
      </c>
      <c r="E2648" t="s">
        <v>99</v>
      </c>
      <c r="F2648" t="s">
        <v>97</v>
      </c>
      <c r="G2648" t="s">
        <v>20</v>
      </c>
      <c r="H2648" t="s">
        <v>31</v>
      </c>
      <c r="I2648" t="s">
        <v>19</v>
      </c>
      <c r="J2648" t="s">
        <v>16</v>
      </c>
      <c r="K2648" t="s">
        <v>14</v>
      </c>
      <c r="L2648" t="s">
        <v>32</v>
      </c>
      <c r="M2648">
        <v>5</v>
      </c>
      <c r="N2648">
        <v>47.67</v>
      </c>
      <c r="O2648">
        <v>0.1</v>
      </c>
      <c r="P2648">
        <v>17.84</v>
      </c>
      <c r="Q2648">
        <v>214.51500000000001</v>
      </c>
      <c r="R2648">
        <v>89.2</v>
      </c>
      <c r="S2648">
        <v>125.31500000000001</v>
      </c>
      <c r="T2648">
        <v>0.5841782625923595</v>
      </c>
      <c r="U2648">
        <v>2026</v>
      </c>
      <c r="V2648" t="s">
        <v>97</v>
      </c>
      <c r="W2648">
        <v>12</v>
      </c>
      <c r="X2648" t="s">
        <v>99</v>
      </c>
    </row>
    <row r="2649" spans="1:24">
      <c r="A2649">
        <v>3746</v>
      </c>
      <c r="B2649" s="21">
        <v>46378</v>
      </c>
      <c r="C2649">
        <v>2026</v>
      </c>
      <c r="D2649">
        <v>12</v>
      </c>
      <c r="E2649" t="s">
        <v>99</v>
      </c>
      <c r="F2649" t="s">
        <v>97</v>
      </c>
      <c r="G2649" t="s">
        <v>20</v>
      </c>
      <c r="H2649" t="s">
        <v>31</v>
      </c>
      <c r="I2649" t="s">
        <v>19</v>
      </c>
      <c r="J2649" t="s">
        <v>16</v>
      </c>
      <c r="K2649" t="s">
        <v>4</v>
      </c>
      <c r="L2649" t="s">
        <v>22</v>
      </c>
      <c r="M2649">
        <v>2</v>
      </c>
      <c r="N2649">
        <v>50.96</v>
      </c>
      <c r="O2649">
        <v>0.15</v>
      </c>
      <c r="P2649">
        <v>22.59</v>
      </c>
      <c r="Q2649">
        <v>86.632000000000005</v>
      </c>
      <c r="R2649">
        <v>45.18</v>
      </c>
      <c r="S2649">
        <v>41.452000000000005</v>
      </c>
      <c r="T2649">
        <v>0.47848370117277683</v>
      </c>
      <c r="U2649">
        <v>2026</v>
      </c>
      <c r="V2649" t="s">
        <v>97</v>
      </c>
      <c r="W2649">
        <v>12</v>
      </c>
      <c r="X2649" t="s">
        <v>99</v>
      </c>
    </row>
    <row r="2650" spans="1:24">
      <c r="A2650">
        <v>1198</v>
      </c>
      <c r="B2650" s="21">
        <v>46379</v>
      </c>
      <c r="C2650">
        <v>2026</v>
      </c>
      <c r="D2650">
        <v>12</v>
      </c>
      <c r="E2650" t="s">
        <v>99</v>
      </c>
      <c r="F2650" t="s">
        <v>97</v>
      </c>
      <c r="G2650" t="s">
        <v>20</v>
      </c>
      <c r="H2650" t="s">
        <v>31</v>
      </c>
      <c r="I2650" t="s">
        <v>19</v>
      </c>
      <c r="J2650" t="s">
        <v>13</v>
      </c>
      <c r="K2650" t="s">
        <v>14</v>
      </c>
      <c r="L2650" t="s">
        <v>32</v>
      </c>
      <c r="M2650">
        <v>5</v>
      </c>
      <c r="N2650">
        <v>47.69</v>
      </c>
      <c r="O2650">
        <v>0.05</v>
      </c>
      <c r="P2650">
        <v>18.23</v>
      </c>
      <c r="Q2650">
        <v>226.52749999999997</v>
      </c>
      <c r="R2650">
        <v>91.15</v>
      </c>
      <c r="S2650">
        <v>135.37749999999997</v>
      </c>
      <c r="T2650">
        <v>0.59762059794064726</v>
      </c>
      <c r="U2650">
        <v>2026</v>
      </c>
      <c r="V2650" t="s">
        <v>97</v>
      </c>
      <c r="W2650">
        <v>12</v>
      </c>
      <c r="X2650" t="s">
        <v>99</v>
      </c>
    </row>
    <row r="2651" spans="1:24">
      <c r="A2651">
        <v>2123</v>
      </c>
      <c r="B2651" s="21">
        <v>46379</v>
      </c>
      <c r="C2651">
        <v>2026</v>
      </c>
      <c r="D2651">
        <v>12</v>
      </c>
      <c r="E2651" t="s">
        <v>99</v>
      </c>
      <c r="F2651" t="s">
        <v>97</v>
      </c>
      <c r="G2651" t="s">
        <v>20</v>
      </c>
      <c r="H2651" t="s">
        <v>33</v>
      </c>
      <c r="I2651" t="s">
        <v>2</v>
      </c>
      <c r="J2651" t="s">
        <v>3</v>
      </c>
      <c r="K2651" t="s">
        <v>9</v>
      </c>
      <c r="L2651" t="s">
        <v>10</v>
      </c>
      <c r="M2651">
        <v>1</v>
      </c>
      <c r="N2651">
        <v>91.08</v>
      </c>
      <c r="O2651">
        <v>0.2</v>
      </c>
      <c r="P2651">
        <v>46.14</v>
      </c>
      <c r="Q2651">
        <v>72.864000000000004</v>
      </c>
      <c r="R2651">
        <v>46.14</v>
      </c>
      <c r="S2651">
        <v>26.724000000000004</v>
      </c>
      <c r="T2651">
        <v>0.36676548089591571</v>
      </c>
      <c r="U2651">
        <v>2026</v>
      </c>
      <c r="V2651" t="s">
        <v>97</v>
      </c>
      <c r="W2651">
        <v>12</v>
      </c>
      <c r="X2651" t="s">
        <v>99</v>
      </c>
    </row>
    <row r="2652" spans="1:24">
      <c r="A2652">
        <v>2586</v>
      </c>
      <c r="B2652" s="21">
        <v>46379</v>
      </c>
      <c r="C2652">
        <v>2026</v>
      </c>
      <c r="D2652">
        <v>12</v>
      </c>
      <c r="E2652" t="s">
        <v>99</v>
      </c>
      <c r="F2652" t="s">
        <v>97</v>
      </c>
      <c r="G2652" t="s">
        <v>6</v>
      </c>
      <c r="H2652" t="s">
        <v>49</v>
      </c>
      <c r="I2652" t="s">
        <v>19</v>
      </c>
      <c r="J2652" t="s">
        <v>13</v>
      </c>
      <c r="K2652" t="s">
        <v>9</v>
      </c>
      <c r="L2652" t="s">
        <v>17</v>
      </c>
      <c r="M2652">
        <v>1</v>
      </c>
      <c r="N2652">
        <v>143.84</v>
      </c>
      <c r="O2652">
        <v>0.15</v>
      </c>
      <c r="P2652">
        <v>78.17</v>
      </c>
      <c r="Q2652">
        <v>122.264</v>
      </c>
      <c r="R2652">
        <v>78.17</v>
      </c>
      <c r="S2652">
        <v>44.093999999999994</v>
      </c>
      <c r="T2652">
        <v>0.360645815612118</v>
      </c>
      <c r="U2652">
        <v>2026</v>
      </c>
      <c r="V2652" t="s">
        <v>97</v>
      </c>
      <c r="W2652">
        <v>12</v>
      </c>
      <c r="X2652" t="s">
        <v>99</v>
      </c>
    </row>
    <row r="2653" spans="1:24">
      <c r="A2653">
        <v>3048</v>
      </c>
      <c r="B2653" s="21">
        <v>46379</v>
      </c>
      <c r="C2653">
        <v>2026</v>
      </c>
      <c r="D2653">
        <v>12</v>
      </c>
      <c r="E2653" t="s">
        <v>99</v>
      </c>
      <c r="F2653" t="s">
        <v>97</v>
      </c>
      <c r="G2653" t="s">
        <v>6</v>
      </c>
      <c r="H2653" t="s">
        <v>27</v>
      </c>
      <c r="I2653" t="s">
        <v>2</v>
      </c>
      <c r="J2653" t="s">
        <v>13</v>
      </c>
      <c r="K2653" t="s">
        <v>4</v>
      </c>
      <c r="L2653" t="s">
        <v>30</v>
      </c>
      <c r="M2653">
        <v>1</v>
      </c>
      <c r="N2653">
        <v>102.66</v>
      </c>
      <c r="O2653">
        <v>0.05</v>
      </c>
      <c r="P2653">
        <v>49.2</v>
      </c>
      <c r="Q2653">
        <v>97.526999999999987</v>
      </c>
      <c r="R2653">
        <v>49.2</v>
      </c>
      <c r="S2653">
        <v>48.326999999999984</v>
      </c>
      <c r="T2653">
        <v>0.4955243163431664</v>
      </c>
      <c r="U2653">
        <v>2026</v>
      </c>
      <c r="V2653" t="s">
        <v>97</v>
      </c>
      <c r="W2653">
        <v>12</v>
      </c>
      <c r="X2653" t="s">
        <v>99</v>
      </c>
    </row>
    <row r="2654" spans="1:24">
      <c r="A2654">
        <v>3838</v>
      </c>
      <c r="B2654" s="21">
        <v>46379</v>
      </c>
      <c r="C2654">
        <v>2026</v>
      </c>
      <c r="D2654">
        <v>12</v>
      </c>
      <c r="E2654" t="s">
        <v>99</v>
      </c>
      <c r="F2654" t="s">
        <v>97</v>
      </c>
      <c r="G2654" t="s">
        <v>6</v>
      </c>
      <c r="H2654" t="s">
        <v>41</v>
      </c>
      <c r="I2654" t="s">
        <v>19</v>
      </c>
      <c r="J2654" t="s">
        <v>13</v>
      </c>
      <c r="K2654" t="s">
        <v>34</v>
      </c>
      <c r="L2654" t="s">
        <v>35</v>
      </c>
      <c r="M2654">
        <v>2</v>
      </c>
      <c r="N2654">
        <v>40.32</v>
      </c>
      <c r="O2654">
        <v>0</v>
      </c>
      <c r="P2654">
        <v>14.39</v>
      </c>
      <c r="Q2654">
        <v>80.64</v>
      </c>
      <c r="R2654">
        <v>28.78</v>
      </c>
      <c r="S2654">
        <v>51.86</v>
      </c>
      <c r="T2654">
        <v>0.64310515873015872</v>
      </c>
      <c r="U2654">
        <v>2026</v>
      </c>
      <c r="V2654" t="s">
        <v>97</v>
      </c>
      <c r="W2654">
        <v>12</v>
      </c>
      <c r="X2654" t="s">
        <v>99</v>
      </c>
    </row>
    <row r="2655" spans="1:24">
      <c r="A2655">
        <v>4718</v>
      </c>
      <c r="B2655" s="21">
        <v>46379</v>
      </c>
      <c r="C2655">
        <v>2026</v>
      </c>
      <c r="D2655">
        <v>12</v>
      </c>
      <c r="E2655" t="s">
        <v>99</v>
      </c>
      <c r="F2655" t="s">
        <v>97</v>
      </c>
      <c r="G2655" t="s">
        <v>0</v>
      </c>
      <c r="H2655" t="s">
        <v>1</v>
      </c>
      <c r="I2655" t="s">
        <v>19</v>
      </c>
      <c r="J2655" t="s">
        <v>3</v>
      </c>
      <c r="K2655" t="s">
        <v>9</v>
      </c>
      <c r="L2655" t="s">
        <v>37</v>
      </c>
      <c r="M2655">
        <v>1</v>
      </c>
      <c r="N2655">
        <v>157.58000000000001</v>
      </c>
      <c r="O2655">
        <v>0.1</v>
      </c>
      <c r="P2655">
        <v>80.37</v>
      </c>
      <c r="Q2655">
        <v>141.822</v>
      </c>
      <c r="R2655">
        <v>80.37</v>
      </c>
      <c r="S2655">
        <v>61.451999999999998</v>
      </c>
      <c r="T2655">
        <v>0.43330371874603374</v>
      </c>
      <c r="U2655">
        <v>2026</v>
      </c>
      <c r="V2655" t="s">
        <v>97</v>
      </c>
      <c r="W2655">
        <v>12</v>
      </c>
      <c r="X2655" t="s">
        <v>99</v>
      </c>
    </row>
    <row r="2656" spans="1:24">
      <c r="A2656">
        <v>4844</v>
      </c>
      <c r="B2656" s="21">
        <v>46379</v>
      </c>
      <c r="C2656">
        <v>2026</v>
      </c>
      <c r="D2656">
        <v>12</v>
      </c>
      <c r="E2656" t="s">
        <v>99</v>
      </c>
      <c r="F2656" t="s">
        <v>97</v>
      </c>
      <c r="G2656" t="s">
        <v>6</v>
      </c>
      <c r="H2656" t="s">
        <v>49</v>
      </c>
      <c r="I2656" t="s">
        <v>2</v>
      </c>
      <c r="J2656" t="s">
        <v>13</v>
      </c>
      <c r="K2656" t="s">
        <v>34</v>
      </c>
      <c r="L2656" t="s">
        <v>42</v>
      </c>
      <c r="M2656">
        <v>1</v>
      </c>
      <c r="N2656">
        <v>36.4</v>
      </c>
      <c r="O2656">
        <v>0</v>
      </c>
      <c r="P2656">
        <v>14.22</v>
      </c>
      <c r="Q2656">
        <v>36.4</v>
      </c>
      <c r="R2656">
        <v>14.22</v>
      </c>
      <c r="S2656">
        <v>22.18</v>
      </c>
      <c r="T2656">
        <v>0.6093406593406594</v>
      </c>
      <c r="U2656">
        <v>2026</v>
      </c>
      <c r="V2656" t="s">
        <v>97</v>
      </c>
      <c r="W2656">
        <v>12</v>
      </c>
      <c r="X2656" t="s">
        <v>99</v>
      </c>
    </row>
    <row r="2657" spans="1:24">
      <c r="A2657">
        <v>678</v>
      </c>
      <c r="B2657" s="21">
        <v>46380</v>
      </c>
      <c r="C2657">
        <v>2026</v>
      </c>
      <c r="D2657">
        <v>12</v>
      </c>
      <c r="E2657" t="s">
        <v>99</v>
      </c>
      <c r="F2657" t="s">
        <v>97</v>
      </c>
      <c r="G2657" t="s">
        <v>6</v>
      </c>
      <c r="H2657" t="s">
        <v>41</v>
      </c>
      <c r="I2657" t="s">
        <v>2</v>
      </c>
      <c r="J2657" t="s">
        <v>16</v>
      </c>
      <c r="K2657" t="s">
        <v>9</v>
      </c>
      <c r="L2657" t="s">
        <v>17</v>
      </c>
      <c r="M2657">
        <v>1</v>
      </c>
      <c r="N2657">
        <v>142.15</v>
      </c>
      <c r="O2657">
        <v>0.05</v>
      </c>
      <c r="P2657">
        <v>80.5</v>
      </c>
      <c r="Q2657">
        <v>135.04249999999999</v>
      </c>
      <c r="R2657">
        <v>80.5</v>
      </c>
      <c r="S2657">
        <v>54.54249999999999</v>
      </c>
      <c r="T2657">
        <v>0.40389136753244342</v>
      </c>
      <c r="U2657">
        <v>2026</v>
      </c>
      <c r="V2657" t="s">
        <v>97</v>
      </c>
      <c r="W2657">
        <v>12</v>
      </c>
      <c r="X2657" t="s">
        <v>99</v>
      </c>
    </row>
    <row r="2658" spans="1:24">
      <c r="A2658">
        <v>1706</v>
      </c>
      <c r="B2658" s="21">
        <v>46380</v>
      </c>
      <c r="C2658">
        <v>2026</v>
      </c>
      <c r="D2658">
        <v>12</v>
      </c>
      <c r="E2658" t="s">
        <v>99</v>
      </c>
      <c r="F2658" t="s">
        <v>97</v>
      </c>
      <c r="G2658" t="s">
        <v>0</v>
      </c>
      <c r="H2658" t="s">
        <v>1</v>
      </c>
      <c r="I2658" t="s">
        <v>2</v>
      </c>
      <c r="J2658" t="s">
        <v>3</v>
      </c>
      <c r="K2658" t="s">
        <v>23</v>
      </c>
      <c r="L2658" t="s">
        <v>24</v>
      </c>
      <c r="M2658">
        <v>2</v>
      </c>
      <c r="N2658">
        <v>332.38</v>
      </c>
      <c r="O2658">
        <v>0.05</v>
      </c>
      <c r="P2658">
        <v>192.16</v>
      </c>
      <c r="Q2658">
        <v>631.52199999999993</v>
      </c>
      <c r="R2658">
        <v>384.32</v>
      </c>
      <c r="S2658">
        <v>247.20199999999994</v>
      </c>
      <c r="T2658">
        <v>0.39143846136793331</v>
      </c>
      <c r="U2658">
        <v>2026</v>
      </c>
      <c r="V2658" t="s">
        <v>97</v>
      </c>
      <c r="W2658">
        <v>12</v>
      </c>
      <c r="X2658" t="s">
        <v>99</v>
      </c>
    </row>
    <row r="2659" spans="1:24">
      <c r="A2659">
        <v>3034</v>
      </c>
      <c r="B2659" s="21">
        <v>46380</v>
      </c>
      <c r="C2659">
        <v>2026</v>
      </c>
      <c r="D2659">
        <v>12</v>
      </c>
      <c r="E2659" t="s">
        <v>99</v>
      </c>
      <c r="F2659" t="s">
        <v>97</v>
      </c>
      <c r="G2659" t="s">
        <v>6</v>
      </c>
      <c r="H2659" t="s">
        <v>7</v>
      </c>
      <c r="I2659" t="s">
        <v>19</v>
      </c>
      <c r="J2659" t="s">
        <v>13</v>
      </c>
      <c r="K2659" t="s">
        <v>23</v>
      </c>
      <c r="L2659" t="s">
        <v>51</v>
      </c>
      <c r="M2659">
        <v>1</v>
      </c>
      <c r="N2659">
        <v>122.18</v>
      </c>
      <c r="O2659">
        <v>0.15</v>
      </c>
      <c r="P2659">
        <v>61.28</v>
      </c>
      <c r="Q2659">
        <v>103.85300000000001</v>
      </c>
      <c r="R2659">
        <v>61.28</v>
      </c>
      <c r="S2659">
        <v>42.573000000000008</v>
      </c>
      <c r="T2659">
        <v>0.40993519686479934</v>
      </c>
      <c r="U2659">
        <v>2026</v>
      </c>
      <c r="V2659" t="s">
        <v>97</v>
      </c>
      <c r="W2659">
        <v>12</v>
      </c>
      <c r="X2659" t="s">
        <v>99</v>
      </c>
    </row>
    <row r="2660" spans="1:24">
      <c r="A2660">
        <v>3883</v>
      </c>
      <c r="B2660" s="21">
        <v>46380</v>
      </c>
      <c r="C2660">
        <v>2026</v>
      </c>
      <c r="D2660">
        <v>12</v>
      </c>
      <c r="E2660" t="s">
        <v>99</v>
      </c>
      <c r="F2660" t="s">
        <v>97</v>
      </c>
      <c r="G2660" t="s">
        <v>0</v>
      </c>
      <c r="H2660" t="s">
        <v>1</v>
      </c>
      <c r="I2660" t="s">
        <v>2</v>
      </c>
      <c r="J2660" t="s">
        <v>13</v>
      </c>
      <c r="K2660" t="s">
        <v>23</v>
      </c>
      <c r="L2660" t="s">
        <v>51</v>
      </c>
      <c r="M2660">
        <v>1</v>
      </c>
      <c r="N2660">
        <v>125.66</v>
      </c>
      <c r="O2660">
        <v>0.15</v>
      </c>
      <c r="P2660">
        <v>60.6</v>
      </c>
      <c r="Q2660">
        <v>106.81099999999999</v>
      </c>
      <c r="R2660">
        <v>60.6</v>
      </c>
      <c r="S2660">
        <v>46.210999999999991</v>
      </c>
      <c r="T2660">
        <v>0.43264270533933763</v>
      </c>
      <c r="U2660">
        <v>2026</v>
      </c>
      <c r="V2660" t="s">
        <v>97</v>
      </c>
      <c r="W2660">
        <v>12</v>
      </c>
      <c r="X2660" t="s">
        <v>99</v>
      </c>
    </row>
    <row r="2661" spans="1:24">
      <c r="A2661">
        <v>4342</v>
      </c>
      <c r="B2661" s="21">
        <v>46380</v>
      </c>
      <c r="C2661">
        <v>2026</v>
      </c>
      <c r="D2661">
        <v>12</v>
      </c>
      <c r="E2661" t="s">
        <v>99</v>
      </c>
      <c r="F2661" t="s">
        <v>97</v>
      </c>
      <c r="G2661" t="s">
        <v>20</v>
      </c>
      <c r="H2661" t="s">
        <v>21</v>
      </c>
      <c r="I2661" t="s">
        <v>2</v>
      </c>
      <c r="J2661" t="s">
        <v>3</v>
      </c>
      <c r="K2661" t="s">
        <v>14</v>
      </c>
      <c r="L2661" t="s">
        <v>32</v>
      </c>
      <c r="M2661">
        <v>2</v>
      </c>
      <c r="N2661">
        <v>47.38</v>
      </c>
      <c r="O2661">
        <v>0.05</v>
      </c>
      <c r="P2661">
        <v>18.850000000000001</v>
      </c>
      <c r="Q2661">
        <v>90.022000000000006</v>
      </c>
      <c r="R2661">
        <v>37.700000000000003</v>
      </c>
      <c r="S2661">
        <v>52.322000000000003</v>
      </c>
      <c r="T2661">
        <v>0.58121348114905247</v>
      </c>
      <c r="U2661">
        <v>2026</v>
      </c>
      <c r="V2661" t="s">
        <v>97</v>
      </c>
      <c r="W2661">
        <v>12</v>
      </c>
      <c r="X2661" t="s">
        <v>99</v>
      </c>
    </row>
    <row r="2662" spans="1:24">
      <c r="A2662">
        <v>4468</v>
      </c>
      <c r="B2662" s="21">
        <v>46380</v>
      </c>
      <c r="C2662">
        <v>2026</v>
      </c>
      <c r="D2662">
        <v>12</v>
      </c>
      <c r="E2662" t="s">
        <v>99</v>
      </c>
      <c r="F2662" t="s">
        <v>97</v>
      </c>
      <c r="G2662" t="s">
        <v>0</v>
      </c>
      <c r="H2662" t="s">
        <v>1</v>
      </c>
      <c r="I2662" t="s">
        <v>2</v>
      </c>
      <c r="J2662" t="s">
        <v>16</v>
      </c>
      <c r="K2662" t="s">
        <v>23</v>
      </c>
      <c r="L2662" t="s">
        <v>40</v>
      </c>
      <c r="M2662">
        <v>1</v>
      </c>
      <c r="N2662">
        <v>80.8</v>
      </c>
      <c r="O2662">
        <v>0.05</v>
      </c>
      <c r="P2662">
        <v>38.33</v>
      </c>
      <c r="Q2662">
        <v>76.759999999999991</v>
      </c>
      <c r="R2662">
        <v>38.33</v>
      </c>
      <c r="S2662">
        <v>38.429999999999993</v>
      </c>
      <c r="T2662">
        <v>0.50065138092756645</v>
      </c>
      <c r="U2662">
        <v>2026</v>
      </c>
      <c r="V2662" t="s">
        <v>97</v>
      </c>
      <c r="W2662">
        <v>12</v>
      </c>
      <c r="X2662" t="s">
        <v>99</v>
      </c>
    </row>
    <row r="2663" spans="1:24">
      <c r="A2663">
        <v>7</v>
      </c>
      <c r="B2663" s="21">
        <v>46381</v>
      </c>
      <c r="C2663">
        <v>2026</v>
      </c>
      <c r="D2663">
        <v>12</v>
      </c>
      <c r="E2663" t="s">
        <v>99</v>
      </c>
      <c r="F2663" t="s">
        <v>97</v>
      </c>
      <c r="G2663" t="s">
        <v>20</v>
      </c>
      <c r="H2663" t="s">
        <v>33</v>
      </c>
      <c r="I2663" t="s">
        <v>2</v>
      </c>
      <c r="J2663" t="s">
        <v>3</v>
      </c>
      <c r="K2663" t="s">
        <v>4</v>
      </c>
      <c r="L2663" t="s">
        <v>30</v>
      </c>
      <c r="M2663">
        <v>5</v>
      </c>
      <c r="N2663">
        <v>103.52</v>
      </c>
      <c r="O2663">
        <v>0.1</v>
      </c>
      <c r="P2663">
        <v>49.1</v>
      </c>
      <c r="Q2663">
        <v>465.84000000000003</v>
      </c>
      <c r="R2663">
        <v>245.5</v>
      </c>
      <c r="S2663">
        <v>220.34000000000003</v>
      </c>
      <c r="T2663">
        <v>0.47299501974927016</v>
      </c>
      <c r="U2663">
        <v>2026</v>
      </c>
      <c r="V2663" t="s">
        <v>97</v>
      </c>
      <c r="W2663">
        <v>12</v>
      </c>
      <c r="X2663" t="s">
        <v>99</v>
      </c>
    </row>
    <row r="2664" spans="1:24">
      <c r="A2664">
        <v>658</v>
      </c>
      <c r="B2664" s="21">
        <v>46381</v>
      </c>
      <c r="C2664">
        <v>2026</v>
      </c>
      <c r="D2664">
        <v>12</v>
      </c>
      <c r="E2664" t="s">
        <v>99</v>
      </c>
      <c r="F2664" t="s">
        <v>97</v>
      </c>
      <c r="G2664" t="s">
        <v>6</v>
      </c>
      <c r="H2664" t="s">
        <v>27</v>
      </c>
      <c r="I2664" t="s">
        <v>19</v>
      </c>
      <c r="J2664" t="s">
        <v>16</v>
      </c>
      <c r="K2664" t="s">
        <v>9</v>
      </c>
      <c r="L2664" t="s">
        <v>37</v>
      </c>
      <c r="M2664">
        <v>2</v>
      </c>
      <c r="N2664">
        <v>153.38999999999999</v>
      </c>
      <c r="O2664">
        <v>0.05</v>
      </c>
      <c r="P2664">
        <v>78.06</v>
      </c>
      <c r="Q2664">
        <v>291.44099999999997</v>
      </c>
      <c r="R2664">
        <v>156.12</v>
      </c>
      <c r="S2664">
        <v>135.32099999999997</v>
      </c>
      <c r="T2664">
        <v>0.46431696295305047</v>
      </c>
      <c r="U2664">
        <v>2026</v>
      </c>
      <c r="V2664" t="s">
        <v>97</v>
      </c>
      <c r="W2664">
        <v>12</v>
      </c>
      <c r="X2664" t="s">
        <v>99</v>
      </c>
    </row>
    <row r="2665" spans="1:24">
      <c r="A2665">
        <v>1192</v>
      </c>
      <c r="B2665" s="21">
        <v>46381</v>
      </c>
      <c r="C2665">
        <v>2026</v>
      </c>
      <c r="D2665">
        <v>12</v>
      </c>
      <c r="E2665" t="s">
        <v>99</v>
      </c>
      <c r="F2665" t="s">
        <v>97</v>
      </c>
      <c r="G2665" t="s">
        <v>20</v>
      </c>
      <c r="H2665" t="s">
        <v>47</v>
      </c>
      <c r="I2665" t="s">
        <v>8</v>
      </c>
      <c r="J2665" t="s">
        <v>16</v>
      </c>
      <c r="K2665" t="s">
        <v>34</v>
      </c>
      <c r="L2665" t="s">
        <v>35</v>
      </c>
      <c r="M2665">
        <v>6</v>
      </c>
      <c r="N2665">
        <v>39.49</v>
      </c>
      <c r="O2665">
        <v>0.05</v>
      </c>
      <c r="P2665">
        <v>14.49</v>
      </c>
      <c r="Q2665">
        <v>225.09299999999999</v>
      </c>
      <c r="R2665">
        <v>86.94</v>
      </c>
      <c r="S2665">
        <v>138.15299999999999</v>
      </c>
      <c r="T2665">
        <v>0.61375964601298127</v>
      </c>
      <c r="U2665">
        <v>2026</v>
      </c>
      <c r="V2665" t="s">
        <v>97</v>
      </c>
      <c r="W2665">
        <v>12</v>
      </c>
      <c r="X2665" t="s">
        <v>99</v>
      </c>
    </row>
    <row r="2666" spans="1:24">
      <c r="A2666">
        <v>3852</v>
      </c>
      <c r="B2666" s="21">
        <v>46381</v>
      </c>
      <c r="C2666">
        <v>2026</v>
      </c>
      <c r="D2666">
        <v>12</v>
      </c>
      <c r="E2666" t="s">
        <v>99</v>
      </c>
      <c r="F2666" t="s">
        <v>97</v>
      </c>
      <c r="G2666" t="s">
        <v>11</v>
      </c>
      <c r="H2666" t="s">
        <v>12</v>
      </c>
      <c r="I2666" t="s">
        <v>19</v>
      </c>
      <c r="J2666" t="s">
        <v>16</v>
      </c>
      <c r="K2666" t="s">
        <v>34</v>
      </c>
      <c r="L2666" t="s">
        <v>42</v>
      </c>
      <c r="M2666">
        <v>1</v>
      </c>
      <c r="N2666">
        <v>35.54</v>
      </c>
      <c r="O2666">
        <v>0.1</v>
      </c>
      <c r="P2666">
        <v>13.63</v>
      </c>
      <c r="Q2666">
        <v>31.986000000000001</v>
      </c>
      <c r="R2666">
        <v>13.63</v>
      </c>
      <c r="S2666">
        <v>18.356000000000002</v>
      </c>
      <c r="T2666">
        <v>0.5738760707809667</v>
      </c>
      <c r="U2666">
        <v>2026</v>
      </c>
      <c r="V2666" t="s">
        <v>97</v>
      </c>
      <c r="W2666">
        <v>12</v>
      </c>
      <c r="X2666" t="s">
        <v>99</v>
      </c>
    </row>
    <row r="2667" spans="1:24">
      <c r="A2667">
        <v>4507</v>
      </c>
      <c r="B2667" s="21">
        <v>46381</v>
      </c>
      <c r="C2667">
        <v>2026</v>
      </c>
      <c r="D2667">
        <v>12</v>
      </c>
      <c r="E2667" t="s">
        <v>99</v>
      </c>
      <c r="F2667" t="s">
        <v>97</v>
      </c>
      <c r="G2667" t="s">
        <v>6</v>
      </c>
      <c r="H2667" t="s">
        <v>43</v>
      </c>
      <c r="I2667" t="s">
        <v>28</v>
      </c>
      <c r="J2667" t="s">
        <v>3</v>
      </c>
      <c r="K2667" t="s">
        <v>14</v>
      </c>
      <c r="L2667" t="s">
        <v>48</v>
      </c>
      <c r="M2667">
        <v>2</v>
      </c>
      <c r="N2667">
        <v>167.21</v>
      </c>
      <c r="O2667">
        <v>0.05</v>
      </c>
      <c r="P2667">
        <v>88.23</v>
      </c>
      <c r="Q2667">
        <v>317.69900000000001</v>
      </c>
      <c r="R2667">
        <v>176.46</v>
      </c>
      <c r="S2667">
        <v>141.239</v>
      </c>
      <c r="T2667">
        <v>0.44456860109726504</v>
      </c>
      <c r="U2667">
        <v>2026</v>
      </c>
      <c r="V2667" t="s">
        <v>97</v>
      </c>
      <c r="W2667">
        <v>12</v>
      </c>
      <c r="X2667" t="s">
        <v>99</v>
      </c>
    </row>
    <row r="2668" spans="1:24">
      <c r="A2668">
        <v>260</v>
      </c>
      <c r="B2668" s="21">
        <v>46382</v>
      </c>
      <c r="C2668">
        <v>2026</v>
      </c>
      <c r="D2668">
        <v>12</v>
      </c>
      <c r="E2668" t="s">
        <v>99</v>
      </c>
      <c r="F2668" t="s">
        <v>97</v>
      </c>
      <c r="G2668" t="s">
        <v>11</v>
      </c>
      <c r="H2668" t="s">
        <v>12</v>
      </c>
      <c r="I2668" t="s">
        <v>2</v>
      </c>
      <c r="J2668" t="s">
        <v>16</v>
      </c>
      <c r="K2668" t="s">
        <v>9</v>
      </c>
      <c r="L2668" t="s">
        <v>46</v>
      </c>
      <c r="M2668">
        <v>1</v>
      </c>
      <c r="N2668">
        <v>71.89</v>
      </c>
      <c r="O2668">
        <v>0.1</v>
      </c>
      <c r="P2668">
        <v>31.88</v>
      </c>
      <c r="Q2668">
        <v>64.701000000000008</v>
      </c>
      <c r="R2668">
        <v>31.88</v>
      </c>
      <c r="S2668">
        <v>32.821000000000012</v>
      </c>
      <c r="T2668">
        <v>0.50727191233520363</v>
      </c>
      <c r="U2668">
        <v>2026</v>
      </c>
      <c r="V2668" t="s">
        <v>97</v>
      </c>
      <c r="W2668">
        <v>12</v>
      </c>
      <c r="X2668" t="s">
        <v>99</v>
      </c>
    </row>
    <row r="2669" spans="1:24">
      <c r="A2669">
        <v>1659</v>
      </c>
      <c r="B2669" s="21">
        <v>46382</v>
      </c>
      <c r="C2669">
        <v>2026</v>
      </c>
      <c r="D2669">
        <v>12</v>
      </c>
      <c r="E2669" t="s">
        <v>99</v>
      </c>
      <c r="F2669" t="s">
        <v>97</v>
      </c>
      <c r="G2669" t="s">
        <v>0</v>
      </c>
      <c r="H2669" t="s">
        <v>50</v>
      </c>
      <c r="I2669" t="s">
        <v>19</v>
      </c>
      <c r="J2669" t="s">
        <v>13</v>
      </c>
      <c r="K2669" t="s">
        <v>14</v>
      </c>
      <c r="L2669" t="s">
        <v>44</v>
      </c>
      <c r="M2669">
        <v>1</v>
      </c>
      <c r="N2669">
        <v>133.56</v>
      </c>
      <c r="O2669">
        <v>0.05</v>
      </c>
      <c r="P2669">
        <v>68.739999999999995</v>
      </c>
      <c r="Q2669">
        <v>126.88199999999999</v>
      </c>
      <c r="R2669">
        <v>68.739999999999995</v>
      </c>
      <c r="S2669">
        <v>58.141999999999996</v>
      </c>
      <c r="T2669">
        <v>0.4582367869358932</v>
      </c>
      <c r="U2669">
        <v>2026</v>
      </c>
      <c r="V2669" t="s">
        <v>97</v>
      </c>
      <c r="W2669">
        <v>12</v>
      </c>
      <c r="X2669" t="s">
        <v>99</v>
      </c>
    </row>
    <row r="2670" spans="1:24">
      <c r="A2670">
        <v>3188</v>
      </c>
      <c r="B2670" s="21">
        <v>46382</v>
      </c>
      <c r="C2670">
        <v>2026</v>
      </c>
      <c r="D2670">
        <v>12</v>
      </c>
      <c r="E2670" t="s">
        <v>99</v>
      </c>
      <c r="F2670" t="s">
        <v>97</v>
      </c>
      <c r="G2670" t="s">
        <v>20</v>
      </c>
      <c r="H2670" t="s">
        <v>31</v>
      </c>
      <c r="I2670" t="s">
        <v>28</v>
      </c>
      <c r="J2670" t="s">
        <v>13</v>
      </c>
      <c r="K2670" t="s">
        <v>23</v>
      </c>
      <c r="L2670" t="s">
        <v>51</v>
      </c>
      <c r="M2670">
        <v>2</v>
      </c>
      <c r="N2670">
        <v>122.28</v>
      </c>
      <c r="O2670">
        <v>0.1</v>
      </c>
      <c r="P2670">
        <v>61.64</v>
      </c>
      <c r="Q2670">
        <v>220.10400000000001</v>
      </c>
      <c r="R2670">
        <v>123.28</v>
      </c>
      <c r="S2670">
        <v>96.824000000000012</v>
      </c>
      <c r="T2670">
        <v>0.43990113764402283</v>
      </c>
      <c r="U2670">
        <v>2026</v>
      </c>
      <c r="V2670" t="s">
        <v>97</v>
      </c>
      <c r="W2670">
        <v>12</v>
      </c>
      <c r="X2670" t="s">
        <v>99</v>
      </c>
    </row>
    <row r="2671" spans="1:24">
      <c r="A2671">
        <v>3673</v>
      </c>
      <c r="B2671" s="21">
        <v>46382</v>
      </c>
      <c r="C2671">
        <v>2026</v>
      </c>
      <c r="D2671">
        <v>12</v>
      </c>
      <c r="E2671" t="s">
        <v>99</v>
      </c>
      <c r="F2671" t="s">
        <v>97</v>
      </c>
      <c r="G2671" t="s">
        <v>0</v>
      </c>
      <c r="H2671" t="s">
        <v>50</v>
      </c>
      <c r="I2671" t="s">
        <v>2</v>
      </c>
      <c r="J2671" t="s">
        <v>16</v>
      </c>
      <c r="K2671" t="s">
        <v>34</v>
      </c>
      <c r="L2671" t="s">
        <v>35</v>
      </c>
      <c r="M2671">
        <v>1</v>
      </c>
      <c r="N2671">
        <v>40.619999999999997</v>
      </c>
      <c r="O2671">
        <v>0</v>
      </c>
      <c r="P2671">
        <v>14.62</v>
      </c>
      <c r="Q2671">
        <v>40.619999999999997</v>
      </c>
      <c r="R2671">
        <v>14.62</v>
      </c>
      <c r="S2671">
        <v>26</v>
      </c>
      <c r="T2671">
        <v>0.64007877892663712</v>
      </c>
      <c r="U2671">
        <v>2026</v>
      </c>
      <c r="V2671" t="s">
        <v>97</v>
      </c>
      <c r="W2671">
        <v>12</v>
      </c>
      <c r="X2671" t="s">
        <v>99</v>
      </c>
    </row>
    <row r="2672" spans="1:24">
      <c r="A2672">
        <v>3805</v>
      </c>
      <c r="B2672" s="21">
        <v>46382</v>
      </c>
      <c r="C2672">
        <v>2026</v>
      </c>
      <c r="D2672">
        <v>12</v>
      </c>
      <c r="E2672" t="s">
        <v>99</v>
      </c>
      <c r="F2672" t="s">
        <v>97</v>
      </c>
      <c r="G2672" t="s">
        <v>20</v>
      </c>
      <c r="H2672" t="s">
        <v>21</v>
      </c>
      <c r="I2672" t="s">
        <v>8</v>
      </c>
      <c r="J2672" t="s">
        <v>16</v>
      </c>
      <c r="K2672" t="s">
        <v>14</v>
      </c>
      <c r="L2672" t="s">
        <v>32</v>
      </c>
      <c r="M2672">
        <v>8</v>
      </c>
      <c r="N2672">
        <v>45.54</v>
      </c>
      <c r="O2672">
        <v>0.15</v>
      </c>
      <c r="P2672">
        <v>18.54</v>
      </c>
      <c r="Q2672">
        <v>309.67199999999997</v>
      </c>
      <c r="R2672">
        <v>148.32</v>
      </c>
      <c r="S2672">
        <v>161.35199999999998</v>
      </c>
      <c r="T2672">
        <v>0.52104161822831896</v>
      </c>
      <c r="U2672">
        <v>2026</v>
      </c>
      <c r="V2672" t="s">
        <v>97</v>
      </c>
      <c r="W2672">
        <v>12</v>
      </c>
      <c r="X2672" t="s">
        <v>99</v>
      </c>
    </row>
    <row r="2673" spans="1:24">
      <c r="A2673">
        <v>3945</v>
      </c>
      <c r="B2673" s="21">
        <v>46382</v>
      </c>
      <c r="C2673">
        <v>2026</v>
      </c>
      <c r="D2673">
        <v>12</v>
      </c>
      <c r="E2673" t="s">
        <v>99</v>
      </c>
      <c r="F2673" t="s">
        <v>97</v>
      </c>
      <c r="G2673" t="s">
        <v>20</v>
      </c>
      <c r="H2673" t="s">
        <v>47</v>
      </c>
      <c r="I2673" t="s">
        <v>8</v>
      </c>
      <c r="J2673" t="s">
        <v>16</v>
      </c>
      <c r="K2673" t="s">
        <v>4</v>
      </c>
      <c r="L2673" t="s">
        <v>22</v>
      </c>
      <c r="M2673">
        <v>4</v>
      </c>
      <c r="N2673">
        <v>50.96</v>
      </c>
      <c r="O2673">
        <v>0.1</v>
      </c>
      <c r="P2673">
        <v>22.14</v>
      </c>
      <c r="Q2673">
        <v>183.45600000000002</v>
      </c>
      <c r="R2673">
        <v>88.56</v>
      </c>
      <c r="S2673">
        <v>94.896000000000015</v>
      </c>
      <c r="T2673">
        <v>0.51726844583987441</v>
      </c>
      <c r="U2673">
        <v>2026</v>
      </c>
      <c r="V2673" t="s">
        <v>97</v>
      </c>
      <c r="W2673">
        <v>12</v>
      </c>
      <c r="X2673" t="s">
        <v>99</v>
      </c>
    </row>
    <row r="2674" spans="1:24">
      <c r="A2674">
        <v>4266</v>
      </c>
      <c r="B2674" s="21">
        <v>46382</v>
      </c>
      <c r="C2674">
        <v>2026</v>
      </c>
      <c r="D2674">
        <v>12</v>
      </c>
      <c r="E2674" t="s">
        <v>99</v>
      </c>
      <c r="F2674" t="s">
        <v>97</v>
      </c>
      <c r="G2674" t="s">
        <v>6</v>
      </c>
      <c r="H2674" t="s">
        <v>7</v>
      </c>
      <c r="I2674" t="s">
        <v>2</v>
      </c>
      <c r="J2674" t="s">
        <v>13</v>
      </c>
      <c r="K2674" t="s">
        <v>4</v>
      </c>
      <c r="L2674" t="s">
        <v>26</v>
      </c>
      <c r="M2674">
        <v>4</v>
      </c>
      <c r="N2674">
        <v>40.19</v>
      </c>
      <c r="O2674">
        <v>0.15</v>
      </c>
      <c r="P2674">
        <v>16.55</v>
      </c>
      <c r="Q2674">
        <v>136.64599999999999</v>
      </c>
      <c r="R2674">
        <v>66.2</v>
      </c>
      <c r="S2674">
        <v>70.445999999999984</v>
      </c>
      <c r="T2674">
        <v>0.51553649576277383</v>
      </c>
      <c r="U2674">
        <v>2026</v>
      </c>
      <c r="V2674" t="s">
        <v>97</v>
      </c>
      <c r="W2674">
        <v>12</v>
      </c>
      <c r="X2674" t="s">
        <v>99</v>
      </c>
    </row>
    <row r="2675" spans="1:24">
      <c r="A2675">
        <v>606</v>
      </c>
      <c r="B2675" s="21">
        <v>46383</v>
      </c>
      <c r="C2675">
        <v>2026</v>
      </c>
      <c r="D2675">
        <v>12</v>
      </c>
      <c r="E2675" t="s">
        <v>99</v>
      </c>
      <c r="F2675" t="s">
        <v>97</v>
      </c>
      <c r="G2675" t="s">
        <v>6</v>
      </c>
      <c r="H2675" t="s">
        <v>43</v>
      </c>
      <c r="I2675" t="s">
        <v>2</v>
      </c>
      <c r="J2675" t="s">
        <v>13</v>
      </c>
      <c r="K2675" t="s">
        <v>23</v>
      </c>
      <c r="L2675" t="s">
        <v>24</v>
      </c>
      <c r="M2675">
        <v>3</v>
      </c>
      <c r="N2675">
        <v>333.84</v>
      </c>
      <c r="O2675">
        <v>0</v>
      </c>
      <c r="P2675">
        <v>193.05</v>
      </c>
      <c r="Q2675">
        <v>1001.52</v>
      </c>
      <c r="R2675">
        <v>579.15000000000009</v>
      </c>
      <c r="S2675">
        <v>422.36999999999989</v>
      </c>
      <c r="T2675">
        <v>0.42172897196261672</v>
      </c>
      <c r="U2675">
        <v>2026</v>
      </c>
      <c r="V2675" t="s">
        <v>97</v>
      </c>
      <c r="W2675">
        <v>12</v>
      </c>
      <c r="X2675" t="s">
        <v>99</v>
      </c>
    </row>
    <row r="2676" spans="1:24">
      <c r="A2676">
        <v>1166</v>
      </c>
      <c r="B2676" s="21">
        <v>46383</v>
      </c>
      <c r="C2676">
        <v>2026</v>
      </c>
      <c r="D2676">
        <v>12</v>
      </c>
      <c r="E2676" t="s">
        <v>99</v>
      </c>
      <c r="F2676" t="s">
        <v>97</v>
      </c>
      <c r="G2676" t="s">
        <v>11</v>
      </c>
      <c r="H2676" t="s">
        <v>52</v>
      </c>
      <c r="I2676" t="s">
        <v>28</v>
      </c>
      <c r="J2676" t="s">
        <v>3</v>
      </c>
      <c r="K2676" t="s">
        <v>23</v>
      </c>
      <c r="L2676" t="s">
        <v>29</v>
      </c>
      <c r="M2676">
        <v>2</v>
      </c>
      <c r="N2676">
        <v>198.94</v>
      </c>
      <c r="O2676">
        <v>0.15</v>
      </c>
      <c r="P2676">
        <v>102.32</v>
      </c>
      <c r="Q2676">
        <v>338.19799999999998</v>
      </c>
      <c r="R2676">
        <v>204.64</v>
      </c>
      <c r="S2676">
        <v>133.55799999999999</v>
      </c>
      <c r="T2676">
        <v>0.39491067362905752</v>
      </c>
      <c r="U2676">
        <v>2026</v>
      </c>
      <c r="V2676" t="s">
        <v>97</v>
      </c>
      <c r="W2676">
        <v>12</v>
      </c>
      <c r="X2676" t="s">
        <v>99</v>
      </c>
    </row>
    <row r="2677" spans="1:24">
      <c r="A2677">
        <v>1913</v>
      </c>
      <c r="B2677" s="21">
        <v>46383</v>
      </c>
      <c r="C2677">
        <v>2026</v>
      </c>
      <c r="D2677">
        <v>12</v>
      </c>
      <c r="E2677" t="s">
        <v>99</v>
      </c>
      <c r="F2677" t="s">
        <v>97</v>
      </c>
      <c r="G2677" t="s">
        <v>11</v>
      </c>
      <c r="H2677" t="s">
        <v>25</v>
      </c>
      <c r="I2677" t="s">
        <v>28</v>
      </c>
      <c r="J2677" t="s">
        <v>13</v>
      </c>
      <c r="K2677" t="s">
        <v>34</v>
      </c>
      <c r="L2677" t="s">
        <v>42</v>
      </c>
      <c r="M2677">
        <v>3</v>
      </c>
      <c r="N2677">
        <v>35.979999999999997</v>
      </c>
      <c r="O2677">
        <v>0</v>
      </c>
      <c r="P2677">
        <v>13.6</v>
      </c>
      <c r="Q2677">
        <v>107.94</v>
      </c>
      <c r="R2677">
        <v>40.799999999999997</v>
      </c>
      <c r="S2677">
        <v>67.14</v>
      </c>
      <c r="T2677">
        <v>0.62201222901612008</v>
      </c>
      <c r="U2677">
        <v>2026</v>
      </c>
      <c r="V2677" t="s">
        <v>97</v>
      </c>
      <c r="W2677">
        <v>12</v>
      </c>
      <c r="X2677" t="s">
        <v>99</v>
      </c>
    </row>
    <row r="2678" spans="1:24">
      <c r="A2678">
        <v>2402</v>
      </c>
      <c r="B2678" s="21">
        <v>46383</v>
      </c>
      <c r="C2678">
        <v>2026</v>
      </c>
      <c r="D2678">
        <v>12</v>
      </c>
      <c r="E2678" t="s">
        <v>99</v>
      </c>
      <c r="F2678" t="s">
        <v>97</v>
      </c>
      <c r="G2678" t="s">
        <v>6</v>
      </c>
      <c r="H2678" t="s">
        <v>49</v>
      </c>
      <c r="I2678" t="s">
        <v>28</v>
      </c>
      <c r="J2678" t="s">
        <v>13</v>
      </c>
      <c r="K2678" t="s">
        <v>14</v>
      </c>
      <c r="L2678" t="s">
        <v>44</v>
      </c>
      <c r="M2678">
        <v>6</v>
      </c>
      <c r="N2678">
        <v>133.4</v>
      </c>
      <c r="O2678">
        <v>0.1</v>
      </c>
      <c r="P2678">
        <v>66.3</v>
      </c>
      <c r="Q2678">
        <v>720.36000000000013</v>
      </c>
      <c r="R2678">
        <v>397.79999999999995</v>
      </c>
      <c r="S2678">
        <v>322.56000000000017</v>
      </c>
      <c r="T2678">
        <v>0.44777611194402817</v>
      </c>
      <c r="U2678">
        <v>2026</v>
      </c>
      <c r="V2678" t="s">
        <v>97</v>
      </c>
      <c r="W2678">
        <v>12</v>
      </c>
      <c r="X2678" t="s">
        <v>99</v>
      </c>
    </row>
    <row r="2679" spans="1:24">
      <c r="A2679">
        <v>3192</v>
      </c>
      <c r="B2679" s="21">
        <v>46383</v>
      </c>
      <c r="C2679">
        <v>2026</v>
      </c>
      <c r="D2679">
        <v>12</v>
      </c>
      <c r="E2679" t="s">
        <v>99</v>
      </c>
      <c r="F2679" t="s">
        <v>97</v>
      </c>
      <c r="G2679" t="s">
        <v>20</v>
      </c>
      <c r="H2679" t="s">
        <v>31</v>
      </c>
      <c r="I2679" t="s">
        <v>2</v>
      </c>
      <c r="J2679" t="s">
        <v>3</v>
      </c>
      <c r="K2679" t="s">
        <v>9</v>
      </c>
      <c r="L2679" t="s">
        <v>10</v>
      </c>
      <c r="M2679">
        <v>2</v>
      </c>
      <c r="N2679">
        <v>93.45</v>
      </c>
      <c r="O2679">
        <v>0</v>
      </c>
      <c r="P2679">
        <v>45.75</v>
      </c>
      <c r="Q2679">
        <v>186.9</v>
      </c>
      <c r="R2679">
        <v>91.5</v>
      </c>
      <c r="S2679">
        <v>95.4</v>
      </c>
      <c r="T2679">
        <v>0.5104333868378812</v>
      </c>
      <c r="U2679">
        <v>2026</v>
      </c>
      <c r="V2679" t="s">
        <v>97</v>
      </c>
      <c r="W2679">
        <v>12</v>
      </c>
      <c r="X2679" t="s">
        <v>99</v>
      </c>
    </row>
    <row r="2680" spans="1:24">
      <c r="A2680">
        <v>3721</v>
      </c>
      <c r="B2680" s="21">
        <v>46383</v>
      </c>
      <c r="C2680">
        <v>2026</v>
      </c>
      <c r="D2680">
        <v>12</v>
      </c>
      <c r="E2680" t="s">
        <v>99</v>
      </c>
      <c r="F2680" t="s">
        <v>97</v>
      </c>
      <c r="G2680" t="s">
        <v>11</v>
      </c>
      <c r="H2680" t="s">
        <v>25</v>
      </c>
      <c r="I2680" t="s">
        <v>28</v>
      </c>
      <c r="J2680" t="s">
        <v>13</v>
      </c>
      <c r="K2680" t="s">
        <v>34</v>
      </c>
      <c r="L2680" t="s">
        <v>45</v>
      </c>
      <c r="M2680">
        <v>1</v>
      </c>
      <c r="N2680">
        <v>49.79</v>
      </c>
      <c r="O2680">
        <v>0.2</v>
      </c>
      <c r="P2680">
        <v>21.87</v>
      </c>
      <c r="Q2680">
        <v>39.832000000000001</v>
      </c>
      <c r="R2680">
        <v>21.87</v>
      </c>
      <c r="S2680">
        <v>17.962</v>
      </c>
      <c r="T2680">
        <v>0.45094396465153641</v>
      </c>
      <c r="U2680">
        <v>2026</v>
      </c>
      <c r="V2680" t="s">
        <v>97</v>
      </c>
      <c r="W2680">
        <v>12</v>
      </c>
      <c r="X2680" t="s">
        <v>99</v>
      </c>
    </row>
    <row r="2681" spans="1:24">
      <c r="A2681">
        <v>3882</v>
      </c>
      <c r="B2681" s="21">
        <v>46383</v>
      </c>
      <c r="C2681">
        <v>2026</v>
      </c>
      <c r="D2681">
        <v>12</v>
      </c>
      <c r="E2681" t="s">
        <v>99</v>
      </c>
      <c r="F2681" t="s">
        <v>97</v>
      </c>
      <c r="G2681" t="s">
        <v>20</v>
      </c>
      <c r="H2681" t="s">
        <v>33</v>
      </c>
      <c r="I2681" t="s">
        <v>28</v>
      </c>
      <c r="J2681" t="s">
        <v>3</v>
      </c>
      <c r="K2681" t="s">
        <v>9</v>
      </c>
      <c r="L2681" t="s">
        <v>46</v>
      </c>
      <c r="M2681">
        <v>3</v>
      </c>
      <c r="N2681">
        <v>70.430000000000007</v>
      </c>
      <c r="O2681">
        <v>0.1</v>
      </c>
      <c r="P2681">
        <v>32.869999999999997</v>
      </c>
      <c r="Q2681">
        <v>190.16100000000003</v>
      </c>
      <c r="R2681">
        <v>98.609999999999985</v>
      </c>
      <c r="S2681">
        <v>91.551000000000045</v>
      </c>
      <c r="T2681">
        <v>0.48143941186678674</v>
      </c>
      <c r="U2681">
        <v>2026</v>
      </c>
      <c r="V2681" t="s">
        <v>97</v>
      </c>
      <c r="W2681">
        <v>12</v>
      </c>
      <c r="X2681" t="s">
        <v>99</v>
      </c>
    </row>
    <row r="2682" spans="1:24">
      <c r="A2682">
        <v>4945</v>
      </c>
      <c r="B2682" s="21">
        <v>46383</v>
      </c>
      <c r="C2682">
        <v>2026</v>
      </c>
      <c r="D2682">
        <v>12</v>
      </c>
      <c r="E2682" t="s">
        <v>99</v>
      </c>
      <c r="F2682" t="s">
        <v>97</v>
      </c>
      <c r="G2682" t="s">
        <v>11</v>
      </c>
      <c r="H2682" t="s">
        <v>12</v>
      </c>
      <c r="I2682" t="s">
        <v>2</v>
      </c>
      <c r="J2682" t="s">
        <v>16</v>
      </c>
      <c r="K2682" t="s">
        <v>23</v>
      </c>
      <c r="L2682" t="s">
        <v>40</v>
      </c>
      <c r="M2682">
        <v>2</v>
      </c>
      <c r="N2682">
        <v>82.04</v>
      </c>
      <c r="O2682">
        <v>0.1</v>
      </c>
      <c r="P2682">
        <v>38.880000000000003</v>
      </c>
      <c r="Q2682">
        <v>147.67200000000003</v>
      </c>
      <c r="R2682">
        <v>77.760000000000005</v>
      </c>
      <c r="S2682">
        <v>69.91200000000002</v>
      </c>
      <c r="T2682">
        <v>0.47342759629449055</v>
      </c>
      <c r="U2682">
        <v>2026</v>
      </c>
      <c r="V2682" t="s">
        <v>97</v>
      </c>
      <c r="W2682">
        <v>12</v>
      </c>
      <c r="X2682" t="s">
        <v>99</v>
      </c>
    </row>
    <row r="2683" spans="1:24">
      <c r="A2683">
        <v>5084</v>
      </c>
      <c r="B2683" s="21">
        <v>46383</v>
      </c>
      <c r="C2683">
        <v>2026</v>
      </c>
      <c r="D2683">
        <v>12</v>
      </c>
      <c r="E2683" t="s">
        <v>99</v>
      </c>
      <c r="F2683" t="s">
        <v>97</v>
      </c>
      <c r="G2683" t="s">
        <v>6</v>
      </c>
      <c r="H2683" t="s">
        <v>41</v>
      </c>
      <c r="I2683" t="s">
        <v>28</v>
      </c>
      <c r="J2683" t="s">
        <v>3</v>
      </c>
      <c r="K2683" t="s">
        <v>14</v>
      </c>
      <c r="L2683" t="s">
        <v>15</v>
      </c>
      <c r="M2683">
        <v>1</v>
      </c>
      <c r="N2683">
        <v>35.409999999999997</v>
      </c>
      <c r="O2683">
        <v>0.2</v>
      </c>
      <c r="P2683">
        <v>13.54</v>
      </c>
      <c r="Q2683">
        <v>28.327999999999999</v>
      </c>
      <c r="R2683">
        <v>13.54</v>
      </c>
      <c r="S2683">
        <v>14.788</v>
      </c>
      <c r="T2683">
        <v>0.5220276757977973</v>
      </c>
      <c r="U2683">
        <v>2026</v>
      </c>
      <c r="V2683" t="s">
        <v>97</v>
      </c>
      <c r="W2683">
        <v>12</v>
      </c>
      <c r="X2683" t="s">
        <v>99</v>
      </c>
    </row>
    <row r="2684" spans="1:24">
      <c r="A2684">
        <v>246</v>
      </c>
      <c r="B2684" s="21">
        <v>46384</v>
      </c>
      <c r="C2684">
        <v>2026</v>
      </c>
      <c r="D2684">
        <v>12</v>
      </c>
      <c r="E2684" t="s">
        <v>99</v>
      </c>
      <c r="F2684" t="s">
        <v>97</v>
      </c>
      <c r="G2684" t="s">
        <v>20</v>
      </c>
      <c r="H2684" t="s">
        <v>31</v>
      </c>
      <c r="I2684" t="s">
        <v>28</v>
      </c>
      <c r="J2684" t="s">
        <v>16</v>
      </c>
      <c r="K2684" t="s">
        <v>4</v>
      </c>
      <c r="L2684" t="s">
        <v>26</v>
      </c>
      <c r="M2684">
        <v>1</v>
      </c>
      <c r="N2684">
        <v>41.06</v>
      </c>
      <c r="O2684">
        <v>0.1</v>
      </c>
      <c r="P2684">
        <v>16.23</v>
      </c>
      <c r="Q2684">
        <v>36.954000000000001</v>
      </c>
      <c r="R2684">
        <v>16.23</v>
      </c>
      <c r="S2684">
        <v>20.724</v>
      </c>
      <c r="T2684">
        <v>0.5608053255398604</v>
      </c>
      <c r="U2684">
        <v>2026</v>
      </c>
      <c r="V2684" t="s">
        <v>97</v>
      </c>
      <c r="W2684">
        <v>12</v>
      </c>
      <c r="X2684" t="s">
        <v>99</v>
      </c>
    </row>
    <row r="2685" spans="1:24">
      <c r="A2685">
        <v>537</v>
      </c>
      <c r="B2685" s="21">
        <v>46384</v>
      </c>
      <c r="C2685">
        <v>2026</v>
      </c>
      <c r="D2685">
        <v>12</v>
      </c>
      <c r="E2685" t="s">
        <v>99</v>
      </c>
      <c r="F2685" t="s">
        <v>97</v>
      </c>
      <c r="G2685" t="s">
        <v>20</v>
      </c>
      <c r="H2685" t="s">
        <v>33</v>
      </c>
      <c r="I2685" t="s">
        <v>8</v>
      </c>
      <c r="J2685" t="s">
        <v>16</v>
      </c>
      <c r="K2685" t="s">
        <v>9</v>
      </c>
      <c r="L2685" t="s">
        <v>10</v>
      </c>
      <c r="M2685">
        <v>12</v>
      </c>
      <c r="N2685">
        <v>90.29</v>
      </c>
      <c r="O2685">
        <v>0.1</v>
      </c>
      <c r="P2685">
        <v>45.76</v>
      </c>
      <c r="Q2685">
        <v>975.13200000000006</v>
      </c>
      <c r="R2685">
        <v>549.12</v>
      </c>
      <c r="S2685">
        <v>426.01200000000006</v>
      </c>
      <c r="T2685">
        <v>0.43687623829389255</v>
      </c>
      <c r="U2685">
        <v>2026</v>
      </c>
      <c r="V2685" t="s">
        <v>97</v>
      </c>
      <c r="W2685">
        <v>12</v>
      </c>
      <c r="X2685" t="s">
        <v>99</v>
      </c>
    </row>
    <row r="2686" spans="1:24">
      <c r="A2686">
        <v>968</v>
      </c>
      <c r="B2686" s="21">
        <v>46384</v>
      </c>
      <c r="C2686">
        <v>2026</v>
      </c>
      <c r="D2686">
        <v>12</v>
      </c>
      <c r="E2686" t="s">
        <v>99</v>
      </c>
      <c r="F2686" t="s">
        <v>97</v>
      </c>
      <c r="G2686" t="s">
        <v>6</v>
      </c>
      <c r="H2686" t="s">
        <v>43</v>
      </c>
      <c r="I2686" t="s">
        <v>19</v>
      </c>
      <c r="J2686" t="s">
        <v>13</v>
      </c>
      <c r="K2686" t="s">
        <v>4</v>
      </c>
      <c r="L2686" t="s">
        <v>30</v>
      </c>
      <c r="M2686">
        <v>1</v>
      </c>
      <c r="N2686">
        <v>103.13</v>
      </c>
      <c r="O2686">
        <v>0.15</v>
      </c>
      <c r="P2686">
        <v>50.06</v>
      </c>
      <c r="Q2686">
        <v>87.660499999999999</v>
      </c>
      <c r="R2686">
        <v>50.06</v>
      </c>
      <c r="S2686">
        <v>37.600499999999997</v>
      </c>
      <c r="T2686">
        <v>0.42893321393329947</v>
      </c>
      <c r="U2686">
        <v>2026</v>
      </c>
      <c r="V2686" t="s">
        <v>97</v>
      </c>
      <c r="W2686">
        <v>12</v>
      </c>
      <c r="X2686" t="s">
        <v>99</v>
      </c>
    </row>
    <row r="2687" spans="1:24">
      <c r="A2687">
        <v>1234</v>
      </c>
      <c r="B2687" s="21">
        <v>46384</v>
      </c>
      <c r="C2687">
        <v>2026</v>
      </c>
      <c r="D2687">
        <v>12</v>
      </c>
      <c r="E2687" t="s">
        <v>99</v>
      </c>
      <c r="F2687" t="s">
        <v>97</v>
      </c>
      <c r="G2687" t="s">
        <v>20</v>
      </c>
      <c r="H2687" t="s">
        <v>47</v>
      </c>
      <c r="I2687" t="s">
        <v>2</v>
      </c>
      <c r="J2687" t="s">
        <v>3</v>
      </c>
      <c r="K2687" t="s">
        <v>4</v>
      </c>
      <c r="L2687" t="s">
        <v>5</v>
      </c>
      <c r="M2687">
        <v>1</v>
      </c>
      <c r="N2687">
        <v>81.39</v>
      </c>
      <c r="O2687">
        <v>0.05</v>
      </c>
      <c r="P2687">
        <v>43.54</v>
      </c>
      <c r="Q2687">
        <v>77.320499999999996</v>
      </c>
      <c r="R2687">
        <v>43.54</v>
      </c>
      <c r="S2687">
        <v>33.780499999999996</v>
      </c>
      <c r="T2687">
        <v>0.43688931137279247</v>
      </c>
      <c r="U2687">
        <v>2026</v>
      </c>
      <c r="V2687" t="s">
        <v>97</v>
      </c>
      <c r="W2687">
        <v>12</v>
      </c>
      <c r="X2687" t="s">
        <v>99</v>
      </c>
    </row>
    <row r="2688" spans="1:24">
      <c r="A2688">
        <v>2061</v>
      </c>
      <c r="B2688" s="21">
        <v>46384</v>
      </c>
      <c r="C2688">
        <v>2026</v>
      </c>
      <c r="D2688">
        <v>12</v>
      </c>
      <c r="E2688" t="s">
        <v>99</v>
      </c>
      <c r="F2688" t="s">
        <v>97</v>
      </c>
      <c r="G2688" t="s">
        <v>0</v>
      </c>
      <c r="H2688" t="s">
        <v>50</v>
      </c>
      <c r="I2688" t="s">
        <v>28</v>
      </c>
      <c r="J2688" t="s">
        <v>3</v>
      </c>
      <c r="K2688" t="s">
        <v>23</v>
      </c>
      <c r="L2688" t="s">
        <v>24</v>
      </c>
      <c r="M2688">
        <v>2</v>
      </c>
      <c r="N2688">
        <v>342.78</v>
      </c>
      <c r="O2688">
        <v>0</v>
      </c>
      <c r="P2688">
        <v>197.89</v>
      </c>
      <c r="Q2688">
        <v>685.56</v>
      </c>
      <c r="R2688">
        <v>395.78</v>
      </c>
      <c r="S2688">
        <v>289.77999999999997</v>
      </c>
      <c r="T2688">
        <v>0.4226909387945621</v>
      </c>
      <c r="U2688">
        <v>2026</v>
      </c>
      <c r="V2688" t="s">
        <v>97</v>
      </c>
      <c r="W2688">
        <v>12</v>
      </c>
      <c r="X2688" t="s">
        <v>99</v>
      </c>
    </row>
    <row r="2689" spans="1:24">
      <c r="A2689">
        <v>2219</v>
      </c>
      <c r="B2689" s="21">
        <v>46384</v>
      </c>
      <c r="C2689">
        <v>2026</v>
      </c>
      <c r="D2689">
        <v>12</v>
      </c>
      <c r="E2689" t="s">
        <v>99</v>
      </c>
      <c r="F2689" t="s">
        <v>97</v>
      </c>
      <c r="G2689" t="s">
        <v>6</v>
      </c>
      <c r="H2689" t="s">
        <v>49</v>
      </c>
      <c r="I2689" t="s">
        <v>2</v>
      </c>
      <c r="J2689" t="s">
        <v>3</v>
      </c>
      <c r="K2689" t="s">
        <v>9</v>
      </c>
      <c r="L2689" t="s">
        <v>17</v>
      </c>
      <c r="M2689">
        <v>1</v>
      </c>
      <c r="N2689">
        <v>147</v>
      </c>
      <c r="O2689">
        <v>0.15</v>
      </c>
      <c r="P2689">
        <v>79.58</v>
      </c>
      <c r="Q2689">
        <v>124.95</v>
      </c>
      <c r="R2689">
        <v>79.58</v>
      </c>
      <c r="S2689">
        <v>45.370000000000005</v>
      </c>
      <c r="T2689">
        <v>0.36310524209683875</v>
      </c>
      <c r="U2689">
        <v>2026</v>
      </c>
      <c r="V2689" t="s">
        <v>97</v>
      </c>
      <c r="W2689">
        <v>12</v>
      </c>
      <c r="X2689" t="s">
        <v>99</v>
      </c>
    </row>
    <row r="2690" spans="1:24">
      <c r="A2690">
        <v>2651</v>
      </c>
      <c r="B2690" s="21">
        <v>46384</v>
      </c>
      <c r="C2690">
        <v>2026</v>
      </c>
      <c r="D2690">
        <v>12</v>
      </c>
      <c r="E2690" t="s">
        <v>99</v>
      </c>
      <c r="F2690" t="s">
        <v>97</v>
      </c>
      <c r="G2690" t="s">
        <v>0</v>
      </c>
      <c r="H2690" t="s">
        <v>50</v>
      </c>
      <c r="I2690" t="s">
        <v>2</v>
      </c>
      <c r="J2690" t="s">
        <v>13</v>
      </c>
      <c r="K2690" t="s">
        <v>14</v>
      </c>
      <c r="L2690" t="s">
        <v>32</v>
      </c>
      <c r="M2690">
        <v>1</v>
      </c>
      <c r="N2690">
        <v>45.69</v>
      </c>
      <c r="O2690">
        <v>0.2</v>
      </c>
      <c r="P2690">
        <v>18.829999999999998</v>
      </c>
      <c r="Q2690">
        <v>36.552</v>
      </c>
      <c r="R2690">
        <v>18.829999999999998</v>
      </c>
      <c r="S2690">
        <v>17.722000000000001</v>
      </c>
      <c r="T2690">
        <v>0.48484351061501429</v>
      </c>
      <c r="U2690">
        <v>2026</v>
      </c>
      <c r="V2690" t="s">
        <v>97</v>
      </c>
      <c r="W2690">
        <v>12</v>
      </c>
      <c r="X2690" t="s">
        <v>99</v>
      </c>
    </row>
    <row r="2691" spans="1:24">
      <c r="A2691">
        <v>3173</v>
      </c>
      <c r="B2691" s="21">
        <v>46384</v>
      </c>
      <c r="C2691">
        <v>2026</v>
      </c>
      <c r="D2691">
        <v>12</v>
      </c>
      <c r="E2691" t="s">
        <v>99</v>
      </c>
      <c r="F2691" t="s">
        <v>97</v>
      </c>
      <c r="G2691" t="s">
        <v>6</v>
      </c>
      <c r="H2691" t="s">
        <v>43</v>
      </c>
      <c r="I2691" t="s">
        <v>28</v>
      </c>
      <c r="J2691" t="s">
        <v>3</v>
      </c>
      <c r="K2691" t="s">
        <v>4</v>
      </c>
      <c r="L2691" t="s">
        <v>26</v>
      </c>
      <c r="M2691">
        <v>1</v>
      </c>
      <c r="N2691">
        <v>39.69</v>
      </c>
      <c r="O2691">
        <v>0</v>
      </c>
      <c r="P2691">
        <v>17.09</v>
      </c>
      <c r="Q2691">
        <v>39.69</v>
      </c>
      <c r="R2691">
        <v>17.09</v>
      </c>
      <c r="S2691">
        <v>22.599999999999998</v>
      </c>
      <c r="T2691">
        <v>0.56941295036533135</v>
      </c>
      <c r="U2691">
        <v>2026</v>
      </c>
      <c r="V2691" t="s">
        <v>97</v>
      </c>
      <c r="W2691">
        <v>12</v>
      </c>
      <c r="X2691" t="s">
        <v>99</v>
      </c>
    </row>
    <row r="2692" spans="1:24">
      <c r="A2692">
        <v>3409</v>
      </c>
      <c r="B2692" s="21">
        <v>46384</v>
      </c>
      <c r="C2692">
        <v>2026</v>
      </c>
      <c r="D2692">
        <v>12</v>
      </c>
      <c r="E2692" t="s">
        <v>99</v>
      </c>
      <c r="F2692" t="s">
        <v>97</v>
      </c>
      <c r="G2692" t="s">
        <v>20</v>
      </c>
      <c r="H2692" t="s">
        <v>21</v>
      </c>
      <c r="I2692" t="s">
        <v>2</v>
      </c>
      <c r="J2692" t="s">
        <v>13</v>
      </c>
      <c r="K2692" t="s">
        <v>23</v>
      </c>
      <c r="L2692" t="s">
        <v>51</v>
      </c>
      <c r="M2692">
        <v>5</v>
      </c>
      <c r="N2692">
        <v>122.42</v>
      </c>
      <c r="O2692">
        <v>0</v>
      </c>
      <c r="P2692">
        <v>60.8</v>
      </c>
      <c r="Q2692">
        <v>612.1</v>
      </c>
      <c r="R2692">
        <v>304</v>
      </c>
      <c r="S2692">
        <v>308.10000000000002</v>
      </c>
      <c r="T2692">
        <v>0.50334912595981052</v>
      </c>
      <c r="U2692">
        <v>2026</v>
      </c>
      <c r="V2692" t="s">
        <v>97</v>
      </c>
      <c r="W2692">
        <v>12</v>
      </c>
      <c r="X2692" t="s">
        <v>99</v>
      </c>
    </row>
    <row r="2693" spans="1:24">
      <c r="A2693">
        <v>3535</v>
      </c>
      <c r="B2693" s="21">
        <v>46384</v>
      </c>
      <c r="C2693">
        <v>2026</v>
      </c>
      <c r="D2693">
        <v>12</v>
      </c>
      <c r="E2693" t="s">
        <v>99</v>
      </c>
      <c r="F2693" t="s">
        <v>97</v>
      </c>
      <c r="G2693" t="s">
        <v>6</v>
      </c>
      <c r="H2693" t="s">
        <v>27</v>
      </c>
      <c r="I2693" t="s">
        <v>19</v>
      </c>
      <c r="J2693" t="s">
        <v>13</v>
      </c>
      <c r="K2693" t="s">
        <v>14</v>
      </c>
      <c r="L2693" t="s">
        <v>15</v>
      </c>
      <c r="M2693">
        <v>1</v>
      </c>
      <c r="N2693">
        <v>37.03</v>
      </c>
      <c r="O2693">
        <v>0.15</v>
      </c>
      <c r="P2693">
        <v>13.53</v>
      </c>
      <c r="Q2693">
        <v>31.4755</v>
      </c>
      <c r="R2693">
        <v>13.53</v>
      </c>
      <c r="S2693">
        <v>17.945500000000003</v>
      </c>
      <c r="T2693">
        <v>0.57014185636447401</v>
      </c>
      <c r="U2693">
        <v>2026</v>
      </c>
      <c r="V2693" t="s">
        <v>97</v>
      </c>
      <c r="W2693">
        <v>12</v>
      </c>
      <c r="X2693" t="s">
        <v>99</v>
      </c>
    </row>
    <row r="2694" spans="1:24">
      <c r="A2694">
        <v>5134</v>
      </c>
      <c r="B2694" s="21">
        <v>46384</v>
      </c>
      <c r="C2694">
        <v>2026</v>
      </c>
      <c r="D2694">
        <v>12</v>
      </c>
      <c r="E2694" t="s">
        <v>99</v>
      </c>
      <c r="F2694" t="s">
        <v>97</v>
      </c>
      <c r="G2694" t="s">
        <v>6</v>
      </c>
      <c r="H2694" t="s">
        <v>49</v>
      </c>
      <c r="I2694" t="s">
        <v>19</v>
      </c>
      <c r="J2694" t="s">
        <v>3</v>
      </c>
      <c r="K2694" t="s">
        <v>9</v>
      </c>
      <c r="L2694" t="s">
        <v>10</v>
      </c>
      <c r="M2694">
        <v>1</v>
      </c>
      <c r="N2694">
        <v>90.99</v>
      </c>
      <c r="O2694">
        <v>0.05</v>
      </c>
      <c r="P2694">
        <v>44.78</v>
      </c>
      <c r="Q2694">
        <v>86.440499999999986</v>
      </c>
      <c r="R2694">
        <v>44.78</v>
      </c>
      <c r="S2694">
        <v>41.660499999999985</v>
      </c>
      <c r="T2694">
        <v>0.48195579618350187</v>
      </c>
      <c r="U2694">
        <v>2026</v>
      </c>
      <c r="V2694" t="s">
        <v>97</v>
      </c>
      <c r="W2694">
        <v>12</v>
      </c>
      <c r="X2694" t="s">
        <v>99</v>
      </c>
    </row>
    <row r="2695" spans="1:24">
      <c r="A2695">
        <v>2011</v>
      </c>
      <c r="B2695" s="21">
        <v>46385</v>
      </c>
      <c r="C2695">
        <v>2026</v>
      </c>
      <c r="D2695">
        <v>12</v>
      </c>
      <c r="E2695" t="s">
        <v>99</v>
      </c>
      <c r="F2695" t="s">
        <v>97</v>
      </c>
      <c r="G2695" t="s">
        <v>6</v>
      </c>
      <c r="H2695" t="s">
        <v>41</v>
      </c>
      <c r="I2695" t="s">
        <v>2</v>
      </c>
      <c r="J2695" t="s">
        <v>3</v>
      </c>
      <c r="K2695" t="s">
        <v>9</v>
      </c>
      <c r="L2695" t="s">
        <v>10</v>
      </c>
      <c r="M2695">
        <v>1</v>
      </c>
      <c r="N2695">
        <v>90.81</v>
      </c>
      <c r="O2695">
        <v>0.1</v>
      </c>
      <c r="P2695">
        <v>46.53</v>
      </c>
      <c r="Q2695">
        <v>81.728999999999999</v>
      </c>
      <c r="R2695">
        <v>46.53</v>
      </c>
      <c r="S2695">
        <v>35.198999999999998</v>
      </c>
      <c r="T2695">
        <v>0.43067944059024332</v>
      </c>
      <c r="U2695">
        <v>2026</v>
      </c>
      <c r="V2695" t="s">
        <v>97</v>
      </c>
      <c r="W2695">
        <v>12</v>
      </c>
      <c r="X2695" t="s">
        <v>99</v>
      </c>
    </row>
    <row r="2696" spans="1:24">
      <c r="A2696">
        <v>2477</v>
      </c>
      <c r="B2696" s="21">
        <v>46385</v>
      </c>
      <c r="C2696">
        <v>2026</v>
      </c>
      <c r="D2696">
        <v>12</v>
      </c>
      <c r="E2696" t="s">
        <v>99</v>
      </c>
      <c r="F2696" t="s">
        <v>97</v>
      </c>
      <c r="G2696" t="s">
        <v>0</v>
      </c>
      <c r="H2696" t="s">
        <v>50</v>
      </c>
      <c r="I2696" t="s">
        <v>19</v>
      </c>
      <c r="J2696" t="s">
        <v>13</v>
      </c>
      <c r="K2696" t="s">
        <v>4</v>
      </c>
      <c r="L2696" t="s">
        <v>26</v>
      </c>
      <c r="M2696">
        <v>1</v>
      </c>
      <c r="N2696">
        <v>41.28</v>
      </c>
      <c r="O2696">
        <v>0.15</v>
      </c>
      <c r="P2696">
        <v>16.41</v>
      </c>
      <c r="Q2696">
        <v>35.088000000000001</v>
      </c>
      <c r="R2696">
        <v>16.41</v>
      </c>
      <c r="S2696">
        <v>18.678000000000001</v>
      </c>
      <c r="T2696">
        <v>0.53231874145006841</v>
      </c>
      <c r="U2696">
        <v>2026</v>
      </c>
      <c r="V2696" t="s">
        <v>97</v>
      </c>
      <c r="W2696">
        <v>12</v>
      </c>
      <c r="X2696" t="s">
        <v>99</v>
      </c>
    </row>
    <row r="2697" spans="1:24">
      <c r="A2697">
        <v>2745</v>
      </c>
      <c r="B2697" s="21">
        <v>46385</v>
      </c>
      <c r="C2697">
        <v>2026</v>
      </c>
      <c r="D2697">
        <v>12</v>
      </c>
      <c r="E2697" t="s">
        <v>99</v>
      </c>
      <c r="F2697" t="s">
        <v>97</v>
      </c>
      <c r="G2697" t="s">
        <v>20</v>
      </c>
      <c r="H2697" t="s">
        <v>47</v>
      </c>
      <c r="I2697" t="s">
        <v>28</v>
      </c>
      <c r="J2697" t="s">
        <v>16</v>
      </c>
      <c r="K2697" t="s">
        <v>14</v>
      </c>
      <c r="L2697" t="s">
        <v>32</v>
      </c>
      <c r="M2697">
        <v>1</v>
      </c>
      <c r="N2697">
        <v>46.07</v>
      </c>
      <c r="O2697">
        <v>0</v>
      </c>
      <c r="P2697">
        <v>18.420000000000002</v>
      </c>
      <c r="Q2697">
        <v>46.07</v>
      </c>
      <c r="R2697">
        <v>18.420000000000002</v>
      </c>
      <c r="S2697">
        <v>27.65</v>
      </c>
      <c r="T2697">
        <v>0.60017364879531143</v>
      </c>
      <c r="U2697">
        <v>2026</v>
      </c>
      <c r="V2697" t="s">
        <v>97</v>
      </c>
      <c r="W2697">
        <v>12</v>
      </c>
      <c r="X2697" t="s">
        <v>99</v>
      </c>
    </row>
    <row r="2698" spans="1:24">
      <c r="A2698">
        <v>4427</v>
      </c>
      <c r="B2698" s="21">
        <v>46385</v>
      </c>
      <c r="C2698">
        <v>2026</v>
      </c>
      <c r="D2698">
        <v>12</v>
      </c>
      <c r="E2698" t="s">
        <v>99</v>
      </c>
      <c r="F2698" t="s">
        <v>97</v>
      </c>
      <c r="G2698" t="s">
        <v>6</v>
      </c>
      <c r="H2698" t="s">
        <v>43</v>
      </c>
      <c r="I2698" t="s">
        <v>19</v>
      </c>
      <c r="J2698" t="s">
        <v>16</v>
      </c>
      <c r="K2698" t="s">
        <v>9</v>
      </c>
      <c r="L2698" t="s">
        <v>17</v>
      </c>
      <c r="M2698">
        <v>1</v>
      </c>
      <c r="N2698">
        <v>147.29</v>
      </c>
      <c r="O2698">
        <v>0.1</v>
      </c>
      <c r="P2698">
        <v>78.2</v>
      </c>
      <c r="Q2698">
        <v>132.56100000000001</v>
      </c>
      <c r="R2698">
        <v>78.2</v>
      </c>
      <c r="S2698">
        <v>54.361000000000004</v>
      </c>
      <c r="T2698">
        <v>0.4100829052285363</v>
      </c>
      <c r="U2698">
        <v>2026</v>
      </c>
      <c r="V2698" t="s">
        <v>97</v>
      </c>
      <c r="W2698">
        <v>12</v>
      </c>
      <c r="X2698" t="s">
        <v>99</v>
      </c>
    </row>
    <row r="2699" spans="1:24">
      <c r="A2699">
        <v>377</v>
      </c>
      <c r="B2699" s="21">
        <v>46386</v>
      </c>
      <c r="C2699">
        <v>2026</v>
      </c>
      <c r="D2699">
        <v>12</v>
      </c>
      <c r="E2699" t="s">
        <v>99</v>
      </c>
      <c r="F2699" t="s">
        <v>97</v>
      </c>
      <c r="G2699" t="s">
        <v>20</v>
      </c>
      <c r="H2699" t="s">
        <v>47</v>
      </c>
      <c r="I2699" t="s">
        <v>2</v>
      </c>
      <c r="J2699" t="s">
        <v>13</v>
      </c>
      <c r="K2699" t="s">
        <v>4</v>
      </c>
      <c r="L2699" t="s">
        <v>26</v>
      </c>
      <c r="M2699">
        <v>1</v>
      </c>
      <c r="N2699">
        <v>40.82</v>
      </c>
      <c r="O2699">
        <v>0.1</v>
      </c>
      <c r="P2699">
        <v>17.2</v>
      </c>
      <c r="Q2699">
        <v>36.738</v>
      </c>
      <c r="R2699">
        <v>17.2</v>
      </c>
      <c r="S2699">
        <v>19.538</v>
      </c>
      <c r="T2699">
        <v>0.53181991398551909</v>
      </c>
      <c r="U2699">
        <v>2026</v>
      </c>
      <c r="V2699" t="s">
        <v>97</v>
      </c>
      <c r="W2699">
        <v>12</v>
      </c>
      <c r="X2699" t="s">
        <v>99</v>
      </c>
    </row>
    <row r="2700" spans="1:24">
      <c r="A2700">
        <v>1530</v>
      </c>
      <c r="B2700" s="21">
        <v>46386</v>
      </c>
      <c r="C2700">
        <v>2026</v>
      </c>
      <c r="D2700">
        <v>12</v>
      </c>
      <c r="E2700" t="s">
        <v>99</v>
      </c>
      <c r="F2700" t="s">
        <v>97</v>
      </c>
      <c r="G2700" t="s">
        <v>20</v>
      </c>
      <c r="H2700" t="s">
        <v>31</v>
      </c>
      <c r="I2700" t="s">
        <v>2</v>
      </c>
      <c r="J2700" t="s">
        <v>13</v>
      </c>
      <c r="K2700" t="s">
        <v>34</v>
      </c>
      <c r="L2700" t="s">
        <v>45</v>
      </c>
      <c r="M2700">
        <v>3</v>
      </c>
      <c r="N2700">
        <v>50.72</v>
      </c>
      <c r="O2700">
        <v>0</v>
      </c>
      <c r="P2700">
        <v>22.3</v>
      </c>
      <c r="Q2700">
        <v>152.16</v>
      </c>
      <c r="R2700">
        <v>66.900000000000006</v>
      </c>
      <c r="S2700">
        <v>85.259999999999991</v>
      </c>
      <c r="T2700">
        <v>0.56033123028391163</v>
      </c>
      <c r="U2700">
        <v>2026</v>
      </c>
      <c r="V2700" t="s">
        <v>97</v>
      </c>
      <c r="W2700">
        <v>12</v>
      </c>
      <c r="X2700" t="s">
        <v>99</v>
      </c>
    </row>
    <row r="2701" spans="1:24">
      <c r="A2701">
        <v>2135</v>
      </c>
      <c r="B2701" s="21">
        <v>46386</v>
      </c>
      <c r="C2701">
        <v>2026</v>
      </c>
      <c r="D2701">
        <v>12</v>
      </c>
      <c r="E2701" t="s">
        <v>99</v>
      </c>
      <c r="F2701" t="s">
        <v>97</v>
      </c>
      <c r="G2701" t="s">
        <v>6</v>
      </c>
      <c r="H2701" t="s">
        <v>43</v>
      </c>
      <c r="I2701" t="s">
        <v>28</v>
      </c>
      <c r="J2701" t="s">
        <v>16</v>
      </c>
      <c r="K2701" t="s">
        <v>23</v>
      </c>
      <c r="L2701" t="s">
        <v>29</v>
      </c>
      <c r="M2701">
        <v>3</v>
      </c>
      <c r="N2701">
        <v>194.7</v>
      </c>
      <c r="O2701">
        <v>0.1</v>
      </c>
      <c r="P2701">
        <v>102.62</v>
      </c>
      <c r="Q2701">
        <v>525.68999999999994</v>
      </c>
      <c r="R2701">
        <v>307.86</v>
      </c>
      <c r="S2701">
        <v>217.82999999999993</v>
      </c>
      <c r="T2701">
        <v>0.41436968555612613</v>
      </c>
      <c r="U2701">
        <v>2026</v>
      </c>
      <c r="V2701" t="s">
        <v>97</v>
      </c>
      <c r="W2701">
        <v>12</v>
      </c>
      <c r="X2701" t="s">
        <v>99</v>
      </c>
    </row>
    <row r="2702" spans="1:24">
      <c r="A2702">
        <v>2916</v>
      </c>
      <c r="B2702" s="21">
        <v>46386</v>
      </c>
      <c r="C2702">
        <v>2026</v>
      </c>
      <c r="D2702">
        <v>12</v>
      </c>
      <c r="E2702" t="s">
        <v>99</v>
      </c>
      <c r="F2702" t="s">
        <v>97</v>
      </c>
      <c r="G2702" t="s">
        <v>6</v>
      </c>
      <c r="H2702" t="s">
        <v>27</v>
      </c>
      <c r="I2702" t="s">
        <v>19</v>
      </c>
      <c r="J2702" t="s">
        <v>13</v>
      </c>
      <c r="K2702" t="s">
        <v>14</v>
      </c>
      <c r="L2702" t="s">
        <v>15</v>
      </c>
      <c r="M2702">
        <v>1</v>
      </c>
      <c r="N2702">
        <v>36.64</v>
      </c>
      <c r="O2702">
        <v>0.05</v>
      </c>
      <c r="P2702">
        <v>13.59</v>
      </c>
      <c r="Q2702">
        <v>34.808</v>
      </c>
      <c r="R2702">
        <v>13.59</v>
      </c>
      <c r="S2702">
        <v>21.218</v>
      </c>
      <c r="T2702">
        <v>0.60957251206619167</v>
      </c>
      <c r="U2702">
        <v>2026</v>
      </c>
      <c r="V2702" t="s">
        <v>97</v>
      </c>
      <c r="W2702">
        <v>12</v>
      </c>
      <c r="X2702" t="s">
        <v>99</v>
      </c>
    </row>
    <row r="2703" spans="1:24">
      <c r="A2703">
        <v>3449</v>
      </c>
      <c r="B2703" s="21">
        <v>46386</v>
      </c>
      <c r="C2703">
        <v>2026</v>
      </c>
      <c r="D2703">
        <v>12</v>
      </c>
      <c r="E2703" t="s">
        <v>99</v>
      </c>
      <c r="F2703" t="s">
        <v>97</v>
      </c>
      <c r="G2703" t="s">
        <v>11</v>
      </c>
      <c r="H2703" t="s">
        <v>39</v>
      </c>
      <c r="I2703" t="s">
        <v>28</v>
      </c>
      <c r="J2703" t="s">
        <v>3</v>
      </c>
      <c r="K2703" t="s">
        <v>23</v>
      </c>
      <c r="L2703" t="s">
        <v>29</v>
      </c>
      <c r="M2703">
        <v>6</v>
      </c>
      <c r="N2703">
        <v>192.9</v>
      </c>
      <c r="O2703">
        <v>0.2</v>
      </c>
      <c r="P2703">
        <v>106.89</v>
      </c>
      <c r="Q2703">
        <v>925.92000000000007</v>
      </c>
      <c r="R2703">
        <v>641.34</v>
      </c>
      <c r="S2703">
        <v>284.58000000000004</v>
      </c>
      <c r="T2703">
        <v>0.30734836702954899</v>
      </c>
      <c r="U2703">
        <v>2026</v>
      </c>
      <c r="V2703" t="s">
        <v>97</v>
      </c>
      <c r="W2703">
        <v>12</v>
      </c>
      <c r="X2703" t="s">
        <v>99</v>
      </c>
    </row>
    <row r="2704" spans="1:24">
      <c r="A2704">
        <v>3498</v>
      </c>
      <c r="B2704" s="21">
        <v>46386</v>
      </c>
      <c r="C2704">
        <v>2026</v>
      </c>
      <c r="D2704">
        <v>12</v>
      </c>
      <c r="E2704" t="s">
        <v>99</v>
      </c>
      <c r="F2704" t="s">
        <v>97</v>
      </c>
      <c r="G2704" t="s">
        <v>20</v>
      </c>
      <c r="H2704" t="s">
        <v>31</v>
      </c>
      <c r="I2704" t="s">
        <v>28</v>
      </c>
      <c r="J2704" t="s">
        <v>3</v>
      </c>
      <c r="K2704" t="s">
        <v>9</v>
      </c>
      <c r="L2704" t="s">
        <v>46</v>
      </c>
      <c r="M2704">
        <v>2</v>
      </c>
      <c r="N2704">
        <v>71.56</v>
      </c>
      <c r="O2704">
        <v>0.1</v>
      </c>
      <c r="P2704">
        <v>32.99</v>
      </c>
      <c r="Q2704">
        <v>128.80800000000002</v>
      </c>
      <c r="R2704">
        <v>65.98</v>
      </c>
      <c r="S2704">
        <v>62.828000000000017</v>
      </c>
      <c r="T2704">
        <v>0.4877647351096206</v>
      </c>
      <c r="U2704">
        <v>2026</v>
      </c>
      <c r="V2704" t="s">
        <v>97</v>
      </c>
      <c r="W2704">
        <v>12</v>
      </c>
      <c r="X2704" t="s">
        <v>99</v>
      </c>
    </row>
    <row r="2705" spans="1:24">
      <c r="A2705">
        <v>4851</v>
      </c>
      <c r="B2705" s="21">
        <v>46386</v>
      </c>
      <c r="C2705">
        <v>2026</v>
      </c>
      <c r="D2705">
        <v>12</v>
      </c>
      <c r="E2705" t="s">
        <v>99</v>
      </c>
      <c r="F2705" t="s">
        <v>97</v>
      </c>
      <c r="G2705" t="s">
        <v>20</v>
      </c>
      <c r="H2705" t="s">
        <v>47</v>
      </c>
      <c r="I2705" t="s">
        <v>28</v>
      </c>
      <c r="J2705" t="s">
        <v>13</v>
      </c>
      <c r="K2705" t="s">
        <v>4</v>
      </c>
      <c r="L2705" t="s">
        <v>26</v>
      </c>
      <c r="M2705">
        <v>1</v>
      </c>
      <c r="N2705">
        <v>40.270000000000003</v>
      </c>
      <c r="O2705">
        <v>0.1</v>
      </c>
      <c r="P2705">
        <v>16.63</v>
      </c>
      <c r="Q2705">
        <v>36.243000000000002</v>
      </c>
      <c r="R2705">
        <v>16.63</v>
      </c>
      <c r="S2705">
        <v>19.613000000000003</v>
      </c>
      <c r="T2705">
        <v>0.54115277432883602</v>
      </c>
      <c r="U2705">
        <v>2026</v>
      </c>
      <c r="V2705" t="s">
        <v>97</v>
      </c>
      <c r="W2705">
        <v>12</v>
      </c>
      <c r="X2705" t="s">
        <v>99</v>
      </c>
    </row>
    <row r="2706" spans="1:24">
      <c r="A2706">
        <v>4926</v>
      </c>
      <c r="B2706" s="21">
        <v>46386</v>
      </c>
      <c r="C2706">
        <v>2026</v>
      </c>
      <c r="D2706">
        <v>12</v>
      </c>
      <c r="E2706" t="s">
        <v>99</v>
      </c>
      <c r="F2706" t="s">
        <v>97</v>
      </c>
      <c r="G2706" t="s">
        <v>20</v>
      </c>
      <c r="H2706" t="s">
        <v>31</v>
      </c>
      <c r="I2706" t="s">
        <v>19</v>
      </c>
      <c r="J2706" t="s">
        <v>16</v>
      </c>
      <c r="K2706" t="s">
        <v>4</v>
      </c>
      <c r="L2706" t="s">
        <v>5</v>
      </c>
      <c r="M2706">
        <v>6</v>
      </c>
      <c r="N2706">
        <v>81.180000000000007</v>
      </c>
      <c r="O2706">
        <v>0.05</v>
      </c>
      <c r="P2706">
        <v>43.3</v>
      </c>
      <c r="Q2706">
        <v>462.726</v>
      </c>
      <c r="R2706">
        <v>259.79999999999995</v>
      </c>
      <c r="S2706">
        <v>202.92600000000004</v>
      </c>
      <c r="T2706">
        <v>0.43854462468069666</v>
      </c>
      <c r="U2706">
        <v>2026</v>
      </c>
      <c r="V2706" t="s">
        <v>97</v>
      </c>
      <c r="W2706">
        <v>12</v>
      </c>
      <c r="X2706" t="s">
        <v>99</v>
      </c>
    </row>
    <row r="2707" spans="1:24">
      <c r="A2707">
        <v>5035</v>
      </c>
      <c r="B2707" s="21">
        <v>46386</v>
      </c>
      <c r="C2707">
        <v>2026</v>
      </c>
      <c r="D2707">
        <v>12</v>
      </c>
      <c r="E2707" t="s">
        <v>99</v>
      </c>
      <c r="F2707" t="s">
        <v>97</v>
      </c>
      <c r="G2707" t="s">
        <v>6</v>
      </c>
      <c r="H2707" t="s">
        <v>43</v>
      </c>
      <c r="I2707" t="s">
        <v>2</v>
      </c>
      <c r="J2707" t="s">
        <v>13</v>
      </c>
      <c r="K2707" t="s">
        <v>4</v>
      </c>
      <c r="L2707" t="s">
        <v>30</v>
      </c>
      <c r="M2707">
        <v>2</v>
      </c>
      <c r="N2707">
        <v>101.73</v>
      </c>
      <c r="O2707">
        <v>0.1</v>
      </c>
      <c r="P2707">
        <v>49.3</v>
      </c>
      <c r="Q2707">
        <v>183.114</v>
      </c>
      <c r="R2707">
        <v>98.6</v>
      </c>
      <c r="S2707">
        <v>84.51400000000001</v>
      </c>
      <c r="T2707">
        <v>0.46153762137247839</v>
      </c>
      <c r="U2707">
        <v>2026</v>
      </c>
      <c r="V2707" t="s">
        <v>97</v>
      </c>
      <c r="W2707">
        <v>12</v>
      </c>
      <c r="X2707" t="s">
        <v>99</v>
      </c>
    </row>
    <row r="2708" spans="1:24">
      <c r="A2708">
        <v>5135</v>
      </c>
      <c r="B2708" s="21">
        <v>46386</v>
      </c>
      <c r="C2708">
        <v>2026</v>
      </c>
      <c r="D2708">
        <v>12</v>
      </c>
      <c r="E2708" t="s">
        <v>99</v>
      </c>
      <c r="F2708" t="s">
        <v>97</v>
      </c>
      <c r="G2708" t="s">
        <v>11</v>
      </c>
      <c r="H2708" t="s">
        <v>39</v>
      </c>
      <c r="I2708" t="s">
        <v>2</v>
      </c>
      <c r="J2708" t="s">
        <v>13</v>
      </c>
      <c r="K2708" t="s">
        <v>4</v>
      </c>
      <c r="L2708" t="s">
        <v>22</v>
      </c>
      <c r="M2708">
        <v>5</v>
      </c>
      <c r="N2708">
        <v>51.78</v>
      </c>
      <c r="O2708">
        <v>0.15</v>
      </c>
      <c r="P2708">
        <v>22.37</v>
      </c>
      <c r="Q2708">
        <v>220.06499999999997</v>
      </c>
      <c r="R2708">
        <v>111.85000000000001</v>
      </c>
      <c r="S2708">
        <v>108.21499999999996</v>
      </c>
      <c r="T2708">
        <v>0.49174107650012483</v>
      </c>
      <c r="U2708">
        <v>2026</v>
      </c>
      <c r="V2708" t="s">
        <v>97</v>
      </c>
      <c r="W2708">
        <v>12</v>
      </c>
      <c r="X2708" t="s">
        <v>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86A7-7B1C-49AD-94E2-E17DCC87EEFE}">
  <dimension ref="A3:R25"/>
  <sheetViews>
    <sheetView topLeftCell="G1" workbookViewId="0">
      <selection activeCell="Y27" sqref="Y27"/>
    </sheetView>
  </sheetViews>
  <sheetFormatPr defaultRowHeight="14"/>
  <cols>
    <col min="1" max="1" width="15" bestFit="1" customWidth="1"/>
    <col min="2" max="2" width="13.25" bestFit="1" customWidth="1"/>
    <col min="3" max="3" width="15.9140625" bestFit="1" customWidth="1"/>
    <col min="5" max="5" width="13.6640625" bestFit="1" customWidth="1"/>
    <col min="6" max="6" width="13.25" bestFit="1" customWidth="1"/>
    <col min="7" max="7" width="16.1640625" bestFit="1" customWidth="1"/>
    <col min="8" max="8" width="12.9140625" bestFit="1" customWidth="1"/>
    <col min="9" max="9" width="10.33203125" bestFit="1" customWidth="1"/>
    <col min="11" max="11" width="14.33203125" bestFit="1" customWidth="1"/>
    <col min="12" max="12" width="13.25" bestFit="1" customWidth="1"/>
    <col min="14" max="14" width="13.6640625" bestFit="1" customWidth="1"/>
    <col min="15" max="15" width="13.25" bestFit="1" customWidth="1"/>
    <col min="17" max="17" width="13.6640625" bestFit="1" customWidth="1"/>
    <col min="18" max="18" width="12.4140625" bestFit="1" customWidth="1"/>
  </cols>
  <sheetData>
    <row r="3" spans="1:18">
      <c r="A3" t="s">
        <v>77</v>
      </c>
      <c r="C3" t="s">
        <v>78</v>
      </c>
      <c r="E3" t="s">
        <v>79</v>
      </c>
      <c r="G3" t="s">
        <v>80</v>
      </c>
      <c r="I3" t="s">
        <v>81</v>
      </c>
      <c r="K3" t="s">
        <v>83</v>
      </c>
    </row>
    <row r="4" spans="1:18">
      <c r="A4" s="22">
        <v>645223.1794999995</v>
      </c>
      <c r="C4" s="19">
        <v>296384.2495000005</v>
      </c>
      <c r="E4" s="17">
        <f>C4/A4</f>
        <v>0.45935152194884954</v>
      </c>
      <c r="G4" s="16">
        <v>6698</v>
      </c>
      <c r="I4" s="16">
        <v>2707</v>
      </c>
      <c r="K4" s="16">
        <v>348838.93000000058</v>
      </c>
    </row>
    <row r="7" spans="1:18">
      <c r="A7" s="23" t="s">
        <v>100</v>
      </c>
      <c r="B7" t="s">
        <v>102</v>
      </c>
      <c r="C7" t="s">
        <v>103</v>
      </c>
      <c r="E7" s="23" t="s">
        <v>100</v>
      </c>
      <c r="F7" t="s">
        <v>102</v>
      </c>
      <c r="H7" s="23" t="s">
        <v>100</v>
      </c>
      <c r="I7" t="s">
        <v>102</v>
      </c>
      <c r="K7" s="23" t="s">
        <v>100</v>
      </c>
      <c r="L7" t="s">
        <v>102</v>
      </c>
      <c r="N7" s="23" t="s">
        <v>100</v>
      </c>
      <c r="O7" t="s">
        <v>102</v>
      </c>
      <c r="Q7" t="str">
        <f>N7</f>
        <v>Row Labels</v>
      </c>
      <c r="R7" t="str">
        <f>O7</f>
        <v>Total Revenue</v>
      </c>
    </row>
    <row r="8" spans="1:18">
      <c r="A8" s="24" t="s">
        <v>84</v>
      </c>
      <c r="B8" s="25">
        <v>39091.819499999998</v>
      </c>
      <c r="C8" s="25">
        <v>17596.939500000004</v>
      </c>
      <c r="E8" s="24" t="s">
        <v>47</v>
      </c>
      <c r="F8" s="25">
        <v>55102.048500000012</v>
      </c>
      <c r="H8" s="24" t="s">
        <v>8</v>
      </c>
      <c r="I8" s="25">
        <v>179633.50449999995</v>
      </c>
      <c r="K8" s="24" t="s">
        <v>6</v>
      </c>
      <c r="L8" s="25">
        <v>191158.65549999985</v>
      </c>
      <c r="N8" s="24" t="s">
        <v>27</v>
      </c>
      <c r="O8" s="25">
        <v>32754.26549999999</v>
      </c>
      <c r="Q8" t="str">
        <f t="shared" ref="Q8:Q24" si="0">N8</f>
        <v>Austria</v>
      </c>
      <c r="R8">
        <f t="shared" ref="R8:R24" si="1">O8</f>
        <v>32754.26549999999</v>
      </c>
    </row>
    <row r="9" spans="1:18">
      <c r="A9" s="24" t="s">
        <v>86</v>
      </c>
      <c r="B9" s="25">
        <v>35647.71699999999</v>
      </c>
      <c r="C9" s="25">
        <v>16561.507000000001</v>
      </c>
      <c r="E9" s="24" t="s">
        <v>43</v>
      </c>
      <c r="F9" s="25">
        <v>70034.105500000005</v>
      </c>
      <c r="H9" s="24" t="s">
        <v>28</v>
      </c>
      <c r="I9" s="25">
        <v>92836.006999999969</v>
      </c>
      <c r="K9" s="24" t="s">
        <v>11</v>
      </c>
      <c r="L9" s="25">
        <v>131488.62350000007</v>
      </c>
      <c r="N9" s="24" t="s">
        <v>21</v>
      </c>
      <c r="O9" s="25">
        <v>26318.221999999987</v>
      </c>
      <c r="Q9" t="str">
        <f t="shared" si="0"/>
        <v>Belgium</v>
      </c>
      <c r="R9">
        <f t="shared" si="1"/>
        <v>26318.221999999987</v>
      </c>
    </row>
    <row r="10" spans="1:18">
      <c r="A10" s="24" t="s">
        <v>87</v>
      </c>
      <c r="B10" s="25">
        <v>44696.898499999996</v>
      </c>
      <c r="C10" s="25">
        <v>21465.038499999991</v>
      </c>
      <c r="E10" s="24" t="s">
        <v>50</v>
      </c>
      <c r="F10" s="25">
        <v>50319.473499999986</v>
      </c>
      <c r="H10" s="24" t="s">
        <v>2</v>
      </c>
      <c r="I10" s="25">
        <v>260307.05699999991</v>
      </c>
      <c r="K10" s="24" t="s">
        <v>0</v>
      </c>
      <c r="L10" s="25">
        <v>124535.48550000002</v>
      </c>
      <c r="N10" s="24" t="s">
        <v>7</v>
      </c>
      <c r="O10" s="25">
        <v>23348.653999999995</v>
      </c>
      <c r="Q10" t="str">
        <f t="shared" si="0"/>
        <v>Czechia</v>
      </c>
      <c r="R10">
        <f t="shared" si="1"/>
        <v>23348.653999999995</v>
      </c>
    </row>
    <row r="11" spans="1:18">
      <c r="A11" s="24" t="s">
        <v>88</v>
      </c>
      <c r="B11" s="25">
        <v>54688.639000000017</v>
      </c>
      <c r="C11" s="25">
        <v>25283.649000000012</v>
      </c>
      <c r="E11" s="24" t="s">
        <v>1</v>
      </c>
      <c r="F11" s="25">
        <v>46624.590999999986</v>
      </c>
      <c r="H11" s="24" t="s">
        <v>19</v>
      </c>
      <c r="I11" s="25">
        <v>112446.61100000008</v>
      </c>
      <c r="K11" s="24" t="s">
        <v>20</v>
      </c>
      <c r="L11" s="25">
        <v>198040.41499999989</v>
      </c>
      <c r="N11" s="24" t="s">
        <v>25</v>
      </c>
      <c r="O11" s="25">
        <v>28462.138000000006</v>
      </c>
      <c r="Q11" t="str">
        <f t="shared" si="0"/>
        <v>Denmark</v>
      </c>
      <c r="R11">
        <f t="shared" si="1"/>
        <v>28462.138000000006</v>
      </c>
    </row>
    <row r="12" spans="1:18">
      <c r="A12" s="24" t="s">
        <v>90</v>
      </c>
      <c r="B12" s="25">
        <v>58235.185000000005</v>
      </c>
      <c r="C12" s="25">
        <v>27301.534999999993</v>
      </c>
      <c r="E12" s="24" t="s">
        <v>33</v>
      </c>
      <c r="F12" s="25">
        <v>74427.368000000002</v>
      </c>
      <c r="H12" s="24" t="s">
        <v>101</v>
      </c>
      <c r="I12" s="19">
        <v>645223.17949999985</v>
      </c>
      <c r="K12" s="24" t="s">
        <v>101</v>
      </c>
      <c r="L12" s="19">
        <v>645223.17949999985</v>
      </c>
      <c r="N12" s="24" t="s">
        <v>39</v>
      </c>
      <c r="O12" s="25">
        <v>24075.482</v>
      </c>
      <c r="Q12" t="str">
        <f t="shared" si="0"/>
        <v>Finland</v>
      </c>
      <c r="R12">
        <f t="shared" si="1"/>
        <v>24075.482</v>
      </c>
    </row>
    <row r="13" spans="1:18">
      <c r="A13" s="24" t="s">
        <v>91</v>
      </c>
      <c r="B13" s="25">
        <v>69504.337000000014</v>
      </c>
      <c r="C13" s="25">
        <v>31109.926999999985</v>
      </c>
      <c r="E13" s="24" t="s">
        <v>101</v>
      </c>
      <c r="F13" s="19">
        <v>296507.58649999998</v>
      </c>
      <c r="N13" s="24" t="s">
        <v>47</v>
      </c>
      <c r="O13" s="25">
        <v>55102.048500000012</v>
      </c>
      <c r="Q13" t="str">
        <f t="shared" si="0"/>
        <v>France</v>
      </c>
      <c r="R13">
        <f t="shared" si="1"/>
        <v>55102.048500000012</v>
      </c>
    </row>
    <row r="14" spans="1:18">
      <c r="A14" s="24" t="s">
        <v>92</v>
      </c>
      <c r="B14" s="25">
        <v>66442.23599999999</v>
      </c>
      <c r="C14" s="25">
        <v>31035.085999999967</v>
      </c>
      <c r="N14" s="24" t="s">
        <v>43</v>
      </c>
      <c r="O14" s="25">
        <v>70034.105500000005</v>
      </c>
      <c r="Q14" t="str">
        <f t="shared" si="0"/>
        <v>Germany</v>
      </c>
      <c r="R14">
        <f t="shared" si="1"/>
        <v>70034.105500000005</v>
      </c>
    </row>
    <row r="15" spans="1:18">
      <c r="A15" s="24" t="s">
        <v>94</v>
      </c>
      <c r="B15" s="25">
        <v>57609.044499999975</v>
      </c>
      <c r="C15" s="25">
        <v>27126.764499999972</v>
      </c>
      <c r="N15" s="24" t="s">
        <v>18</v>
      </c>
      <c r="O15" s="25">
        <v>16596.517499999994</v>
      </c>
      <c r="Q15" t="str">
        <f t="shared" si="0"/>
        <v>Ireland</v>
      </c>
      <c r="R15">
        <f t="shared" si="1"/>
        <v>16596.517499999994</v>
      </c>
    </row>
    <row r="16" spans="1:18">
      <c r="A16" s="24" t="s">
        <v>95</v>
      </c>
      <c r="B16" s="25">
        <v>53609.278500000037</v>
      </c>
      <c r="C16" s="25">
        <v>25001.058499999999</v>
      </c>
      <c r="N16" s="24" t="s">
        <v>50</v>
      </c>
      <c r="O16" s="25">
        <v>50319.473499999986</v>
      </c>
      <c r="Q16" t="str">
        <f t="shared" si="0"/>
        <v>Italy</v>
      </c>
      <c r="R16">
        <f t="shared" si="1"/>
        <v>50319.473499999986</v>
      </c>
    </row>
    <row r="17" spans="1:18">
      <c r="A17" s="24" t="s">
        <v>96</v>
      </c>
      <c r="B17" s="25">
        <v>49147.535000000003</v>
      </c>
      <c r="C17" s="25">
        <v>22793.035</v>
      </c>
      <c r="N17" s="24" t="s">
        <v>31</v>
      </c>
      <c r="O17" s="25">
        <v>42192.776500000007</v>
      </c>
      <c r="Q17" t="str">
        <f t="shared" si="0"/>
        <v>Netherlands</v>
      </c>
      <c r="R17">
        <f t="shared" si="1"/>
        <v>42192.776500000007</v>
      </c>
    </row>
    <row r="18" spans="1:18">
      <c r="A18" s="24" t="s">
        <v>98</v>
      </c>
      <c r="B18" s="25">
        <v>65523.639499999968</v>
      </c>
      <c r="C18" s="25">
        <v>28666.869500000012</v>
      </c>
      <c r="N18" s="24" t="s">
        <v>52</v>
      </c>
      <c r="O18" s="25">
        <v>26376.673999999999</v>
      </c>
      <c r="Q18" t="str">
        <f t="shared" si="0"/>
        <v>Norway</v>
      </c>
      <c r="R18">
        <f t="shared" si="1"/>
        <v>26376.673999999999</v>
      </c>
    </row>
    <row r="19" spans="1:18">
      <c r="A19" s="24" t="s">
        <v>99</v>
      </c>
      <c r="B19" s="25">
        <v>51026.850000000006</v>
      </c>
      <c r="C19" s="25">
        <v>22442.840000000007</v>
      </c>
      <c r="N19" s="24" t="s">
        <v>49</v>
      </c>
      <c r="O19" s="25">
        <v>40290.002</v>
      </c>
      <c r="Q19" t="str">
        <f t="shared" si="0"/>
        <v>Poland</v>
      </c>
      <c r="R19">
        <f t="shared" si="1"/>
        <v>40290.002</v>
      </c>
    </row>
    <row r="20" spans="1:18">
      <c r="A20" s="24" t="s">
        <v>101</v>
      </c>
      <c r="B20" s="19">
        <v>645223.17949999985</v>
      </c>
      <c r="C20" s="19">
        <v>296384.24949999998</v>
      </c>
      <c r="N20" s="24" t="s">
        <v>36</v>
      </c>
      <c r="O20" s="25">
        <v>27591.421000000006</v>
      </c>
      <c r="Q20" t="str">
        <f t="shared" si="0"/>
        <v>Portugal</v>
      </c>
      <c r="R20">
        <f t="shared" si="1"/>
        <v>27591.421000000006</v>
      </c>
    </row>
    <row r="21" spans="1:18">
      <c r="N21" s="24" t="s">
        <v>1</v>
      </c>
      <c r="O21" s="25">
        <v>46624.590999999986</v>
      </c>
      <c r="Q21" t="str">
        <f t="shared" si="0"/>
        <v>Spain</v>
      </c>
      <c r="R21">
        <f t="shared" si="1"/>
        <v>46624.590999999986</v>
      </c>
    </row>
    <row r="22" spans="1:18">
      <c r="N22" s="24" t="s">
        <v>12</v>
      </c>
      <c r="O22" s="25">
        <v>35977.811999999991</v>
      </c>
      <c r="Q22" t="str">
        <f t="shared" si="0"/>
        <v>Sweden</v>
      </c>
      <c r="R22">
        <f t="shared" si="1"/>
        <v>35977.811999999991</v>
      </c>
    </row>
    <row r="23" spans="1:18">
      <c r="N23" s="24" t="s">
        <v>41</v>
      </c>
      <c r="O23" s="25">
        <v>24731.628500000003</v>
      </c>
      <c r="Q23" t="str">
        <f t="shared" si="0"/>
        <v>Switzerland</v>
      </c>
      <c r="R23">
        <f t="shared" si="1"/>
        <v>24731.628500000003</v>
      </c>
    </row>
    <row r="24" spans="1:18">
      <c r="N24" s="24" t="s">
        <v>33</v>
      </c>
      <c r="O24" s="25">
        <v>74427.368000000002</v>
      </c>
      <c r="Q24" t="str">
        <f t="shared" si="0"/>
        <v>United Kingdom</v>
      </c>
      <c r="R24">
        <f t="shared" si="1"/>
        <v>74427.368000000002</v>
      </c>
    </row>
    <row r="25" spans="1:18">
      <c r="N25" s="24" t="s">
        <v>101</v>
      </c>
      <c r="O25" s="19">
        <v>645223.17949999997</v>
      </c>
    </row>
  </sheetData>
  <sortState xmlns:xlrd2="http://schemas.microsoft.com/office/spreadsheetml/2017/richdata2" ref="A7:C20">
    <sortCondition ref="A8" customList="Jan,Feb,Mar,Apr,May,Jun,Jul,Aug,Sep,Oct,Nov,Dec"/>
  </sortState>
  <pageMargins left="0.7" right="0.7" top="0.75" bottom="0.75" header="0.3" footer="0.3"/>
  <pageSetup orientation="portrait" verticalDpi="0"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6A04-9A96-48CC-AE29-44DA6EC0701C}">
  <dimension ref="A1:AG40"/>
  <sheetViews>
    <sheetView showGridLines="0" tabSelected="1" zoomScale="83" zoomScaleNormal="83" workbookViewId="0">
      <selection activeCell="P42" sqref="P42"/>
    </sheetView>
  </sheetViews>
  <sheetFormatPr defaultRowHeight="14"/>
  <sheetData>
    <row r="1" spans="1:33">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row>
    <row r="2" spans="1:3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row>
    <row r="3" spans="1:3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row>
    <row r="4" spans="1:3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row>
    <row r="5" spans="1:3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row>
    <row r="6" spans="1:3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row>
    <row r="7" spans="1:3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row>
    <row r="8" spans="1:3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row>
    <row r="9" spans="1:3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row>
    <row r="10" spans="1:3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row>
    <row r="11" spans="1:3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row>
    <row r="12" spans="1:33">
      <c r="A12" s="18"/>
      <c r="B12" s="18"/>
      <c r="C12" s="18"/>
      <c r="D12" s="18"/>
      <c r="E12" s="18"/>
      <c r="F12" s="18"/>
      <c r="G12" s="18"/>
      <c r="H12" s="18"/>
      <c r="I12" s="18" t="s">
        <v>82</v>
      </c>
      <c r="J12" s="18"/>
      <c r="K12" s="18"/>
      <c r="L12" s="18"/>
      <c r="M12" s="18"/>
      <c r="N12" s="18"/>
      <c r="O12" s="18"/>
      <c r="P12" s="18"/>
      <c r="Q12" s="18"/>
      <c r="R12" s="18"/>
      <c r="S12" s="18"/>
      <c r="T12" s="18"/>
      <c r="U12" s="18"/>
      <c r="V12" s="18"/>
      <c r="W12" s="18"/>
      <c r="X12" s="18"/>
      <c r="Y12" s="18"/>
      <c r="Z12" s="18"/>
      <c r="AA12" s="18"/>
      <c r="AB12" s="18"/>
      <c r="AC12" s="18"/>
      <c r="AD12" s="18"/>
      <c r="AE12" s="18"/>
      <c r="AF12" s="18"/>
      <c r="AG12" s="18"/>
    </row>
    <row r="13" spans="1:3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row>
    <row r="14" spans="1:33">
      <c r="A14" s="18"/>
      <c r="B14" s="18"/>
      <c r="C14" s="18"/>
      <c r="D14" s="18"/>
      <c r="E14" s="18"/>
      <c r="F14" s="18"/>
      <c r="G14" s="18"/>
      <c r="H14" s="18"/>
      <c r="I14" s="18"/>
      <c r="J14" s="18"/>
      <c r="K14" s="18"/>
      <c r="L14" s="18"/>
      <c r="M14" s="20"/>
      <c r="N14" s="18"/>
      <c r="O14" s="18"/>
      <c r="P14" s="18"/>
      <c r="Q14" s="18"/>
      <c r="R14" s="18"/>
      <c r="S14" s="18"/>
      <c r="T14" s="18"/>
      <c r="U14" s="18"/>
      <c r="V14" s="18"/>
      <c r="W14" s="18"/>
      <c r="X14" s="18"/>
      <c r="Y14" s="18"/>
      <c r="Z14" s="18"/>
      <c r="AA14" s="18"/>
      <c r="AB14" s="18"/>
      <c r="AC14" s="18"/>
      <c r="AD14" s="18"/>
      <c r="AE14" s="18"/>
      <c r="AF14" s="18"/>
      <c r="AG14" s="18"/>
    </row>
    <row r="15" spans="1:3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row>
    <row r="16" spans="1:3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row>
    <row r="17" spans="1:3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row>
    <row r="18" spans="1:3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row>
    <row r="19" spans="1:3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row>
    <row r="20" spans="1:3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row>
    <row r="21" spans="1:3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row>
    <row r="22" spans="1:3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row>
    <row r="23" spans="1:3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row>
    <row r="24" spans="1:3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row>
    <row r="25" spans="1:3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row>
    <row r="26" spans="1:3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row>
    <row r="27" spans="1:3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row>
    <row r="28" spans="1:3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row>
    <row r="29" spans="1:3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row>
    <row r="30" spans="1:3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row>
    <row r="31" spans="1:3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row>
    <row r="32" spans="1:3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row>
    <row r="33" spans="1: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row>
    <row r="34" spans="1:3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row>
    <row r="35" spans="1:3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row>
    <row r="36" spans="1:3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row>
    <row r="37" spans="1:3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row>
    <row r="38" spans="1:3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row>
    <row r="39" spans="1:3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row>
    <row r="40" spans="1:33">
      <c r="A40" s="18"/>
      <c r="B40" s="18"/>
      <c r="C40" s="18"/>
      <c r="D40" s="18"/>
      <c r="E40" s="18"/>
      <c r="F40" s="18"/>
      <c r="G40" s="18"/>
      <c r="H40" s="18"/>
      <c r="I40" s="18"/>
      <c r="J40" s="18"/>
      <c r="K40" s="18"/>
      <c r="L40" s="18"/>
      <c r="M40" s="18"/>
      <c r="N40" s="18"/>
      <c r="O40" s="18"/>
      <c r="P40" s="18"/>
      <c r="Q40" s="18"/>
      <c r="R40" s="18"/>
      <c r="S40" s="18"/>
      <c r="T40" s="18"/>
      <c r="U40" s="18"/>
      <c r="V40" s="18"/>
      <c r="W40" s="18"/>
      <c r="X40"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5" defaultRowHeight="14"/>
  <cols>
    <col min="1" max="1" width="5.4140625" bestFit="1" customWidth="1"/>
    <col min="2" max="4" width="13.25" customWidth="1"/>
    <col min="5" max="5" width="13.25" style="13" customWidth="1"/>
    <col min="6" max="6" width="15.75" style="15" customWidth="1"/>
    <col min="7" max="7" width="15.75" bestFit="1" customWidth="1"/>
    <col min="8" max="8" width="15" bestFit="1" customWidth="1"/>
    <col min="9" max="9" width="15.75" customWidth="1"/>
    <col min="10" max="10" width="16.6640625" customWidth="1"/>
    <col min="11" max="11" width="18.4140625" customWidth="1"/>
    <col min="12" max="12" width="21.4140625" bestFit="1" customWidth="1"/>
    <col min="13" max="13" width="10.4140625" style="10" customWidth="1"/>
    <col min="14" max="14" width="13.33203125" customWidth="1"/>
    <col min="15" max="15" width="12.08203125" customWidth="1"/>
    <col min="16" max="16" width="11.6640625" customWidth="1"/>
    <col min="17" max="17" width="15.4140625" customWidth="1"/>
    <col min="18" max="18" width="10.4140625" customWidth="1"/>
    <col min="19" max="19" width="14.4140625" customWidth="1"/>
    <col min="20" max="20" width="16.6640625" customWidth="1"/>
    <col min="21" max="21" width="7.08203125" customWidth="1"/>
    <col min="22" max="22" width="9.75" style="10"/>
  </cols>
  <sheetData>
    <row r="1" spans="1:24" ht="21.65" customHeight="1">
      <c r="A1" s="1" t="s">
        <v>53</v>
      </c>
      <c r="B1" s="1" t="s">
        <v>54</v>
      </c>
      <c r="C1" s="1" t="s">
        <v>69</v>
      </c>
      <c r="D1" s="1" t="s">
        <v>74</v>
      </c>
      <c r="E1" s="1" t="s">
        <v>72</v>
      </c>
      <c r="F1" s="14" t="s">
        <v>70</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5">
      <c r="A2" s="2">
        <v>3392</v>
      </c>
      <c r="B2" s="3">
        <v>46023</v>
      </c>
      <c r="C2" s="11">
        <f>YEAR(SalesDataTable[[#This Row],[Order Date]])</f>
        <v>2026</v>
      </c>
      <c r="D2" s="11">
        <f>MONTH(SalesDataTable[[#This Row],[Order Date]])</f>
        <v>1</v>
      </c>
      <c r="E2" s="12" t="str">
        <f>TEXT(SalesDataTable[[#This Row],[Order Date]],"MMM")</f>
        <v>Jan</v>
      </c>
      <c r="F2" s="12" t="str">
        <f>"Q"&amp;ROUNDUP(MONTH(SalesDataTable[[#This Row],[Order Date]])/3,0)</f>
        <v>Q1</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5">
      <c r="A3" s="2">
        <v>4836</v>
      </c>
      <c r="B3" s="3">
        <v>46024</v>
      </c>
      <c r="C3" s="11">
        <f>YEAR(SalesDataTable[[#This Row],[Order Date]])</f>
        <v>2026</v>
      </c>
      <c r="D3" s="11">
        <f>MONTH(SalesDataTable[[#This Row],[Order Date]])</f>
        <v>1</v>
      </c>
      <c r="E3" s="12" t="str">
        <f>TEXT(SalesDataTable[[#This Row],[Order Date]],"MMM")</f>
        <v>Jan</v>
      </c>
      <c r="F3" s="12" t="str">
        <f>"Q"&amp;ROUNDUP(MONTH(SalesDataTable[[#This Row],[Order Date]])/3,0)</f>
        <v>Q1</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5">
      <c r="A4" s="2">
        <v>163</v>
      </c>
      <c r="B4" s="3">
        <v>46025</v>
      </c>
      <c r="C4" s="11">
        <f>YEAR(SalesDataTable[[#This Row],[Order Date]])</f>
        <v>2026</v>
      </c>
      <c r="D4" s="11">
        <f>MONTH(SalesDataTable[[#This Row],[Order Date]])</f>
        <v>1</v>
      </c>
      <c r="E4" s="12" t="str">
        <f>TEXT(SalesDataTable[[#This Row],[Order Date]],"MMM")</f>
        <v>Jan</v>
      </c>
      <c r="F4" s="12" t="str">
        <f>"Q"&amp;ROUNDUP(MONTH(SalesDataTable[[#This Row],[Order Date]])/3,0)</f>
        <v>Q1</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5">
      <c r="A5" s="2">
        <v>542</v>
      </c>
      <c r="B5" s="3">
        <v>46025</v>
      </c>
      <c r="C5" s="11">
        <f>YEAR(SalesDataTable[[#This Row],[Order Date]])</f>
        <v>2026</v>
      </c>
      <c r="D5" s="11">
        <f>MONTH(SalesDataTable[[#This Row],[Order Date]])</f>
        <v>1</v>
      </c>
      <c r="E5" s="12" t="str">
        <f>TEXT(SalesDataTable[[#This Row],[Order Date]],"MMM")</f>
        <v>Jan</v>
      </c>
      <c r="F5" s="12" t="str">
        <f>"Q"&amp;ROUNDUP(MONTH(SalesDataTable[[#This Row],[Order Date]])/3,0)</f>
        <v>Q1</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5">
      <c r="A6" s="2">
        <v>2002</v>
      </c>
      <c r="B6" s="3">
        <v>46025</v>
      </c>
      <c r="C6" s="11">
        <f>YEAR(SalesDataTable[[#This Row],[Order Date]])</f>
        <v>2026</v>
      </c>
      <c r="D6" s="11">
        <f>MONTH(SalesDataTable[[#This Row],[Order Date]])</f>
        <v>1</v>
      </c>
      <c r="E6" s="12" t="str">
        <f>TEXT(SalesDataTable[[#This Row],[Order Date]],"MMM")</f>
        <v>Jan</v>
      </c>
      <c r="F6" s="12" t="str">
        <f>"Q"&amp;ROUNDUP(MONTH(SalesDataTable[[#This Row],[Order Date]])/3,0)</f>
        <v>Q1</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5">
      <c r="A7" s="2">
        <v>2005</v>
      </c>
      <c r="B7" s="3">
        <v>46025</v>
      </c>
      <c r="C7" s="11">
        <f>YEAR(SalesDataTable[[#This Row],[Order Date]])</f>
        <v>2026</v>
      </c>
      <c r="D7" s="11">
        <f>MONTH(SalesDataTable[[#This Row],[Order Date]])</f>
        <v>1</v>
      </c>
      <c r="E7" s="12" t="str">
        <f>TEXT(SalesDataTable[[#This Row],[Order Date]],"MMM")</f>
        <v>Jan</v>
      </c>
      <c r="F7" s="12" t="str">
        <f>"Q"&amp;ROUNDUP(MONTH(SalesDataTable[[#This Row],[Order Date]])/3,0)</f>
        <v>Q1</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5">
      <c r="A8" s="2">
        <v>2937</v>
      </c>
      <c r="B8" s="3">
        <v>46025</v>
      </c>
      <c r="C8" s="11">
        <f>YEAR(SalesDataTable[[#This Row],[Order Date]])</f>
        <v>2026</v>
      </c>
      <c r="D8" s="11">
        <f>MONTH(SalesDataTable[[#This Row],[Order Date]])</f>
        <v>1</v>
      </c>
      <c r="E8" s="12" t="str">
        <f>TEXT(SalesDataTable[[#This Row],[Order Date]],"MMM")</f>
        <v>Jan</v>
      </c>
      <c r="F8" s="12" t="str">
        <f>"Q"&amp;ROUNDUP(MONTH(SalesDataTable[[#This Row],[Order Date]])/3,0)</f>
        <v>Q1</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5">
      <c r="A9" s="2">
        <v>3326</v>
      </c>
      <c r="B9" s="3">
        <v>46025</v>
      </c>
      <c r="C9" s="11">
        <f>YEAR(SalesDataTable[[#This Row],[Order Date]])</f>
        <v>2026</v>
      </c>
      <c r="D9" s="11">
        <f>MONTH(SalesDataTable[[#This Row],[Order Date]])</f>
        <v>1</v>
      </c>
      <c r="E9" s="12" t="str">
        <f>TEXT(SalesDataTable[[#This Row],[Order Date]],"MMM")</f>
        <v>Jan</v>
      </c>
      <c r="F9" s="12" t="str">
        <f>"Q"&amp;ROUNDUP(MONTH(SalesDataTable[[#This Row],[Order Date]])/3,0)</f>
        <v>Q1</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5">
      <c r="A10" s="2">
        <v>3863</v>
      </c>
      <c r="B10" s="3">
        <v>46025</v>
      </c>
      <c r="C10" s="11">
        <f>YEAR(SalesDataTable[[#This Row],[Order Date]])</f>
        <v>2026</v>
      </c>
      <c r="D10" s="11">
        <f>MONTH(SalesDataTable[[#This Row],[Order Date]])</f>
        <v>1</v>
      </c>
      <c r="E10" s="12" t="str">
        <f>TEXT(SalesDataTable[[#This Row],[Order Date]],"MMM")</f>
        <v>Jan</v>
      </c>
      <c r="F10" s="12" t="str">
        <f>"Q"&amp;ROUNDUP(MONTH(SalesDataTable[[#This Row],[Order Date]])/3,0)</f>
        <v>Q1</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5">
      <c r="A11" s="2">
        <v>4910</v>
      </c>
      <c r="B11" s="3">
        <v>46025</v>
      </c>
      <c r="C11" s="11">
        <f>YEAR(SalesDataTable[[#This Row],[Order Date]])</f>
        <v>2026</v>
      </c>
      <c r="D11" s="11">
        <f>MONTH(SalesDataTable[[#This Row],[Order Date]])</f>
        <v>1</v>
      </c>
      <c r="E11" s="12" t="str">
        <f>TEXT(SalesDataTable[[#This Row],[Order Date]],"MMM")</f>
        <v>Jan</v>
      </c>
      <c r="F11" s="12" t="str">
        <f>"Q"&amp;ROUNDUP(MONTH(SalesDataTable[[#This Row],[Order Date]])/3,0)</f>
        <v>Q1</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5">
      <c r="A12" s="2">
        <v>5188</v>
      </c>
      <c r="B12" s="3">
        <v>46025</v>
      </c>
      <c r="C12" s="11">
        <f>YEAR(SalesDataTable[[#This Row],[Order Date]])</f>
        <v>2026</v>
      </c>
      <c r="D12" s="11">
        <f>MONTH(SalesDataTable[[#This Row],[Order Date]])</f>
        <v>1</v>
      </c>
      <c r="E12" s="12" t="str">
        <f>TEXT(SalesDataTable[[#This Row],[Order Date]],"MMM")</f>
        <v>Jan</v>
      </c>
      <c r="F12" s="12" t="str">
        <f>"Q"&amp;ROUNDUP(MONTH(SalesDataTable[[#This Row],[Order Date]])/3,0)</f>
        <v>Q1</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5">
      <c r="A13" s="2">
        <v>845</v>
      </c>
      <c r="B13" s="3">
        <v>46026</v>
      </c>
      <c r="C13" s="11">
        <f>YEAR(SalesDataTable[[#This Row],[Order Date]])</f>
        <v>2026</v>
      </c>
      <c r="D13" s="11">
        <f>MONTH(SalesDataTable[[#This Row],[Order Date]])</f>
        <v>1</v>
      </c>
      <c r="E13" s="12" t="str">
        <f>TEXT(SalesDataTable[[#This Row],[Order Date]],"MMM")</f>
        <v>Jan</v>
      </c>
      <c r="F13" s="12" t="str">
        <f>"Q"&amp;ROUNDUP(MONTH(SalesDataTable[[#This Row],[Order Date]])/3,0)</f>
        <v>Q1</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5">
      <c r="A14" s="2">
        <v>1077</v>
      </c>
      <c r="B14" s="3">
        <v>46026</v>
      </c>
      <c r="C14" s="11">
        <f>YEAR(SalesDataTable[[#This Row],[Order Date]])</f>
        <v>2026</v>
      </c>
      <c r="D14" s="11">
        <f>MONTH(SalesDataTable[[#This Row],[Order Date]])</f>
        <v>1</v>
      </c>
      <c r="E14" s="12" t="str">
        <f>TEXT(SalesDataTable[[#This Row],[Order Date]],"MMM")</f>
        <v>Jan</v>
      </c>
      <c r="F14" s="12" t="str">
        <f>"Q"&amp;ROUNDUP(MONTH(SalesDataTable[[#This Row],[Order Date]])/3,0)</f>
        <v>Q1</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5">
      <c r="A15" s="2">
        <v>1237</v>
      </c>
      <c r="B15" s="3">
        <v>46026</v>
      </c>
      <c r="C15" s="11">
        <f>YEAR(SalesDataTable[[#This Row],[Order Date]])</f>
        <v>2026</v>
      </c>
      <c r="D15" s="11">
        <f>MONTH(SalesDataTable[[#This Row],[Order Date]])</f>
        <v>1</v>
      </c>
      <c r="E15" s="12" t="str">
        <f>TEXT(SalesDataTable[[#This Row],[Order Date]],"MMM")</f>
        <v>Jan</v>
      </c>
      <c r="F15" s="12" t="str">
        <f>"Q"&amp;ROUNDUP(MONTH(SalesDataTable[[#This Row],[Order Date]])/3,0)</f>
        <v>Q1</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5">
      <c r="A16" s="2">
        <v>1908</v>
      </c>
      <c r="B16" s="3">
        <v>46026</v>
      </c>
      <c r="C16" s="11">
        <f>YEAR(SalesDataTable[[#This Row],[Order Date]])</f>
        <v>2026</v>
      </c>
      <c r="D16" s="11">
        <f>MONTH(SalesDataTable[[#This Row],[Order Date]])</f>
        <v>1</v>
      </c>
      <c r="E16" s="12" t="str">
        <f>TEXT(SalesDataTable[[#This Row],[Order Date]],"MMM")</f>
        <v>Jan</v>
      </c>
      <c r="F16" s="12" t="str">
        <f>"Q"&amp;ROUNDUP(MONTH(SalesDataTable[[#This Row],[Order Date]])/3,0)</f>
        <v>Q1</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5">
      <c r="A17" s="2">
        <v>2245</v>
      </c>
      <c r="B17" s="3">
        <v>46026</v>
      </c>
      <c r="C17" s="11">
        <f>YEAR(SalesDataTable[[#This Row],[Order Date]])</f>
        <v>2026</v>
      </c>
      <c r="D17" s="11">
        <f>MONTH(SalesDataTable[[#This Row],[Order Date]])</f>
        <v>1</v>
      </c>
      <c r="E17" s="12" t="str">
        <f>TEXT(SalesDataTable[[#This Row],[Order Date]],"MMM")</f>
        <v>Jan</v>
      </c>
      <c r="F17" s="12" t="str">
        <f>"Q"&amp;ROUNDUP(MONTH(SalesDataTable[[#This Row],[Order Date]])/3,0)</f>
        <v>Q1</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5">
      <c r="A18" s="2">
        <v>2928</v>
      </c>
      <c r="B18" s="3">
        <v>46026</v>
      </c>
      <c r="C18" s="11">
        <f>YEAR(SalesDataTable[[#This Row],[Order Date]])</f>
        <v>2026</v>
      </c>
      <c r="D18" s="11">
        <f>MONTH(SalesDataTable[[#This Row],[Order Date]])</f>
        <v>1</v>
      </c>
      <c r="E18" s="12" t="str">
        <f>TEXT(SalesDataTable[[#This Row],[Order Date]],"MMM")</f>
        <v>Jan</v>
      </c>
      <c r="F18" s="12" t="str">
        <f>"Q"&amp;ROUNDUP(MONTH(SalesDataTable[[#This Row],[Order Date]])/3,0)</f>
        <v>Q1</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5">
      <c r="A19" s="2">
        <v>4249</v>
      </c>
      <c r="B19" s="3">
        <v>46026</v>
      </c>
      <c r="C19" s="11">
        <f>YEAR(SalesDataTable[[#This Row],[Order Date]])</f>
        <v>2026</v>
      </c>
      <c r="D19" s="11">
        <f>MONTH(SalesDataTable[[#This Row],[Order Date]])</f>
        <v>1</v>
      </c>
      <c r="E19" s="12" t="str">
        <f>TEXT(SalesDataTable[[#This Row],[Order Date]],"MMM")</f>
        <v>Jan</v>
      </c>
      <c r="F19" s="12" t="str">
        <f>"Q"&amp;ROUNDUP(MONTH(SalesDataTable[[#This Row],[Order Date]])/3,0)</f>
        <v>Q1</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5">
      <c r="A20" s="2">
        <v>1734</v>
      </c>
      <c r="B20" s="3">
        <v>46027</v>
      </c>
      <c r="C20" s="11">
        <f>YEAR(SalesDataTable[[#This Row],[Order Date]])</f>
        <v>2026</v>
      </c>
      <c r="D20" s="11">
        <f>MONTH(SalesDataTable[[#This Row],[Order Date]])</f>
        <v>1</v>
      </c>
      <c r="E20" s="12" t="str">
        <f>TEXT(SalesDataTable[[#This Row],[Order Date]],"MMM")</f>
        <v>Jan</v>
      </c>
      <c r="F20" s="12" t="str">
        <f>"Q"&amp;ROUNDUP(MONTH(SalesDataTable[[#This Row],[Order Date]])/3,0)</f>
        <v>Q1</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5">
      <c r="A21" s="2">
        <v>2331</v>
      </c>
      <c r="B21" s="3">
        <v>46027</v>
      </c>
      <c r="C21" s="11">
        <f>YEAR(SalesDataTable[[#This Row],[Order Date]])</f>
        <v>2026</v>
      </c>
      <c r="D21" s="11">
        <f>MONTH(SalesDataTable[[#This Row],[Order Date]])</f>
        <v>1</v>
      </c>
      <c r="E21" s="12" t="str">
        <f>TEXT(SalesDataTable[[#This Row],[Order Date]],"MMM")</f>
        <v>Jan</v>
      </c>
      <c r="F21" s="12" t="str">
        <f>"Q"&amp;ROUNDUP(MONTH(SalesDataTable[[#This Row],[Order Date]])/3,0)</f>
        <v>Q1</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5">
      <c r="A22" s="2">
        <v>2475</v>
      </c>
      <c r="B22" s="3">
        <v>46027</v>
      </c>
      <c r="C22" s="11">
        <f>YEAR(SalesDataTable[[#This Row],[Order Date]])</f>
        <v>2026</v>
      </c>
      <c r="D22" s="11">
        <f>MONTH(SalesDataTable[[#This Row],[Order Date]])</f>
        <v>1</v>
      </c>
      <c r="E22" s="12" t="str">
        <f>TEXT(SalesDataTable[[#This Row],[Order Date]],"MMM")</f>
        <v>Jan</v>
      </c>
      <c r="F22" s="12" t="str">
        <f>"Q"&amp;ROUNDUP(MONTH(SalesDataTable[[#This Row],[Order Date]])/3,0)</f>
        <v>Q1</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5">
      <c r="A23" s="2">
        <v>1433</v>
      </c>
      <c r="B23" s="3">
        <v>46028</v>
      </c>
      <c r="C23" s="11">
        <f>YEAR(SalesDataTable[[#This Row],[Order Date]])</f>
        <v>2026</v>
      </c>
      <c r="D23" s="11">
        <f>MONTH(SalesDataTable[[#This Row],[Order Date]])</f>
        <v>1</v>
      </c>
      <c r="E23" s="12" t="str">
        <f>TEXT(SalesDataTable[[#This Row],[Order Date]],"MMM")</f>
        <v>Jan</v>
      </c>
      <c r="F23" s="12" t="str">
        <f>"Q"&amp;ROUNDUP(MONTH(SalesDataTable[[#This Row],[Order Date]])/3,0)</f>
        <v>Q1</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5">
      <c r="A24" s="2">
        <v>3624</v>
      </c>
      <c r="B24" s="3">
        <v>46028</v>
      </c>
      <c r="C24" s="11">
        <f>YEAR(SalesDataTable[[#This Row],[Order Date]])</f>
        <v>2026</v>
      </c>
      <c r="D24" s="11">
        <f>MONTH(SalesDataTable[[#This Row],[Order Date]])</f>
        <v>1</v>
      </c>
      <c r="E24" s="12" t="str">
        <f>TEXT(SalesDataTable[[#This Row],[Order Date]],"MMM")</f>
        <v>Jan</v>
      </c>
      <c r="F24" s="12" t="str">
        <f>"Q"&amp;ROUNDUP(MONTH(SalesDataTable[[#This Row],[Order Date]])/3,0)</f>
        <v>Q1</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5">
      <c r="A25" s="2">
        <v>4680</v>
      </c>
      <c r="B25" s="3">
        <v>46028</v>
      </c>
      <c r="C25" s="11">
        <f>YEAR(SalesDataTable[[#This Row],[Order Date]])</f>
        <v>2026</v>
      </c>
      <c r="D25" s="11">
        <f>MONTH(SalesDataTable[[#This Row],[Order Date]])</f>
        <v>1</v>
      </c>
      <c r="E25" s="12" t="str">
        <f>TEXT(SalesDataTable[[#This Row],[Order Date]],"MMM")</f>
        <v>Jan</v>
      </c>
      <c r="F25" s="12" t="str">
        <f>"Q"&amp;ROUNDUP(MONTH(SalesDataTable[[#This Row],[Order Date]])/3,0)</f>
        <v>Q1</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5">
      <c r="A26" s="2">
        <v>4803</v>
      </c>
      <c r="B26" s="3">
        <v>46028</v>
      </c>
      <c r="C26" s="11">
        <f>YEAR(SalesDataTable[[#This Row],[Order Date]])</f>
        <v>2026</v>
      </c>
      <c r="D26" s="11">
        <f>MONTH(SalesDataTable[[#This Row],[Order Date]])</f>
        <v>1</v>
      </c>
      <c r="E26" s="12" t="str">
        <f>TEXT(SalesDataTable[[#This Row],[Order Date]],"MMM")</f>
        <v>Jan</v>
      </c>
      <c r="F26" s="12" t="str">
        <f>"Q"&amp;ROUNDUP(MONTH(SalesDataTable[[#This Row],[Order Date]])/3,0)</f>
        <v>Q1</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5">
      <c r="A27" s="2">
        <v>248</v>
      </c>
      <c r="B27" s="3">
        <v>46029</v>
      </c>
      <c r="C27" s="11">
        <f>YEAR(SalesDataTable[[#This Row],[Order Date]])</f>
        <v>2026</v>
      </c>
      <c r="D27" s="11">
        <f>MONTH(SalesDataTable[[#This Row],[Order Date]])</f>
        <v>1</v>
      </c>
      <c r="E27" s="12" t="str">
        <f>TEXT(SalesDataTable[[#This Row],[Order Date]],"MMM")</f>
        <v>Jan</v>
      </c>
      <c r="F27" s="12" t="str">
        <f>"Q"&amp;ROUNDUP(MONTH(SalesDataTable[[#This Row],[Order Date]])/3,0)</f>
        <v>Q1</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5">
      <c r="A28" s="2">
        <v>1118</v>
      </c>
      <c r="B28" s="3">
        <v>46029</v>
      </c>
      <c r="C28" s="11">
        <f>YEAR(SalesDataTable[[#This Row],[Order Date]])</f>
        <v>2026</v>
      </c>
      <c r="D28" s="11">
        <f>MONTH(SalesDataTable[[#This Row],[Order Date]])</f>
        <v>1</v>
      </c>
      <c r="E28" s="12" t="str">
        <f>TEXT(SalesDataTable[[#This Row],[Order Date]],"MMM")</f>
        <v>Jan</v>
      </c>
      <c r="F28" s="12" t="str">
        <f>"Q"&amp;ROUNDUP(MONTH(SalesDataTable[[#This Row],[Order Date]])/3,0)</f>
        <v>Q1</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5">
      <c r="A29" s="2">
        <v>3023</v>
      </c>
      <c r="B29" s="3">
        <v>46029</v>
      </c>
      <c r="C29" s="11">
        <f>YEAR(SalesDataTable[[#This Row],[Order Date]])</f>
        <v>2026</v>
      </c>
      <c r="D29" s="11">
        <f>MONTH(SalesDataTable[[#This Row],[Order Date]])</f>
        <v>1</v>
      </c>
      <c r="E29" s="12" t="str">
        <f>TEXT(SalesDataTable[[#This Row],[Order Date]],"MMM")</f>
        <v>Jan</v>
      </c>
      <c r="F29" s="12" t="str">
        <f>"Q"&amp;ROUNDUP(MONTH(SalesDataTable[[#This Row],[Order Date]])/3,0)</f>
        <v>Q1</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5">
      <c r="A30" s="2">
        <v>3903</v>
      </c>
      <c r="B30" s="3">
        <v>46029</v>
      </c>
      <c r="C30" s="11">
        <f>YEAR(SalesDataTable[[#This Row],[Order Date]])</f>
        <v>2026</v>
      </c>
      <c r="D30" s="11">
        <f>MONTH(SalesDataTable[[#This Row],[Order Date]])</f>
        <v>1</v>
      </c>
      <c r="E30" s="12" t="str">
        <f>TEXT(SalesDataTable[[#This Row],[Order Date]],"MMM")</f>
        <v>Jan</v>
      </c>
      <c r="F30" s="12" t="str">
        <f>"Q"&amp;ROUNDUP(MONTH(SalesDataTable[[#This Row],[Order Date]])/3,0)</f>
        <v>Q1</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5">
      <c r="A31" s="2">
        <v>62</v>
      </c>
      <c r="B31" s="3">
        <v>46030</v>
      </c>
      <c r="C31" s="11">
        <f>YEAR(SalesDataTable[[#This Row],[Order Date]])</f>
        <v>2026</v>
      </c>
      <c r="D31" s="11">
        <f>MONTH(SalesDataTable[[#This Row],[Order Date]])</f>
        <v>1</v>
      </c>
      <c r="E31" s="12" t="str">
        <f>TEXT(SalesDataTable[[#This Row],[Order Date]],"MMM")</f>
        <v>Jan</v>
      </c>
      <c r="F31" s="12" t="str">
        <f>"Q"&amp;ROUNDUP(MONTH(SalesDataTable[[#This Row],[Order Date]])/3,0)</f>
        <v>Q1</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5">
      <c r="A32" s="2">
        <v>142</v>
      </c>
      <c r="B32" s="3">
        <v>46030</v>
      </c>
      <c r="C32" s="11">
        <f>YEAR(SalesDataTable[[#This Row],[Order Date]])</f>
        <v>2026</v>
      </c>
      <c r="D32" s="11">
        <f>MONTH(SalesDataTable[[#This Row],[Order Date]])</f>
        <v>1</v>
      </c>
      <c r="E32" s="12" t="str">
        <f>TEXT(SalesDataTable[[#This Row],[Order Date]],"MMM")</f>
        <v>Jan</v>
      </c>
      <c r="F32" s="12" t="str">
        <f>"Q"&amp;ROUNDUP(MONTH(SalesDataTable[[#This Row],[Order Date]])/3,0)</f>
        <v>Q1</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5">
      <c r="A33" s="2">
        <v>450</v>
      </c>
      <c r="B33" s="3">
        <v>46030</v>
      </c>
      <c r="C33" s="11">
        <f>YEAR(SalesDataTable[[#This Row],[Order Date]])</f>
        <v>2026</v>
      </c>
      <c r="D33" s="11">
        <f>MONTH(SalesDataTable[[#This Row],[Order Date]])</f>
        <v>1</v>
      </c>
      <c r="E33" s="12" t="str">
        <f>TEXT(SalesDataTable[[#This Row],[Order Date]],"MMM")</f>
        <v>Jan</v>
      </c>
      <c r="F33" s="12" t="str">
        <f>"Q"&amp;ROUNDUP(MONTH(SalesDataTable[[#This Row],[Order Date]])/3,0)</f>
        <v>Q1</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5">
      <c r="A34" s="2">
        <v>4397</v>
      </c>
      <c r="B34" s="3">
        <v>46030</v>
      </c>
      <c r="C34" s="11">
        <f>YEAR(SalesDataTable[[#This Row],[Order Date]])</f>
        <v>2026</v>
      </c>
      <c r="D34" s="11">
        <f>MONTH(SalesDataTable[[#This Row],[Order Date]])</f>
        <v>1</v>
      </c>
      <c r="E34" s="12" t="str">
        <f>TEXT(SalesDataTable[[#This Row],[Order Date]],"MMM")</f>
        <v>Jan</v>
      </c>
      <c r="F34" s="12" t="str">
        <f>"Q"&amp;ROUNDUP(MONTH(SalesDataTable[[#This Row],[Order Date]])/3,0)</f>
        <v>Q1</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5">
      <c r="A35" s="2">
        <v>4798</v>
      </c>
      <c r="B35" s="3">
        <v>46030</v>
      </c>
      <c r="C35" s="11">
        <f>YEAR(SalesDataTable[[#This Row],[Order Date]])</f>
        <v>2026</v>
      </c>
      <c r="D35" s="11">
        <f>MONTH(SalesDataTable[[#This Row],[Order Date]])</f>
        <v>1</v>
      </c>
      <c r="E35" s="12" t="str">
        <f>TEXT(SalesDataTable[[#This Row],[Order Date]],"MMM")</f>
        <v>Jan</v>
      </c>
      <c r="F35" s="12" t="str">
        <f>"Q"&amp;ROUNDUP(MONTH(SalesDataTable[[#This Row],[Order Date]])/3,0)</f>
        <v>Q1</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5">
      <c r="A36" s="2">
        <v>136</v>
      </c>
      <c r="B36" s="3">
        <v>46031</v>
      </c>
      <c r="C36" s="11">
        <f>YEAR(SalesDataTable[[#This Row],[Order Date]])</f>
        <v>2026</v>
      </c>
      <c r="D36" s="11">
        <f>MONTH(SalesDataTable[[#This Row],[Order Date]])</f>
        <v>1</v>
      </c>
      <c r="E36" s="12" t="str">
        <f>TEXT(SalesDataTable[[#This Row],[Order Date]],"MMM")</f>
        <v>Jan</v>
      </c>
      <c r="F36" s="12" t="str">
        <f>"Q"&amp;ROUNDUP(MONTH(SalesDataTable[[#This Row],[Order Date]])/3,0)</f>
        <v>Q1</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5">
      <c r="A37" s="2">
        <v>2782</v>
      </c>
      <c r="B37" s="3">
        <v>46031</v>
      </c>
      <c r="C37" s="11">
        <f>YEAR(SalesDataTable[[#This Row],[Order Date]])</f>
        <v>2026</v>
      </c>
      <c r="D37" s="11">
        <f>MONTH(SalesDataTable[[#This Row],[Order Date]])</f>
        <v>1</v>
      </c>
      <c r="E37" s="12" t="str">
        <f>TEXT(SalesDataTable[[#This Row],[Order Date]],"MMM")</f>
        <v>Jan</v>
      </c>
      <c r="F37" s="12" t="str">
        <f>"Q"&amp;ROUNDUP(MONTH(SalesDataTable[[#This Row],[Order Date]])/3,0)</f>
        <v>Q1</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5">
      <c r="A38" s="2">
        <v>4704</v>
      </c>
      <c r="B38" s="3">
        <v>46031</v>
      </c>
      <c r="C38" s="11">
        <f>YEAR(SalesDataTable[[#This Row],[Order Date]])</f>
        <v>2026</v>
      </c>
      <c r="D38" s="11">
        <f>MONTH(SalesDataTable[[#This Row],[Order Date]])</f>
        <v>1</v>
      </c>
      <c r="E38" s="12" t="str">
        <f>TEXT(SalesDataTable[[#This Row],[Order Date]],"MMM")</f>
        <v>Jan</v>
      </c>
      <c r="F38" s="12" t="str">
        <f>"Q"&amp;ROUNDUP(MONTH(SalesDataTable[[#This Row],[Order Date]])/3,0)</f>
        <v>Q1</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5">
      <c r="A39" s="2">
        <v>69</v>
      </c>
      <c r="B39" s="3">
        <v>46032</v>
      </c>
      <c r="C39" s="11">
        <f>YEAR(SalesDataTable[[#This Row],[Order Date]])</f>
        <v>2026</v>
      </c>
      <c r="D39" s="11">
        <f>MONTH(SalesDataTable[[#This Row],[Order Date]])</f>
        <v>1</v>
      </c>
      <c r="E39" s="12" t="str">
        <f>TEXT(SalesDataTable[[#This Row],[Order Date]],"MMM")</f>
        <v>Jan</v>
      </c>
      <c r="F39" s="12" t="str">
        <f>"Q"&amp;ROUNDUP(MONTH(SalesDataTable[[#This Row],[Order Date]])/3,0)</f>
        <v>Q1</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5">
      <c r="A40" s="2">
        <v>490</v>
      </c>
      <c r="B40" s="3">
        <v>46032</v>
      </c>
      <c r="C40" s="11">
        <f>YEAR(SalesDataTable[[#This Row],[Order Date]])</f>
        <v>2026</v>
      </c>
      <c r="D40" s="11">
        <f>MONTH(SalesDataTable[[#This Row],[Order Date]])</f>
        <v>1</v>
      </c>
      <c r="E40" s="12" t="str">
        <f>TEXT(SalesDataTable[[#This Row],[Order Date]],"MMM")</f>
        <v>Jan</v>
      </c>
      <c r="F40" s="12" t="str">
        <f>"Q"&amp;ROUNDUP(MONTH(SalesDataTable[[#This Row],[Order Date]])/3,0)</f>
        <v>Q1</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5">
      <c r="A41" s="2">
        <v>3685</v>
      </c>
      <c r="B41" s="3">
        <v>46032</v>
      </c>
      <c r="C41" s="11">
        <f>YEAR(SalesDataTable[[#This Row],[Order Date]])</f>
        <v>2026</v>
      </c>
      <c r="D41" s="11">
        <f>MONTH(SalesDataTable[[#This Row],[Order Date]])</f>
        <v>1</v>
      </c>
      <c r="E41" s="12" t="str">
        <f>TEXT(SalesDataTable[[#This Row],[Order Date]],"MMM")</f>
        <v>Jan</v>
      </c>
      <c r="F41" s="12" t="str">
        <f>"Q"&amp;ROUNDUP(MONTH(SalesDataTable[[#This Row],[Order Date]])/3,0)</f>
        <v>Q1</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5">
      <c r="A42" s="2">
        <v>3796</v>
      </c>
      <c r="B42" s="3">
        <v>46032</v>
      </c>
      <c r="C42" s="11">
        <f>YEAR(SalesDataTable[[#This Row],[Order Date]])</f>
        <v>2026</v>
      </c>
      <c r="D42" s="11">
        <f>MONTH(SalesDataTable[[#This Row],[Order Date]])</f>
        <v>1</v>
      </c>
      <c r="E42" s="12" t="str">
        <f>TEXT(SalesDataTable[[#This Row],[Order Date]],"MMM")</f>
        <v>Jan</v>
      </c>
      <c r="F42" s="12" t="str">
        <f>"Q"&amp;ROUNDUP(MONTH(SalesDataTable[[#This Row],[Order Date]])/3,0)</f>
        <v>Q1</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5">
      <c r="A43" s="2">
        <v>387</v>
      </c>
      <c r="B43" s="3">
        <v>46033</v>
      </c>
      <c r="C43" s="11">
        <f>YEAR(SalesDataTable[[#This Row],[Order Date]])</f>
        <v>2026</v>
      </c>
      <c r="D43" s="11">
        <f>MONTH(SalesDataTable[[#This Row],[Order Date]])</f>
        <v>1</v>
      </c>
      <c r="E43" s="12" t="str">
        <f>TEXT(SalesDataTable[[#This Row],[Order Date]],"MMM")</f>
        <v>Jan</v>
      </c>
      <c r="F43" s="12" t="str">
        <f>"Q"&amp;ROUNDUP(MONTH(SalesDataTable[[#This Row],[Order Date]])/3,0)</f>
        <v>Q1</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5">
      <c r="A44" s="2">
        <v>2796</v>
      </c>
      <c r="B44" s="3">
        <v>46033</v>
      </c>
      <c r="C44" s="11">
        <f>YEAR(SalesDataTable[[#This Row],[Order Date]])</f>
        <v>2026</v>
      </c>
      <c r="D44" s="11">
        <f>MONTH(SalesDataTable[[#This Row],[Order Date]])</f>
        <v>1</v>
      </c>
      <c r="E44" s="12" t="str">
        <f>TEXT(SalesDataTable[[#This Row],[Order Date]],"MMM")</f>
        <v>Jan</v>
      </c>
      <c r="F44" s="12" t="str">
        <f>"Q"&amp;ROUNDUP(MONTH(SalesDataTable[[#This Row],[Order Date]])/3,0)</f>
        <v>Q1</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5">
      <c r="A45" s="2">
        <v>3703</v>
      </c>
      <c r="B45" s="3">
        <v>46033</v>
      </c>
      <c r="C45" s="11">
        <f>YEAR(SalesDataTable[[#This Row],[Order Date]])</f>
        <v>2026</v>
      </c>
      <c r="D45" s="11">
        <f>MONTH(SalesDataTable[[#This Row],[Order Date]])</f>
        <v>1</v>
      </c>
      <c r="E45" s="12" t="str">
        <f>TEXT(SalesDataTable[[#This Row],[Order Date]],"MMM")</f>
        <v>Jan</v>
      </c>
      <c r="F45" s="12" t="str">
        <f>"Q"&amp;ROUNDUP(MONTH(SalesDataTable[[#This Row],[Order Date]])/3,0)</f>
        <v>Q1</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5">
      <c r="A46" s="2">
        <v>4674</v>
      </c>
      <c r="B46" s="3">
        <v>46033</v>
      </c>
      <c r="C46" s="11">
        <f>YEAR(SalesDataTable[[#This Row],[Order Date]])</f>
        <v>2026</v>
      </c>
      <c r="D46" s="11">
        <f>MONTH(SalesDataTable[[#This Row],[Order Date]])</f>
        <v>1</v>
      </c>
      <c r="E46" s="12" t="str">
        <f>TEXT(SalesDataTable[[#This Row],[Order Date]],"MMM")</f>
        <v>Jan</v>
      </c>
      <c r="F46" s="12" t="str">
        <f>"Q"&amp;ROUNDUP(MONTH(SalesDataTable[[#This Row],[Order Date]])/3,0)</f>
        <v>Q1</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5">
      <c r="A47" s="2">
        <v>4789</v>
      </c>
      <c r="B47" s="3">
        <v>46033</v>
      </c>
      <c r="C47" s="11">
        <f>YEAR(SalesDataTable[[#This Row],[Order Date]])</f>
        <v>2026</v>
      </c>
      <c r="D47" s="11">
        <f>MONTH(SalesDataTable[[#This Row],[Order Date]])</f>
        <v>1</v>
      </c>
      <c r="E47" s="12" t="str">
        <f>TEXT(SalesDataTable[[#This Row],[Order Date]],"MMM")</f>
        <v>Jan</v>
      </c>
      <c r="F47" s="12" t="str">
        <f>"Q"&amp;ROUNDUP(MONTH(SalesDataTable[[#This Row],[Order Date]])/3,0)</f>
        <v>Q1</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5">
      <c r="A48" s="2">
        <v>804</v>
      </c>
      <c r="B48" s="3">
        <v>46034</v>
      </c>
      <c r="C48" s="11">
        <f>YEAR(SalesDataTable[[#This Row],[Order Date]])</f>
        <v>2026</v>
      </c>
      <c r="D48" s="11">
        <f>MONTH(SalesDataTable[[#This Row],[Order Date]])</f>
        <v>1</v>
      </c>
      <c r="E48" s="12" t="str">
        <f>TEXT(SalesDataTable[[#This Row],[Order Date]],"MMM")</f>
        <v>Jan</v>
      </c>
      <c r="F48" s="12" t="str">
        <f>"Q"&amp;ROUNDUP(MONTH(SalesDataTable[[#This Row],[Order Date]])/3,0)</f>
        <v>Q1</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5">
      <c r="A49" s="2">
        <v>1780</v>
      </c>
      <c r="B49" s="3">
        <v>46034</v>
      </c>
      <c r="C49" s="11">
        <f>YEAR(SalesDataTable[[#This Row],[Order Date]])</f>
        <v>2026</v>
      </c>
      <c r="D49" s="11">
        <f>MONTH(SalesDataTable[[#This Row],[Order Date]])</f>
        <v>1</v>
      </c>
      <c r="E49" s="12" t="str">
        <f>TEXT(SalesDataTable[[#This Row],[Order Date]],"MMM")</f>
        <v>Jan</v>
      </c>
      <c r="F49" s="12" t="str">
        <f>"Q"&amp;ROUNDUP(MONTH(SalesDataTable[[#This Row],[Order Date]])/3,0)</f>
        <v>Q1</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5">
      <c r="A50" s="2">
        <v>2844</v>
      </c>
      <c r="B50" s="3">
        <v>46034</v>
      </c>
      <c r="C50" s="11">
        <f>YEAR(SalesDataTable[[#This Row],[Order Date]])</f>
        <v>2026</v>
      </c>
      <c r="D50" s="11">
        <f>MONTH(SalesDataTable[[#This Row],[Order Date]])</f>
        <v>1</v>
      </c>
      <c r="E50" s="12" t="str">
        <f>TEXT(SalesDataTable[[#This Row],[Order Date]],"MMM")</f>
        <v>Jan</v>
      </c>
      <c r="F50" s="12" t="str">
        <f>"Q"&amp;ROUNDUP(MONTH(SalesDataTable[[#This Row],[Order Date]])/3,0)</f>
        <v>Q1</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5">
      <c r="A51" s="2">
        <v>3068</v>
      </c>
      <c r="B51" s="3">
        <v>46034</v>
      </c>
      <c r="C51" s="11">
        <f>YEAR(SalesDataTable[[#This Row],[Order Date]])</f>
        <v>2026</v>
      </c>
      <c r="D51" s="11">
        <f>MONTH(SalesDataTable[[#This Row],[Order Date]])</f>
        <v>1</v>
      </c>
      <c r="E51" s="12" t="str">
        <f>TEXT(SalesDataTable[[#This Row],[Order Date]],"MMM")</f>
        <v>Jan</v>
      </c>
      <c r="F51" s="12" t="str">
        <f>"Q"&amp;ROUNDUP(MONTH(SalesDataTable[[#This Row],[Order Date]])/3,0)</f>
        <v>Q1</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5">
      <c r="A52" s="2">
        <v>3096</v>
      </c>
      <c r="B52" s="3">
        <v>46034</v>
      </c>
      <c r="C52" s="11">
        <f>YEAR(SalesDataTable[[#This Row],[Order Date]])</f>
        <v>2026</v>
      </c>
      <c r="D52" s="11">
        <f>MONTH(SalesDataTable[[#This Row],[Order Date]])</f>
        <v>1</v>
      </c>
      <c r="E52" s="12" t="str">
        <f>TEXT(SalesDataTable[[#This Row],[Order Date]],"MMM")</f>
        <v>Jan</v>
      </c>
      <c r="F52" s="12" t="str">
        <f>"Q"&amp;ROUNDUP(MONTH(SalesDataTable[[#This Row],[Order Date]])/3,0)</f>
        <v>Q1</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5">
      <c r="A53" s="2">
        <v>3129</v>
      </c>
      <c r="B53" s="3">
        <v>46034</v>
      </c>
      <c r="C53" s="11">
        <f>YEAR(SalesDataTable[[#This Row],[Order Date]])</f>
        <v>2026</v>
      </c>
      <c r="D53" s="11">
        <f>MONTH(SalesDataTable[[#This Row],[Order Date]])</f>
        <v>1</v>
      </c>
      <c r="E53" s="12" t="str">
        <f>TEXT(SalesDataTable[[#This Row],[Order Date]],"MMM")</f>
        <v>Jan</v>
      </c>
      <c r="F53" s="12" t="str">
        <f>"Q"&amp;ROUNDUP(MONTH(SalesDataTable[[#This Row],[Order Date]])/3,0)</f>
        <v>Q1</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5">
      <c r="A54" s="2">
        <v>3948</v>
      </c>
      <c r="B54" s="3">
        <v>46034</v>
      </c>
      <c r="C54" s="11">
        <f>YEAR(SalesDataTable[[#This Row],[Order Date]])</f>
        <v>2026</v>
      </c>
      <c r="D54" s="11">
        <f>MONTH(SalesDataTable[[#This Row],[Order Date]])</f>
        <v>1</v>
      </c>
      <c r="E54" s="12" t="str">
        <f>TEXT(SalesDataTable[[#This Row],[Order Date]],"MMM")</f>
        <v>Jan</v>
      </c>
      <c r="F54" s="12" t="str">
        <f>"Q"&amp;ROUNDUP(MONTH(SalesDataTable[[#This Row],[Order Date]])/3,0)</f>
        <v>Q1</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5">
      <c r="A55" s="2">
        <v>5036</v>
      </c>
      <c r="B55" s="3">
        <v>46034</v>
      </c>
      <c r="C55" s="11">
        <f>YEAR(SalesDataTable[[#This Row],[Order Date]])</f>
        <v>2026</v>
      </c>
      <c r="D55" s="11">
        <f>MONTH(SalesDataTable[[#This Row],[Order Date]])</f>
        <v>1</v>
      </c>
      <c r="E55" s="12" t="str">
        <f>TEXT(SalesDataTable[[#This Row],[Order Date]],"MMM")</f>
        <v>Jan</v>
      </c>
      <c r="F55" s="12" t="str">
        <f>"Q"&amp;ROUNDUP(MONTH(SalesDataTable[[#This Row],[Order Date]])/3,0)</f>
        <v>Q1</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5">
      <c r="A56" s="2">
        <v>2681</v>
      </c>
      <c r="B56" s="3">
        <v>46035</v>
      </c>
      <c r="C56" s="11">
        <f>YEAR(SalesDataTable[[#This Row],[Order Date]])</f>
        <v>2026</v>
      </c>
      <c r="D56" s="11">
        <f>MONTH(SalesDataTable[[#This Row],[Order Date]])</f>
        <v>1</v>
      </c>
      <c r="E56" s="12" t="str">
        <f>TEXT(SalesDataTable[[#This Row],[Order Date]],"MMM")</f>
        <v>Jan</v>
      </c>
      <c r="F56" s="12" t="str">
        <f>"Q"&amp;ROUNDUP(MONTH(SalesDataTable[[#This Row],[Order Date]])/3,0)</f>
        <v>Q1</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5">
      <c r="A57" s="2">
        <v>5101</v>
      </c>
      <c r="B57" s="3">
        <v>46035</v>
      </c>
      <c r="C57" s="11">
        <f>YEAR(SalesDataTable[[#This Row],[Order Date]])</f>
        <v>2026</v>
      </c>
      <c r="D57" s="11">
        <f>MONTH(SalesDataTable[[#This Row],[Order Date]])</f>
        <v>1</v>
      </c>
      <c r="E57" s="12" t="str">
        <f>TEXT(SalesDataTable[[#This Row],[Order Date]],"MMM")</f>
        <v>Jan</v>
      </c>
      <c r="F57" s="12" t="str">
        <f>"Q"&amp;ROUNDUP(MONTH(SalesDataTable[[#This Row],[Order Date]])/3,0)</f>
        <v>Q1</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5">
      <c r="A58" s="2">
        <v>3871</v>
      </c>
      <c r="B58" s="3">
        <v>46036</v>
      </c>
      <c r="C58" s="11">
        <f>YEAR(SalesDataTable[[#This Row],[Order Date]])</f>
        <v>2026</v>
      </c>
      <c r="D58" s="11">
        <f>MONTH(SalesDataTable[[#This Row],[Order Date]])</f>
        <v>1</v>
      </c>
      <c r="E58" s="12" t="str">
        <f>TEXT(SalesDataTable[[#This Row],[Order Date]],"MMM")</f>
        <v>Jan</v>
      </c>
      <c r="F58" s="12" t="str">
        <f>"Q"&amp;ROUNDUP(MONTH(SalesDataTable[[#This Row],[Order Date]])/3,0)</f>
        <v>Q1</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5">
      <c r="A59" s="2">
        <v>4643</v>
      </c>
      <c r="B59" s="3">
        <v>46036</v>
      </c>
      <c r="C59" s="11">
        <f>YEAR(SalesDataTable[[#This Row],[Order Date]])</f>
        <v>2026</v>
      </c>
      <c r="D59" s="11">
        <f>MONTH(SalesDataTable[[#This Row],[Order Date]])</f>
        <v>1</v>
      </c>
      <c r="E59" s="12" t="str">
        <f>TEXT(SalesDataTable[[#This Row],[Order Date]],"MMM")</f>
        <v>Jan</v>
      </c>
      <c r="F59" s="12" t="str">
        <f>"Q"&amp;ROUNDUP(MONTH(SalesDataTable[[#This Row],[Order Date]])/3,0)</f>
        <v>Q1</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5">
      <c r="A60" s="2">
        <v>4703</v>
      </c>
      <c r="B60" s="3">
        <v>46036</v>
      </c>
      <c r="C60" s="11">
        <f>YEAR(SalesDataTable[[#This Row],[Order Date]])</f>
        <v>2026</v>
      </c>
      <c r="D60" s="11">
        <f>MONTH(SalesDataTable[[#This Row],[Order Date]])</f>
        <v>1</v>
      </c>
      <c r="E60" s="12" t="str">
        <f>TEXT(SalesDataTable[[#This Row],[Order Date]],"MMM")</f>
        <v>Jan</v>
      </c>
      <c r="F60" s="12" t="str">
        <f>"Q"&amp;ROUNDUP(MONTH(SalesDataTable[[#This Row],[Order Date]])/3,0)</f>
        <v>Q1</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5">
      <c r="A61" s="2">
        <v>5068</v>
      </c>
      <c r="B61" s="3">
        <v>46036</v>
      </c>
      <c r="C61" s="11">
        <f>YEAR(SalesDataTable[[#This Row],[Order Date]])</f>
        <v>2026</v>
      </c>
      <c r="D61" s="11">
        <f>MONTH(SalesDataTable[[#This Row],[Order Date]])</f>
        <v>1</v>
      </c>
      <c r="E61" s="12" t="str">
        <f>TEXT(SalesDataTable[[#This Row],[Order Date]],"MMM")</f>
        <v>Jan</v>
      </c>
      <c r="F61" s="12" t="str">
        <f>"Q"&amp;ROUNDUP(MONTH(SalesDataTable[[#This Row],[Order Date]])/3,0)</f>
        <v>Q1</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5">
      <c r="A62" s="2">
        <v>1539</v>
      </c>
      <c r="B62" s="3">
        <v>46037</v>
      </c>
      <c r="C62" s="11">
        <f>YEAR(SalesDataTable[[#This Row],[Order Date]])</f>
        <v>2026</v>
      </c>
      <c r="D62" s="11">
        <f>MONTH(SalesDataTable[[#This Row],[Order Date]])</f>
        <v>1</v>
      </c>
      <c r="E62" s="12" t="str">
        <f>TEXT(SalesDataTable[[#This Row],[Order Date]],"MMM")</f>
        <v>Jan</v>
      </c>
      <c r="F62" s="12" t="str">
        <f>"Q"&amp;ROUNDUP(MONTH(SalesDataTable[[#This Row],[Order Date]])/3,0)</f>
        <v>Q1</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5">
      <c r="A63" s="2">
        <v>1709</v>
      </c>
      <c r="B63" s="3">
        <v>46037</v>
      </c>
      <c r="C63" s="11">
        <f>YEAR(SalesDataTable[[#This Row],[Order Date]])</f>
        <v>2026</v>
      </c>
      <c r="D63" s="11">
        <f>MONTH(SalesDataTable[[#This Row],[Order Date]])</f>
        <v>1</v>
      </c>
      <c r="E63" s="12" t="str">
        <f>TEXT(SalesDataTable[[#This Row],[Order Date]],"MMM")</f>
        <v>Jan</v>
      </c>
      <c r="F63" s="12" t="str">
        <f>"Q"&amp;ROUNDUP(MONTH(SalesDataTable[[#This Row],[Order Date]])/3,0)</f>
        <v>Q1</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5">
      <c r="A64" s="2">
        <v>2702</v>
      </c>
      <c r="B64" s="3">
        <v>46037</v>
      </c>
      <c r="C64" s="11">
        <f>YEAR(SalesDataTable[[#This Row],[Order Date]])</f>
        <v>2026</v>
      </c>
      <c r="D64" s="11">
        <f>MONTH(SalesDataTable[[#This Row],[Order Date]])</f>
        <v>1</v>
      </c>
      <c r="E64" s="12" t="str">
        <f>TEXT(SalesDataTable[[#This Row],[Order Date]],"MMM")</f>
        <v>Jan</v>
      </c>
      <c r="F64" s="12" t="str">
        <f>"Q"&amp;ROUNDUP(MONTH(SalesDataTable[[#This Row],[Order Date]])/3,0)</f>
        <v>Q1</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5">
      <c r="A65" s="2">
        <v>3176</v>
      </c>
      <c r="B65" s="3">
        <v>46037</v>
      </c>
      <c r="C65" s="11">
        <f>YEAR(SalesDataTable[[#This Row],[Order Date]])</f>
        <v>2026</v>
      </c>
      <c r="D65" s="11">
        <f>MONTH(SalesDataTable[[#This Row],[Order Date]])</f>
        <v>1</v>
      </c>
      <c r="E65" s="12" t="str">
        <f>TEXT(SalesDataTable[[#This Row],[Order Date]],"MMM")</f>
        <v>Jan</v>
      </c>
      <c r="F65" s="12" t="str">
        <f>"Q"&amp;ROUNDUP(MONTH(SalesDataTable[[#This Row],[Order Date]])/3,0)</f>
        <v>Q1</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5">
      <c r="A66" s="2">
        <v>3705</v>
      </c>
      <c r="B66" s="3">
        <v>46037</v>
      </c>
      <c r="C66" s="11">
        <f>YEAR(SalesDataTable[[#This Row],[Order Date]])</f>
        <v>2026</v>
      </c>
      <c r="D66" s="11">
        <f>MONTH(SalesDataTable[[#This Row],[Order Date]])</f>
        <v>1</v>
      </c>
      <c r="E66" s="12" t="str">
        <f>TEXT(SalesDataTable[[#This Row],[Order Date]],"MMM")</f>
        <v>Jan</v>
      </c>
      <c r="F66" s="12" t="str">
        <f>"Q"&amp;ROUNDUP(MONTH(SalesDataTable[[#This Row],[Order Date]])/3,0)</f>
        <v>Q1</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5">
      <c r="A67" s="2">
        <v>3736</v>
      </c>
      <c r="B67" s="3">
        <v>46037</v>
      </c>
      <c r="C67" s="11">
        <f>YEAR(SalesDataTable[[#This Row],[Order Date]])</f>
        <v>2026</v>
      </c>
      <c r="D67" s="11">
        <f>MONTH(SalesDataTable[[#This Row],[Order Date]])</f>
        <v>1</v>
      </c>
      <c r="E67" s="12" t="str">
        <f>TEXT(SalesDataTable[[#This Row],[Order Date]],"MMM")</f>
        <v>Jan</v>
      </c>
      <c r="F67" s="12" t="str">
        <f>"Q"&amp;ROUNDUP(MONTH(SalesDataTable[[#This Row],[Order Date]])/3,0)</f>
        <v>Q1</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5">
      <c r="A68" s="2">
        <v>3967</v>
      </c>
      <c r="B68" s="3">
        <v>46037</v>
      </c>
      <c r="C68" s="11">
        <f>YEAR(SalesDataTable[[#This Row],[Order Date]])</f>
        <v>2026</v>
      </c>
      <c r="D68" s="11">
        <f>MONTH(SalesDataTable[[#This Row],[Order Date]])</f>
        <v>1</v>
      </c>
      <c r="E68" s="12" t="str">
        <f>TEXT(SalesDataTable[[#This Row],[Order Date]],"MMM")</f>
        <v>Jan</v>
      </c>
      <c r="F68" s="12" t="str">
        <f>"Q"&amp;ROUNDUP(MONTH(SalesDataTable[[#This Row],[Order Date]])/3,0)</f>
        <v>Q1</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5">
      <c r="A69" s="2">
        <v>170</v>
      </c>
      <c r="B69" s="3">
        <v>46038</v>
      </c>
      <c r="C69" s="11">
        <f>YEAR(SalesDataTable[[#This Row],[Order Date]])</f>
        <v>2026</v>
      </c>
      <c r="D69" s="11">
        <f>MONTH(SalesDataTable[[#This Row],[Order Date]])</f>
        <v>1</v>
      </c>
      <c r="E69" s="12" t="str">
        <f>TEXT(SalesDataTable[[#This Row],[Order Date]],"MMM")</f>
        <v>Jan</v>
      </c>
      <c r="F69" s="12" t="str">
        <f>"Q"&amp;ROUNDUP(MONTH(SalesDataTable[[#This Row],[Order Date]])/3,0)</f>
        <v>Q1</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5">
      <c r="A70" s="2">
        <v>1040</v>
      </c>
      <c r="B70" s="3">
        <v>46038</v>
      </c>
      <c r="C70" s="11">
        <f>YEAR(SalesDataTable[[#This Row],[Order Date]])</f>
        <v>2026</v>
      </c>
      <c r="D70" s="11">
        <f>MONTH(SalesDataTable[[#This Row],[Order Date]])</f>
        <v>1</v>
      </c>
      <c r="E70" s="12" t="str">
        <f>TEXT(SalesDataTable[[#This Row],[Order Date]],"MMM")</f>
        <v>Jan</v>
      </c>
      <c r="F70" s="12" t="str">
        <f>"Q"&amp;ROUNDUP(MONTH(SalesDataTable[[#This Row],[Order Date]])/3,0)</f>
        <v>Q1</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5">
      <c r="A71" s="2">
        <v>2380</v>
      </c>
      <c r="B71" s="3">
        <v>46038</v>
      </c>
      <c r="C71" s="11">
        <f>YEAR(SalesDataTable[[#This Row],[Order Date]])</f>
        <v>2026</v>
      </c>
      <c r="D71" s="11">
        <f>MONTH(SalesDataTable[[#This Row],[Order Date]])</f>
        <v>1</v>
      </c>
      <c r="E71" s="12" t="str">
        <f>TEXT(SalesDataTable[[#This Row],[Order Date]],"MMM")</f>
        <v>Jan</v>
      </c>
      <c r="F71" s="12" t="str">
        <f>"Q"&amp;ROUNDUP(MONTH(SalesDataTable[[#This Row],[Order Date]])/3,0)</f>
        <v>Q1</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5">
      <c r="A72" s="2">
        <v>3219</v>
      </c>
      <c r="B72" s="3">
        <v>46038</v>
      </c>
      <c r="C72" s="11">
        <f>YEAR(SalesDataTable[[#This Row],[Order Date]])</f>
        <v>2026</v>
      </c>
      <c r="D72" s="11">
        <f>MONTH(SalesDataTable[[#This Row],[Order Date]])</f>
        <v>1</v>
      </c>
      <c r="E72" s="12" t="str">
        <f>TEXT(SalesDataTable[[#This Row],[Order Date]],"MMM")</f>
        <v>Jan</v>
      </c>
      <c r="F72" s="12" t="str">
        <f>"Q"&amp;ROUNDUP(MONTH(SalesDataTable[[#This Row],[Order Date]])/3,0)</f>
        <v>Q1</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5">
      <c r="A73" s="2">
        <v>4425</v>
      </c>
      <c r="B73" s="3">
        <v>46038</v>
      </c>
      <c r="C73" s="11">
        <f>YEAR(SalesDataTable[[#This Row],[Order Date]])</f>
        <v>2026</v>
      </c>
      <c r="D73" s="11">
        <f>MONTH(SalesDataTable[[#This Row],[Order Date]])</f>
        <v>1</v>
      </c>
      <c r="E73" s="12" t="str">
        <f>TEXT(SalesDataTable[[#This Row],[Order Date]],"MMM")</f>
        <v>Jan</v>
      </c>
      <c r="F73" s="12" t="str">
        <f>"Q"&amp;ROUNDUP(MONTH(SalesDataTable[[#This Row],[Order Date]])/3,0)</f>
        <v>Q1</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5">
      <c r="A74" s="2">
        <v>4508</v>
      </c>
      <c r="B74" s="3">
        <v>46038</v>
      </c>
      <c r="C74" s="11">
        <f>YEAR(SalesDataTable[[#This Row],[Order Date]])</f>
        <v>2026</v>
      </c>
      <c r="D74" s="11">
        <f>MONTH(SalesDataTable[[#This Row],[Order Date]])</f>
        <v>1</v>
      </c>
      <c r="E74" s="12" t="str">
        <f>TEXT(SalesDataTable[[#This Row],[Order Date]],"MMM")</f>
        <v>Jan</v>
      </c>
      <c r="F74" s="12" t="str">
        <f>"Q"&amp;ROUNDUP(MONTH(SalesDataTable[[#This Row],[Order Date]])/3,0)</f>
        <v>Q1</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5">
      <c r="A75" s="2">
        <v>4806</v>
      </c>
      <c r="B75" s="3">
        <v>46038</v>
      </c>
      <c r="C75" s="11">
        <f>YEAR(SalesDataTable[[#This Row],[Order Date]])</f>
        <v>2026</v>
      </c>
      <c r="D75" s="11">
        <f>MONTH(SalesDataTable[[#This Row],[Order Date]])</f>
        <v>1</v>
      </c>
      <c r="E75" s="12" t="str">
        <f>TEXT(SalesDataTable[[#This Row],[Order Date]],"MMM")</f>
        <v>Jan</v>
      </c>
      <c r="F75" s="12" t="str">
        <f>"Q"&amp;ROUNDUP(MONTH(SalesDataTable[[#This Row],[Order Date]])/3,0)</f>
        <v>Q1</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5">
      <c r="A76" s="2">
        <v>755</v>
      </c>
      <c r="B76" s="3">
        <v>46039</v>
      </c>
      <c r="C76" s="11">
        <f>YEAR(SalesDataTable[[#This Row],[Order Date]])</f>
        <v>2026</v>
      </c>
      <c r="D76" s="11">
        <f>MONTH(SalesDataTable[[#This Row],[Order Date]])</f>
        <v>1</v>
      </c>
      <c r="E76" s="12" t="str">
        <f>TEXT(SalesDataTable[[#This Row],[Order Date]],"MMM")</f>
        <v>Jan</v>
      </c>
      <c r="F76" s="12" t="str">
        <f>"Q"&amp;ROUNDUP(MONTH(SalesDataTable[[#This Row],[Order Date]])/3,0)</f>
        <v>Q1</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5">
      <c r="A77" s="2">
        <v>3171</v>
      </c>
      <c r="B77" s="3">
        <v>46039</v>
      </c>
      <c r="C77" s="11">
        <f>YEAR(SalesDataTable[[#This Row],[Order Date]])</f>
        <v>2026</v>
      </c>
      <c r="D77" s="11">
        <f>MONTH(SalesDataTable[[#This Row],[Order Date]])</f>
        <v>1</v>
      </c>
      <c r="E77" s="12" t="str">
        <f>TEXT(SalesDataTable[[#This Row],[Order Date]],"MMM")</f>
        <v>Jan</v>
      </c>
      <c r="F77" s="12" t="str">
        <f>"Q"&amp;ROUNDUP(MONTH(SalesDataTable[[#This Row],[Order Date]])/3,0)</f>
        <v>Q1</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5">
      <c r="A78" s="2">
        <v>4277</v>
      </c>
      <c r="B78" s="3">
        <v>46039</v>
      </c>
      <c r="C78" s="11">
        <f>YEAR(SalesDataTable[[#This Row],[Order Date]])</f>
        <v>2026</v>
      </c>
      <c r="D78" s="11">
        <f>MONTH(SalesDataTable[[#This Row],[Order Date]])</f>
        <v>1</v>
      </c>
      <c r="E78" s="12" t="str">
        <f>TEXT(SalesDataTable[[#This Row],[Order Date]],"MMM")</f>
        <v>Jan</v>
      </c>
      <c r="F78" s="12" t="str">
        <f>"Q"&amp;ROUNDUP(MONTH(SalesDataTable[[#This Row],[Order Date]])/3,0)</f>
        <v>Q1</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5">
      <c r="A79" s="2">
        <v>4648</v>
      </c>
      <c r="B79" s="3">
        <v>46039</v>
      </c>
      <c r="C79" s="11">
        <f>YEAR(SalesDataTable[[#This Row],[Order Date]])</f>
        <v>2026</v>
      </c>
      <c r="D79" s="11">
        <f>MONTH(SalesDataTable[[#This Row],[Order Date]])</f>
        <v>1</v>
      </c>
      <c r="E79" s="12" t="str">
        <f>TEXT(SalesDataTable[[#This Row],[Order Date]],"MMM")</f>
        <v>Jan</v>
      </c>
      <c r="F79" s="12" t="str">
        <f>"Q"&amp;ROUNDUP(MONTH(SalesDataTable[[#This Row],[Order Date]])/3,0)</f>
        <v>Q1</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5">
      <c r="A80" s="2">
        <v>157</v>
      </c>
      <c r="B80" s="3">
        <v>46040</v>
      </c>
      <c r="C80" s="11">
        <f>YEAR(SalesDataTable[[#This Row],[Order Date]])</f>
        <v>2026</v>
      </c>
      <c r="D80" s="11">
        <f>MONTH(SalesDataTable[[#This Row],[Order Date]])</f>
        <v>1</v>
      </c>
      <c r="E80" s="12" t="str">
        <f>TEXT(SalesDataTable[[#This Row],[Order Date]],"MMM")</f>
        <v>Jan</v>
      </c>
      <c r="F80" s="12" t="str">
        <f>"Q"&amp;ROUNDUP(MONTH(SalesDataTable[[#This Row],[Order Date]])/3,0)</f>
        <v>Q1</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5">
      <c r="A81" s="2">
        <v>2271</v>
      </c>
      <c r="B81" s="3">
        <v>46040</v>
      </c>
      <c r="C81" s="11">
        <f>YEAR(SalesDataTable[[#This Row],[Order Date]])</f>
        <v>2026</v>
      </c>
      <c r="D81" s="11">
        <f>MONTH(SalesDataTable[[#This Row],[Order Date]])</f>
        <v>1</v>
      </c>
      <c r="E81" s="12" t="str">
        <f>TEXT(SalesDataTable[[#This Row],[Order Date]],"MMM")</f>
        <v>Jan</v>
      </c>
      <c r="F81" s="12" t="str">
        <f>"Q"&amp;ROUNDUP(MONTH(SalesDataTable[[#This Row],[Order Date]])/3,0)</f>
        <v>Q1</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5">
      <c r="A82" s="2">
        <v>3330</v>
      </c>
      <c r="B82" s="3">
        <v>46040</v>
      </c>
      <c r="C82" s="11">
        <f>YEAR(SalesDataTable[[#This Row],[Order Date]])</f>
        <v>2026</v>
      </c>
      <c r="D82" s="11">
        <f>MONTH(SalesDataTable[[#This Row],[Order Date]])</f>
        <v>1</v>
      </c>
      <c r="E82" s="12" t="str">
        <f>TEXT(SalesDataTable[[#This Row],[Order Date]],"MMM")</f>
        <v>Jan</v>
      </c>
      <c r="F82" s="12" t="str">
        <f>"Q"&amp;ROUNDUP(MONTH(SalesDataTable[[#This Row],[Order Date]])/3,0)</f>
        <v>Q1</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5">
      <c r="A83" s="2">
        <v>4547</v>
      </c>
      <c r="B83" s="3">
        <v>46040</v>
      </c>
      <c r="C83" s="11">
        <f>YEAR(SalesDataTable[[#This Row],[Order Date]])</f>
        <v>2026</v>
      </c>
      <c r="D83" s="11">
        <f>MONTH(SalesDataTable[[#This Row],[Order Date]])</f>
        <v>1</v>
      </c>
      <c r="E83" s="12" t="str">
        <f>TEXT(SalesDataTable[[#This Row],[Order Date]],"MMM")</f>
        <v>Jan</v>
      </c>
      <c r="F83" s="12" t="str">
        <f>"Q"&amp;ROUNDUP(MONTH(SalesDataTable[[#This Row],[Order Date]])/3,0)</f>
        <v>Q1</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5">
      <c r="A84" s="2">
        <v>1840</v>
      </c>
      <c r="B84" s="3">
        <v>46041</v>
      </c>
      <c r="C84" s="11">
        <f>YEAR(SalesDataTable[[#This Row],[Order Date]])</f>
        <v>2026</v>
      </c>
      <c r="D84" s="11">
        <f>MONTH(SalesDataTable[[#This Row],[Order Date]])</f>
        <v>1</v>
      </c>
      <c r="E84" s="12" t="str">
        <f>TEXT(SalesDataTable[[#This Row],[Order Date]],"MMM")</f>
        <v>Jan</v>
      </c>
      <c r="F84" s="12" t="str">
        <f>"Q"&amp;ROUNDUP(MONTH(SalesDataTable[[#This Row],[Order Date]])/3,0)</f>
        <v>Q1</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5">
      <c r="A85" s="2">
        <v>1850</v>
      </c>
      <c r="B85" s="3">
        <v>46041</v>
      </c>
      <c r="C85" s="11">
        <f>YEAR(SalesDataTable[[#This Row],[Order Date]])</f>
        <v>2026</v>
      </c>
      <c r="D85" s="11">
        <f>MONTH(SalesDataTable[[#This Row],[Order Date]])</f>
        <v>1</v>
      </c>
      <c r="E85" s="12" t="str">
        <f>TEXT(SalesDataTable[[#This Row],[Order Date]],"MMM")</f>
        <v>Jan</v>
      </c>
      <c r="F85" s="12" t="str">
        <f>"Q"&amp;ROUNDUP(MONTH(SalesDataTable[[#This Row],[Order Date]])/3,0)</f>
        <v>Q1</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5">
      <c r="A86" s="2">
        <v>1858</v>
      </c>
      <c r="B86" s="3">
        <v>46041</v>
      </c>
      <c r="C86" s="11">
        <f>YEAR(SalesDataTable[[#This Row],[Order Date]])</f>
        <v>2026</v>
      </c>
      <c r="D86" s="11">
        <f>MONTH(SalesDataTable[[#This Row],[Order Date]])</f>
        <v>1</v>
      </c>
      <c r="E86" s="12" t="str">
        <f>TEXT(SalesDataTable[[#This Row],[Order Date]],"MMM")</f>
        <v>Jan</v>
      </c>
      <c r="F86" s="12" t="str">
        <f>"Q"&amp;ROUNDUP(MONTH(SalesDataTable[[#This Row],[Order Date]])/3,0)</f>
        <v>Q1</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5">
      <c r="A87" s="2">
        <v>2910</v>
      </c>
      <c r="B87" s="3">
        <v>46041</v>
      </c>
      <c r="C87" s="11">
        <f>YEAR(SalesDataTable[[#This Row],[Order Date]])</f>
        <v>2026</v>
      </c>
      <c r="D87" s="11">
        <f>MONTH(SalesDataTable[[#This Row],[Order Date]])</f>
        <v>1</v>
      </c>
      <c r="E87" s="12" t="str">
        <f>TEXT(SalesDataTable[[#This Row],[Order Date]],"MMM")</f>
        <v>Jan</v>
      </c>
      <c r="F87" s="12" t="str">
        <f>"Q"&amp;ROUNDUP(MONTH(SalesDataTable[[#This Row],[Order Date]])/3,0)</f>
        <v>Q1</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5">
      <c r="A88" s="2">
        <v>3694</v>
      </c>
      <c r="B88" s="3">
        <v>46041</v>
      </c>
      <c r="C88" s="11">
        <f>YEAR(SalesDataTable[[#This Row],[Order Date]])</f>
        <v>2026</v>
      </c>
      <c r="D88" s="11">
        <f>MONTH(SalesDataTable[[#This Row],[Order Date]])</f>
        <v>1</v>
      </c>
      <c r="E88" s="12" t="str">
        <f>TEXT(SalesDataTable[[#This Row],[Order Date]],"MMM")</f>
        <v>Jan</v>
      </c>
      <c r="F88" s="12" t="str">
        <f>"Q"&amp;ROUNDUP(MONTH(SalesDataTable[[#This Row],[Order Date]])/3,0)</f>
        <v>Q1</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5">
      <c r="A89" s="2">
        <v>631</v>
      </c>
      <c r="B89" s="3">
        <v>46042</v>
      </c>
      <c r="C89" s="11">
        <f>YEAR(SalesDataTable[[#This Row],[Order Date]])</f>
        <v>2026</v>
      </c>
      <c r="D89" s="11">
        <f>MONTH(SalesDataTable[[#This Row],[Order Date]])</f>
        <v>1</v>
      </c>
      <c r="E89" s="12" t="str">
        <f>TEXT(SalesDataTable[[#This Row],[Order Date]],"MMM")</f>
        <v>Jan</v>
      </c>
      <c r="F89" s="12" t="str">
        <f>"Q"&amp;ROUNDUP(MONTH(SalesDataTable[[#This Row],[Order Date]])/3,0)</f>
        <v>Q1</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5">
      <c r="A90" s="2">
        <v>1113</v>
      </c>
      <c r="B90" s="3">
        <v>46042</v>
      </c>
      <c r="C90" s="11">
        <f>YEAR(SalesDataTable[[#This Row],[Order Date]])</f>
        <v>2026</v>
      </c>
      <c r="D90" s="11">
        <f>MONTH(SalesDataTable[[#This Row],[Order Date]])</f>
        <v>1</v>
      </c>
      <c r="E90" s="12" t="str">
        <f>TEXT(SalesDataTable[[#This Row],[Order Date]],"MMM")</f>
        <v>Jan</v>
      </c>
      <c r="F90" s="12" t="str">
        <f>"Q"&amp;ROUNDUP(MONTH(SalesDataTable[[#This Row],[Order Date]])/3,0)</f>
        <v>Q1</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5">
      <c r="A91" s="2">
        <v>1525</v>
      </c>
      <c r="B91" s="3">
        <v>46042</v>
      </c>
      <c r="C91" s="11">
        <f>YEAR(SalesDataTable[[#This Row],[Order Date]])</f>
        <v>2026</v>
      </c>
      <c r="D91" s="11">
        <f>MONTH(SalesDataTable[[#This Row],[Order Date]])</f>
        <v>1</v>
      </c>
      <c r="E91" s="12" t="str">
        <f>TEXT(SalesDataTable[[#This Row],[Order Date]],"MMM")</f>
        <v>Jan</v>
      </c>
      <c r="F91" s="12" t="str">
        <f>"Q"&amp;ROUNDUP(MONTH(SalesDataTable[[#This Row],[Order Date]])/3,0)</f>
        <v>Q1</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5">
      <c r="A92" s="2">
        <v>3233</v>
      </c>
      <c r="B92" s="3">
        <v>46042</v>
      </c>
      <c r="C92" s="11">
        <f>YEAR(SalesDataTable[[#This Row],[Order Date]])</f>
        <v>2026</v>
      </c>
      <c r="D92" s="11">
        <f>MONTH(SalesDataTable[[#This Row],[Order Date]])</f>
        <v>1</v>
      </c>
      <c r="E92" s="12" t="str">
        <f>TEXT(SalesDataTable[[#This Row],[Order Date]],"MMM")</f>
        <v>Jan</v>
      </c>
      <c r="F92" s="12" t="str">
        <f>"Q"&amp;ROUNDUP(MONTH(SalesDataTable[[#This Row],[Order Date]])/3,0)</f>
        <v>Q1</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5">
      <c r="A93" s="2">
        <v>4455</v>
      </c>
      <c r="B93" s="3">
        <v>46042</v>
      </c>
      <c r="C93" s="11">
        <f>YEAR(SalesDataTable[[#This Row],[Order Date]])</f>
        <v>2026</v>
      </c>
      <c r="D93" s="11">
        <f>MONTH(SalesDataTable[[#This Row],[Order Date]])</f>
        <v>1</v>
      </c>
      <c r="E93" s="12" t="str">
        <f>TEXT(SalesDataTable[[#This Row],[Order Date]],"MMM")</f>
        <v>Jan</v>
      </c>
      <c r="F93" s="12" t="str">
        <f>"Q"&amp;ROUNDUP(MONTH(SalesDataTable[[#This Row],[Order Date]])/3,0)</f>
        <v>Q1</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5">
      <c r="A94" s="2">
        <v>1769</v>
      </c>
      <c r="B94" s="3">
        <v>46043</v>
      </c>
      <c r="C94" s="11">
        <f>YEAR(SalesDataTable[[#This Row],[Order Date]])</f>
        <v>2026</v>
      </c>
      <c r="D94" s="11">
        <f>MONTH(SalesDataTable[[#This Row],[Order Date]])</f>
        <v>1</v>
      </c>
      <c r="E94" s="12" t="str">
        <f>TEXT(SalesDataTable[[#This Row],[Order Date]],"MMM")</f>
        <v>Jan</v>
      </c>
      <c r="F94" s="12" t="str">
        <f>"Q"&amp;ROUNDUP(MONTH(SalesDataTable[[#This Row],[Order Date]])/3,0)</f>
        <v>Q1</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5">
      <c r="A95" s="2">
        <v>3467</v>
      </c>
      <c r="B95" s="3">
        <v>46043</v>
      </c>
      <c r="C95" s="11">
        <f>YEAR(SalesDataTable[[#This Row],[Order Date]])</f>
        <v>2026</v>
      </c>
      <c r="D95" s="11">
        <f>MONTH(SalesDataTable[[#This Row],[Order Date]])</f>
        <v>1</v>
      </c>
      <c r="E95" s="12" t="str">
        <f>TEXT(SalesDataTable[[#This Row],[Order Date]],"MMM")</f>
        <v>Jan</v>
      </c>
      <c r="F95" s="12" t="str">
        <f>"Q"&amp;ROUNDUP(MONTH(SalesDataTable[[#This Row],[Order Date]])/3,0)</f>
        <v>Q1</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5">
      <c r="A96" s="2">
        <v>3911</v>
      </c>
      <c r="B96" s="3">
        <v>46043</v>
      </c>
      <c r="C96" s="11">
        <f>YEAR(SalesDataTable[[#This Row],[Order Date]])</f>
        <v>2026</v>
      </c>
      <c r="D96" s="11">
        <f>MONTH(SalesDataTable[[#This Row],[Order Date]])</f>
        <v>1</v>
      </c>
      <c r="E96" s="12" t="str">
        <f>TEXT(SalesDataTable[[#This Row],[Order Date]],"MMM")</f>
        <v>Jan</v>
      </c>
      <c r="F96" s="12" t="str">
        <f>"Q"&amp;ROUNDUP(MONTH(SalesDataTable[[#This Row],[Order Date]])/3,0)</f>
        <v>Q1</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5">
      <c r="A97" s="2">
        <v>4401</v>
      </c>
      <c r="B97" s="3">
        <v>46043</v>
      </c>
      <c r="C97" s="11">
        <f>YEAR(SalesDataTable[[#This Row],[Order Date]])</f>
        <v>2026</v>
      </c>
      <c r="D97" s="11">
        <f>MONTH(SalesDataTable[[#This Row],[Order Date]])</f>
        <v>1</v>
      </c>
      <c r="E97" s="12" t="str">
        <f>TEXT(SalesDataTable[[#This Row],[Order Date]],"MMM")</f>
        <v>Jan</v>
      </c>
      <c r="F97" s="12" t="str">
        <f>"Q"&amp;ROUNDUP(MONTH(SalesDataTable[[#This Row],[Order Date]])/3,0)</f>
        <v>Q1</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5">
      <c r="A98" s="2">
        <v>4864</v>
      </c>
      <c r="B98" s="3">
        <v>46043</v>
      </c>
      <c r="C98" s="11">
        <f>YEAR(SalesDataTable[[#This Row],[Order Date]])</f>
        <v>2026</v>
      </c>
      <c r="D98" s="11">
        <f>MONTH(SalesDataTable[[#This Row],[Order Date]])</f>
        <v>1</v>
      </c>
      <c r="E98" s="12" t="str">
        <f>TEXT(SalesDataTable[[#This Row],[Order Date]],"MMM")</f>
        <v>Jan</v>
      </c>
      <c r="F98" s="12" t="str">
        <f>"Q"&amp;ROUNDUP(MONTH(SalesDataTable[[#This Row],[Order Date]])/3,0)</f>
        <v>Q1</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5">
      <c r="A99" s="2">
        <v>347</v>
      </c>
      <c r="B99" s="3">
        <v>46044</v>
      </c>
      <c r="C99" s="11">
        <f>YEAR(SalesDataTable[[#This Row],[Order Date]])</f>
        <v>2026</v>
      </c>
      <c r="D99" s="11">
        <f>MONTH(SalesDataTable[[#This Row],[Order Date]])</f>
        <v>1</v>
      </c>
      <c r="E99" s="12" t="str">
        <f>TEXT(SalesDataTable[[#This Row],[Order Date]],"MMM")</f>
        <v>Jan</v>
      </c>
      <c r="F99" s="12" t="str">
        <f>"Q"&amp;ROUNDUP(MONTH(SalesDataTable[[#This Row],[Order Date]])/3,0)</f>
        <v>Q1</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5">
      <c r="A100" s="2">
        <v>2051</v>
      </c>
      <c r="B100" s="3">
        <v>46044</v>
      </c>
      <c r="C100" s="11">
        <f>YEAR(SalesDataTable[[#This Row],[Order Date]])</f>
        <v>2026</v>
      </c>
      <c r="D100" s="11">
        <f>MONTH(SalesDataTable[[#This Row],[Order Date]])</f>
        <v>1</v>
      </c>
      <c r="E100" s="12" t="str">
        <f>TEXT(SalesDataTable[[#This Row],[Order Date]],"MMM")</f>
        <v>Jan</v>
      </c>
      <c r="F100" s="12" t="str">
        <f>"Q"&amp;ROUNDUP(MONTH(SalesDataTable[[#This Row],[Order Date]])/3,0)</f>
        <v>Q1</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5">
      <c r="A101" s="2">
        <v>2314</v>
      </c>
      <c r="B101" s="3">
        <v>46044</v>
      </c>
      <c r="C101" s="11">
        <f>YEAR(SalesDataTable[[#This Row],[Order Date]])</f>
        <v>2026</v>
      </c>
      <c r="D101" s="11">
        <f>MONTH(SalesDataTable[[#This Row],[Order Date]])</f>
        <v>1</v>
      </c>
      <c r="E101" s="12" t="str">
        <f>TEXT(SalesDataTable[[#This Row],[Order Date]],"MMM")</f>
        <v>Jan</v>
      </c>
      <c r="F101" s="12" t="str">
        <f>"Q"&amp;ROUNDUP(MONTH(SalesDataTable[[#This Row],[Order Date]])/3,0)</f>
        <v>Q1</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5">
      <c r="A102" s="2">
        <v>3861</v>
      </c>
      <c r="B102" s="3">
        <v>46044</v>
      </c>
      <c r="C102" s="11">
        <f>YEAR(SalesDataTable[[#This Row],[Order Date]])</f>
        <v>2026</v>
      </c>
      <c r="D102" s="11">
        <f>MONTH(SalesDataTable[[#This Row],[Order Date]])</f>
        <v>1</v>
      </c>
      <c r="E102" s="12" t="str">
        <f>TEXT(SalesDataTable[[#This Row],[Order Date]],"MMM")</f>
        <v>Jan</v>
      </c>
      <c r="F102" s="12" t="str">
        <f>"Q"&amp;ROUNDUP(MONTH(SalesDataTable[[#This Row],[Order Date]])/3,0)</f>
        <v>Q1</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5">
      <c r="A103" s="2">
        <v>843</v>
      </c>
      <c r="B103" s="3">
        <v>46045</v>
      </c>
      <c r="C103" s="11">
        <f>YEAR(SalesDataTable[[#This Row],[Order Date]])</f>
        <v>2026</v>
      </c>
      <c r="D103" s="11">
        <f>MONTH(SalesDataTable[[#This Row],[Order Date]])</f>
        <v>1</v>
      </c>
      <c r="E103" s="12" t="str">
        <f>TEXT(SalesDataTable[[#This Row],[Order Date]],"MMM")</f>
        <v>Jan</v>
      </c>
      <c r="F103" s="12" t="str">
        <f>"Q"&amp;ROUNDUP(MONTH(SalesDataTable[[#This Row],[Order Date]])/3,0)</f>
        <v>Q1</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5">
      <c r="A104" s="2">
        <v>868</v>
      </c>
      <c r="B104" s="3">
        <v>46045</v>
      </c>
      <c r="C104" s="11">
        <f>YEAR(SalesDataTable[[#This Row],[Order Date]])</f>
        <v>2026</v>
      </c>
      <c r="D104" s="11">
        <f>MONTH(SalesDataTable[[#This Row],[Order Date]])</f>
        <v>1</v>
      </c>
      <c r="E104" s="12" t="str">
        <f>TEXT(SalesDataTable[[#This Row],[Order Date]],"MMM")</f>
        <v>Jan</v>
      </c>
      <c r="F104" s="12" t="str">
        <f>"Q"&amp;ROUNDUP(MONTH(SalesDataTable[[#This Row],[Order Date]])/3,0)</f>
        <v>Q1</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5">
      <c r="A105" s="2">
        <v>890</v>
      </c>
      <c r="B105" s="3">
        <v>46045</v>
      </c>
      <c r="C105" s="11">
        <f>YEAR(SalesDataTable[[#This Row],[Order Date]])</f>
        <v>2026</v>
      </c>
      <c r="D105" s="11">
        <f>MONTH(SalesDataTable[[#This Row],[Order Date]])</f>
        <v>1</v>
      </c>
      <c r="E105" s="12" t="str">
        <f>TEXT(SalesDataTable[[#This Row],[Order Date]],"MMM")</f>
        <v>Jan</v>
      </c>
      <c r="F105" s="12" t="str">
        <f>"Q"&amp;ROUNDUP(MONTH(SalesDataTable[[#This Row],[Order Date]])/3,0)</f>
        <v>Q1</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5">
      <c r="A106" s="2">
        <v>2185</v>
      </c>
      <c r="B106" s="3">
        <v>46045</v>
      </c>
      <c r="C106" s="11">
        <f>YEAR(SalesDataTable[[#This Row],[Order Date]])</f>
        <v>2026</v>
      </c>
      <c r="D106" s="11">
        <f>MONTH(SalesDataTable[[#This Row],[Order Date]])</f>
        <v>1</v>
      </c>
      <c r="E106" s="12" t="str">
        <f>TEXT(SalesDataTable[[#This Row],[Order Date]],"MMM")</f>
        <v>Jan</v>
      </c>
      <c r="F106" s="12" t="str">
        <f>"Q"&amp;ROUNDUP(MONTH(SalesDataTable[[#This Row],[Order Date]])/3,0)</f>
        <v>Q1</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5">
      <c r="A107" s="2">
        <v>2335</v>
      </c>
      <c r="B107" s="3">
        <v>46045</v>
      </c>
      <c r="C107" s="11">
        <f>YEAR(SalesDataTable[[#This Row],[Order Date]])</f>
        <v>2026</v>
      </c>
      <c r="D107" s="11">
        <f>MONTH(SalesDataTable[[#This Row],[Order Date]])</f>
        <v>1</v>
      </c>
      <c r="E107" s="12" t="str">
        <f>TEXT(SalesDataTable[[#This Row],[Order Date]],"MMM")</f>
        <v>Jan</v>
      </c>
      <c r="F107" s="12" t="str">
        <f>"Q"&amp;ROUNDUP(MONTH(SalesDataTable[[#This Row],[Order Date]])/3,0)</f>
        <v>Q1</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5">
      <c r="A108" s="2">
        <v>2784</v>
      </c>
      <c r="B108" s="3">
        <v>46045</v>
      </c>
      <c r="C108" s="11">
        <f>YEAR(SalesDataTable[[#This Row],[Order Date]])</f>
        <v>2026</v>
      </c>
      <c r="D108" s="11">
        <f>MONTH(SalesDataTable[[#This Row],[Order Date]])</f>
        <v>1</v>
      </c>
      <c r="E108" s="12" t="str">
        <f>TEXT(SalesDataTable[[#This Row],[Order Date]],"MMM")</f>
        <v>Jan</v>
      </c>
      <c r="F108" s="12" t="str">
        <f>"Q"&amp;ROUNDUP(MONTH(SalesDataTable[[#This Row],[Order Date]])/3,0)</f>
        <v>Q1</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5">
      <c r="A109" s="2">
        <v>3820</v>
      </c>
      <c r="B109" s="3">
        <v>46045</v>
      </c>
      <c r="C109" s="11">
        <f>YEAR(SalesDataTable[[#This Row],[Order Date]])</f>
        <v>2026</v>
      </c>
      <c r="D109" s="11">
        <f>MONTH(SalesDataTable[[#This Row],[Order Date]])</f>
        <v>1</v>
      </c>
      <c r="E109" s="12" t="str">
        <f>TEXT(SalesDataTable[[#This Row],[Order Date]],"MMM")</f>
        <v>Jan</v>
      </c>
      <c r="F109" s="12" t="str">
        <f>"Q"&amp;ROUNDUP(MONTH(SalesDataTable[[#This Row],[Order Date]])/3,0)</f>
        <v>Q1</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5">
      <c r="A110" s="2">
        <v>994</v>
      </c>
      <c r="B110" s="3">
        <v>46046</v>
      </c>
      <c r="C110" s="11">
        <f>YEAR(SalesDataTable[[#This Row],[Order Date]])</f>
        <v>2026</v>
      </c>
      <c r="D110" s="11">
        <f>MONTH(SalesDataTable[[#This Row],[Order Date]])</f>
        <v>1</v>
      </c>
      <c r="E110" s="12" t="str">
        <f>TEXT(SalesDataTable[[#This Row],[Order Date]],"MMM")</f>
        <v>Jan</v>
      </c>
      <c r="F110" s="12" t="str">
        <f>"Q"&amp;ROUNDUP(MONTH(SalesDataTable[[#This Row],[Order Date]])/3,0)</f>
        <v>Q1</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5">
      <c r="A111" s="2">
        <v>1643</v>
      </c>
      <c r="B111" s="3">
        <v>46046</v>
      </c>
      <c r="C111" s="11">
        <f>YEAR(SalesDataTable[[#This Row],[Order Date]])</f>
        <v>2026</v>
      </c>
      <c r="D111" s="11">
        <f>MONTH(SalesDataTable[[#This Row],[Order Date]])</f>
        <v>1</v>
      </c>
      <c r="E111" s="12" t="str">
        <f>TEXT(SalesDataTable[[#This Row],[Order Date]],"MMM")</f>
        <v>Jan</v>
      </c>
      <c r="F111" s="12" t="str">
        <f>"Q"&amp;ROUNDUP(MONTH(SalesDataTable[[#This Row],[Order Date]])/3,0)</f>
        <v>Q1</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5">
      <c r="A112" s="2">
        <v>1971</v>
      </c>
      <c r="B112" s="3">
        <v>46046</v>
      </c>
      <c r="C112" s="11">
        <f>YEAR(SalesDataTable[[#This Row],[Order Date]])</f>
        <v>2026</v>
      </c>
      <c r="D112" s="11">
        <f>MONTH(SalesDataTable[[#This Row],[Order Date]])</f>
        <v>1</v>
      </c>
      <c r="E112" s="12" t="str">
        <f>TEXT(SalesDataTable[[#This Row],[Order Date]],"MMM")</f>
        <v>Jan</v>
      </c>
      <c r="F112" s="12" t="str">
        <f>"Q"&amp;ROUNDUP(MONTH(SalesDataTable[[#This Row],[Order Date]])/3,0)</f>
        <v>Q1</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5">
      <c r="A113" s="2">
        <v>2828</v>
      </c>
      <c r="B113" s="3">
        <v>46046</v>
      </c>
      <c r="C113" s="11">
        <f>YEAR(SalesDataTable[[#This Row],[Order Date]])</f>
        <v>2026</v>
      </c>
      <c r="D113" s="11">
        <f>MONTH(SalesDataTable[[#This Row],[Order Date]])</f>
        <v>1</v>
      </c>
      <c r="E113" s="12" t="str">
        <f>TEXT(SalesDataTable[[#This Row],[Order Date]],"MMM")</f>
        <v>Jan</v>
      </c>
      <c r="F113" s="12" t="str">
        <f>"Q"&amp;ROUNDUP(MONTH(SalesDataTable[[#This Row],[Order Date]])/3,0)</f>
        <v>Q1</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5">
      <c r="A114" s="2">
        <v>5175</v>
      </c>
      <c r="B114" s="3">
        <v>46046</v>
      </c>
      <c r="C114" s="11">
        <f>YEAR(SalesDataTable[[#This Row],[Order Date]])</f>
        <v>2026</v>
      </c>
      <c r="D114" s="11">
        <f>MONTH(SalesDataTable[[#This Row],[Order Date]])</f>
        <v>1</v>
      </c>
      <c r="E114" s="12" t="str">
        <f>TEXT(SalesDataTable[[#This Row],[Order Date]],"MMM")</f>
        <v>Jan</v>
      </c>
      <c r="F114" s="12" t="str">
        <f>"Q"&amp;ROUNDUP(MONTH(SalesDataTable[[#This Row],[Order Date]])/3,0)</f>
        <v>Q1</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5">
      <c r="A115" s="2">
        <v>1874</v>
      </c>
      <c r="B115" s="3">
        <v>46047</v>
      </c>
      <c r="C115" s="11">
        <f>YEAR(SalesDataTable[[#This Row],[Order Date]])</f>
        <v>2026</v>
      </c>
      <c r="D115" s="11">
        <f>MONTH(SalesDataTable[[#This Row],[Order Date]])</f>
        <v>1</v>
      </c>
      <c r="E115" s="12" t="str">
        <f>TEXT(SalesDataTable[[#This Row],[Order Date]],"MMM")</f>
        <v>Jan</v>
      </c>
      <c r="F115" s="12" t="str">
        <f>"Q"&amp;ROUNDUP(MONTH(SalesDataTable[[#This Row],[Order Date]])/3,0)</f>
        <v>Q1</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5">
      <c r="A116" s="2">
        <v>2490</v>
      </c>
      <c r="B116" s="3">
        <v>46047</v>
      </c>
      <c r="C116" s="11">
        <f>YEAR(SalesDataTable[[#This Row],[Order Date]])</f>
        <v>2026</v>
      </c>
      <c r="D116" s="11">
        <f>MONTH(SalesDataTable[[#This Row],[Order Date]])</f>
        <v>1</v>
      </c>
      <c r="E116" s="12" t="str">
        <f>TEXT(SalesDataTable[[#This Row],[Order Date]],"MMM")</f>
        <v>Jan</v>
      </c>
      <c r="F116" s="12" t="str">
        <f>"Q"&amp;ROUNDUP(MONTH(SalesDataTable[[#This Row],[Order Date]])/3,0)</f>
        <v>Q1</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5">
      <c r="A117" s="2">
        <v>5078</v>
      </c>
      <c r="B117" s="3">
        <v>46047</v>
      </c>
      <c r="C117" s="11">
        <f>YEAR(SalesDataTable[[#This Row],[Order Date]])</f>
        <v>2026</v>
      </c>
      <c r="D117" s="11">
        <f>MONTH(SalesDataTable[[#This Row],[Order Date]])</f>
        <v>1</v>
      </c>
      <c r="E117" s="12" t="str">
        <f>TEXT(SalesDataTable[[#This Row],[Order Date]],"MMM")</f>
        <v>Jan</v>
      </c>
      <c r="F117" s="12" t="str">
        <f>"Q"&amp;ROUNDUP(MONTH(SalesDataTable[[#This Row],[Order Date]])/3,0)</f>
        <v>Q1</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5">
      <c r="A118" s="2">
        <v>230</v>
      </c>
      <c r="B118" s="3">
        <v>46048</v>
      </c>
      <c r="C118" s="11">
        <f>YEAR(SalesDataTable[[#This Row],[Order Date]])</f>
        <v>2026</v>
      </c>
      <c r="D118" s="11">
        <f>MONTH(SalesDataTable[[#This Row],[Order Date]])</f>
        <v>1</v>
      </c>
      <c r="E118" s="12" t="str">
        <f>TEXT(SalesDataTable[[#This Row],[Order Date]],"MMM")</f>
        <v>Jan</v>
      </c>
      <c r="F118" s="12" t="str">
        <f>"Q"&amp;ROUNDUP(MONTH(SalesDataTable[[#This Row],[Order Date]])/3,0)</f>
        <v>Q1</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5">
      <c r="A119" s="2">
        <v>1757</v>
      </c>
      <c r="B119" s="3">
        <v>46048</v>
      </c>
      <c r="C119" s="11">
        <f>YEAR(SalesDataTable[[#This Row],[Order Date]])</f>
        <v>2026</v>
      </c>
      <c r="D119" s="11">
        <f>MONTH(SalesDataTable[[#This Row],[Order Date]])</f>
        <v>1</v>
      </c>
      <c r="E119" s="12" t="str">
        <f>TEXT(SalesDataTable[[#This Row],[Order Date]],"MMM")</f>
        <v>Jan</v>
      </c>
      <c r="F119" s="12" t="str">
        <f>"Q"&amp;ROUNDUP(MONTH(SalesDataTable[[#This Row],[Order Date]])/3,0)</f>
        <v>Q1</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5">
      <c r="A120" s="2">
        <v>1944</v>
      </c>
      <c r="B120" s="3">
        <v>46048</v>
      </c>
      <c r="C120" s="11">
        <f>YEAR(SalesDataTable[[#This Row],[Order Date]])</f>
        <v>2026</v>
      </c>
      <c r="D120" s="11">
        <f>MONTH(SalesDataTable[[#This Row],[Order Date]])</f>
        <v>1</v>
      </c>
      <c r="E120" s="12" t="str">
        <f>TEXT(SalesDataTable[[#This Row],[Order Date]],"MMM")</f>
        <v>Jan</v>
      </c>
      <c r="F120" s="12" t="str">
        <f>"Q"&amp;ROUNDUP(MONTH(SalesDataTable[[#This Row],[Order Date]])/3,0)</f>
        <v>Q1</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5">
      <c r="A121" s="2">
        <v>3485</v>
      </c>
      <c r="B121" s="3">
        <v>46048</v>
      </c>
      <c r="C121" s="11">
        <f>YEAR(SalesDataTable[[#This Row],[Order Date]])</f>
        <v>2026</v>
      </c>
      <c r="D121" s="11">
        <f>MONTH(SalesDataTable[[#This Row],[Order Date]])</f>
        <v>1</v>
      </c>
      <c r="E121" s="12" t="str">
        <f>TEXT(SalesDataTable[[#This Row],[Order Date]],"MMM")</f>
        <v>Jan</v>
      </c>
      <c r="F121" s="12" t="str">
        <f>"Q"&amp;ROUNDUP(MONTH(SalesDataTable[[#This Row],[Order Date]])/3,0)</f>
        <v>Q1</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5">
      <c r="A122" s="2">
        <v>4002</v>
      </c>
      <c r="B122" s="3">
        <v>46048</v>
      </c>
      <c r="C122" s="11">
        <f>YEAR(SalesDataTable[[#This Row],[Order Date]])</f>
        <v>2026</v>
      </c>
      <c r="D122" s="11">
        <f>MONTH(SalesDataTable[[#This Row],[Order Date]])</f>
        <v>1</v>
      </c>
      <c r="E122" s="12" t="str">
        <f>TEXT(SalesDataTable[[#This Row],[Order Date]],"MMM")</f>
        <v>Jan</v>
      </c>
      <c r="F122" s="12" t="str">
        <f>"Q"&amp;ROUNDUP(MONTH(SalesDataTable[[#This Row],[Order Date]])/3,0)</f>
        <v>Q1</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5">
      <c r="A123" s="2">
        <v>818</v>
      </c>
      <c r="B123" s="3">
        <v>46049</v>
      </c>
      <c r="C123" s="11">
        <f>YEAR(SalesDataTable[[#This Row],[Order Date]])</f>
        <v>2026</v>
      </c>
      <c r="D123" s="11">
        <f>MONTH(SalesDataTable[[#This Row],[Order Date]])</f>
        <v>1</v>
      </c>
      <c r="E123" s="12" t="str">
        <f>TEXT(SalesDataTable[[#This Row],[Order Date]],"MMM")</f>
        <v>Jan</v>
      </c>
      <c r="F123" s="12" t="str">
        <f>"Q"&amp;ROUNDUP(MONTH(SalesDataTable[[#This Row],[Order Date]])/3,0)</f>
        <v>Q1</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5">
      <c r="A124" s="2">
        <v>1439</v>
      </c>
      <c r="B124" s="3">
        <v>46049</v>
      </c>
      <c r="C124" s="11">
        <f>YEAR(SalesDataTable[[#This Row],[Order Date]])</f>
        <v>2026</v>
      </c>
      <c r="D124" s="11">
        <f>MONTH(SalesDataTable[[#This Row],[Order Date]])</f>
        <v>1</v>
      </c>
      <c r="E124" s="12" t="str">
        <f>TEXT(SalesDataTable[[#This Row],[Order Date]],"MMM")</f>
        <v>Jan</v>
      </c>
      <c r="F124" s="12" t="str">
        <f>"Q"&amp;ROUNDUP(MONTH(SalesDataTable[[#This Row],[Order Date]])/3,0)</f>
        <v>Q1</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5">
      <c r="A125" s="2">
        <v>1616</v>
      </c>
      <c r="B125" s="3">
        <v>46049</v>
      </c>
      <c r="C125" s="11">
        <f>YEAR(SalesDataTable[[#This Row],[Order Date]])</f>
        <v>2026</v>
      </c>
      <c r="D125" s="11">
        <f>MONTH(SalesDataTable[[#This Row],[Order Date]])</f>
        <v>1</v>
      </c>
      <c r="E125" s="12" t="str">
        <f>TEXT(SalesDataTable[[#This Row],[Order Date]],"MMM")</f>
        <v>Jan</v>
      </c>
      <c r="F125" s="12" t="str">
        <f>"Q"&amp;ROUNDUP(MONTH(SalesDataTable[[#This Row],[Order Date]])/3,0)</f>
        <v>Q1</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5">
      <c r="A126" s="2">
        <v>1798</v>
      </c>
      <c r="B126" s="3">
        <v>46049</v>
      </c>
      <c r="C126" s="11">
        <f>YEAR(SalesDataTable[[#This Row],[Order Date]])</f>
        <v>2026</v>
      </c>
      <c r="D126" s="11">
        <f>MONTH(SalesDataTable[[#This Row],[Order Date]])</f>
        <v>1</v>
      </c>
      <c r="E126" s="12" t="str">
        <f>TEXT(SalesDataTable[[#This Row],[Order Date]],"MMM")</f>
        <v>Jan</v>
      </c>
      <c r="F126" s="12" t="str">
        <f>"Q"&amp;ROUNDUP(MONTH(SalesDataTable[[#This Row],[Order Date]])/3,0)</f>
        <v>Q1</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5">
      <c r="A127" s="2">
        <v>4449</v>
      </c>
      <c r="B127" s="3">
        <v>46049</v>
      </c>
      <c r="C127" s="11">
        <f>YEAR(SalesDataTable[[#This Row],[Order Date]])</f>
        <v>2026</v>
      </c>
      <c r="D127" s="11">
        <f>MONTH(SalesDataTable[[#This Row],[Order Date]])</f>
        <v>1</v>
      </c>
      <c r="E127" s="12" t="str">
        <f>TEXT(SalesDataTable[[#This Row],[Order Date]],"MMM")</f>
        <v>Jan</v>
      </c>
      <c r="F127" s="12" t="str">
        <f>"Q"&amp;ROUNDUP(MONTH(SalesDataTable[[#This Row],[Order Date]])/3,0)</f>
        <v>Q1</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5">
      <c r="A128" s="2">
        <v>4473</v>
      </c>
      <c r="B128" s="3">
        <v>46049</v>
      </c>
      <c r="C128" s="11">
        <f>YEAR(SalesDataTable[[#This Row],[Order Date]])</f>
        <v>2026</v>
      </c>
      <c r="D128" s="11">
        <f>MONTH(SalesDataTable[[#This Row],[Order Date]])</f>
        <v>1</v>
      </c>
      <c r="E128" s="12" t="str">
        <f>TEXT(SalesDataTable[[#This Row],[Order Date]],"MMM")</f>
        <v>Jan</v>
      </c>
      <c r="F128" s="12" t="str">
        <f>"Q"&amp;ROUNDUP(MONTH(SalesDataTable[[#This Row],[Order Date]])/3,0)</f>
        <v>Q1</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5">
      <c r="A129" s="2">
        <v>203</v>
      </c>
      <c r="B129" s="3">
        <v>46050</v>
      </c>
      <c r="C129" s="11">
        <f>YEAR(SalesDataTable[[#This Row],[Order Date]])</f>
        <v>2026</v>
      </c>
      <c r="D129" s="11">
        <f>MONTH(SalesDataTable[[#This Row],[Order Date]])</f>
        <v>1</v>
      </c>
      <c r="E129" s="12" t="str">
        <f>TEXT(SalesDataTable[[#This Row],[Order Date]],"MMM")</f>
        <v>Jan</v>
      </c>
      <c r="F129" s="12" t="str">
        <f>"Q"&amp;ROUNDUP(MONTH(SalesDataTable[[#This Row],[Order Date]])/3,0)</f>
        <v>Q1</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5">
      <c r="A130" s="2">
        <v>1654</v>
      </c>
      <c r="B130" s="3">
        <v>46050</v>
      </c>
      <c r="C130" s="11">
        <f>YEAR(SalesDataTable[[#This Row],[Order Date]])</f>
        <v>2026</v>
      </c>
      <c r="D130" s="11">
        <f>MONTH(SalesDataTable[[#This Row],[Order Date]])</f>
        <v>1</v>
      </c>
      <c r="E130" s="12" t="str">
        <f>TEXT(SalesDataTable[[#This Row],[Order Date]],"MMM")</f>
        <v>Jan</v>
      </c>
      <c r="F130" s="12" t="str">
        <f>"Q"&amp;ROUNDUP(MONTH(SalesDataTable[[#This Row],[Order Date]])/3,0)</f>
        <v>Q1</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5">
      <c r="A131" s="2">
        <v>2203</v>
      </c>
      <c r="B131" s="3">
        <v>46050</v>
      </c>
      <c r="C131" s="11">
        <f>YEAR(SalesDataTable[[#This Row],[Order Date]])</f>
        <v>2026</v>
      </c>
      <c r="D131" s="11">
        <f>MONTH(SalesDataTable[[#This Row],[Order Date]])</f>
        <v>1</v>
      </c>
      <c r="E131" s="12" t="str">
        <f>TEXT(SalesDataTable[[#This Row],[Order Date]],"MMM")</f>
        <v>Jan</v>
      </c>
      <c r="F131" s="12" t="str">
        <f>"Q"&amp;ROUNDUP(MONTH(SalesDataTable[[#This Row],[Order Date]])/3,0)</f>
        <v>Q1</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5">
      <c r="A132" s="2">
        <v>3352</v>
      </c>
      <c r="B132" s="3">
        <v>46050</v>
      </c>
      <c r="C132" s="11">
        <f>YEAR(SalesDataTable[[#This Row],[Order Date]])</f>
        <v>2026</v>
      </c>
      <c r="D132" s="11">
        <f>MONTH(SalesDataTable[[#This Row],[Order Date]])</f>
        <v>1</v>
      </c>
      <c r="E132" s="12" t="str">
        <f>TEXT(SalesDataTable[[#This Row],[Order Date]],"MMM")</f>
        <v>Jan</v>
      </c>
      <c r="F132" s="12" t="str">
        <f>"Q"&amp;ROUNDUP(MONTH(SalesDataTable[[#This Row],[Order Date]])/3,0)</f>
        <v>Q1</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5">
      <c r="A133" s="2">
        <v>183</v>
      </c>
      <c r="B133" s="3">
        <v>46051</v>
      </c>
      <c r="C133" s="11">
        <f>YEAR(SalesDataTable[[#This Row],[Order Date]])</f>
        <v>2026</v>
      </c>
      <c r="D133" s="11">
        <f>MONTH(SalesDataTable[[#This Row],[Order Date]])</f>
        <v>1</v>
      </c>
      <c r="E133" s="12" t="str">
        <f>TEXT(SalesDataTable[[#This Row],[Order Date]],"MMM")</f>
        <v>Jan</v>
      </c>
      <c r="F133" s="12" t="str">
        <f>"Q"&amp;ROUNDUP(MONTH(SalesDataTable[[#This Row],[Order Date]])/3,0)</f>
        <v>Q1</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5">
      <c r="A134" s="2">
        <v>3525</v>
      </c>
      <c r="B134" s="3">
        <v>46051</v>
      </c>
      <c r="C134" s="11">
        <f>YEAR(SalesDataTable[[#This Row],[Order Date]])</f>
        <v>2026</v>
      </c>
      <c r="D134" s="11">
        <f>MONTH(SalesDataTable[[#This Row],[Order Date]])</f>
        <v>1</v>
      </c>
      <c r="E134" s="12" t="str">
        <f>TEXT(SalesDataTable[[#This Row],[Order Date]],"MMM")</f>
        <v>Jan</v>
      </c>
      <c r="F134" s="12" t="str">
        <f>"Q"&amp;ROUNDUP(MONTH(SalesDataTable[[#This Row],[Order Date]])/3,0)</f>
        <v>Q1</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5">
      <c r="A135" s="2">
        <v>4299</v>
      </c>
      <c r="B135" s="3">
        <v>46051</v>
      </c>
      <c r="C135" s="11">
        <f>YEAR(SalesDataTable[[#This Row],[Order Date]])</f>
        <v>2026</v>
      </c>
      <c r="D135" s="11">
        <f>MONTH(SalesDataTable[[#This Row],[Order Date]])</f>
        <v>1</v>
      </c>
      <c r="E135" s="12" t="str">
        <f>TEXT(SalesDataTable[[#This Row],[Order Date]],"MMM")</f>
        <v>Jan</v>
      </c>
      <c r="F135" s="12" t="str">
        <f>"Q"&amp;ROUNDUP(MONTH(SalesDataTable[[#This Row],[Order Date]])/3,0)</f>
        <v>Q1</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5">
      <c r="A136" s="2">
        <v>748</v>
      </c>
      <c r="B136" s="3">
        <v>46052</v>
      </c>
      <c r="C136" s="11">
        <f>YEAR(SalesDataTable[[#This Row],[Order Date]])</f>
        <v>2026</v>
      </c>
      <c r="D136" s="11">
        <f>MONTH(SalesDataTable[[#This Row],[Order Date]])</f>
        <v>1</v>
      </c>
      <c r="E136" s="12" t="str">
        <f>TEXT(SalesDataTable[[#This Row],[Order Date]],"MMM")</f>
        <v>Jan</v>
      </c>
      <c r="F136" s="12" t="str">
        <f>"Q"&amp;ROUNDUP(MONTH(SalesDataTable[[#This Row],[Order Date]])/3,0)</f>
        <v>Q1</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5">
      <c r="A137" s="2">
        <v>3117</v>
      </c>
      <c r="B137" s="3">
        <v>46052</v>
      </c>
      <c r="C137" s="11">
        <f>YEAR(SalesDataTable[[#This Row],[Order Date]])</f>
        <v>2026</v>
      </c>
      <c r="D137" s="11">
        <f>MONTH(SalesDataTable[[#This Row],[Order Date]])</f>
        <v>1</v>
      </c>
      <c r="E137" s="12" t="str">
        <f>TEXT(SalesDataTable[[#This Row],[Order Date]],"MMM")</f>
        <v>Jan</v>
      </c>
      <c r="F137" s="12" t="str">
        <f>"Q"&amp;ROUNDUP(MONTH(SalesDataTable[[#This Row],[Order Date]])/3,0)</f>
        <v>Q1</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5">
      <c r="A138" s="2">
        <v>3328</v>
      </c>
      <c r="B138" s="3">
        <v>46052</v>
      </c>
      <c r="C138" s="11">
        <f>YEAR(SalesDataTable[[#This Row],[Order Date]])</f>
        <v>2026</v>
      </c>
      <c r="D138" s="11">
        <f>MONTH(SalesDataTable[[#This Row],[Order Date]])</f>
        <v>1</v>
      </c>
      <c r="E138" s="12" t="str">
        <f>TEXT(SalesDataTable[[#This Row],[Order Date]],"MMM")</f>
        <v>Jan</v>
      </c>
      <c r="F138" s="12" t="str">
        <f>"Q"&amp;ROUNDUP(MONTH(SalesDataTable[[#This Row],[Order Date]])/3,0)</f>
        <v>Q1</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5">
      <c r="A139" s="2">
        <v>3822</v>
      </c>
      <c r="B139" s="3">
        <v>46052</v>
      </c>
      <c r="C139" s="11">
        <f>YEAR(SalesDataTable[[#This Row],[Order Date]])</f>
        <v>2026</v>
      </c>
      <c r="D139" s="11">
        <f>MONTH(SalesDataTable[[#This Row],[Order Date]])</f>
        <v>1</v>
      </c>
      <c r="E139" s="12" t="str">
        <f>TEXT(SalesDataTable[[#This Row],[Order Date]],"MMM")</f>
        <v>Jan</v>
      </c>
      <c r="F139" s="12" t="str">
        <f>"Q"&amp;ROUNDUP(MONTH(SalesDataTable[[#This Row],[Order Date]])/3,0)</f>
        <v>Q1</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5">
      <c r="A140" s="2">
        <v>4125</v>
      </c>
      <c r="B140" s="3">
        <v>46052</v>
      </c>
      <c r="C140" s="11">
        <f>YEAR(SalesDataTable[[#This Row],[Order Date]])</f>
        <v>2026</v>
      </c>
      <c r="D140" s="11">
        <f>MONTH(SalesDataTable[[#This Row],[Order Date]])</f>
        <v>1</v>
      </c>
      <c r="E140" s="12" t="str">
        <f>TEXT(SalesDataTable[[#This Row],[Order Date]],"MMM")</f>
        <v>Jan</v>
      </c>
      <c r="F140" s="12" t="str">
        <f>"Q"&amp;ROUNDUP(MONTH(SalesDataTable[[#This Row],[Order Date]])/3,0)</f>
        <v>Q1</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5">
      <c r="A141" s="2">
        <v>4592</v>
      </c>
      <c r="B141" s="3">
        <v>46052</v>
      </c>
      <c r="C141" s="11">
        <f>YEAR(SalesDataTable[[#This Row],[Order Date]])</f>
        <v>2026</v>
      </c>
      <c r="D141" s="11">
        <f>MONTH(SalesDataTable[[#This Row],[Order Date]])</f>
        <v>1</v>
      </c>
      <c r="E141" s="12" t="str">
        <f>TEXT(SalesDataTable[[#This Row],[Order Date]],"MMM")</f>
        <v>Jan</v>
      </c>
      <c r="F141" s="12" t="str">
        <f>"Q"&amp;ROUNDUP(MONTH(SalesDataTable[[#This Row],[Order Date]])/3,0)</f>
        <v>Q1</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5">
      <c r="A142" s="2">
        <v>373</v>
      </c>
      <c r="B142" s="3">
        <v>46053</v>
      </c>
      <c r="C142" s="11">
        <f>YEAR(SalesDataTable[[#This Row],[Order Date]])</f>
        <v>2026</v>
      </c>
      <c r="D142" s="11">
        <f>MONTH(SalesDataTable[[#This Row],[Order Date]])</f>
        <v>1</v>
      </c>
      <c r="E142" s="12" t="str">
        <f>TEXT(SalesDataTable[[#This Row],[Order Date]],"MMM")</f>
        <v>Jan</v>
      </c>
      <c r="F142" s="12" t="str">
        <f>"Q"&amp;ROUNDUP(MONTH(SalesDataTable[[#This Row],[Order Date]])/3,0)</f>
        <v>Q1</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5">
      <c r="A143" s="2">
        <v>672</v>
      </c>
      <c r="B143" s="3">
        <v>46053</v>
      </c>
      <c r="C143" s="11">
        <f>YEAR(SalesDataTable[[#This Row],[Order Date]])</f>
        <v>2026</v>
      </c>
      <c r="D143" s="11">
        <f>MONTH(SalesDataTable[[#This Row],[Order Date]])</f>
        <v>1</v>
      </c>
      <c r="E143" s="12" t="str">
        <f>TEXT(SalesDataTable[[#This Row],[Order Date]],"MMM")</f>
        <v>Jan</v>
      </c>
      <c r="F143" s="12" t="str">
        <f>"Q"&amp;ROUNDUP(MONTH(SalesDataTable[[#This Row],[Order Date]])/3,0)</f>
        <v>Q1</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5">
      <c r="A144" s="2">
        <v>1125</v>
      </c>
      <c r="B144" s="3">
        <v>46053</v>
      </c>
      <c r="C144" s="11">
        <f>YEAR(SalesDataTable[[#This Row],[Order Date]])</f>
        <v>2026</v>
      </c>
      <c r="D144" s="11">
        <f>MONTH(SalesDataTable[[#This Row],[Order Date]])</f>
        <v>1</v>
      </c>
      <c r="E144" s="12" t="str">
        <f>TEXT(SalesDataTable[[#This Row],[Order Date]],"MMM")</f>
        <v>Jan</v>
      </c>
      <c r="F144" s="12" t="str">
        <f>"Q"&amp;ROUNDUP(MONTH(SalesDataTable[[#This Row],[Order Date]])/3,0)</f>
        <v>Q1</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5">
      <c r="A145" s="2">
        <v>1164</v>
      </c>
      <c r="B145" s="3">
        <v>46053</v>
      </c>
      <c r="C145" s="11">
        <f>YEAR(SalesDataTable[[#This Row],[Order Date]])</f>
        <v>2026</v>
      </c>
      <c r="D145" s="11">
        <f>MONTH(SalesDataTable[[#This Row],[Order Date]])</f>
        <v>1</v>
      </c>
      <c r="E145" s="12" t="str">
        <f>TEXT(SalesDataTable[[#This Row],[Order Date]],"MMM")</f>
        <v>Jan</v>
      </c>
      <c r="F145" s="12" t="str">
        <f>"Q"&amp;ROUNDUP(MONTH(SalesDataTable[[#This Row],[Order Date]])/3,0)</f>
        <v>Q1</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5">
      <c r="A146" s="2">
        <v>1613</v>
      </c>
      <c r="B146" s="3">
        <v>46053</v>
      </c>
      <c r="C146" s="11">
        <f>YEAR(SalesDataTable[[#This Row],[Order Date]])</f>
        <v>2026</v>
      </c>
      <c r="D146" s="11">
        <f>MONTH(SalesDataTable[[#This Row],[Order Date]])</f>
        <v>1</v>
      </c>
      <c r="E146" s="12" t="str">
        <f>TEXT(SalesDataTable[[#This Row],[Order Date]],"MMM")</f>
        <v>Jan</v>
      </c>
      <c r="F146" s="12" t="str">
        <f>"Q"&amp;ROUNDUP(MONTH(SalesDataTable[[#This Row],[Order Date]])/3,0)</f>
        <v>Q1</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5">
      <c r="A147" s="2">
        <v>2149</v>
      </c>
      <c r="B147" s="3">
        <v>46053</v>
      </c>
      <c r="C147" s="11">
        <f>YEAR(SalesDataTable[[#This Row],[Order Date]])</f>
        <v>2026</v>
      </c>
      <c r="D147" s="11">
        <f>MONTH(SalesDataTable[[#This Row],[Order Date]])</f>
        <v>1</v>
      </c>
      <c r="E147" s="12" t="str">
        <f>TEXT(SalesDataTable[[#This Row],[Order Date]],"MMM")</f>
        <v>Jan</v>
      </c>
      <c r="F147" s="12" t="str">
        <f>"Q"&amp;ROUNDUP(MONTH(SalesDataTable[[#This Row],[Order Date]])/3,0)</f>
        <v>Q1</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5">
      <c r="A148" s="2">
        <v>2593</v>
      </c>
      <c r="B148" s="3">
        <v>46053</v>
      </c>
      <c r="C148" s="11">
        <f>YEAR(SalesDataTable[[#This Row],[Order Date]])</f>
        <v>2026</v>
      </c>
      <c r="D148" s="11">
        <f>MONTH(SalesDataTable[[#This Row],[Order Date]])</f>
        <v>1</v>
      </c>
      <c r="E148" s="12" t="str">
        <f>TEXT(SalesDataTable[[#This Row],[Order Date]],"MMM")</f>
        <v>Jan</v>
      </c>
      <c r="F148" s="12" t="str">
        <f>"Q"&amp;ROUNDUP(MONTH(SalesDataTable[[#This Row],[Order Date]])/3,0)</f>
        <v>Q1</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5">
      <c r="A149" s="2">
        <v>2659</v>
      </c>
      <c r="B149" s="3">
        <v>46053</v>
      </c>
      <c r="C149" s="11">
        <f>YEAR(SalesDataTable[[#This Row],[Order Date]])</f>
        <v>2026</v>
      </c>
      <c r="D149" s="11">
        <f>MONTH(SalesDataTable[[#This Row],[Order Date]])</f>
        <v>1</v>
      </c>
      <c r="E149" s="12" t="str">
        <f>TEXT(SalesDataTable[[#This Row],[Order Date]],"MMM")</f>
        <v>Jan</v>
      </c>
      <c r="F149" s="12" t="str">
        <f>"Q"&amp;ROUNDUP(MONTH(SalesDataTable[[#This Row],[Order Date]])/3,0)</f>
        <v>Q1</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5">
      <c r="A150" s="2">
        <v>3496</v>
      </c>
      <c r="B150" s="3">
        <v>46053</v>
      </c>
      <c r="C150" s="11">
        <f>YEAR(SalesDataTable[[#This Row],[Order Date]])</f>
        <v>2026</v>
      </c>
      <c r="D150" s="11">
        <f>MONTH(SalesDataTable[[#This Row],[Order Date]])</f>
        <v>1</v>
      </c>
      <c r="E150" s="12" t="str">
        <f>TEXT(SalesDataTable[[#This Row],[Order Date]],"MMM")</f>
        <v>Jan</v>
      </c>
      <c r="F150" s="12" t="str">
        <f>"Q"&amp;ROUNDUP(MONTH(SalesDataTable[[#This Row],[Order Date]])/3,0)</f>
        <v>Q1</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5">
      <c r="A151" s="2">
        <v>3889</v>
      </c>
      <c r="B151" s="3">
        <v>46053</v>
      </c>
      <c r="C151" s="11">
        <f>YEAR(SalesDataTable[[#This Row],[Order Date]])</f>
        <v>2026</v>
      </c>
      <c r="D151" s="11">
        <f>MONTH(SalesDataTable[[#This Row],[Order Date]])</f>
        <v>1</v>
      </c>
      <c r="E151" s="12" t="str">
        <f>TEXT(SalesDataTable[[#This Row],[Order Date]],"MMM")</f>
        <v>Jan</v>
      </c>
      <c r="F151" s="12" t="str">
        <f>"Q"&amp;ROUNDUP(MONTH(SalesDataTable[[#This Row],[Order Date]])/3,0)</f>
        <v>Q1</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5">
      <c r="A152" s="2">
        <v>1432</v>
      </c>
      <c r="B152" s="3">
        <v>46054</v>
      </c>
      <c r="C152" s="11">
        <f>YEAR(SalesDataTable[[#This Row],[Order Date]])</f>
        <v>2026</v>
      </c>
      <c r="D152" s="11">
        <f>MONTH(SalesDataTable[[#This Row],[Order Date]])</f>
        <v>2</v>
      </c>
      <c r="E152" s="12" t="str">
        <f>TEXT(SalesDataTable[[#This Row],[Order Date]],"MMM")</f>
        <v>Feb</v>
      </c>
      <c r="F152" s="12" t="str">
        <f>"Q"&amp;ROUNDUP(MONTH(SalesDataTable[[#This Row],[Order Date]])/3,0)</f>
        <v>Q1</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5">
      <c r="A153" s="2">
        <v>1778</v>
      </c>
      <c r="B153" s="3">
        <v>46054</v>
      </c>
      <c r="C153" s="11">
        <f>YEAR(SalesDataTable[[#This Row],[Order Date]])</f>
        <v>2026</v>
      </c>
      <c r="D153" s="11">
        <f>MONTH(SalesDataTable[[#This Row],[Order Date]])</f>
        <v>2</v>
      </c>
      <c r="E153" s="12" t="str">
        <f>TEXT(SalesDataTable[[#This Row],[Order Date]],"MMM")</f>
        <v>Feb</v>
      </c>
      <c r="F153" s="12" t="str">
        <f>"Q"&amp;ROUNDUP(MONTH(SalesDataTable[[#This Row],[Order Date]])/3,0)</f>
        <v>Q1</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5">
      <c r="A154" s="2">
        <v>2047</v>
      </c>
      <c r="B154" s="3">
        <v>46054</v>
      </c>
      <c r="C154" s="11">
        <f>YEAR(SalesDataTable[[#This Row],[Order Date]])</f>
        <v>2026</v>
      </c>
      <c r="D154" s="11">
        <f>MONTH(SalesDataTable[[#This Row],[Order Date]])</f>
        <v>2</v>
      </c>
      <c r="E154" s="12" t="str">
        <f>TEXT(SalesDataTable[[#This Row],[Order Date]],"MMM")</f>
        <v>Feb</v>
      </c>
      <c r="F154" s="12" t="str">
        <f>"Q"&amp;ROUNDUP(MONTH(SalesDataTable[[#This Row],[Order Date]])/3,0)</f>
        <v>Q1</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5">
      <c r="A155" s="2">
        <v>2668</v>
      </c>
      <c r="B155" s="3">
        <v>46054</v>
      </c>
      <c r="C155" s="11">
        <f>YEAR(SalesDataTable[[#This Row],[Order Date]])</f>
        <v>2026</v>
      </c>
      <c r="D155" s="11">
        <f>MONTH(SalesDataTable[[#This Row],[Order Date]])</f>
        <v>2</v>
      </c>
      <c r="E155" s="12" t="str">
        <f>TEXT(SalesDataTable[[#This Row],[Order Date]],"MMM")</f>
        <v>Feb</v>
      </c>
      <c r="F155" s="12" t="str">
        <f>"Q"&amp;ROUNDUP(MONTH(SalesDataTable[[#This Row],[Order Date]])/3,0)</f>
        <v>Q1</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5">
      <c r="A156" s="2">
        <v>2706</v>
      </c>
      <c r="B156" s="3">
        <v>46054</v>
      </c>
      <c r="C156" s="11">
        <f>YEAR(SalesDataTable[[#This Row],[Order Date]])</f>
        <v>2026</v>
      </c>
      <c r="D156" s="11">
        <f>MONTH(SalesDataTable[[#This Row],[Order Date]])</f>
        <v>2</v>
      </c>
      <c r="E156" s="12" t="str">
        <f>TEXT(SalesDataTable[[#This Row],[Order Date]],"MMM")</f>
        <v>Feb</v>
      </c>
      <c r="F156" s="12" t="str">
        <f>"Q"&amp;ROUNDUP(MONTH(SalesDataTable[[#This Row],[Order Date]])/3,0)</f>
        <v>Q1</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5">
      <c r="A157" s="2">
        <v>2940</v>
      </c>
      <c r="B157" s="3">
        <v>46054</v>
      </c>
      <c r="C157" s="11">
        <f>YEAR(SalesDataTable[[#This Row],[Order Date]])</f>
        <v>2026</v>
      </c>
      <c r="D157" s="11">
        <f>MONTH(SalesDataTable[[#This Row],[Order Date]])</f>
        <v>2</v>
      </c>
      <c r="E157" s="12" t="str">
        <f>TEXT(SalesDataTable[[#This Row],[Order Date]],"MMM")</f>
        <v>Feb</v>
      </c>
      <c r="F157" s="12" t="str">
        <f>"Q"&amp;ROUNDUP(MONTH(SalesDataTable[[#This Row],[Order Date]])/3,0)</f>
        <v>Q1</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5">
      <c r="A158" s="2">
        <v>1263</v>
      </c>
      <c r="B158" s="3">
        <v>46055</v>
      </c>
      <c r="C158" s="11">
        <f>YEAR(SalesDataTable[[#This Row],[Order Date]])</f>
        <v>2026</v>
      </c>
      <c r="D158" s="11">
        <f>MONTH(SalesDataTable[[#This Row],[Order Date]])</f>
        <v>2</v>
      </c>
      <c r="E158" s="12" t="str">
        <f>TEXT(SalesDataTable[[#This Row],[Order Date]],"MMM")</f>
        <v>Feb</v>
      </c>
      <c r="F158" s="12" t="str">
        <f>"Q"&amp;ROUNDUP(MONTH(SalesDataTable[[#This Row],[Order Date]])/3,0)</f>
        <v>Q1</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5">
      <c r="A159" s="2">
        <v>1641</v>
      </c>
      <c r="B159" s="3">
        <v>46055</v>
      </c>
      <c r="C159" s="11">
        <f>YEAR(SalesDataTable[[#This Row],[Order Date]])</f>
        <v>2026</v>
      </c>
      <c r="D159" s="11">
        <f>MONTH(SalesDataTable[[#This Row],[Order Date]])</f>
        <v>2</v>
      </c>
      <c r="E159" s="12" t="str">
        <f>TEXT(SalesDataTable[[#This Row],[Order Date]],"MMM")</f>
        <v>Feb</v>
      </c>
      <c r="F159" s="12" t="str">
        <f>"Q"&amp;ROUNDUP(MONTH(SalesDataTable[[#This Row],[Order Date]])/3,0)</f>
        <v>Q1</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5">
      <c r="A160" s="2">
        <v>2014</v>
      </c>
      <c r="B160" s="3">
        <v>46055</v>
      </c>
      <c r="C160" s="11">
        <f>YEAR(SalesDataTable[[#This Row],[Order Date]])</f>
        <v>2026</v>
      </c>
      <c r="D160" s="11">
        <f>MONTH(SalesDataTable[[#This Row],[Order Date]])</f>
        <v>2</v>
      </c>
      <c r="E160" s="12" t="str">
        <f>TEXT(SalesDataTable[[#This Row],[Order Date]],"MMM")</f>
        <v>Feb</v>
      </c>
      <c r="F160" s="12" t="str">
        <f>"Q"&amp;ROUNDUP(MONTH(SalesDataTable[[#This Row],[Order Date]])/3,0)</f>
        <v>Q1</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5">
      <c r="A161" s="2">
        <v>2642</v>
      </c>
      <c r="B161" s="3">
        <v>46055</v>
      </c>
      <c r="C161" s="11">
        <f>YEAR(SalesDataTable[[#This Row],[Order Date]])</f>
        <v>2026</v>
      </c>
      <c r="D161" s="11">
        <f>MONTH(SalesDataTable[[#This Row],[Order Date]])</f>
        <v>2</v>
      </c>
      <c r="E161" s="12" t="str">
        <f>TEXT(SalesDataTable[[#This Row],[Order Date]],"MMM")</f>
        <v>Feb</v>
      </c>
      <c r="F161" s="12" t="str">
        <f>"Q"&amp;ROUNDUP(MONTH(SalesDataTable[[#This Row],[Order Date]])/3,0)</f>
        <v>Q1</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5">
      <c r="A162" s="2">
        <v>2929</v>
      </c>
      <c r="B162" s="3">
        <v>46055</v>
      </c>
      <c r="C162" s="11">
        <f>YEAR(SalesDataTable[[#This Row],[Order Date]])</f>
        <v>2026</v>
      </c>
      <c r="D162" s="11">
        <f>MONTH(SalesDataTable[[#This Row],[Order Date]])</f>
        <v>2</v>
      </c>
      <c r="E162" s="12" t="str">
        <f>TEXT(SalesDataTable[[#This Row],[Order Date]],"MMM")</f>
        <v>Feb</v>
      </c>
      <c r="F162" s="12" t="str">
        <f>"Q"&amp;ROUNDUP(MONTH(SalesDataTable[[#This Row],[Order Date]])/3,0)</f>
        <v>Q1</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5">
      <c r="A163" s="2">
        <v>3855</v>
      </c>
      <c r="B163" s="3">
        <v>46055</v>
      </c>
      <c r="C163" s="11">
        <f>YEAR(SalesDataTable[[#This Row],[Order Date]])</f>
        <v>2026</v>
      </c>
      <c r="D163" s="11">
        <f>MONTH(SalesDataTable[[#This Row],[Order Date]])</f>
        <v>2</v>
      </c>
      <c r="E163" s="12" t="str">
        <f>TEXT(SalesDataTable[[#This Row],[Order Date]],"MMM")</f>
        <v>Feb</v>
      </c>
      <c r="F163" s="12" t="str">
        <f>"Q"&amp;ROUNDUP(MONTH(SalesDataTable[[#This Row],[Order Date]])/3,0)</f>
        <v>Q1</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5">
      <c r="A164" s="2">
        <v>4031</v>
      </c>
      <c r="B164" s="3">
        <v>46055</v>
      </c>
      <c r="C164" s="11">
        <f>YEAR(SalesDataTable[[#This Row],[Order Date]])</f>
        <v>2026</v>
      </c>
      <c r="D164" s="11">
        <f>MONTH(SalesDataTable[[#This Row],[Order Date]])</f>
        <v>2</v>
      </c>
      <c r="E164" s="12" t="str">
        <f>TEXT(SalesDataTable[[#This Row],[Order Date]],"MMM")</f>
        <v>Feb</v>
      </c>
      <c r="F164" s="12" t="str">
        <f>"Q"&amp;ROUNDUP(MONTH(SalesDataTable[[#This Row],[Order Date]])/3,0)</f>
        <v>Q1</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5">
      <c r="A165" s="2">
        <v>2</v>
      </c>
      <c r="B165" s="3">
        <v>46056</v>
      </c>
      <c r="C165" s="11">
        <f>YEAR(SalesDataTable[[#This Row],[Order Date]])</f>
        <v>2026</v>
      </c>
      <c r="D165" s="11">
        <f>MONTH(SalesDataTable[[#This Row],[Order Date]])</f>
        <v>2</v>
      </c>
      <c r="E165" s="12" t="str">
        <f>TEXT(SalesDataTable[[#This Row],[Order Date]],"MMM")</f>
        <v>Feb</v>
      </c>
      <c r="F165" s="12" t="str">
        <f>"Q"&amp;ROUNDUP(MONTH(SalesDataTable[[#This Row],[Order Date]])/3,0)</f>
        <v>Q1</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5">
      <c r="A166" s="2">
        <v>4228</v>
      </c>
      <c r="B166" s="3">
        <v>46056</v>
      </c>
      <c r="C166" s="11">
        <f>YEAR(SalesDataTable[[#This Row],[Order Date]])</f>
        <v>2026</v>
      </c>
      <c r="D166" s="11">
        <f>MONTH(SalesDataTable[[#This Row],[Order Date]])</f>
        <v>2</v>
      </c>
      <c r="E166" s="12" t="str">
        <f>TEXT(SalesDataTable[[#This Row],[Order Date]],"MMM")</f>
        <v>Feb</v>
      </c>
      <c r="F166" s="12" t="str">
        <f>"Q"&amp;ROUNDUP(MONTH(SalesDataTable[[#This Row],[Order Date]])/3,0)</f>
        <v>Q1</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5">
      <c r="A167" s="2">
        <v>928</v>
      </c>
      <c r="B167" s="3">
        <v>46057</v>
      </c>
      <c r="C167" s="11">
        <f>YEAR(SalesDataTable[[#This Row],[Order Date]])</f>
        <v>2026</v>
      </c>
      <c r="D167" s="11">
        <f>MONTH(SalesDataTable[[#This Row],[Order Date]])</f>
        <v>2</v>
      </c>
      <c r="E167" s="12" t="str">
        <f>TEXT(SalesDataTable[[#This Row],[Order Date]],"MMM")</f>
        <v>Feb</v>
      </c>
      <c r="F167" s="12" t="str">
        <f>"Q"&amp;ROUNDUP(MONTH(SalesDataTable[[#This Row],[Order Date]])/3,0)</f>
        <v>Q1</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5">
      <c r="A168" s="2">
        <v>933</v>
      </c>
      <c r="B168" s="3">
        <v>46057</v>
      </c>
      <c r="C168" s="11">
        <f>YEAR(SalesDataTable[[#This Row],[Order Date]])</f>
        <v>2026</v>
      </c>
      <c r="D168" s="11">
        <f>MONTH(SalesDataTable[[#This Row],[Order Date]])</f>
        <v>2</v>
      </c>
      <c r="E168" s="12" t="str">
        <f>TEXT(SalesDataTable[[#This Row],[Order Date]],"MMM")</f>
        <v>Feb</v>
      </c>
      <c r="F168" s="12" t="str">
        <f>"Q"&amp;ROUNDUP(MONTH(SalesDataTable[[#This Row],[Order Date]])/3,0)</f>
        <v>Q1</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5">
      <c r="A169" s="2">
        <v>1646</v>
      </c>
      <c r="B169" s="3">
        <v>46057</v>
      </c>
      <c r="C169" s="11">
        <f>YEAR(SalesDataTable[[#This Row],[Order Date]])</f>
        <v>2026</v>
      </c>
      <c r="D169" s="11">
        <f>MONTH(SalesDataTable[[#This Row],[Order Date]])</f>
        <v>2</v>
      </c>
      <c r="E169" s="12" t="str">
        <f>TEXT(SalesDataTable[[#This Row],[Order Date]],"MMM")</f>
        <v>Feb</v>
      </c>
      <c r="F169" s="12" t="str">
        <f>"Q"&amp;ROUNDUP(MONTH(SalesDataTable[[#This Row],[Order Date]])/3,0)</f>
        <v>Q1</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5">
      <c r="A170" s="2">
        <v>380</v>
      </c>
      <c r="B170" s="3">
        <v>46058</v>
      </c>
      <c r="C170" s="11">
        <f>YEAR(SalesDataTable[[#This Row],[Order Date]])</f>
        <v>2026</v>
      </c>
      <c r="D170" s="11">
        <f>MONTH(SalesDataTable[[#This Row],[Order Date]])</f>
        <v>2</v>
      </c>
      <c r="E170" s="12" t="str">
        <f>TEXT(SalesDataTable[[#This Row],[Order Date]],"MMM")</f>
        <v>Feb</v>
      </c>
      <c r="F170" s="12" t="str">
        <f>"Q"&amp;ROUNDUP(MONTH(SalesDataTable[[#This Row],[Order Date]])/3,0)</f>
        <v>Q1</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5">
      <c r="A171" s="2">
        <v>1723</v>
      </c>
      <c r="B171" s="3">
        <v>46058</v>
      </c>
      <c r="C171" s="11">
        <f>YEAR(SalesDataTable[[#This Row],[Order Date]])</f>
        <v>2026</v>
      </c>
      <c r="D171" s="11">
        <f>MONTH(SalesDataTable[[#This Row],[Order Date]])</f>
        <v>2</v>
      </c>
      <c r="E171" s="12" t="str">
        <f>TEXT(SalesDataTable[[#This Row],[Order Date]],"MMM")</f>
        <v>Feb</v>
      </c>
      <c r="F171" s="12" t="str">
        <f>"Q"&amp;ROUNDUP(MONTH(SalesDataTable[[#This Row],[Order Date]])/3,0)</f>
        <v>Q1</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5">
      <c r="A172" s="2">
        <v>2529</v>
      </c>
      <c r="B172" s="3">
        <v>46058</v>
      </c>
      <c r="C172" s="11">
        <f>YEAR(SalesDataTable[[#This Row],[Order Date]])</f>
        <v>2026</v>
      </c>
      <c r="D172" s="11">
        <f>MONTH(SalesDataTable[[#This Row],[Order Date]])</f>
        <v>2</v>
      </c>
      <c r="E172" s="12" t="str">
        <f>TEXT(SalesDataTable[[#This Row],[Order Date]],"MMM")</f>
        <v>Feb</v>
      </c>
      <c r="F172" s="12" t="str">
        <f>"Q"&amp;ROUNDUP(MONTH(SalesDataTable[[#This Row],[Order Date]])/3,0)</f>
        <v>Q1</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5">
      <c r="A173" s="2">
        <v>2685</v>
      </c>
      <c r="B173" s="3">
        <v>46058</v>
      </c>
      <c r="C173" s="11">
        <f>YEAR(SalesDataTable[[#This Row],[Order Date]])</f>
        <v>2026</v>
      </c>
      <c r="D173" s="11">
        <f>MONTH(SalesDataTable[[#This Row],[Order Date]])</f>
        <v>2</v>
      </c>
      <c r="E173" s="12" t="str">
        <f>TEXT(SalesDataTable[[#This Row],[Order Date]],"MMM")</f>
        <v>Feb</v>
      </c>
      <c r="F173" s="12" t="str">
        <f>"Q"&amp;ROUNDUP(MONTH(SalesDataTable[[#This Row],[Order Date]])/3,0)</f>
        <v>Q1</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5">
      <c r="A174" s="2">
        <v>2793</v>
      </c>
      <c r="B174" s="3">
        <v>46058</v>
      </c>
      <c r="C174" s="11">
        <f>YEAR(SalesDataTable[[#This Row],[Order Date]])</f>
        <v>2026</v>
      </c>
      <c r="D174" s="11">
        <f>MONTH(SalesDataTable[[#This Row],[Order Date]])</f>
        <v>2</v>
      </c>
      <c r="E174" s="12" t="str">
        <f>TEXT(SalesDataTable[[#This Row],[Order Date]],"MMM")</f>
        <v>Feb</v>
      </c>
      <c r="F174" s="12" t="str">
        <f>"Q"&amp;ROUNDUP(MONTH(SalesDataTable[[#This Row],[Order Date]])/3,0)</f>
        <v>Q1</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5">
      <c r="A175" s="2">
        <v>346</v>
      </c>
      <c r="B175" s="3">
        <v>46059</v>
      </c>
      <c r="C175" s="11">
        <f>YEAR(SalesDataTable[[#This Row],[Order Date]])</f>
        <v>2026</v>
      </c>
      <c r="D175" s="11">
        <f>MONTH(SalesDataTable[[#This Row],[Order Date]])</f>
        <v>2</v>
      </c>
      <c r="E175" s="12" t="str">
        <f>TEXT(SalesDataTable[[#This Row],[Order Date]],"MMM")</f>
        <v>Feb</v>
      </c>
      <c r="F175" s="12" t="str">
        <f>"Q"&amp;ROUNDUP(MONTH(SalesDataTable[[#This Row],[Order Date]])/3,0)</f>
        <v>Q1</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5">
      <c r="A176" s="2">
        <v>539</v>
      </c>
      <c r="B176" s="3">
        <v>46059</v>
      </c>
      <c r="C176" s="11">
        <f>YEAR(SalesDataTable[[#This Row],[Order Date]])</f>
        <v>2026</v>
      </c>
      <c r="D176" s="11">
        <f>MONTH(SalesDataTable[[#This Row],[Order Date]])</f>
        <v>2</v>
      </c>
      <c r="E176" s="12" t="str">
        <f>TEXT(SalesDataTable[[#This Row],[Order Date]],"MMM")</f>
        <v>Feb</v>
      </c>
      <c r="F176" s="12" t="str">
        <f>"Q"&amp;ROUNDUP(MONTH(SalesDataTable[[#This Row],[Order Date]])/3,0)</f>
        <v>Q1</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5">
      <c r="A177" s="2">
        <v>1368</v>
      </c>
      <c r="B177" s="3">
        <v>46059</v>
      </c>
      <c r="C177" s="11">
        <f>YEAR(SalesDataTable[[#This Row],[Order Date]])</f>
        <v>2026</v>
      </c>
      <c r="D177" s="11">
        <f>MONTH(SalesDataTable[[#This Row],[Order Date]])</f>
        <v>2</v>
      </c>
      <c r="E177" s="12" t="str">
        <f>TEXT(SalesDataTable[[#This Row],[Order Date]],"MMM")</f>
        <v>Feb</v>
      </c>
      <c r="F177" s="12" t="str">
        <f>"Q"&amp;ROUNDUP(MONTH(SalesDataTable[[#This Row],[Order Date]])/3,0)</f>
        <v>Q1</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5">
      <c r="A178" s="2">
        <v>3506</v>
      </c>
      <c r="B178" s="3">
        <v>46059</v>
      </c>
      <c r="C178" s="11">
        <f>YEAR(SalesDataTable[[#This Row],[Order Date]])</f>
        <v>2026</v>
      </c>
      <c r="D178" s="11">
        <f>MONTH(SalesDataTable[[#This Row],[Order Date]])</f>
        <v>2</v>
      </c>
      <c r="E178" s="12" t="str">
        <f>TEXT(SalesDataTable[[#This Row],[Order Date]],"MMM")</f>
        <v>Feb</v>
      </c>
      <c r="F178" s="12" t="str">
        <f>"Q"&amp;ROUNDUP(MONTH(SalesDataTable[[#This Row],[Order Date]])/3,0)</f>
        <v>Q1</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5">
      <c r="A179" s="2">
        <v>1314</v>
      </c>
      <c r="B179" s="3">
        <v>46060</v>
      </c>
      <c r="C179" s="11">
        <f>YEAR(SalesDataTable[[#This Row],[Order Date]])</f>
        <v>2026</v>
      </c>
      <c r="D179" s="11">
        <f>MONTH(SalesDataTable[[#This Row],[Order Date]])</f>
        <v>2</v>
      </c>
      <c r="E179" s="12" t="str">
        <f>TEXT(SalesDataTable[[#This Row],[Order Date]],"MMM")</f>
        <v>Feb</v>
      </c>
      <c r="F179" s="12" t="str">
        <f>"Q"&amp;ROUNDUP(MONTH(SalesDataTable[[#This Row],[Order Date]])/3,0)</f>
        <v>Q1</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5">
      <c r="A180" s="2">
        <v>2092</v>
      </c>
      <c r="B180" s="3">
        <v>46060</v>
      </c>
      <c r="C180" s="11">
        <f>YEAR(SalesDataTable[[#This Row],[Order Date]])</f>
        <v>2026</v>
      </c>
      <c r="D180" s="11">
        <f>MONTH(SalesDataTable[[#This Row],[Order Date]])</f>
        <v>2</v>
      </c>
      <c r="E180" s="12" t="str">
        <f>TEXT(SalesDataTable[[#This Row],[Order Date]],"MMM")</f>
        <v>Feb</v>
      </c>
      <c r="F180" s="12" t="str">
        <f>"Q"&amp;ROUNDUP(MONTH(SalesDataTable[[#This Row],[Order Date]])/3,0)</f>
        <v>Q1</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5">
      <c r="A181" s="2">
        <v>5083</v>
      </c>
      <c r="B181" s="3">
        <v>46060</v>
      </c>
      <c r="C181" s="11">
        <f>YEAR(SalesDataTable[[#This Row],[Order Date]])</f>
        <v>2026</v>
      </c>
      <c r="D181" s="11">
        <f>MONTH(SalesDataTable[[#This Row],[Order Date]])</f>
        <v>2</v>
      </c>
      <c r="E181" s="12" t="str">
        <f>TEXT(SalesDataTable[[#This Row],[Order Date]],"MMM")</f>
        <v>Feb</v>
      </c>
      <c r="F181" s="12" t="str">
        <f>"Q"&amp;ROUNDUP(MONTH(SalesDataTable[[#This Row],[Order Date]])/3,0)</f>
        <v>Q1</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5">
      <c r="A182" s="2">
        <v>582</v>
      </c>
      <c r="B182" s="3">
        <v>46061</v>
      </c>
      <c r="C182" s="11">
        <f>YEAR(SalesDataTable[[#This Row],[Order Date]])</f>
        <v>2026</v>
      </c>
      <c r="D182" s="11">
        <f>MONTH(SalesDataTable[[#This Row],[Order Date]])</f>
        <v>2</v>
      </c>
      <c r="E182" s="12" t="str">
        <f>TEXT(SalesDataTable[[#This Row],[Order Date]],"MMM")</f>
        <v>Feb</v>
      </c>
      <c r="F182" s="12" t="str">
        <f>"Q"&amp;ROUNDUP(MONTH(SalesDataTable[[#This Row],[Order Date]])/3,0)</f>
        <v>Q1</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5">
      <c r="A183" s="2">
        <v>902</v>
      </c>
      <c r="B183" s="3">
        <v>46061</v>
      </c>
      <c r="C183" s="11">
        <f>YEAR(SalesDataTable[[#This Row],[Order Date]])</f>
        <v>2026</v>
      </c>
      <c r="D183" s="11">
        <f>MONTH(SalesDataTable[[#This Row],[Order Date]])</f>
        <v>2</v>
      </c>
      <c r="E183" s="12" t="str">
        <f>TEXT(SalesDataTable[[#This Row],[Order Date]],"MMM")</f>
        <v>Feb</v>
      </c>
      <c r="F183" s="12" t="str">
        <f>"Q"&amp;ROUNDUP(MONTH(SalesDataTable[[#This Row],[Order Date]])/3,0)</f>
        <v>Q1</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5">
      <c r="A184" s="2">
        <v>2396</v>
      </c>
      <c r="B184" s="3">
        <v>46061</v>
      </c>
      <c r="C184" s="11">
        <f>YEAR(SalesDataTable[[#This Row],[Order Date]])</f>
        <v>2026</v>
      </c>
      <c r="D184" s="11">
        <f>MONTH(SalesDataTable[[#This Row],[Order Date]])</f>
        <v>2</v>
      </c>
      <c r="E184" s="12" t="str">
        <f>TEXT(SalesDataTable[[#This Row],[Order Date]],"MMM")</f>
        <v>Feb</v>
      </c>
      <c r="F184" s="12" t="str">
        <f>"Q"&amp;ROUNDUP(MONTH(SalesDataTable[[#This Row],[Order Date]])/3,0)</f>
        <v>Q1</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5">
      <c r="A185" s="2">
        <v>2494</v>
      </c>
      <c r="B185" s="3">
        <v>46061</v>
      </c>
      <c r="C185" s="11">
        <f>YEAR(SalesDataTable[[#This Row],[Order Date]])</f>
        <v>2026</v>
      </c>
      <c r="D185" s="11">
        <f>MONTH(SalesDataTable[[#This Row],[Order Date]])</f>
        <v>2</v>
      </c>
      <c r="E185" s="12" t="str">
        <f>TEXT(SalesDataTable[[#This Row],[Order Date]],"MMM")</f>
        <v>Feb</v>
      </c>
      <c r="F185" s="12" t="str">
        <f>"Q"&amp;ROUNDUP(MONTH(SalesDataTable[[#This Row],[Order Date]])/3,0)</f>
        <v>Q1</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5">
      <c r="A186" s="2">
        <v>2925</v>
      </c>
      <c r="B186" s="3">
        <v>46061</v>
      </c>
      <c r="C186" s="11">
        <f>YEAR(SalesDataTable[[#This Row],[Order Date]])</f>
        <v>2026</v>
      </c>
      <c r="D186" s="11">
        <f>MONTH(SalesDataTable[[#This Row],[Order Date]])</f>
        <v>2</v>
      </c>
      <c r="E186" s="12" t="str">
        <f>TEXT(SalesDataTable[[#This Row],[Order Date]],"MMM")</f>
        <v>Feb</v>
      </c>
      <c r="F186" s="12" t="str">
        <f>"Q"&amp;ROUNDUP(MONTH(SalesDataTable[[#This Row],[Order Date]])/3,0)</f>
        <v>Q1</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5">
      <c r="A187" s="2">
        <v>3614</v>
      </c>
      <c r="B187" s="3">
        <v>46061</v>
      </c>
      <c r="C187" s="11">
        <f>YEAR(SalesDataTable[[#This Row],[Order Date]])</f>
        <v>2026</v>
      </c>
      <c r="D187" s="11">
        <f>MONTH(SalesDataTable[[#This Row],[Order Date]])</f>
        <v>2</v>
      </c>
      <c r="E187" s="12" t="str">
        <f>TEXT(SalesDataTable[[#This Row],[Order Date]],"MMM")</f>
        <v>Feb</v>
      </c>
      <c r="F187" s="12" t="str">
        <f>"Q"&amp;ROUNDUP(MONTH(SalesDataTable[[#This Row],[Order Date]])/3,0)</f>
        <v>Q1</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5">
      <c r="A188" s="2">
        <v>4360</v>
      </c>
      <c r="B188" s="3">
        <v>46061</v>
      </c>
      <c r="C188" s="11">
        <f>YEAR(SalesDataTable[[#This Row],[Order Date]])</f>
        <v>2026</v>
      </c>
      <c r="D188" s="11">
        <f>MONTH(SalesDataTable[[#This Row],[Order Date]])</f>
        <v>2</v>
      </c>
      <c r="E188" s="12" t="str">
        <f>TEXT(SalesDataTable[[#This Row],[Order Date]],"MMM")</f>
        <v>Feb</v>
      </c>
      <c r="F188" s="12" t="str">
        <f>"Q"&amp;ROUNDUP(MONTH(SalesDataTable[[#This Row],[Order Date]])/3,0)</f>
        <v>Q1</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5">
      <c r="A189" s="2">
        <v>4582</v>
      </c>
      <c r="B189" s="3">
        <v>46061</v>
      </c>
      <c r="C189" s="11">
        <f>YEAR(SalesDataTable[[#This Row],[Order Date]])</f>
        <v>2026</v>
      </c>
      <c r="D189" s="11">
        <f>MONTH(SalesDataTable[[#This Row],[Order Date]])</f>
        <v>2</v>
      </c>
      <c r="E189" s="12" t="str">
        <f>TEXT(SalesDataTable[[#This Row],[Order Date]],"MMM")</f>
        <v>Feb</v>
      </c>
      <c r="F189" s="12" t="str">
        <f>"Q"&amp;ROUNDUP(MONTH(SalesDataTable[[#This Row],[Order Date]])/3,0)</f>
        <v>Q1</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5">
      <c r="A190" s="2">
        <v>4381</v>
      </c>
      <c r="B190" s="3">
        <v>46062</v>
      </c>
      <c r="C190" s="11">
        <f>YEAR(SalesDataTable[[#This Row],[Order Date]])</f>
        <v>2026</v>
      </c>
      <c r="D190" s="11">
        <f>MONTH(SalesDataTable[[#This Row],[Order Date]])</f>
        <v>2</v>
      </c>
      <c r="E190" s="12" t="str">
        <f>TEXT(SalesDataTable[[#This Row],[Order Date]],"MMM")</f>
        <v>Feb</v>
      </c>
      <c r="F190" s="12" t="str">
        <f>"Q"&amp;ROUNDUP(MONTH(SalesDataTable[[#This Row],[Order Date]])/3,0)</f>
        <v>Q1</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5">
      <c r="A191" s="2">
        <v>4964</v>
      </c>
      <c r="B191" s="3">
        <v>46062</v>
      </c>
      <c r="C191" s="11">
        <f>YEAR(SalesDataTable[[#This Row],[Order Date]])</f>
        <v>2026</v>
      </c>
      <c r="D191" s="11">
        <f>MONTH(SalesDataTable[[#This Row],[Order Date]])</f>
        <v>2</v>
      </c>
      <c r="E191" s="12" t="str">
        <f>TEXT(SalesDataTable[[#This Row],[Order Date]],"MMM")</f>
        <v>Feb</v>
      </c>
      <c r="F191" s="12" t="str">
        <f>"Q"&amp;ROUNDUP(MONTH(SalesDataTable[[#This Row],[Order Date]])/3,0)</f>
        <v>Q1</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5">
      <c r="A192" s="2">
        <v>255</v>
      </c>
      <c r="B192" s="3">
        <v>46063</v>
      </c>
      <c r="C192" s="11">
        <f>YEAR(SalesDataTable[[#This Row],[Order Date]])</f>
        <v>2026</v>
      </c>
      <c r="D192" s="11">
        <f>MONTH(SalesDataTable[[#This Row],[Order Date]])</f>
        <v>2</v>
      </c>
      <c r="E192" s="12" t="str">
        <f>TEXT(SalesDataTable[[#This Row],[Order Date]],"MMM")</f>
        <v>Feb</v>
      </c>
      <c r="F192" s="12" t="str">
        <f>"Q"&amp;ROUNDUP(MONTH(SalesDataTable[[#This Row],[Order Date]])/3,0)</f>
        <v>Q1</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5">
      <c r="A193" s="2">
        <v>2178</v>
      </c>
      <c r="B193" s="3">
        <v>46063</v>
      </c>
      <c r="C193" s="11">
        <f>YEAR(SalesDataTable[[#This Row],[Order Date]])</f>
        <v>2026</v>
      </c>
      <c r="D193" s="11">
        <f>MONTH(SalesDataTable[[#This Row],[Order Date]])</f>
        <v>2</v>
      </c>
      <c r="E193" s="12" t="str">
        <f>TEXT(SalesDataTable[[#This Row],[Order Date]],"MMM")</f>
        <v>Feb</v>
      </c>
      <c r="F193" s="12" t="str">
        <f>"Q"&amp;ROUNDUP(MONTH(SalesDataTable[[#This Row],[Order Date]])/3,0)</f>
        <v>Q1</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5">
      <c r="A194" s="2">
        <v>3416</v>
      </c>
      <c r="B194" s="3">
        <v>46063</v>
      </c>
      <c r="C194" s="11">
        <f>YEAR(SalesDataTable[[#This Row],[Order Date]])</f>
        <v>2026</v>
      </c>
      <c r="D194" s="11">
        <f>MONTH(SalesDataTable[[#This Row],[Order Date]])</f>
        <v>2</v>
      </c>
      <c r="E194" s="12" t="str">
        <f>TEXT(SalesDataTable[[#This Row],[Order Date]],"MMM")</f>
        <v>Feb</v>
      </c>
      <c r="F194" s="12" t="str">
        <f>"Q"&amp;ROUNDUP(MONTH(SalesDataTable[[#This Row],[Order Date]])/3,0)</f>
        <v>Q1</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5">
      <c r="A195" s="2">
        <v>3854</v>
      </c>
      <c r="B195" s="3">
        <v>46063</v>
      </c>
      <c r="C195" s="11">
        <f>YEAR(SalesDataTable[[#This Row],[Order Date]])</f>
        <v>2026</v>
      </c>
      <c r="D195" s="11">
        <f>MONTH(SalesDataTable[[#This Row],[Order Date]])</f>
        <v>2</v>
      </c>
      <c r="E195" s="12" t="str">
        <f>TEXT(SalesDataTable[[#This Row],[Order Date]],"MMM")</f>
        <v>Feb</v>
      </c>
      <c r="F195" s="12" t="str">
        <f>"Q"&amp;ROUNDUP(MONTH(SalesDataTable[[#This Row],[Order Date]])/3,0)</f>
        <v>Q1</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5">
      <c r="A196" s="2">
        <v>3952</v>
      </c>
      <c r="B196" s="3">
        <v>46063</v>
      </c>
      <c r="C196" s="11">
        <f>YEAR(SalesDataTable[[#This Row],[Order Date]])</f>
        <v>2026</v>
      </c>
      <c r="D196" s="11">
        <f>MONTH(SalesDataTable[[#This Row],[Order Date]])</f>
        <v>2</v>
      </c>
      <c r="E196" s="12" t="str">
        <f>TEXT(SalesDataTable[[#This Row],[Order Date]],"MMM")</f>
        <v>Feb</v>
      </c>
      <c r="F196" s="12" t="str">
        <f>"Q"&amp;ROUNDUP(MONTH(SalesDataTable[[#This Row],[Order Date]])/3,0)</f>
        <v>Q1</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5">
      <c r="A197" s="2">
        <v>4076</v>
      </c>
      <c r="B197" s="3">
        <v>46063</v>
      </c>
      <c r="C197" s="11">
        <f>YEAR(SalesDataTable[[#This Row],[Order Date]])</f>
        <v>2026</v>
      </c>
      <c r="D197" s="11">
        <f>MONTH(SalesDataTable[[#This Row],[Order Date]])</f>
        <v>2</v>
      </c>
      <c r="E197" s="12" t="str">
        <f>TEXT(SalesDataTable[[#This Row],[Order Date]],"MMM")</f>
        <v>Feb</v>
      </c>
      <c r="F197" s="12" t="str">
        <f>"Q"&amp;ROUNDUP(MONTH(SalesDataTable[[#This Row],[Order Date]])/3,0)</f>
        <v>Q1</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5">
      <c r="A198" s="2">
        <v>4156</v>
      </c>
      <c r="B198" s="3">
        <v>46063</v>
      </c>
      <c r="C198" s="11">
        <f>YEAR(SalesDataTable[[#This Row],[Order Date]])</f>
        <v>2026</v>
      </c>
      <c r="D198" s="11">
        <f>MONTH(SalesDataTable[[#This Row],[Order Date]])</f>
        <v>2</v>
      </c>
      <c r="E198" s="12" t="str">
        <f>TEXT(SalesDataTable[[#This Row],[Order Date]],"MMM")</f>
        <v>Feb</v>
      </c>
      <c r="F198" s="12" t="str">
        <f>"Q"&amp;ROUNDUP(MONTH(SalesDataTable[[#This Row],[Order Date]])/3,0)</f>
        <v>Q1</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5">
      <c r="A199" s="2">
        <v>4260</v>
      </c>
      <c r="B199" s="3">
        <v>46063</v>
      </c>
      <c r="C199" s="11">
        <f>YEAR(SalesDataTable[[#This Row],[Order Date]])</f>
        <v>2026</v>
      </c>
      <c r="D199" s="11">
        <f>MONTH(SalesDataTable[[#This Row],[Order Date]])</f>
        <v>2</v>
      </c>
      <c r="E199" s="12" t="str">
        <f>TEXT(SalesDataTable[[#This Row],[Order Date]],"MMM")</f>
        <v>Feb</v>
      </c>
      <c r="F199" s="12" t="str">
        <f>"Q"&amp;ROUNDUP(MONTH(SalesDataTable[[#This Row],[Order Date]])/3,0)</f>
        <v>Q1</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5">
      <c r="A200" s="2">
        <v>4294</v>
      </c>
      <c r="B200" s="3">
        <v>46063</v>
      </c>
      <c r="C200" s="11">
        <f>YEAR(SalesDataTable[[#This Row],[Order Date]])</f>
        <v>2026</v>
      </c>
      <c r="D200" s="11">
        <f>MONTH(SalesDataTable[[#This Row],[Order Date]])</f>
        <v>2</v>
      </c>
      <c r="E200" s="12" t="str">
        <f>TEXT(SalesDataTable[[#This Row],[Order Date]],"MMM")</f>
        <v>Feb</v>
      </c>
      <c r="F200" s="12" t="str">
        <f>"Q"&amp;ROUNDUP(MONTH(SalesDataTable[[#This Row],[Order Date]])/3,0)</f>
        <v>Q1</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5">
      <c r="A201" s="2">
        <v>1019</v>
      </c>
      <c r="B201" s="3">
        <v>46064</v>
      </c>
      <c r="C201" s="11">
        <f>YEAR(SalesDataTable[[#This Row],[Order Date]])</f>
        <v>2026</v>
      </c>
      <c r="D201" s="11">
        <f>MONTH(SalesDataTable[[#This Row],[Order Date]])</f>
        <v>2</v>
      </c>
      <c r="E201" s="12" t="str">
        <f>TEXT(SalesDataTable[[#This Row],[Order Date]],"MMM")</f>
        <v>Feb</v>
      </c>
      <c r="F201" s="12" t="str">
        <f>"Q"&amp;ROUNDUP(MONTH(SalesDataTable[[#This Row],[Order Date]])/3,0)</f>
        <v>Q1</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5">
      <c r="A202" s="2">
        <v>1471</v>
      </c>
      <c r="B202" s="3">
        <v>46064</v>
      </c>
      <c r="C202" s="11">
        <f>YEAR(SalesDataTable[[#This Row],[Order Date]])</f>
        <v>2026</v>
      </c>
      <c r="D202" s="11">
        <f>MONTH(SalesDataTable[[#This Row],[Order Date]])</f>
        <v>2</v>
      </c>
      <c r="E202" s="12" t="str">
        <f>TEXT(SalesDataTable[[#This Row],[Order Date]],"MMM")</f>
        <v>Feb</v>
      </c>
      <c r="F202" s="12" t="str">
        <f>"Q"&amp;ROUNDUP(MONTH(SalesDataTable[[#This Row],[Order Date]])/3,0)</f>
        <v>Q1</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5">
      <c r="A203" s="2">
        <v>2520</v>
      </c>
      <c r="B203" s="3">
        <v>46064</v>
      </c>
      <c r="C203" s="11">
        <f>YEAR(SalesDataTable[[#This Row],[Order Date]])</f>
        <v>2026</v>
      </c>
      <c r="D203" s="11">
        <f>MONTH(SalesDataTable[[#This Row],[Order Date]])</f>
        <v>2</v>
      </c>
      <c r="E203" s="12" t="str">
        <f>TEXT(SalesDataTable[[#This Row],[Order Date]],"MMM")</f>
        <v>Feb</v>
      </c>
      <c r="F203" s="12" t="str">
        <f>"Q"&amp;ROUNDUP(MONTH(SalesDataTable[[#This Row],[Order Date]])/3,0)</f>
        <v>Q1</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5">
      <c r="A204" s="2">
        <v>4649</v>
      </c>
      <c r="B204" s="3">
        <v>46064</v>
      </c>
      <c r="C204" s="11">
        <f>YEAR(SalesDataTable[[#This Row],[Order Date]])</f>
        <v>2026</v>
      </c>
      <c r="D204" s="11">
        <f>MONTH(SalesDataTable[[#This Row],[Order Date]])</f>
        <v>2</v>
      </c>
      <c r="E204" s="12" t="str">
        <f>TEXT(SalesDataTable[[#This Row],[Order Date]],"MMM")</f>
        <v>Feb</v>
      </c>
      <c r="F204" s="12" t="str">
        <f>"Q"&amp;ROUNDUP(MONTH(SalesDataTable[[#This Row],[Order Date]])/3,0)</f>
        <v>Q1</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5">
      <c r="A205" s="2">
        <v>4545</v>
      </c>
      <c r="B205" s="3">
        <v>46065</v>
      </c>
      <c r="C205" s="11">
        <f>YEAR(SalesDataTable[[#This Row],[Order Date]])</f>
        <v>2026</v>
      </c>
      <c r="D205" s="11">
        <f>MONTH(SalesDataTable[[#This Row],[Order Date]])</f>
        <v>2</v>
      </c>
      <c r="E205" s="12" t="str">
        <f>TEXT(SalesDataTable[[#This Row],[Order Date]],"MMM")</f>
        <v>Feb</v>
      </c>
      <c r="F205" s="12" t="str">
        <f>"Q"&amp;ROUNDUP(MONTH(SalesDataTable[[#This Row],[Order Date]])/3,0)</f>
        <v>Q1</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5">
      <c r="A206" s="2">
        <v>285</v>
      </c>
      <c r="B206" s="3">
        <v>46066</v>
      </c>
      <c r="C206" s="11">
        <f>YEAR(SalesDataTable[[#This Row],[Order Date]])</f>
        <v>2026</v>
      </c>
      <c r="D206" s="11">
        <f>MONTH(SalesDataTable[[#This Row],[Order Date]])</f>
        <v>2</v>
      </c>
      <c r="E206" s="12" t="str">
        <f>TEXT(SalesDataTable[[#This Row],[Order Date]],"MMM")</f>
        <v>Feb</v>
      </c>
      <c r="F206" s="12" t="str">
        <f>"Q"&amp;ROUNDUP(MONTH(SalesDataTable[[#This Row],[Order Date]])/3,0)</f>
        <v>Q1</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5">
      <c r="A207" s="2">
        <v>1499</v>
      </c>
      <c r="B207" s="3">
        <v>46066</v>
      </c>
      <c r="C207" s="11">
        <f>YEAR(SalesDataTable[[#This Row],[Order Date]])</f>
        <v>2026</v>
      </c>
      <c r="D207" s="11">
        <f>MONTH(SalesDataTable[[#This Row],[Order Date]])</f>
        <v>2</v>
      </c>
      <c r="E207" s="12" t="str">
        <f>TEXT(SalesDataTable[[#This Row],[Order Date]],"MMM")</f>
        <v>Feb</v>
      </c>
      <c r="F207" s="12" t="str">
        <f>"Q"&amp;ROUNDUP(MONTH(SalesDataTable[[#This Row],[Order Date]])/3,0)</f>
        <v>Q1</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5">
      <c r="A208" s="2">
        <v>2615</v>
      </c>
      <c r="B208" s="3">
        <v>46066</v>
      </c>
      <c r="C208" s="11">
        <f>YEAR(SalesDataTable[[#This Row],[Order Date]])</f>
        <v>2026</v>
      </c>
      <c r="D208" s="11">
        <f>MONTH(SalesDataTable[[#This Row],[Order Date]])</f>
        <v>2</v>
      </c>
      <c r="E208" s="12" t="str">
        <f>TEXT(SalesDataTable[[#This Row],[Order Date]],"MMM")</f>
        <v>Feb</v>
      </c>
      <c r="F208" s="12" t="str">
        <f>"Q"&amp;ROUNDUP(MONTH(SalesDataTable[[#This Row],[Order Date]])/3,0)</f>
        <v>Q1</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5">
      <c r="A209" s="2">
        <v>479</v>
      </c>
      <c r="B209" s="3">
        <v>46067</v>
      </c>
      <c r="C209" s="11">
        <f>YEAR(SalesDataTable[[#This Row],[Order Date]])</f>
        <v>2026</v>
      </c>
      <c r="D209" s="11">
        <f>MONTH(SalesDataTable[[#This Row],[Order Date]])</f>
        <v>2</v>
      </c>
      <c r="E209" s="12" t="str">
        <f>TEXT(SalesDataTable[[#This Row],[Order Date]],"MMM")</f>
        <v>Feb</v>
      </c>
      <c r="F209" s="12" t="str">
        <f>"Q"&amp;ROUNDUP(MONTH(SalesDataTable[[#This Row],[Order Date]])/3,0)</f>
        <v>Q1</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5">
      <c r="A210" s="2">
        <v>4069</v>
      </c>
      <c r="B210" s="3">
        <v>46067</v>
      </c>
      <c r="C210" s="11">
        <f>YEAR(SalesDataTable[[#This Row],[Order Date]])</f>
        <v>2026</v>
      </c>
      <c r="D210" s="11">
        <f>MONTH(SalesDataTable[[#This Row],[Order Date]])</f>
        <v>2</v>
      </c>
      <c r="E210" s="12" t="str">
        <f>TEXT(SalesDataTable[[#This Row],[Order Date]],"MMM")</f>
        <v>Feb</v>
      </c>
      <c r="F210" s="12" t="str">
        <f>"Q"&amp;ROUNDUP(MONTH(SalesDataTable[[#This Row],[Order Date]])/3,0)</f>
        <v>Q1</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5">
      <c r="A211" s="2">
        <v>4588</v>
      </c>
      <c r="B211" s="3">
        <v>46067</v>
      </c>
      <c r="C211" s="11">
        <f>YEAR(SalesDataTable[[#This Row],[Order Date]])</f>
        <v>2026</v>
      </c>
      <c r="D211" s="11">
        <f>MONTH(SalesDataTable[[#This Row],[Order Date]])</f>
        <v>2</v>
      </c>
      <c r="E211" s="12" t="str">
        <f>TEXT(SalesDataTable[[#This Row],[Order Date]],"MMM")</f>
        <v>Feb</v>
      </c>
      <c r="F211" s="12" t="str">
        <f>"Q"&amp;ROUNDUP(MONTH(SalesDataTable[[#This Row],[Order Date]])/3,0)</f>
        <v>Q1</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5">
      <c r="A212" s="2">
        <v>14</v>
      </c>
      <c r="B212" s="3">
        <v>46068</v>
      </c>
      <c r="C212" s="11">
        <f>YEAR(SalesDataTable[[#This Row],[Order Date]])</f>
        <v>2026</v>
      </c>
      <c r="D212" s="11">
        <f>MONTH(SalesDataTable[[#This Row],[Order Date]])</f>
        <v>2</v>
      </c>
      <c r="E212" s="12" t="str">
        <f>TEXT(SalesDataTable[[#This Row],[Order Date]],"MMM")</f>
        <v>Feb</v>
      </c>
      <c r="F212" s="12" t="str">
        <f>"Q"&amp;ROUNDUP(MONTH(SalesDataTable[[#This Row],[Order Date]])/3,0)</f>
        <v>Q1</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5">
      <c r="A213" s="2">
        <v>303</v>
      </c>
      <c r="B213" s="3">
        <v>46068</v>
      </c>
      <c r="C213" s="11">
        <f>YEAR(SalesDataTable[[#This Row],[Order Date]])</f>
        <v>2026</v>
      </c>
      <c r="D213" s="11">
        <f>MONTH(SalesDataTable[[#This Row],[Order Date]])</f>
        <v>2</v>
      </c>
      <c r="E213" s="12" t="str">
        <f>TEXT(SalesDataTable[[#This Row],[Order Date]],"MMM")</f>
        <v>Feb</v>
      </c>
      <c r="F213" s="12" t="str">
        <f>"Q"&amp;ROUNDUP(MONTH(SalesDataTable[[#This Row],[Order Date]])/3,0)</f>
        <v>Q1</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5">
      <c r="A214" s="2">
        <v>1197</v>
      </c>
      <c r="B214" s="3">
        <v>46069</v>
      </c>
      <c r="C214" s="11">
        <f>YEAR(SalesDataTable[[#This Row],[Order Date]])</f>
        <v>2026</v>
      </c>
      <c r="D214" s="11">
        <f>MONTH(SalesDataTable[[#This Row],[Order Date]])</f>
        <v>2</v>
      </c>
      <c r="E214" s="12" t="str">
        <f>TEXT(SalesDataTable[[#This Row],[Order Date]],"MMM")</f>
        <v>Feb</v>
      </c>
      <c r="F214" s="12" t="str">
        <f>"Q"&amp;ROUNDUP(MONTH(SalesDataTable[[#This Row],[Order Date]])/3,0)</f>
        <v>Q1</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5">
      <c r="A215" s="2">
        <v>2714</v>
      </c>
      <c r="B215" s="3">
        <v>46069</v>
      </c>
      <c r="C215" s="11">
        <f>YEAR(SalesDataTable[[#This Row],[Order Date]])</f>
        <v>2026</v>
      </c>
      <c r="D215" s="11">
        <f>MONTH(SalesDataTable[[#This Row],[Order Date]])</f>
        <v>2</v>
      </c>
      <c r="E215" s="12" t="str">
        <f>TEXT(SalesDataTable[[#This Row],[Order Date]],"MMM")</f>
        <v>Feb</v>
      </c>
      <c r="F215" s="12" t="str">
        <f>"Q"&amp;ROUNDUP(MONTH(SalesDataTable[[#This Row],[Order Date]])/3,0)</f>
        <v>Q1</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5">
      <c r="A216" s="2">
        <v>2753</v>
      </c>
      <c r="B216" s="3">
        <v>46069</v>
      </c>
      <c r="C216" s="11">
        <f>YEAR(SalesDataTable[[#This Row],[Order Date]])</f>
        <v>2026</v>
      </c>
      <c r="D216" s="11">
        <f>MONTH(SalesDataTable[[#This Row],[Order Date]])</f>
        <v>2</v>
      </c>
      <c r="E216" s="12" t="str">
        <f>TEXT(SalesDataTable[[#This Row],[Order Date]],"MMM")</f>
        <v>Feb</v>
      </c>
      <c r="F216" s="12" t="str">
        <f>"Q"&amp;ROUNDUP(MONTH(SalesDataTable[[#This Row],[Order Date]])/3,0)</f>
        <v>Q1</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5">
      <c r="A217" s="2">
        <v>3901</v>
      </c>
      <c r="B217" s="3">
        <v>46069</v>
      </c>
      <c r="C217" s="11">
        <f>YEAR(SalesDataTable[[#This Row],[Order Date]])</f>
        <v>2026</v>
      </c>
      <c r="D217" s="11">
        <f>MONTH(SalesDataTable[[#This Row],[Order Date]])</f>
        <v>2</v>
      </c>
      <c r="E217" s="12" t="str">
        <f>TEXT(SalesDataTable[[#This Row],[Order Date]],"MMM")</f>
        <v>Feb</v>
      </c>
      <c r="F217" s="12" t="str">
        <f>"Q"&amp;ROUNDUP(MONTH(SalesDataTable[[#This Row],[Order Date]])/3,0)</f>
        <v>Q1</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5">
      <c r="A218" s="2">
        <v>594</v>
      </c>
      <c r="B218" s="3">
        <v>46070</v>
      </c>
      <c r="C218" s="11">
        <f>YEAR(SalesDataTable[[#This Row],[Order Date]])</f>
        <v>2026</v>
      </c>
      <c r="D218" s="11">
        <f>MONTH(SalesDataTable[[#This Row],[Order Date]])</f>
        <v>2</v>
      </c>
      <c r="E218" s="12" t="str">
        <f>TEXT(SalesDataTable[[#This Row],[Order Date]],"MMM")</f>
        <v>Feb</v>
      </c>
      <c r="F218" s="12" t="str">
        <f>"Q"&amp;ROUNDUP(MONTH(SalesDataTable[[#This Row],[Order Date]])/3,0)</f>
        <v>Q1</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5">
      <c r="A219" s="2">
        <v>624</v>
      </c>
      <c r="B219" s="3">
        <v>46070</v>
      </c>
      <c r="C219" s="11">
        <f>YEAR(SalesDataTable[[#This Row],[Order Date]])</f>
        <v>2026</v>
      </c>
      <c r="D219" s="11">
        <f>MONTH(SalesDataTable[[#This Row],[Order Date]])</f>
        <v>2</v>
      </c>
      <c r="E219" s="12" t="str">
        <f>TEXT(SalesDataTable[[#This Row],[Order Date]],"MMM")</f>
        <v>Feb</v>
      </c>
      <c r="F219" s="12" t="str">
        <f>"Q"&amp;ROUNDUP(MONTH(SalesDataTable[[#This Row],[Order Date]])/3,0)</f>
        <v>Q1</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5">
      <c r="A220" s="2">
        <v>1013</v>
      </c>
      <c r="B220" s="3">
        <v>46070</v>
      </c>
      <c r="C220" s="11">
        <f>YEAR(SalesDataTable[[#This Row],[Order Date]])</f>
        <v>2026</v>
      </c>
      <c r="D220" s="11">
        <f>MONTH(SalesDataTable[[#This Row],[Order Date]])</f>
        <v>2</v>
      </c>
      <c r="E220" s="12" t="str">
        <f>TEXT(SalesDataTable[[#This Row],[Order Date]],"MMM")</f>
        <v>Feb</v>
      </c>
      <c r="F220" s="12" t="str">
        <f>"Q"&amp;ROUNDUP(MONTH(SalesDataTable[[#This Row],[Order Date]])/3,0)</f>
        <v>Q1</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5">
      <c r="A221" s="2">
        <v>1100</v>
      </c>
      <c r="B221" s="3">
        <v>46070</v>
      </c>
      <c r="C221" s="11">
        <f>YEAR(SalesDataTable[[#This Row],[Order Date]])</f>
        <v>2026</v>
      </c>
      <c r="D221" s="11">
        <f>MONTH(SalesDataTable[[#This Row],[Order Date]])</f>
        <v>2</v>
      </c>
      <c r="E221" s="12" t="str">
        <f>TEXT(SalesDataTable[[#This Row],[Order Date]],"MMM")</f>
        <v>Feb</v>
      </c>
      <c r="F221" s="12" t="str">
        <f>"Q"&amp;ROUNDUP(MONTH(SalesDataTable[[#This Row],[Order Date]])/3,0)</f>
        <v>Q1</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5">
      <c r="A222" s="2">
        <v>2353</v>
      </c>
      <c r="B222" s="3">
        <v>46070</v>
      </c>
      <c r="C222" s="11">
        <f>YEAR(SalesDataTable[[#This Row],[Order Date]])</f>
        <v>2026</v>
      </c>
      <c r="D222" s="11">
        <f>MONTH(SalesDataTable[[#This Row],[Order Date]])</f>
        <v>2</v>
      </c>
      <c r="E222" s="12" t="str">
        <f>TEXT(SalesDataTable[[#This Row],[Order Date]],"MMM")</f>
        <v>Feb</v>
      </c>
      <c r="F222" s="12" t="str">
        <f>"Q"&amp;ROUNDUP(MONTH(SalesDataTable[[#This Row],[Order Date]])/3,0)</f>
        <v>Q1</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5">
      <c r="A223" s="2">
        <v>3020</v>
      </c>
      <c r="B223" s="3">
        <v>46070</v>
      </c>
      <c r="C223" s="11">
        <f>YEAR(SalesDataTable[[#This Row],[Order Date]])</f>
        <v>2026</v>
      </c>
      <c r="D223" s="11">
        <f>MONTH(SalesDataTable[[#This Row],[Order Date]])</f>
        <v>2</v>
      </c>
      <c r="E223" s="12" t="str">
        <f>TEXT(SalesDataTable[[#This Row],[Order Date]],"MMM")</f>
        <v>Feb</v>
      </c>
      <c r="F223" s="12" t="str">
        <f>"Q"&amp;ROUNDUP(MONTH(SalesDataTable[[#This Row],[Order Date]])/3,0)</f>
        <v>Q1</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5">
      <c r="A224" s="2">
        <v>3227</v>
      </c>
      <c r="B224" s="3">
        <v>46070</v>
      </c>
      <c r="C224" s="11">
        <f>YEAR(SalesDataTable[[#This Row],[Order Date]])</f>
        <v>2026</v>
      </c>
      <c r="D224" s="11">
        <f>MONTH(SalesDataTable[[#This Row],[Order Date]])</f>
        <v>2</v>
      </c>
      <c r="E224" s="12" t="str">
        <f>TEXT(SalesDataTable[[#This Row],[Order Date]],"MMM")</f>
        <v>Feb</v>
      </c>
      <c r="F224" s="12" t="str">
        <f>"Q"&amp;ROUNDUP(MONTH(SalesDataTable[[#This Row],[Order Date]])/3,0)</f>
        <v>Q1</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5">
      <c r="A225" s="2">
        <v>3530</v>
      </c>
      <c r="B225" s="3">
        <v>46070</v>
      </c>
      <c r="C225" s="11">
        <f>YEAR(SalesDataTable[[#This Row],[Order Date]])</f>
        <v>2026</v>
      </c>
      <c r="D225" s="11">
        <f>MONTH(SalesDataTable[[#This Row],[Order Date]])</f>
        <v>2</v>
      </c>
      <c r="E225" s="12" t="str">
        <f>TEXT(SalesDataTable[[#This Row],[Order Date]],"MMM")</f>
        <v>Feb</v>
      </c>
      <c r="F225" s="12" t="str">
        <f>"Q"&amp;ROUNDUP(MONTH(SalesDataTable[[#This Row],[Order Date]])/3,0)</f>
        <v>Q1</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5">
      <c r="A226" s="2">
        <v>6</v>
      </c>
      <c r="B226" s="3">
        <v>46071</v>
      </c>
      <c r="C226" s="11">
        <f>YEAR(SalesDataTable[[#This Row],[Order Date]])</f>
        <v>2026</v>
      </c>
      <c r="D226" s="11">
        <f>MONTH(SalesDataTable[[#This Row],[Order Date]])</f>
        <v>2</v>
      </c>
      <c r="E226" s="12" t="str">
        <f>TEXT(SalesDataTable[[#This Row],[Order Date]],"MMM")</f>
        <v>Feb</v>
      </c>
      <c r="F226" s="12" t="str">
        <f>"Q"&amp;ROUNDUP(MONTH(SalesDataTable[[#This Row],[Order Date]])/3,0)</f>
        <v>Q1</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5">
      <c r="A227" s="2">
        <v>2038</v>
      </c>
      <c r="B227" s="3">
        <v>46071</v>
      </c>
      <c r="C227" s="11">
        <f>YEAR(SalesDataTable[[#This Row],[Order Date]])</f>
        <v>2026</v>
      </c>
      <c r="D227" s="11">
        <f>MONTH(SalesDataTable[[#This Row],[Order Date]])</f>
        <v>2</v>
      </c>
      <c r="E227" s="12" t="str">
        <f>TEXT(SalesDataTable[[#This Row],[Order Date]],"MMM")</f>
        <v>Feb</v>
      </c>
      <c r="F227" s="12" t="str">
        <f>"Q"&amp;ROUNDUP(MONTH(SalesDataTable[[#This Row],[Order Date]])/3,0)</f>
        <v>Q1</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5">
      <c r="A228" s="2">
        <v>4104</v>
      </c>
      <c r="B228" s="3">
        <v>46071</v>
      </c>
      <c r="C228" s="11">
        <f>YEAR(SalesDataTable[[#This Row],[Order Date]])</f>
        <v>2026</v>
      </c>
      <c r="D228" s="11">
        <f>MONTH(SalesDataTable[[#This Row],[Order Date]])</f>
        <v>2</v>
      </c>
      <c r="E228" s="12" t="str">
        <f>TEXT(SalesDataTable[[#This Row],[Order Date]],"MMM")</f>
        <v>Feb</v>
      </c>
      <c r="F228" s="12" t="str">
        <f>"Q"&amp;ROUNDUP(MONTH(SalesDataTable[[#This Row],[Order Date]])/3,0)</f>
        <v>Q1</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5">
      <c r="A229" s="2">
        <v>1072</v>
      </c>
      <c r="B229" s="3">
        <v>46072</v>
      </c>
      <c r="C229" s="11">
        <f>YEAR(SalesDataTable[[#This Row],[Order Date]])</f>
        <v>2026</v>
      </c>
      <c r="D229" s="11">
        <f>MONTH(SalesDataTable[[#This Row],[Order Date]])</f>
        <v>2</v>
      </c>
      <c r="E229" s="12" t="str">
        <f>TEXT(SalesDataTable[[#This Row],[Order Date]],"MMM")</f>
        <v>Feb</v>
      </c>
      <c r="F229" s="12" t="str">
        <f>"Q"&amp;ROUNDUP(MONTH(SalesDataTable[[#This Row],[Order Date]])/3,0)</f>
        <v>Q1</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5">
      <c r="A230" s="2">
        <v>2435</v>
      </c>
      <c r="B230" s="3">
        <v>46072</v>
      </c>
      <c r="C230" s="11">
        <f>YEAR(SalesDataTable[[#This Row],[Order Date]])</f>
        <v>2026</v>
      </c>
      <c r="D230" s="11">
        <f>MONTH(SalesDataTable[[#This Row],[Order Date]])</f>
        <v>2</v>
      </c>
      <c r="E230" s="12" t="str">
        <f>TEXT(SalesDataTable[[#This Row],[Order Date]],"MMM")</f>
        <v>Feb</v>
      </c>
      <c r="F230" s="12" t="str">
        <f>"Q"&amp;ROUNDUP(MONTH(SalesDataTable[[#This Row],[Order Date]])/3,0)</f>
        <v>Q1</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5">
      <c r="A231" s="2">
        <v>4476</v>
      </c>
      <c r="B231" s="3">
        <v>46072</v>
      </c>
      <c r="C231" s="11">
        <f>YEAR(SalesDataTable[[#This Row],[Order Date]])</f>
        <v>2026</v>
      </c>
      <c r="D231" s="11">
        <f>MONTH(SalesDataTable[[#This Row],[Order Date]])</f>
        <v>2</v>
      </c>
      <c r="E231" s="12" t="str">
        <f>TEXT(SalesDataTable[[#This Row],[Order Date]],"MMM")</f>
        <v>Feb</v>
      </c>
      <c r="F231" s="12" t="str">
        <f>"Q"&amp;ROUNDUP(MONTH(SalesDataTable[[#This Row],[Order Date]])/3,0)</f>
        <v>Q1</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5">
      <c r="A232" s="2">
        <v>174</v>
      </c>
      <c r="B232" s="3">
        <v>46073</v>
      </c>
      <c r="C232" s="11">
        <f>YEAR(SalesDataTable[[#This Row],[Order Date]])</f>
        <v>2026</v>
      </c>
      <c r="D232" s="11">
        <f>MONTH(SalesDataTable[[#This Row],[Order Date]])</f>
        <v>2</v>
      </c>
      <c r="E232" s="12" t="str">
        <f>TEXT(SalesDataTable[[#This Row],[Order Date]],"MMM")</f>
        <v>Feb</v>
      </c>
      <c r="F232" s="12" t="str">
        <f>"Q"&amp;ROUNDUP(MONTH(SalesDataTable[[#This Row],[Order Date]])/3,0)</f>
        <v>Q1</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5">
      <c r="A233" s="2">
        <v>304</v>
      </c>
      <c r="B233" s="3">
        <v>46073</v>
      </c>
      <c r="C233" s="11">
        <f>YEAR(SalesDataTable[[#This Row],[Order Date]])</f>
        <v>2026</v>
      </c>
      <c r="D233" s="11">
        <f>MONTH(SalesDataTable[[#This Row],[Order Date]])</f>
        <v>2</v>
      </c>
      <c r="E233" s="12" t="str">
        <f>TEXT(SalesDataTable[[#This Row],[Order Date]],"MMM")</f>
        <v>Feb</v>
      </c>
      <c r="F233" s="12" t="str">
        <f>"Q"&amp;ROUNDUP(MONTH(SalesDataTable[[#This Row],[Order Date]])/3,0)</f>
        <v>Q1</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5">
      <c r="A234" s="2">
        <v>404</v>
      </c>
      <c r="B234" s="3">
        <v>46073</v>
      </c>
      <c r="C234" s="11">
        <f>YEAR(SalesDataTable[[#This Row],[Order Date]])</f>
        <v>2026</v>
      </c>
      <c r="D234" s="11">
        <f>MONTH(SalesDataTable[[#This Row],[Order Date]])</f>
        <v>2</v>
      </c>
      <c r="E234" s="12" t="str">
        <f>TEXT(SalesDataTable[[#This Row],[Order Date]],"MMM")</f>
        <v>Feb</v>
      </c>
      <c r="F234" s="12" t="str">
        <f>"Q"&amp;ROUNDUP(MONTH(SalesDataTable[[#This Row],[Order Date]])/3,0)</f>
        <v>Q1</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5">
      <c r="A235" s="2">
        <v>675</v>
      </c>
      <c r="B235" s="3">
        <v>46073</v>
      </c>
      <c r="C235" s="11">
        <f>YEAR(SalesDataTable[[#This Row],[Order Date]])</f>
        <v>2026</v>
      </c>
      <c r="D235" s="11">
        <f>MONTH(SalesDataTable[[#This Row],[Order Date]])</f>
        <v>2</v>
      </c>
      <c r="E235" s="12" t="str">
        <f>TEXT(SalesDataTable[[#This Row],[Order Date]],"MMM")</f>
        <v>Feb</v>
      </c>
      <c r="F235" s="12" t="str">
        <f>"Q"&amp;ROUNDUP(MONTH(SalesDataTable[[#This Row],[Order Date]])/3,0)</f>
        <v>Q1</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5">
      <c r="A236" s="2">
        <v>940</v>
      </c>
      <c r="B236" s="3">
        <v>46073</v>
      </c>
      <c r="C236" s="11">
        <f>YEAR(SalesDataTable[[#This Row],[Order Date]])</f>
        <v>2026</v>
      </c>
      <c r="D236" s="11">
        <f>MONTH(SalesDataTable[[#This Row],[Order Date]])</f>
        <v>2</v>
      </c>
      <c r="E236" s="12" t="str">
        <f>TEXT(SalesDataTable[[#This Row],[Order Date]],"MMM")</f>
        <v>Feb</v>
      </c>
      <c r="F236" s="12" t="str">
        <f>"Q"&amp;ROUNDUP(MONTH(SalesDataTable[[#This Row],[Order Date]])/3,0)</f>
        <v>Q1</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5">
      <c r="A237" s="2">
        <v>2375</v>
      </c>
      <c r="B237" s="3">
        <v>46073</v>
      </c>
      <c r="C237" s="11">
        <f>YEAR(SalesDataTable[[#This Row],[Order Date]])</f>
        <v>2026</v>
      </c>
      <c r="D237" s="11">
        <f>MONTH(SalesDataTable[[#This Row],[Order Date]])</f>
        <v>2</v>
      </c>
      <c r="E237" s="12" t="str">
        <f>TEXT(SalesDataTable[[#This Row],[Order Date]],"MMM")</f>
        <v>Feb</v>
      </c>
      <c r="F237" s="12" t="str">
        <f>"Q"&amp;ROUNDUP(MONTH(SalesDataTable[[#This Row],[Order Date]])/3,0)</f>
        <v>Q1</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5">
      <c r="A238" s="2">
        <v>4184</v>
      </c>
      <c r="B238" s="3">
        <v>46073</v>
      </c>
      <c r="C238" s="11">
        <f>YEAR(SalesDataTable[[#This Row],[Order Date]])</f>
        <v>2026</v>
      </c>
      <c r="D238" s="11">
        <f>MONTH(SalesDataTable[[#This Row],[Order Date]])</f>
        <v>2</v>
      </c>
      <c r="E238" s="12" t="str">
        <f>TEXT(SalesDataTable[[#This Row],[Order Date]],"MMM")</f>
        <v>Feb</v>
      </c>
      <c r="F238" s="12" t="str">
        <f>"Q"&amp;ROUNDUP(MONTH(SalesDataTable[[#This Row],[Order Date]])/3,0)</f>
        <v>Q1</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5">
      <c r="A239" s="2">
        <v>4390</v>
      </c>
      <c r="B239" s="3">
        <v>46073</v>
      </c>
      <c r="C239" s="11">
        <f>YEAR(SalesDataTable[[#This Row],[Order Date]])</f>
        <v>2026</v>
      </c>
      <c r="D239" s="11">
        <f>MONTH(SalesDataTable[[#This Row],[Order Date]])</f>
        <v>2</v>
      </c>
      <c r="E239" s="12" t="str">
        <f>TEXT(SalesDataTable[[#This Row],[Order Date]],"MMM")</f>
        <v>Feb</v>
      </c>
      <c r="F239" s="12" t="str">
        <f>"Q"&amp;ROUNDUP(MONTH(SalesDataTable[[#This Row],[Order Date]])/3,0)</f>
        <v>Q1</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5">
      <c r="A240" s="2">
        <v>1475</v>
      </c>
      <c r="B240" s="3">
        <v>46074</v>
      </c>
      <c r="C240" s="11">
        <f>YEAR(SalesDataTable[[#This Row],[Order Date]])</f>
        <v>2026</v>
      </c>
      <c r="D240" s="11">
        <f>MONTH(SalesDataTable[[#This Row],[Order Date]])</f>
        <v>2</v>
      </c>
      <c r="E240" s="12" t="str">
        <f>TEXT(SalesDataTable[[#This Row],[Order Date]],"MMM")</f>
        <v>Feb</v>
      </c>
      <c r="F240" s="12" t="str">
        <f>"Q"&amp;ROUNDUP(MONTH(SalesDataTable[[#This Row],[Order Date]])/3,0)</f>
        <v>Q1</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5">
      <c r="A241" s="2">
        <v>3504</v>
      </c>
      <c r="B241" s="3">
        <v>46074</v>
      </c>
      <c r="C241" s="11">
        <f>YEAR(SalesDataTable[[#This Row],[Order Date]])</f>
        <v>2026</v>
      </c>
      <c r="D241" s="11">
        <f>MONTH(SalesDataTable[[#This Row],[Order Date]])</f>
        <v>2</v>
      </c>
      <c r="E241" s="12" t="str">
        <f>TEXT(SalesDataTable[[#This Row],[Order Date]],"MMM")</f>
        <v>Feb</v>
      </c>
      <c r="F241" s="12" t="str">
        <f>"Q"&amp;ROUNDUP(MONTH(SalesDataTable[[#This Row],[Order Date]])/3,0)</f>
        <v>Q1</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5">
      <c r="A242" s="2">
        <v>1649</v>
      </c>
      <c r="B242" s="3">
        <v>46075</v>
      </c>
      <c r="C242" s="11">
        <f>YEAR(SalesDataTable[[#This Row],[Order Date]])</f>
        <v>2026</v>
      </c>
      <c r="D242" s="11">
        <f>MONTH(SalesDataTable[[#This Row],[Order Date]])</f>
        <v>2</v>
      </c>
      <c r="E242" s="12" t="str">
        <f>TEXT(SalesDataTable[[#This Row],[Order Date]],"MMM")</f>
        <v>Feb</v>
      </c>
      <c r="F242" s="12" t="str">
        <f>"Q"&amp;ROUNDUP(MONTH(SalesDataTable[[#This Row],[Order Date]])/3,0)</f>
        <v>Q1</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5">
      <c r="A243" s="2">
        <v>2170</v>
      </c>
      <c r="B243" s="3">
        <v>46075</v>
      </c>
      <c r="C243" s="11">
        <f>YEAR(SalesDataTable[[#This Row],[Order Date]])</f>
        <v>2026</v>
      </c>
      <c r="D243" s="11">
        <f>MONTH(SalesDataTable[[#This Row],[Order Date]])</f>
        <v>2</v>
      </c>
      <c r="E243" s="12" t="str">
        <f>TEXT(SalesDataTable[[#This Row],[Order Date]],"MMM")</f>
        <v>Feb</v>
      </c>
      <c r="F243" s="12" t="str">
        <f>"Q"&amp;ROUNDUP(MONTH(SalesDataTable[[#This Row],[Order Date]])/3,0)</f>
        <v>Q1</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5">
      <c r="A244" s="2">
        <v>3402</v>
      </c>
      <c r="B244" s="3">
        <v>46075</v>
      </c>
      <c r="C244" s="11">
        <f>YEAR(SalesDataTable[[#This Row],[Order Date]])</f>
        <v>2026</v>
      </c>
      <c r="D244" s="11">
        <f>MONTH(SalesDataTable[[#This Row],[Order Date]])</f>
        <v>2</v>
      </c>
      <c r="E244" s="12" t="str">
        <f>TEXT(SalesDataTable[[#This Row],[Order Date]],"MMM")</f>
        <v>Feb</v>
      </c>
      <c r="F244" s="12" t="str">
        <f>"Q"&amp;ROUNDUP(MONTH(SalesDataTable[[#This Row],[Order Date]])/3,0)</f>
        <v>Q1</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5">
      <c r="A245" s="2">
        <v>3773</v>
      </c>
      <c r="B245" s="3">
        <v>46075</v>
      </c>
      <c r="C245" s="11">
        <f>YEAR(SalesDataTable[[#This Row],[Order Date]])</f>
        <v>2026</v>
      </c>
      <c r="D245" s="11">
        <f>MONTH(SalesDataTable[[#This Row],[Order Date]])</f>
        <v>2</v>
      </c>
      <c r="E245" s="12" t="str">
        <f>TEXT(SalesDataTable[[#This Row],[Order Date]],"MMM")</f>
        <v>Feb</v>
      </c>
      <c r="F245" s="12" t="str">
        <f>"Q"&amp;ROUNDUP(MONTH(SalesDataTable[[#This Row],[Order Date]])/3,0)</f>
        <v>Q1</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5">
      <c r="A246" s="2">
        <v>4670</v>
      </c>
      <c r="B246" s="3">
        <v>46075</v>
      </c>
      <c r="C246" s="11">
        <f>YEAR(SalesDataTable[[#This Row],[Order Date]])</f>
        <v>2026</v>
      </c>
      <c r="D246" s="11">
        <f>MONTH(SalesDataTable[[#This Row],[Order Date]])</f>
        <v>2</v>
      </c>
      <c r="E246" s="12" t="str">
        <f>TEXT(SalesDataTable[[#This Row],[Order Date]],"MMM")</f>
        <v>Feb</v>
      </c>
      <c r="F246" s="12" t="str">
        <f>"Q"&amp;ROUNDUP(MONTH(SalesDataTable[[#This Row],[Order Date]])/3,0)</f>
        <v>Q1</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5">
      <c r="A247" s="2">
        <v>587</v>
      </c>
      <c r="B247" s="3">
        <v>46076</v>
      </c>
      <c r="C247" s="11">
        <f>YEAR(SalesDataTable[[#This Row],[Order Date]])</f>
        <v>2026</v>
      </c>
      <c r="D247" s="11">
        <f>MONTH(SalesDataTable[[#This Row],[Order Date]])</f>
        <v>2</v>
      </c>
      <c r="E247" s="12" t="str">
        <f>TEXT(SalesDataTable[[#This Row],[Order Date]],"MMM")</f>
        <v>Feb</v>
      </c>
      <c r="F247" s="12" t="str">
        <f>"Q"&amp;ROUNDUP(MONTH(SalesDataTable[[#This Row],[Order Date]])/3,0)</f>
        <v>Q1</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5">
      <c r="A248" s="2">
        <v>1085</v>
      </c>
      <c r="B248" s="3">
        <v>46076</v>
      </c>
      <c r="C248" s="11">
        <f>YEAR(SalesDataTable[[#This Row],[Order Date]])</f>
        <v>2026</v>
      </c>
      <c r="D248" s="11">
        <f>MONTH(SalesDataTable[[#This Row],[Order Date]])</f>
        <v>2</v>
      </c>
      <c r="E248" s="12" t="str">
        <f>TEXT(SalesDataTable[[#This Row],[Order Date]],"MMM")</f>
        <v>Feb</v>
      </c>
      <c r="F248" s="12" t="str">
        <f>"Q"&amp;ROUNDUP(MONTH(SalesDataTable[[#This Row],[Order Date]])/3,0)</f>
        <v>Q1</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5">
      <c r="A249" s="2">
        <v>1635</v>
      </c>
      <c r="B249" s="3">
        <v>46076</v>
      </c>
      <c r="C249" s="11">
        <f>YEAR(SalesDataTable[[#This Row],[Order Date]])</f>
        <v>2026</v>
      </c>
      <c r="D249" s="11">
        <f>MONTH(SalesDataTable[[#This Row],[Order Date]])</f>
        <v>2</v>
      </c>
      <c r="E249" s="12" t="str">
        <f>TEXT(SalesDataTable[[#This Row],[Order Date]],"MMM")</f>
        <v>Feb</v>
      </c>
      <c r="F249" s="12" t="str">
        <f>"Q"&amp;ROUNDUP(MONTH(SalesDataTable[[#This Row],[Order Date]])/3,0)</f>
        <v>Q1</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5">
      <c r="A250" s="2">
        <v>4067</v>
      </c>
      <c r="B250" s="3">
        <v>46076</v>
      </c>
      <c r="C250" s="11">
        <f>YEAR(SalesDataTable[[#This Row],[Order Date]])</f>
        <v>2026</v>
      </c>
      <c r="D250" s="11">
        <f>MONTH(SalesDataTable[[#This Row],[Order Date]])</f>
        <v>2</v>
      </c>
      <c r="E250" s="12" t="str">
        <f>TEXT(SalesDataTable[[#This Row],[Order Date]],"MMM")</f>
        <v>Feb</v>
      </c>
      <c r="F250" s="12" t="str">
        <f>"Q"&amp;ROUNDUP(MONTH(SalesDataTable[[#This Row],[Order Date]])/3,0)</f>
        <v>Q1</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5">
      <c r="A251" s="2">
        <v>287</v>
      </c>
      <c r="B251" s="3">
        <v>46077</v>
      </c>
      <c r="C251" s="11">
        <f>YEAR(SalesDataTable[[#This Row],[Order Date]])</f>
        <v>2026</v>
      </c>
      <c r="D251" s="11">
        <f>MONTH(SalesDataTable[[#This Row],[Order Date]])</f>
        <v>2</v>
      </c>
      <c r="E251" s="12" t="str">
        <f>TEXT(SalesDataTable[[#This Row],[Order Date]],"MMM")</f>
        <v>Feb</v>
      </c>
      <c r="F251" s="12" t="str">
        <f>"Q"&amp;ROUNDUP(MONTH(SalesDataTable[[#This Row],[Order Date]])/3,0)</f>
        <v>Q1</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5">
      <c r="A252" s="2">
        <v>794</v>
      </c>
      <c r="B252" s="3">
        <v>46077</v>
      </c>
      <c r="C252" s="11">
        <f>YEAR(SalesDataTable[[#This Row],[Order Date]])</f>
        <v>2026</v>
      </c>
      <c r="D252" s="11">
        <f>MONTH(SalesDataTable[[#This Row],[Order Date]])</f>
        <v>2</v>
      </c>
      <c r="E252" s="12" t="str">
        <f>TEXT(SalesDataTable[[#This Row],[Order Date]],"MMM")</f>
        <v>Feb</v>
      </c>
      <c r="F252" s="12" t="str">
        <f>"Q"&amp;ROUNDUP(MONTH(SalesDataTable[[#This Row],[Order Date]])/3,0)</f>
        <v>Q1</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5">
      <c r="A253" s="2">
        <v>1609</v>
      </c>
      <c r="B253" s="3">
        <v>46077</v>
      </c>
      <c r="C253" s="11">
        <f>YEAR(SalesDataTable[[#This Row],[Order Date]])</f>
        <v>2026</v>
      </c>
      <c r="D253" s="11">
        <f>MONTH(SalesDataTable[[#This Row],[Order Date]])</f>
        <v>2</v>
      </c>
      <c r="E253" s="12" t="str">
        <f>TEXT(SalesDataTable[[#This Row],[Order Date]],"MMM")</f>
        <v>Feb</v>
      </c>
      <c r="F253" s="12" t="str">
        <f>"Q"&amp;ROUNDUP(MONTH(SalesDataTable[[#This Row],[Order Date]])/3,0)</f>
        <v>Q1</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5">
      <c r="A254" s="2">
        <v>4921</v>
      </c>
      <c r="B254" s="3">
        <v>46077</v>
      </c>
      <c r="C254" s="11">
        <f>YEAR(SalesDataTable[[#This Row],[Order Date]])</f>
        <v>2026</v>
      </c>
      <c r="D254" s="11">
        <f>MONTH(SalesDataTable[[#This Row],[Order Date]])</f>
        <v>2</v>
      </c>
      <c r="E254" s="12" t="str">
        <f>TEXT(SalesDataTable[[#This Row],[Order Date]],"MMM")</f>
        <v>Feb</v>
      </c>
      <c r="F254" s="12" t="str">
        <f>"Q"&amp;ROUNDUP(MONTH(SalesDataTable[[#This Row],[Order Date]])/3,0)</f>
        <v>Q1</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5">
      <c r="A255" s="2">
        <v>2209</v>
      </c>
      <c r="B255" s="3">
        <v>46078</v>
      </c>
      <c r="C255" s="11">
        <f>YEAR(SalesDataTable[[#This Row],[Order Date]])</f>
        <v>2026</v>
      </c>
      <c r="D255" s="11">
        <f>MONTH(SalesDataTable[[#This Row],[Order Date]])</f>
        <v>2</v>
      </c>
      <c r="E255" s="12" t="str">
        <f>TEXT(SalesDataTable[[#This Row],[Order Date]],"MMM")</f>
        <v>Feb</v>
      </c>
      <c r="F255" s="12" t="str">
        <f>"Q"&amp;ROUNDUP(MONTH(SalesDataTable[[#This Row],[Order Date]])/3,0)</f>
        <v>Q1</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5">
      <c r="A256" s="2">
        <v>4757</v>
      </c>
      <c r="B256" s="3">
        <v>46078</v>
      </c>
      <c r="C256" s="11">
        <f>YEAR(SalesDataTable[[#This Row],[Order Date]])</f>
        <v>2026</v>
      </c>
      <c r="D256" s="11">
        <f>MONTH(SalesDataTable[[#This Row],[Order Date]])</f>
        <v>2</v>
      </c>
      <c r="E256" s="12" t="str">
        <f>TEXT(SalesDataTable[[#This Row],[Order Date]],"MMM")</f>
        <v>Feb</v>
      </c>
      <c r="F256" s="12" t="str">
        <f>"Q"&amp;ROUNDUP(MONTH(SalesDataTable[[#This Row],[Order Date]])/3,0)</f>
        <v>Q1</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5">
      <c r="A257" s="2">
        <v>5155</v>
      </c>
      <c r="B257" s="3">
        <v>46078</v>
      </c>
      <c r="C257" s="11">
        <f>YEAR(SalesDataTable[[#This Row],[Order Date]])</f>
        <v>2026</v>
      </c>
      <c r="D257" s="11">
        <f>MONTH(SalesDataTable[[#This Row],[Order Date]])</f>
        <v>2</v>
      </c>
      <c r="E257" s="12" t="str">
        <f>TEXT(SalesDataTable[[#This Row],[Order Date]],"MMM")</f>
        <v>Feb</v>
      </c>
      <c r="F257" s="12" t="str">
        <f>"Q"&amp;ROUNDUP(MONTH(SalesDataTable[[#This Row],[Order Date]])/3,0)</f>
        <v>Q1</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5">
      <c r="A258" s="2">
        <v>1737</v>
      </c>
      <c r="B258" s="3">
        <v>46079</v>
      </c>
      <c r="C258" s="11">
        <f>YEAR(SalesDataTable[[#This Row],[Order Date]])</f>
        <v>2026</v>
      </c>
      <c r="D258" s="11">
        <f>MONTH(SalesDataTable[[#This Row],[Order Date]])</f>
        <v>2</v>
      </c>
      <c r="E258" s="12" t="str">
        <f>TEXT(SalesDataTable[[#This Row],[Order Date]],"MMM")</f>
        <v>Feb</v>
      </c>
      <c r="F258" s="12" t="str">
        <f>"Q"&amp;ROUNDUP(MONTH(SalesDataTable[[#This Row],[Order Date]])/3,0)</f>
        <v>Q1</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5">
      <c r="A259" s="2">
        <v>1905</v>
      </c>
      <c r="B259" s="3">
        <v>46079</v>
      </c>
      <c r="C259" s="11">
        <f>YEAR(SalesDataTable[[#This Row],[Order Date]])</f>
        <v>2026</v>
      </c>
      <c r="D259" s="11">
        <f>MONTH(SalesDataTable[[#This Row],[Order Date]])</f>
        <v>2</v>
      </c>
      <c r="E259" s="12" t="str">
        <f>TEXT(SalesDataTable[[#This Row],[Order Date]],"MMM")</f>
        <v>Feb</v>
      </c>
      <c r="F259" s="12" t="str">
        <f>"Q"&amp;ROUNDUP(MONTH(SalesDataTable[[#This Row],[Order Date]])/3,0)</f>
        <v>Q1</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5">
      <c r="A260" s="2">
        <v>2359</v>
      </c>
      <c r="B260" s="3">
        <v>46079</v>
      </c>
      <c r="C260" s="11">
        <f>YEAR(SalesDataTable[[#This Row],[Order Date]])</f>
        <v>2026</v>
      </c>
      <c r="D260" s="11">
        <f>MONTH(SalesDataTable[[#This Row],[Order Date]])</f>
        <v>2</v>
      </c>
      <c r="E260" s="12" t="str">
        <f>TEXT(SalesDataTable[[#This Row],[Order Date]],"MMM")</f>
        <v>Feb</v>
      </c>
      <c r="F260" s="12" t="str">
        <f>"Q"&amp;ROUNDUP(MONTH(SalesDataTable[[#This Row],[Order Date]])/3,0)</f>
        <v>Q1</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5">
      <c r="A261" s="2">
        <v>3666</v>
      </c>
      <c r="B261" s="3">
        <v>46079</v>
      </c>
      <c r="C261" s="11">
        <f>YEAR(SalesDataTable[[#This Row],[Order Date]])</f>
        <v>2026</v>
      </c>
      <c r="D261" s="11">
        <f>MONTH(SalesDataTable[[#This Row],[Order Date]])</f>
        <v>2</v>
      </c>
      <c r="E261" s="12" t="str">
        <f>TEXT(SalesDataTable[[#This Row],[Order Date]],"MMM")</f>
        <v>Feb</v>
      </c>
      <c r="F261" s="12" t="str">
        <f>"Q"&amp;ROUNDUP(MONTH(SalesDataTable[[#This Row],[Order Date]])/3,0)</f>
        <v>Q1</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5">
      <c r="A262" s="2">
        <v>518</v>
      </c>
      <c r="B262" s="3">
        <v>46080</v>
      </c>
      <c r="C262" s="11">
        <f>YEAR(SalesDataTable[[#This Row],[Order Date]])</f>
        <v>2026</v>
      </c>
      <c r="D262" s="11">
        <f>MONTH(SalesDataTable[[#This Row],[Order Date]])</f>
        <v>2</v>
      </c>
      <c r="E262" s="12" t="str">
        <f>TEXT(SalesDataTable[[#This Row],[Order Date]],"MMM")</f>
        <v>Feb</v>
      </c>
      <c r="F262" s="12" t="str">
        <f>"Q"&amp;ROUNDUP(MONTH(SalesDataTable[[#This Row],[Order Date]])/3,0)</f>
        <v>Q1</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5">
      <c r="A263" s="2">
        <v>892</v>
      </c>
      <c r="B263" s="3">
        <v>46080</v>
      </c>
      <c r="C263" s="11">
        <f>YEAR(SalesDataTable[[#This Row],[Order Date]])</f>
        <v>2026</v>
      </c>
      <c r="D263" s="11">
        <f>MONTH(SalesDataTable[[#This Row],[Order Date]])</f>
        <v>2</v>
      </c>
      <c r="E263" s="12" t="str">
        <f>TEXT(SalesDataTable[[#This Row],[Order Date]],"MMM")</f>
        <v>Feb</v>
      </c>
      <c r="F263" s="12" t="str">
        <f>"Q"&amp;ROUNDUP(MONTH(SalesDataTable[[#This Row],[Order Date]])/3,0)</f>
        <v>Q1</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5">
      <c r="A264" s="2">
        <v>1115</v>
      </c>
      <c r="B264" s="3">
        <v>46080</v>
      </c>
      <c r="C264" s="11">
        <f>YEAR(SalesDataTable[[#This Row],[Order Date]])</f>
        <v>2026</v>
      </c>
      <c r="D264" s="11">
        <f>MONTH(SalesDataTable[[#This Row],[Order Date]])</f>
        <v>2</v>
      </c>
      <c r="E264" s="12" t="str">
        <f>TEXT(SalesDataTable[[#This Row],[Order Date]],"MMM")</f>
        <v>Feb</v>
      </c>
      <c r="F264" s="12" t="str">
        <f>"Q"&amp;ROUNDUP(MONTH(SalesDataTable[[#This Row],[Order Date]])/3,0)</f>
        <v>Q1</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5">
      <c r="A265" s="2">
        <v>1186</v>
      </c>
      <c r="B265" s="3">
        <v>46080</v>
      </c>
      <c r="C265" s="11">
        <f>YEAR(SalesDataTable[[#This Row],[Order Date]])</f>
        <v>2026</v>
      </c>
      <c r="D265" s="11">
        <f>MONTH(SalesDataTable[[#This Row],[Order Date]])</f>
        <v>2</v>
      </c>
      <c r="E265" s="12" t="str">
        <f>TEXT(SalesDataTable[[#This Row],[Order Date]],"MMM")</f>
        <v>Feb</v>
      </c>
      <c r="F265" s="12" t="str">
        <f>"Q"&amp;ROUNDUP(MONTH(SalesDataTable[[#This Row],[Order Date]])/3,0)</f>
        <v>Q1</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5">
      <c r="A266" s="2">
        <v>2093</v>
      </c>
      <c r="B266" s="3">
        <v>46080</v>
      </c>
      <c r="C266" s="11">
        <f>YEAR(SalesDataTable[[#This Row],[Order Date]])</f>
        <v>2026</v>
      </c>
      <c r="D266" s="11">
        <f>MONTH(SalesDataTable[[#This Row],[Order Date]])</f>
        <v>2</v>
      </c>
      <c r="E266" s="12" t="str">
        <f>TEXT(SalesDataTable[[#This Row],[Order Date]],"MMM")</f>
        <v>Feb</v>
      </c>
      <c r="F266" s="12" t="str">
        <f>"Q"&amp;ROUNDUP(MONTH(SalesDataTable[[#This Row],[Order Date]])/3,0)</f>
        <v>Q1</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5">
      <c r="A267" s="2">
        <v>2136</v>
      </c>
      <c r="B267" s="3">
        <v>46080</v>
      </c>
      <c r="C267" s="11">
        <f>YEAR(SalesDataTable[[#This Row],[Order Date]])</f>
        <v>2026</v>
      </c>
      <c r="D267" s="11">
        <f>MONTH(SalesDataTable[[#This Row],[Order Date]])</f>
        <v>2</v>
      </c>
      <c r="E267" s="12" t="str">
        <f>TEXT(SalesDataTable[[#This Row],[Order Date]],"MMM")</f>
        <v>Feb</v>
      </c>
      <c r="F267" s="12" t="str">
        <f>"Q"&amp;ROUNDUP(MONTH(SalesDataTable[[#This Row],[Order Date]])/3,0)</f>
        <v>Q1</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5">
      <c r="A268" s="2">
        <v>3538</v>
      </c>
      <c r="B268" s="3">
        <v>46080</v>
      </c>
      <c r="C268" s="11">
        <f>YEAR(SalesDataTable[[#This Row],[Order Date]])</f>
        <v>2026</v>
      </c>
      <c r="D268" s="11">
        <f>MONTH(SalesDataTable[[#This Row],[Order Date]])</f>
        <v>2</v>
      </c>
      <c r="E268" s="12" t="str">
        <f>TEXT(SalesDataTable[[#This Row],[Order Date]],"MMM")</f>
        <v>Feb</v>
      </c>
      <c r="F268" s="12" t="str">
        <f>"Q"&amp;ROUNDUP(MONTH(SalesDataTable[[#This Row],[Order Date]])/3,0)</f>
        <v>Q1</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5">
      <c r="A269" s="2">
        <v>3891</v>
      </c>
      <c r="B269" s="3">
        <v>46080</v>
      </c>
      <c r="C269" s="11">
        <f>YEAR(SalesDataTable[[#This Row],[Order Date]])</f>
        <v>2026</v>
      </c>
      <c r="D269" s="11">
        <f>MONTH(SalesDataTable[[#This Row],[Order Date]])</f>
        <v>2</v>
      </c>
      <c r="E269" s="12" t="str">
        <f>TEXT(SalesDataTable[[#This Row],[Order Date]],"MMM")</f>
        <v>Feb</v>
      </c>
      <c r="F269" s="12" t="str">
        <f>"Q"&amp;ROUNDUP(MONTH(SalesDataTable[[#This Row],[Order Date]])/3,0)</f>
        <v>Q1</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5">
      <c r="A270" s="2">
        <v>3917</v>
      </c>
      <c r="B270" s="3">
        <v>46080</v>
      </c>
      <c r="C270" s="11">
        <f>YEAR(SalesDataTable[[#This Row],[Order Date]])</f>
        <v>2026</v>
      </c>
      <c r="D270" s="11">
        <f>MONTH(SalesDataTable[[#This Row],[Order Date]])</f>
        <v>2</v>
      </c>
      <c r="E270" s="12" t="str">
        <f>TEXT(SalesDataTable[[#This Row],[Order Date]],"MMM")</f>
        <v>Feb</v>
      </c>
      <c r="F270" s="12" t="str">
        <f>"Q"&amp;ROUNDUP(MONTH(SalesDataTable[[#This Row],[Order Date]])/3,0)</f>
        <v>Q1</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5">
      <c r="A271" s="2">
        <v>4594</v>
      </c>
      <c r="B271" s="3">
        <v>46080</v>
      </c>
      <c r="C271" s="11">
        <f>YEAR(SalesDataTable[[#This Row],[Order Date]])</f>
        <v>2026</v>
      </c>
      <c r="D271" s="11">
        <f>MONTH(SalesDataTable[[#This Row],[Order Date]])</f>
        <v>2</v>
      </c>
      <c r="E271" s="12" t="str">
        <f>TEXT(SalesDataTable[[#This Row],[Order Date]],"MMM")</f>
        <v>Feb</v>
      </c>
      <c r="F271" s="12" t="str">
        <f>"Q"&amp;ROUNDUP(MONTH(SalesDataTable[[#This Row],[Order Date]])/3,0)</f>
        <v>Q1</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5">
      <c r="A272" s="2">
        <v>4750</v>
      </c>
      <c r="B272" s="3">
        <v>46080</v>
      </c>
      <c r="C272" s="11">
        <f>YEAR(SalesDataTable[[#This Row],[Order Date]])</f>
        <v>2026</v>
      </c>
      <c r="D272" s="11">
        <f>MONTH(SalesDataTable[[#This Row],[Order Date]])</f>
        <v>2</v>
      </c>
      <c r="E272" s="12" t="str">
        <f>TEXT(SalesDataTable[[#This Row],[Order Date]],"MMM")</f>
        <v>Feb</v>
      </c>
      <c r="F272" s="12" t="str">
        <f>"Q"&amp;ROUNDUP(MONTH(SalesDataTable[[#This Row],[Order Date]])/3,0)</f>
        <v>Q1</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5">
      <c r="A273" s="2">
        <v>4960</v>
      </c>
      <c r="B273" s="3">
        <v>46080</v>
      </c>
      <c r="C273" s="11">
        <f>YEAR(SalesDataTable[[#This Row],[Order Date]])</f>
        <v>2026</v>
      </c>
      <c r="D273" s="11">
        <f>MONTH(SalesDataTable[[#This Row],[Order Date]])</f>
        <v>2</v>
      </c>
      <c r="E273" s="12" t="str">
        <f>TEXT(SalesDataTable[[#This Row],[Order Date]],"MMM")</f>
        <v>Feb</v>
      </c>
      <c r="F273" s="12" t="str">
        <f>"Q"&amp;ROUNDUP(MONTH(SalesDataTable[[#This Row],[Order Date]])/3,0)</f>
        <v>Q1</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5">
      <c r="A274" s="2">
        <v>4245</v>
      </c>
      <c r="B274" s="3">
        <v>46081</v>
      </c>
      <c r="C274" s="11">
        <f>YEAR(SalesDataTable[[#This Row],[Order Date]])</f>
        <v>2026</v>
      </c>
      <c r="D274" s="11">
        <f>MONTH(SalesDataTable[[#This Row],[Order Date]])</f>
        <v>2</v>
      </c>
      <c r="E274" s="12" t="str">
        <f>TEXT(SalesDataTable[[#This Row],[Order Date]],"MMM")</f>
        <v>Feb</v>
      </c>
      <c r="F274" s="12" t="str">
        <f>"Q"&amp;ROUNDUP(MONTH(SalesDataTable[[#This Row],[Order Date]])/3,0)</f>
        <v>Q1</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5">
      <c r="A275" s="2">
        <v>4664</v>
      </c>
      <c r="B275" s="3">
        <v>46081</v>
      </c>
      <c r="C275" s="11">
        <f>YEAR(SalesDataTable[[#This Row],[Order Date]])</f>
        <v>2026</v>
      </c>
      <c r="D275" s="11">
        <f>MONTH(SalesDataTable[[#This Row],[Order Date]])</f>
        <v>2</v>
      </c>
      <c r="E275" s="12" t="str">
        <f>TEXT(SalesDataTable[[#This Row],[Order Date]],"MMM")</f>
        <v>Feb</v>
      </c>
      <c r="F275" s="12" t="str">
        <f>"Q"&amp;ROUNDUP(MONTH(SalesDataTable[[#This Row],[Order Date]])/3,0)</f>
        <v>Q1</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5">
      <c r="A276" s="2">
        <v>383</v>
      </c>
      <c r="B276" s="3">
        <v>46082</v>
      </c>
      <c r="C276" s="11">
        <f>YEAR(SalesDataTable[[#This Row],[Order Date]])</f>
        <v>2026</v>
      </c>
      <c r="D276" s="11">
        <f>MONTH(SalesDataTable[[#This Row],[Order Date]])</f>
        <v>3</v>
      </c>
      <c r="E276" s="12" t="str">
        <f>TEXT(SalesDataTable[[#This Row],[Order Date]],"MMM")</f>
        <v>Mar</v>
      </c>
      <c r="F276" s="12" t="str">
        <f>"Q"&amp;ROUNDUP(MONTH(SalesDataTable[[#This Row],[Order Date]])/3,0)</f>
        <v>Q1</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5">
      <c r="A277" s="2">
        <v>730</v>
      </c>
      <c r="B277" s="3">
        <v>46082</v>
      </c>
      <c r="C277" s="11">
        <f>YEAR(SalesDataTable[[#This Row],[Order Date]])</f>
        <v>2026</v>
      </c>
      <c r="D277" s="11">
        <f>MONTH(SalesDataTable[[#This Row],[Order Date]])</f>
        <v>3</v>
      </c>
      <c r="E277" s="12" t="str">
        <f>TEXT(SalesDataTable[[#This Row],[Order Date]],"MMM")</f>
        <v>Mar</v>
      </c>
      <c r="F277" s="12" t="str">
        <f>"Q"&amp;ROUNDUP(MONTH(SalesDataTable[[#This Row],[Order Date]])/3,0)</f>
        <v>Q1</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5">
      <c r="A278" s="2">
        <v>985</v>
      </c>
      <c r="B278" s="3">
        <v>46082</v>
      </c>
      <c r="C278" s="11">
        <f>YEAR(SalesDataTable[[#This Row],[Order Date]])</f>
        <v>2026</v>
      </c>
      <c r="D278" s="11">
        <f>MONTH(SalesDataTable[[#This Row],[Order Date]])</f>
        <v>3</v>
      </c>
      <c r="E278" s="12" t="str">
        <f>TEXT(SalesDataTable[[#This Row],[Order Date]],"MMM")</f>
        <v>Mar</v>
      </c>
      <c r="F278" s="12" t="str">
        <f>"Q"&amp;ROUNDUP(MONTH(SalesDataTable[[#This Row],[Order Date]])/3,0)</f>
        <v>Q1</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5">
      <c r="A279" s="2">
        <v>1457</v>
      </c>
      <c r="B279" s="3">
        <v>46082</v>
      </c>
      <c r="C279" s="11">
        <f>YEAR(SalesDataTable[[#This Row],[Order Date]])</f>
        <v>2026</v>
      </c>
      <c r="D279" s="11">
        <f>MONTH(SalesDataTable[[#This Row],[Order Date]])</f>
        <v>3</v>
      </c>
      <c r="E279" s="12" t="str">
        <f>TEXT(SalesDataTable[[#This Row],[Order Date]],"MMM")</f>
        <v>Mar</v>
      </c>
      <c r="F279" s="12" t="str">
        <f>"Q"&amp;ROUNDUP(MONTH(SalesDataTable[[#This Row],[Order Date]])/3,0)</f>
        <v>Q1</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5">
      <c r="A280" s="2">
        <v>2558</v>
      </c>
      <c r="B280" s="3">
        <v>46082</v>
      </c>
      <c r="C280" s="11">
        <f>YEAR(SalesDataTable[[#This Row],[Order Date]])</f>
        <v>2026</v>
      </c>
      <c r="D280" s="11">
        <f>MONTH(SalesDataTable[[#This Row],[Order Date]])</f>
        <v>3</v>
      </c>
      <c r="E280" s="12" t="str">
        <f>TEXT(SalesDataTable[[#This Row],[Order Date]],"MMM")</f>
        <v>Mar</v>
      </c>
      <c r="F280" s="12" t="str">
        <f>"Q"&amp;ROUNDUP(MONTH(SalesDataTable[[#This Row],[Order Date]])/3,0)</f>
        <v>Q1</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5">
      <c r="A281" s="2">
        <v>3024</v>
      </c>
      <c r="B281" s="3">
        <v>46082</v>
      </c>
      <c r="C281" s="11">
        <f>YEAR(SalesDataTable[[#This Row],[Order Date]])</f>
        <v>2026</v>
      </c>
      <c r="D281" s="11">
        <f>MONTH(SalesDataTable[[#This Row],[Order Date]])</f>
        <v>3</v>
      </c>
      <c r="E281" s="12" t="str">
        <f>TEXT(SalesDataTable[[#This Row],[Order Date]],"MMM")</f>
        <v>Mar</v>
      </c>
      <c r="F281" s="12" t="str">
        <f>"Q"&amp;ROUNDUP(MONTH(SalesDataTable[[#This Row],[Order Date]])/3,0)</f>
        <v>Q1</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5">
      <c r="A282" s="2">
        <v>3225</v>
      </c>
      <c r="B282" s="3">
        <v>46082</v>
      </c>
      <c r="C282" s="11">
        <f>YEAR(SalesDataTable[[#This Row],[Order Date]])</f>
        <v>2026</v>
      </c>
      <c r="D282" s="11">
        <f>MONTH(SalesDataTable[[#This Row],[Order Date]])</f>
        <v>3</v>
      </c>
      <c r="E282" s="12" t="str">
        <f>TEXT(SalesDataTable[[#This Row],[Order Date]],"MMM")</f>
        <v>Mar</v>
      </c>
      <c r="F282" s="12" t="str">
        <f>"Q"&amp;ROUNDUP(MONTH(SalesDataTable[[#This Row],[Order Date]])/3,0)</f>
        <v>Q1</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5">
      <c r="A283" s="2">
        <v>3551</v>
      </c>
      <c r="B283" s="3">
        <v>46082</v>
      </c>
      <c r="C283" s="11">
        <f>YEAR(SalesDataTable[[#This Row],[Order Date]])</f>
        <v>2026</v>
      </c>
      <c r="D283" s="11">
        <f>MONTH(SalesDataTable[[#This Row],[Order Date]])</f>
        <v>3</v>
      </c>
      <c r="E283" s="12" t="str">
        <f>TEXT(SalesDataTable[[#This Row],[Order Date]],"MMM")</f>
        <v>Mar</v>
      </c>
      <c r="F283" s="12" t="str">
        <f>"Q"&amp;ROUNDUP(MONTH(SalesDataTable[[#This Row],[Order Date]])/3,0)</f>
        <v>Q1</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5">
      <c r="A284" s="2">
        <v>4157</v>
      </c>
      <c r="B284" s="3">
        <v>46082</v>
      </c>
      <c r="C284" s="11">
        <f>YEAR(SalesDataTable[[#This Row],[Order Date]])</f>
        <v>2026</v>
      </c>
      <c r="D284" s="11">
        <f>MONTH(SalesDataTable[[#This Row],[Order Date]])</f>
        <v>3</v>
      </c>
      <c r="E284" s="12" t="str">
        <f>TEXT(SalesDataTable[[#This Row],[Order Date]],"MMM")</f>
        <v>Mar</v>
      </c>
      <c r="F284" s="12" t="str">
        <f>"Q"&amp;ROUNDUP(MONTH(SalesDataTable[[#This Row],[Order Date]])/3,0)</f>
        <v>Q1</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5">
      <c r="A285" s="2">
        <v>4398</v>
      </c>
      <c r="B285" s="3">
        <v>46082</v>
      </c>
      <c r="C285" s="11">
        <f>YEAR(SalesDataTable[[#This Row],[Order Date]])</f>
        <v>2026</v>
      </c>
      <c r="D285" s="11">
        <f>MONTH(SalesDataTable[[#This Row],[Order Date]])</f>
        <v>3</v>
      </c>
      <c r="E285" s="12" t="str">
        <f>TEXT(SalesDataTable[[#This Row],[Order Date]],"MMM")</f>
        <v>Mar</v>
      </c>
      <c r="F285" s="12" t="str">
        <f>"Q"&amp;ROUNDUP(MONTH(SalesDataTable[[#This Row],[Order Date]])/3,0)</f>
        <v>Q1</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5">
      <c r="A286" s="2">
        <v>4951</v>
      </c>
      <c r="B286" s="3">
        <v>46082</v>
      </c>
      <c r="C286" s="11">
        <f>YEAR(SalesDataTable[[#This Row],[Order Date]])</f>
        <v>2026</v>
      </c>
      <c r="D286" s="11">
        <f>MONTH(SalesDataTable[[#This Row],[Order Date]])</f>
        <v>3</v>
      </c>
      <c r="E286" s="12" t="str">
        <f>TEXT(SalesDataTable[[#This Row],[Order Date]],"MMM")</f>
        <v>Mar</v>
      </c>
      <c r="F286" s="12" t="str">
        <f>"Q"&amp;ROUNDUP(MONTH(SalesDataTable[[#This Row],[Order Date]])/3,0)</f>
        <v>Q1</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5">
      <c r="A287" s="2">
        <v>1354</v>
      </c>
      <c r="B287" s="3">
        <v>46083</v>
      </c>
      <c r="C287" s="11">
        <f>YEAR(SalesDataTable[[#This Row],[Order Date]])</f>
        <v>2026</v>
      </c>
      <c r="D287" s="11">
        <f>MONTH(SalesDataTable[[#This Row],[Order Date]])</f>
        <v>3</v>
      </c>
      <c r="E287" s="12" t="str">
        <f>TEXT(SalesDataTable[[#This Row],[Order Date]],"MMM")</f>
        <v>Mar</v>
      </c>
      <c r="F287" s="12" t="str">
        <f>"Q"&amp;ROUNDUP(MONTH(SalesDataTable[[#This Row],[Order Date]])/3,0)</f>
        <v>Q1</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5">
      <c r="A288" s="2">
        <v>2042</v>
      </c>
      <c r="B288" s="3">
        <v>46083</v>
      </c>
      <c r="C288" s="11">
        <f>YEAR(SalesDataTable[[#This Row],[Order Date]])</f>
        <v>2026</v>
      </c>
      <c r="D288" s="11">
        <f>MONTH(SalesDataTable[[#This Row],[Order Date]])</f>
        <v>3</v>
      </c>
      <c r="E288" s="12" t="str">
        <f>TEXT(SalesDataTable[[#This Row],[Order Date]],"MMM")</f>
        <v>Mar</v>
      </c>
      <c r="F288" s="12" t="str">
        <f>"Q"&amp;ROUNDUP(MONTH(SalesDataTable[[#This Row],[Order Date]])/3,0)</f>
        <v>Q1</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5">
      <c r="A289" s="2">
        <v>3895</v>
      </c>
      <c r="B289" s="3">
        <v>46083</v>
      </c>
      <c r="C289" s="11">
        <f>YEAR(SalesDataTable[[#This Row],[Order Date]])</f>
        <v>2026</v>
      </c>
      <c r="D289" s="11">
        <f>MONTH(SalesDataTable[[#This Row],[Order Date]])</f>
        <v>3</v>
      </c>
      <c r="E289" s="12" t="str">
        <f>TEXT(SalesDataTable[[#This Row],[Order Date]],"MMM")</f>
        <v>Mar</v>
      </c>
      <c r="F289" s="12" t="str">
        <f>"Q"&amp;ROUNDUP(MONTH(SalesDataTable[[#This Row],[Order Date]])/3,0)</f>
        <v>Q1</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5">
      <c r="A290" s="2">
        <v>5074</v>
      </c>
      <c r="B290" s="3">
        <v>46083</v>
      </c>
      <c r="C290" s="11">
        <f>YEAR(SalesDataTable[[#This Row],[Order Date]])</f>
        <v>2026</v>
      </c>
      <c r="D290" s="11">
        <f>MONTH(SalesDataTable[[#This Row],[Order Date]])</f>
        <v>3</v>
      </c>
      <c r="E290" s="12" t="str">
        <f>TEXT(SalesDataTable[[#This Row],[Order Date]],"MMM")</f>
        <v>Mar</v>
      </c>
      <c r="F290" s="12" t="str">
        <f>"Q"&amp;ROUNDUP(MONTH(SalesDataTable[[#This Row],[Order Date]])/3,0)</f>
        <v>Q1</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5">
      <c r="A291" s="2">
        <v>179</v>
      </c>
      <c r="B291" s="3">
        <v>46084</v>
      </c>
      <c r="C291" s="11">
        <f>YEAR(SalesDataTable[[#This Row],[Order Date]])</f>
        <v>2026</v>
      </c>
      <c r="D291" s="11">
        <f>MONTH(SalesDataTable[[#This Row],[Order Date]])</f>
        <v>3</v>
      </c>
      <c r="E291" s="12" t="str">
        <f>TEXT(SalesDataTable[[#This Row],[Order Date]],"MMM")</f>
        <v>Mar</v>
      </c>
      <c r="F291" s="12" t="str">
        <f>"Q"&amp;ROUNDUP(MONTH(SalesDataTable[[#This Row],[Order Date]])/3,0)</f>
        <v>Q1</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5">
      <c r="A292" s="2">
        <v>459</v>
      </c>
      <c r="B292" s="3">
        <v>46084</v>
      </c>
      <c r="C292" s="11">
        <f>YEAR(SalesDataTable[[#This Row],[Order Date]])</f>
        <v>2026</v>
      </c>
      <c r="D292" s="11">
        <f>MONTH(SalesDataTable[[#This Row],[Order Date]])</f>
        <v>3</v>
      </c>
      <c r="E292" s="12" t="str">
        <f>TEXT(SalesDataTable[[#This Row],[Order Date]],"MMM")</f>
        <v>Mar</v>
      </c>
      <c r="F292" s="12" t="str">
        <f>"Q"&amp;ROUNDUP(MONTH(SalesDataTable[[#This Row],[Order Date]])/3,0)</f>
        <v>Q1</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5">
      <c r="A293" s="2">
        <v>525</v>
      </c>
      <c r="B293" s="3">
        <v>46084</v>
      </c>
      <c r="C293" s="11">
        <f>YEAR(SalesDataTable[[#This Row],[Order Date]])</f>
        <v>2026</v>
      </c>
      <c r="D293" s="11">
        <f>MONTH(SalesDataTable[[#This Row],[Order Date]])</f>
        <v>3</v>
      </c>
      <c r="E293" s="12" t="str">
        <f>TEXT(SalesDataTable[[#This Row],[Order Date]],"MMM")</f>
        <v>Mar</v>
      </c>
      <c r="F293" s="12" t="str">
        <f>"Q"&amp;ROUNDUP(MONTH(SalesDataTable[[#This Row],[Order Date]])/3,0)</f>
        <v>Q1</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5">
      <c r="A294" s="2">
        <v>3374</v>
      </c>
      <c r="B294" s="3">
        <v>46084</v>
      </c>
      <c r="C294" s="11">
        <f>YEAR(SalesDataTable[[#This Row],[Order Date]])</f>
        <v>2026</v>
      </c>
      <c r="D294" s="11">
        <f>MONTH(SalesDataTable[[#This Row],[Order Date]])</f>
        <v>3</v>
      </c>
      <c r="E294" s="12" t="str">
        <f>TEXT(SalesDataTable[[#This Row],[Order Date]],"MMM")</f>
        <v>Mar</v>
      </c>
      <c r="F294" s="12" t="str">
        <f>"Q"&amp;ROUNDUP(MONTH(SalesDataTable[[#This Row],[Order Date]])/3,0)</f>
        <v>Q1</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5">
      <c r="A295" s="2">
        <v>3850</v>
      </c>
      <c r="B295" s="3">
        <v>46084</v>
      </c>
      <c r="C295" s="11">
        <f>YEAR(SalesDataTable[[#This Row],[Order Date]])</f>
        <v>2026</v>
      </c>
      <c r="D295" s="11">
        <f>MONTH(SalesDataTable[[#This Row],[Order Date]])</f>
        <v>3</v>
      </c>
      <c r="E295" s="12" t="str">
        <f>TEXT(SalesDataTable[[#This Row],[Order Date]],"MMM")</f>
        <v>Mar</v>
      </c>
      <c r="F295" s="12" t="str">
        <f>"Q"&amp;ROUNDUP(MONTH(SalesDataTable[[#This Row],[Order Date]])/3,0)</f>
        <v>Q1</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5">
      <c r="A296" s="2">
        <v>4004</v>
      </c>
      <c r="B296" s="3">
        <v>46084</v>
      </c>
      <c r="C296" s="11">
        <f>YEAR(SalesDataTable[[#This Row],[Order Date]])</f>
        <v>2026</v>
      </c>
      <c r="D296" s="11">
        <f>MONTH(SalesDataTable[[#This Row],[Order Date]])</f>
        <v>3</v>
      </c>
      <c r="E296" s="12" t="str">
        <f>TEXT(SalesDataTable[[#This Row],[Order Date]],"MMM")</f>
        <v>Mar</v>
      </c>
      <c r="F296" s="12" t="str">
        <f>"Q"&amp;ROUNDUP(MONTH(SalesDataTable[[#This Row],[Order Date]])/3,0)</f>
        <v>Q1</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5">
      <c r="A297" s="2">
        <v>788</v>
      </c>
      <c r="B297" s="3">
        <v>46085</v>
      </c>
      <c r="C297" s="11">
        <f>YEAR(SalesDataTable[[#This Row],[Order Date]])</f>
        <v>2026</v>
      </c>
      <c r="D297" s="11">
        <f>MONTH(SalesDataTable[[#This Row],[Order Date]])</f>
        <v>3</v>
      </c>
      <c r="E297" s="12" t="str">
        <f>TEXT(SalesDataTable[[#This Row],[Order Date]],"MMM")</f>
        <v>Mar</v>
      </c>
      <c r="F297" s="12" t="str">
        <f>"Q"&amp;ROUNDUP(MONTH(SalesDataTable[[#This Row],[Order Date]])/3,0)</f>
        <v>Q1</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5">
      <c r="A298" s="2">
        <v>1717</v>
      </c>
      <c r="B298" s="3">
        <v>46085</v>
      </c>
      <c r="C298" s="11">
        <f>YEAR(SalesDataTable[[#This Row],[Order Date]])</f>
        <v>2026</v>
      </c>
      <c r="D298" s="11">
        <f>MONTH(SalesDataTable[[#This Row],[Order Date]])</f>
        <v>3</v>
      </c>
      <c r="E298" s="12" t="str">
        <f>TEXT(SalesDataTable[[#This Row],[Order Date]],"MMM")</f>
        <v>Mar</v>
      </c>
      <c r="F298" s="12" t="str">
        <f>"Q"&amp;ROUNDUP(MONTH(SalesDataTable[[#This Row],[Order Date]])/3,0)</f>
        <v>Q1</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5">
      <c r="A299" s="2">
        <v>1819</v>
      </c>
      <c r="B299" s="3">
        <v>46085</v>
      </c>
      <c r="C299" s="11">
        <f>YEAR(SalesDataTable[[#This Row],[Order Date]])</f>
        <v>2026</v>
      </c>
      <c r="D299" s="11">
        <f>MONTH(SalesDataTable[[#This Row],[Order Date]])</f>
        <v>3</v>
      </c>
      <c r="E299" s="12" t="str">
        <f>TEXT(SalesDataTable[[#This Row],[Order Date]],"MMM")</f>
        <v>Mar</v>
      </c>
      <c r="F299" s="12" t="str">
        <f>"Q"&amp;ROUNDUP(MONTH(SalesDataTable[[#This Row],[Order Date]])/3,0)</f>
        <v>Q1</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5">
      <c r="A300" s="2">
        <v>1992</v>
      </c>
      <c r="B300" s="3">
        <v>46085</v>
      </c>
      <c r="C300" s="11">
        <f>YEAR(SalesDataTable[[#This Row],[Order Date]])</f>
        <v>2026</v>
      </c>
      <c r="D300" s="11">
        <f>MONTH(SalesDataTable[[#This Row],[Order Date]])</f>
        <v>3</v>
      </c>
      <c r="E300" s="12" t="str">
        <f>TEXT(SalesDataTable[[#This Row],[Order Date]],"MMM")</f>
        <v>Mar</v>
      </c>
      <c r="F300" s="12" t="str">
        <f>"Q"&amp;ROUNDUP(MONTH(SalesDataTable[[#This Row],[Order Date]])/3,0)</f>
        <v>Q1</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5">
      <c r="A301" s="2">
        <v>2499</v>
      </c>
      <c r="B301" s="3">
        <v>46085</v>
      </c>
      <c r="C301" s="11">
        <f>YEAR(SalesDataTable[[#This Row],[Order Date]])</f>
        <v>2026</v>
      </c>
      <c r="D301" s="11">
        <f>MONTH(SalesDataTable[[#This Row],[Order Date]])</f>
        <v>3</v>
      </c>
      <c r="E301" s="12" t="str">
        <f>TEXT(SalesDataTable[[#This Row],[Order Date]],"MMM")</f>
        <v>Mar</v>
      </c>
      <c r="F301" s="12" t="str">
        <f>"Q"&amp;ROUNDUP(MONTH(SalesDataTable[[#This Row],[Order Date]])/3,0)</f>
        <v>Q1</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5">
      <c r="A302" s="2">
        <v>2698</v>
      </c>
      <c r="B302" s="3">
        <v>46085</v>
      </c>
      <c r="C302" s="11">
        <f>YEAR(SalesDataTable[[#This Row],[Order Date]])</f>
        <v>2026</v>
      </c>
      <c r="D302" s="11">
        <f>MONTH(SalesDataTable[[#This Row],[Order Date]])</f>
        <v>3</v>
      </c>
      <c r="E302" s="12" t="str">
        <f>TEXT(SalesDataTable[[#This Row],[Order Date]],"MMM")</f>
        <v>Mar</v>
      </c>
      <c r="F302" s="12" t="str">
        <f>"Q"&amp;ROUNDUP(MONTH(SalesDataTable[[#This Row],[Order Date]])/3,0)</f>
        <v>Q1</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5">
      <c r="A303" s="2">
        <v>4416</v>
      </c>
      <c r="B303" s="3">
        <v>46085</v>
      </c>
      <c r="C303" s="11">
        <f>YEAR(SalesDataTable[[#This Row],[Order Date]])</f>
        <v>2026</v>
      </c>
      <c r="D303" s="11">
        <f>MONTH(SalesDataTable[[#This Row],[Order Date]])</f>
        <v>3</v>
      </c>
      <c r="E303" s="12" t="str">
        <f>TEXT(SalesDataTable[[#This Row],[Order Date]],"MMM")</f>
        <v>Mar</v>
      </c>
      <c r="F303" s="12" t="str">
        <f>"Q"&amp;ROUNDUP(MONTH(SalesDataTable[[#This Row],[Order Date]])/3,0)</f>
        <v>Q1</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5">
      <c r="A304" s="2">
        <v>4434</v>
      </c>
      <c r="B304" s="3">
        <v>46085</v>
      </c>
      <c r="C304" s="11">
        <f>YEAR(SalesDataTable[[#This Row],[Order Date]])</f>
        <v>2026</v>
      </c>
      <c r="D304" s="11">
        <f>MONTH(SalesDataTable[[#This Row],[Order Date]])</f>
        <v>3</v>
      </c>
      <c r="E304" s="12" t="str">
        <f>TEXT(SalesDataTable[[#This Row],[Order Date]],"MMM")</f>
        <v>Mar</v>
      </c>
      <c r="F304" s="12" t="str">
        <f>"Q"&amp;ROUNDUP(MONTH(SalesDataTable[[#This Row],[Order Date]])/3,0)</f>
        <v>Q1</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5">
      <c r="A305" s="2">
        <v>4992</v>
      </c>
      <c r="B305" s="3">
        <v>46085</v>
      </c>
      <c r="C305" s="11">
        <f>YEAR(SalesDataTable[[#This Row],[Order Date]])</f>
        <v>2026</v>
      </c>
      <c r="D305" s="11">
        <f>MONTH(SalesDataTable[[#This Row],[Order Date]])</f>
        <v>3</v>
      </c>
      <c r="E305" s="12" t="str">
        <f>TEXT(SalesDataTable[[#This Row],[Order Date]],"MMM")</f>
        <v>Mar</v>
      </c>
      <c r="F305" s="12" t="str">
        <f>"Q"&amp;ROUNDUP(MONTH(SalesDataTable[[#This Row],[Order Date]])/3,0)</f>
        <v>Q1</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5">
      <c r="A306" s="2">
        <v>388</v>
      </c>
      <c r="B306" s="3">
        <v>46086</v>
      </c>
      <c r="C306" s="11">
        <f>YEAR(SalesDataTable[[#This Row],[Order Date]])</f>
        <v>2026</v>
      </c>
      <c r="D306" s="11">
        <f>MONTH(SalesDataTable[[#This Row],[Order Date]])</f>
        <v>3</v>
      </c>
      <c r="E306" s="12" t="str">
        <f>TEXT(SalesDataTable[[#This Row],[Order Date]],"MMM")</f>
        <v>Mar</v>
      </c>
      <c r="F306" s="12" t="str">
        <f>"Q"&amp;ROUNDUP(MONTH(SalesDataTable[[#This Row],[Order Date]])/3,0)</f>
        <v>Q1</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5">
      <c r="A307" s="2">
        <v>977</v>
      </c>
      <c r="B307" s="3">
        <v>46086</v>
      </c>
      <c r="C307" s="11">
        <f>YEAR(SalesDataTable[[#This Row],[Order Date]])</f>
        <v>2026</v>
      </c>
      <c r="D307" s="11">
        <f>MONTH(SalesDataTable[[#This Row],[Order Date]])</f>
        <v>3</v>
      </c>
      <c r="E307" s="12" t="str">
        <f>TEXT(SalesDataTable[[#This Row],[Order Date]],"MMM")</f>
        <v>Mar</v>
      </c>
      <c r="F307" s="12" t="str">
        <f>"Q"&amp;ROUNDUP(MONTH(SalesDataTable[[#This Row],[Order Date]])/3,0)</f>
        <v>Q1</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5">
      <c r="A308" s="2">
        <v>996</v>
      </c>
      <c r="B308" s="3">
        <v>46086</v>
      </c>
      <c r="C308" s="11">
        <f>YEAR(SalesDataTable[[#This Row],[Order Date]])</f>
        <v>2026</v>
      </c>
      <c r="D308" s="11">
        <f>MONTH(SalesDataTable[[#This Row],[Order Date]])</f>
        <v>3</v>
      </c>
      <c r="E308" s="12" t="str">
        <f>TEXT(SalesDataTable[[#This Row],[Order Date]],"MMM")</f>
        <v>Mar</v>
      </c>
      <c r="F308" s="12" t="str">
        <f>"Q"&amp;ROUNDUP(MONTH(SalesDataTable[[#This Row],[Order Date]])/3,0)</f>
        <v>Q1</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5">
      <c r="A309" s="2">
        <v>1923</v>
      </c>
      <c r="B309" s="3">
        <v>46086</v>
      </c>
      <c r="C309" s="11">
        <f>YEAR(SalesDataTable[[#This Row],[Order Date]])</f>
        <v>2026</v>
      </c>
      <c r="D309" s="11">
        <f>MONTH(SalesDataTable[[#This Row],[Order Date]])</f>
        <v>3</v>
      </c>
      <c r="E309" s="12" t="str">
        <f>TEXT(SalesDataTable[[#This Row],[Order Date]],"MMM")</f>
        <v>Mar</v>
      </c>
      <c r="F309" s="12" t="str">
        <f>"Q"&amp;ROUNDUP(MONTH(SalesDataTable[[#This Row],[Order Date]])/3,0)</f>
        <v>Q1</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5">
      <c r="A310" s="2">
        <v>4904</v>
      </c>
      <c r="B310" s="3">
        <v>46086</v>
      </c>
      <c r="C310" s="11">
        <f>YEAR(SalesDataTable[[#This Row],[Order Date]])</f>
        <v>2026</v>
      </c>
      <c r="D310" s="11">
        <f>MONTH(SalesDataTable[[#This Row],[Order Date]])</f>
        <v>3</v>
      </c>
      <c r="E310" s="12" t="str">
        <f>TEXT(SalesDataTable[[#This Row],[Order Date]],"MMM")</f>
        <v>Mar</v>
      </c>
      <c r="F310" s="12" t="str">
        <f>"Q"&amp;ROUNDUP(MONTH(SalesDataTable[[#This Row],[Order Date]])/3,0)</f>
        <v>Q1</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5">
      <c r="A311" s="2">
        <v>1036</v>
      </c>
      <c r="B311" s="3">
        <v>46087</v>
      </c>
      <c r="C311" s="11">
        <f>YEAR(SalesDataTable[[#This Row],[Order Date]])</f>
        <v>2026</v>
      </c>
      <c r="D311" s="11">
        <f>MONTH(SalesDataTable[[#This Row],[Order Date]])</f>
        <v>3</v>
      </c>
      <c r="E311" s="12" t="str">
        <f>TEXT(SalesDataTable[[#This Row],[Order Date]],"MMM")</f>
        <v>Mar</v>
      </c>
      <c r="F311" s="12" t="str">
        <f>"Q"&amp;ROUNDUP(MONTH(SalesDataTable[[#This Row],[Order Date]])/3,0)</f>
        <v>Q1</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5">
      <c r="A312" s="2">
        <v>1470</v>
      </c>
      <c r="B312" s="3">
        <v>46087</v>
      </c>
      <c r="C312" s="11">
        <f>YEAR(SalesDataTable[[#This Row],[Order Date]])</f>
        <v>2026</v>
      </c>
      <c r="D312" s="11">
        <f>MONTH(SalesDataTable[[#This Row],[Order Date]])</f>
        <v>3</v>
      </c>
      <c r="E312" s="12" t="str">
        <f>TEXT(SalesDataTable[[#This Row],[Order Date]],"MMM")</f>
        <v>Mar</v>
      </c>
      <c r="F312" s="12" t="str">
        <f>"Q"&amp;ROUNDUP(MONTH(SalesDataTable[[#This Row],[Order Date]])/3,0)</f>
        <v>Q1</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5">
      <c r="A313" s="2">
        <v>2907</v>
      </c>
      <c r="B313" s="3">
        <v>46087</v>
      </c>
      <c r="C313" s="11">
        <f>YEAR(SalesDataTable[[#This Row],[Order Date]])</f>
        <v>2026</v>
      </c>
      <c r="D313" s="11">
        <f>MONTH(SalesDataTable[[#This Row],[Order Date]])</f>
        <v>3</v>
      </c>
      <c r="E313" s="12" t="str">
        <f>TEXT(SalesDataTable[[#This Row],[Order Date]],"MMM")</f>
        <v>Mar</v>
      </c>
      <c r="F313" s="12" t="str">
        <f>"Q"&amp;ROUNDUP(MONTH(SalesDataTable[[#This Row],[Order Date]])/3,0)</f>
        <v>Q1</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5">
      <c r="A314" s="2">
        <v>2997</v>
      </c>
      <c r="B314" s="3">
        <v>46087</v>
      </c>
      <c r="C314" s="11">
        <f>YEAR(SalesDataTable[[#This Row],[Order Date]])</f>
        <v>2026</v>
      </c>
      <c r="D314" s="11">
        <f>MONTH(SalesDataTable[[#This Row],[Order Date]])</f>
        <v>3</v>
      </c>
      <c r="E314" s="12" t="str">
        <f>TEXT(SalesDataTable[[#This Row],[Order Date]],"MMM")</f>
        <v>Mar</v>
      </c>
      <c r="F314" s="12" t="str">
        <f>"Q"&amp;ROUNDUP(MONTH(SalesDataTable[[#This Row],[Order Date]])/3,0)</f>
        <v>Q1</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5">
      <c r="A315" s="2">
        <v>3056</v>
      </c>
      <c r="B315" s="3">
        <v>46087</v>
      </c>
      <c r="C315" s="11">
        <f>YEAR(SalesDataTable[[#This Row],[Order Date]])</f>
        <v>2026</v>
      </c>
      <c r="D315" s="11">
        <f>MONTH(SalesDataTable[[#This Row],[Order Date]])</f>
        <v>3</v>
      </c>
      <c r="E315" s="12" t="str">
        <f>TEXT(SalesDataTable[[#This Row],[Order Date]],"MMM")</f>
        <v>Mar</v>
      </c>
      <c r="F315" s="12" t="str">
        <f>"Q"&amp;ROUNDUP(MONTH(SalesDataTable[[#This Row],[Order Date]])/3,0)</f>
        <v>Q1</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5">
      <c r="A316" s="2">
        <v>471</v>
      </c>
      <c r="B316" s="3">
        <v>46088</v>
      </c>
      <c r="C316" s="11">
        <f>YEAR(SalesDataTable[[#This Row],[Order Date]])</f>
        <v>2026</v>
      </c>
      <c r="D316" s="11">
        <f>MONTH(SalesDataTable[[#This Row],[Order Date]])</f>
        <v>3</v>
      </c>
      <c r="E316" s="12" t="str">
        <f>TEXT(SalesDataTable[[#This Row],[Order Date]],"MMM")</f>
        <v>Mar</v>
      </c>
      <c r="F316" s="12" t="str">
        <f>"Q"&amp;ROUNDUP(MONTH(SalesDataTable[[#This Row],[Order Date]])/3,0)</f>
        <v>Q1</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5">
      <c r="A317" s="2">
        <v>842</v>
      </c>
      <c r="B317" s="3">
        <v>46088</v>
      </c>
      <c r="C317" s="11">
        <f>YEAR(SalesDataTable[[#This Row],[Order Date]])</f>
        <v>2026</v>
      </c>
      <c r="D317" s="11">
        <f>MONTH(SalesDataTable[[#This Row],[Order Date]])</f>
        <v>3</v>
      </c>
      <c r="E317" s="12" t="str">
        <f>TEXT(SalesDataTable[[#This Row],[Order Date]],"MMM")</f>
        <v>Mar</v>
      </c>
      <c r="F317" s="12" t="str">
        <f>"Q"&amp;ROUNDUP(MONTH(SalesDataTable[[#This Row],[Order Date]])/3,0)</f>
        <v>Q1</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5">
      <c r="A318" s="2">
        <v>3386</v>
      </c>
      <c r="B318" s="3">
        <v>46088</v>
      </c>
      <c r="C318" s="11">
        <f>YEAR(SalesDataTable[[#This Row],[Order Date]])</f>
        <v>2026</v>
      </c>
      <c r="D318" s="11">
        <f>MONTH(SalesDataTable[[#This Row],[Order Date]])</f>
        <v>3</v>
      </c>
      <c r="E318" s="12" t="str">
        <f>TEXT(SalesDataTable[[#This Row],[Order Date]],"MMM")</f>
        <v>Mar</v>
      </c>
      <c r="F318" s="12" t="str">
        <f>"Q"&amp;ROUNDUP(MONTH(SalesDataTable[[#This Row],[Order Date]])/3,0)</f>
        <v>Q1</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5">
      <c r="A319" s="2">
        <v>4505</v>
      </c>
      <c r="B319" s="3">
        <v>46088</v>
      </c>
      <c r="C319" s="11">
        <f>YEAR(SalesDataTable[[#This Row],[Order Date]])</f>
        <v>2026</v>
      </c>
      <c r="D319" s="11">
        <f>MONTH(SalesDataTable[[#This Row],[Order Date]])</f>
        <v>3</v>
      </c>
      <c r="E319" s="12" t="str">
        <f>TEXT(SalesDataTable[[#This Row],[Order Date]],"MMM")</f>
        <v>Mar</v>
      </c>
      <c r="F319" s="12" t="str">
        <f>"Q"&amp;ROUNDUP(MONTH(SalesDataTable[[#This Row],[Order Date]])/3,0)</f>
        <v>Q1</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5">
      <c r="A320" s="2">
        <v>1286</v>
      </c>
      <c r="B320" s="3">
        <v>46089</v>
      </c>
      <c r="C320" s="11">
        <f>YEAR(SalesDataTable[[#This Row],[Order Date]])</f>
        <v>2026</v>
      </c>
      <c r="D320" s="11">
        <f>MONTH(SalesDataTable[[#This Row],[Order Date]])</f>
        <v>3</v>
      </c>
      <c r="E320" s="12" t="str">
        <f>TEXT(SalesDataTable[[#This Row],[Order Date]],"MMM")</f>
        <v>Mar</v>
      </c>
      <c r="F320" s="12" t="str">
        <f>"Q"&amp;ROUNDUP(MONTH(SalesDataTable[[#This Row],[Order Date]])/3,0)</f>
        <v>Q1</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5">
      <c r="A321" s="2">
        <v>2653</v>
      </c>
      <c r="B321" s="3">
        <v>46089</v>
      </c>
      <c r="C321" s="11">
        <f>YEAR(SalesDataTable[[#This Row],[Order Date]])</f>
        <v>2026</v>
      </c>
      <c r="D321" s="11">
        <f>MONTH(SalesDataTable[[#This Row],[Order Date]])</f>
        <v>3</v>
      </c>
      <c r="E321" s="12" t="str">
        <f>TEXT(SalesDataTable[[#This Row],[Order Date]],"MMM")</f>
        <v>Mar</v>
      </c>
      <c r="F321" s="12" t="str">
        <f>"Q"&amp;ROUNDUP(MONTH(SalesDataTable[[#This Row],[Order Date]])/3,0)</f>
        <v>Q1</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5">
      <c r="A322" s="2">
        <v>4465</v>
      </c>
      <c r="B322" s="3">
        <v>46089</v>
      </c>
      <c r="C322" s="11">
        <f>YEAR(SalesDataTable[[#This Row],[Order Date]])</f>
        <v>2026</v>
      </c>
      <c r="D322" s="11">
        <f>MONTH(SalesDataTable[[#This Row],[Order Date]])</f>
        <v>3</v>
      </c>
      <c r="E322" s="12" t="str">
        <f>TEXT(SalesDataTable[[#This Row],[Order Date]],"MMM")</f>
        <v>Mar</v>
      </c>
      <c r="F322" s="12" t="str">
        <f>"Q"&amp;ROUNDUP(MONTH(SalesDataTable[[#This Row],[Order Date]])/3,0)</f>
        <v>Q1</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5">
      <c r="A323" s="2">
        <v>4576</v>
      </c>
      <c r="B323" s="3">
        <v>46089</v>
      </c>
      <c r="C323" s="11">
        <f>YEAR(SalesDataTable[[#This Row],[Order Date]])</f>
        <v>2026</v>
      </c>
      <c r="D323" s="11">
        <f>MONTH(SalesDataTable[[#This Row],[Order Date]])</f>
        <v>3</v>
      </c>
      <c r="E323" s="12" t="str">
        <f>TEXT(SalesDataTable[[#This Row],[Order Date]],"MMM")</f>
        <v>Mar</v>
      </c>
      <c r="F323" s="12" t="str">
        <f>"Q"&amp;ROUNDUP(MONTH(SalesDataTable[[#This Row],[Order Date]])/3,0)</f>
        <v>Q1</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5">
      <c r="A324" s="2">
        <v>718</v>
      </c>
      <c r="B324" s="3">
        <v>46090</v>
      </c>
      <c r="C324" s="11">
        <f>YEAR(SalesDataTable[[#This Row],[Order Date]])</f>
        <v>2026</v>
      </c>
      <c r="D324" s="11">
        <f>MONTH(SalesDataTable[[#This Row],[Order Date]])</f>
        <v>3</v>
      </c>
      <c r="E324" s="12" t="str">
        <f>TEXT(SalesDataTable[[#This Row],[Order Date]],"MMM")</f>
        <v>Mar</v>
      </c>
      <c r="F324" s="12" t="str">
        <f>"Q"&amp;ROUNDUP(MONTH(SalesDataTable[[#This Row],[Order Date]])/3,0)</f>
        <v>Q1</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5">
      <c r="A325" s="2">
        <v>1527</v>
      </c>
      <c r="B325" s="3">
        <v>46090</v>
      </c>
      <c r="C325" s="11">
        <f>YEAR(SalesDataTable[[#This Row],[Order Date]])</f>
        <v>2026</v>
      </c>
      <c r="D325" s="11">
        <f>MONTH(SalesDataTable[[#This Row],[Order Date]])</f>
        <v>3</v>
      </c>
      <c r="E325" s="12" t="str">
        <f>TEXT(SalesDataTable[[#This Row],[Order Date]],"MMM")</f>
        <v>Mar</v>
      </c>
      <c r="F325" s="12" t="str">
        <f>"Q"&amp;ROUNDUP(MONTH(SalesDataTable[[#This Row],[Order Date]])/3,0)</f>
        <v>Q1</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5">
      <c r="A326" s="2">
        <v>1797</v>
      </c>
      <c r="B326" s="3">
        <v>46090</v>
      </c>
      <c r="C326" s="11">
        <f>YEAR(SalesDataTable[[#This Row],[Order Date]])</f>
        <v>2026</v>
      </c>
      <c r="D326" s="11">
        <f>MONTH(SalesDataTable[[#This Row],[Order Date]])</f>
        <v>3</v>
      </c>
      <c r="E326" s="12" t="str">
        <f>TEXT(SalesDataTable[[#This Row],[Order Date]],"MMM")</f>
        <v>Mar</v>
      </c>
      <c r="F326" s="12" t="str">
        <f>"Q"&amp;ROUNDUP(MONTH(SalesDataTable[[#This Row],[Order Date]])/3,0)</f>
        <v>Q1</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5">
      <c r="A327" s="2">
        <v>2917</v>
      </c>
      <c r="B327" s="3">
        <v>46090</v>
      </c>
      <c r="C327" s="11">
        <f>YEAR(SalesDataTable[[#This Row],[Order Date]])</f>
        <v>2026</v>
      </c>
      <c r="D327" s="11">
        <f>MONTH(SalesDataTable[[#This Row],[Order Date]])</f>
        <v>3</v>
      </c>
      <c r="E327" s="12" t="str">
        <f>TEXT(SalesDataTable[[#This Row],[Order Date]],"MMM")</f>
        <v>Mar</v>
      </c>
      <c r="F327" s="12" t="str">
        <f>"Q"&amp;ROUNDUP(MONTH(SalesDataTable[[#This Row],[Order Date]])/3,0)</f>
        <v>Q1</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5">
      <c r="A328" s="2">
        <v>4095</v>
      </c>
      <c r="B328" s="3">
        <v>46090</v>
      </c>
      <c r="C328" s="11">
        <f>YEAR(SalesDataTable[[#This Row],[Order Date]])</f>
        <v>2026</v>
      </c>
      <c r="D328" s="11">
        <f>MONTH(SalesDataTable[[#This Row],[Order Date]])</f>
        <v>3</v>
      </c>
      <c r="E328" s="12" t="str">
        <f>TEXT(SalesDataTable[[#This Row],[Order Date]],"MMM")</f>
        <v>Mar</v>
      </c>
      <c r="F328" s="12" t="str">
        <f>"Q"&amp;ROUNDUP(MONTH(SalesDataTable[[#This Row],[Order Date]])/3,0)</f>
        <v>Q1</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5">
      <c r="A329" s="2">
        <v>5050</v>
      </c>
      <c r="B329" s="3">
        <v>46090</v>
      </c>
      <c r="C329" s="11">
        <f>YEAR(SalesDataTable[[#This Row],[Order Date]])</f>
        <v>2026</v>
      </c>
      <c r="D329" s="11">
        <f>MONTH(SalesDataTable[[#This Row],[Order Date]])</f>
        <v>3</v>
      </c>
      <c r="E329" s="12" t="str">
        <f>TEXT(SalesDataTable[[#This Row],[Order Date]],"MMM")</f>
        <v>Mar</v>
      </c>
      <c r="F329" s="12" t="str">
        <f>"Q"&amp;ROUNDUP(MONTH(SalesDataTable[[#This Row],[Order Date]])/3,0)</f>
        <v>Q1</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5">
      <c r="A330" s="2">
        <v>709</v>
      </c>
      <c r="B330" s="3">
        <v>46091</v>
      </c>
      <c r="C330" s="11">
        <f>YEAR(SalesDataTable[[#This Row],[Order Date]])</f>
        <v>2026</v>
      </c>
      <c r="D330" s="11">
        <f>MONTH(SalesDataTable[[#This Row],[Order Date]])</f>
        <v>3</v>
      </c>
      <c r="E330" s="12" t="str">
        <f>TEXT(SalesDataTable[[#This Row],[Order Date]],"MMM")</f>
        <v>Mar</v>
      </c>
      <c r="F330" s="12" t="str">
        <f>"Q"&amp;ROUNDUP(MONTH(SalesDataTable[[#This Row],[Order Date]])/3,0)</f>
        <v>Q1</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5">
      <c r="A331" s="2">
        <v>1073</v>
      </c>
      <c r="B331" s="3">
        <v>46091</v>
      </c>
      <c r="C331" s="11">
        <f>YEAR(SalesDataTable[[#This Row],[Order Date]])</f>
        <v>2026</v>
      </c>
      <c r="D331" s="11">
        <f>MONTH(SalesDataTable[[#This Row],[Order Date]])</f>
        <v>3</v>
      </c>
      <c r="E331" s="12" t="str">
        <f>TEXT(SalesDataTable[[#This Row],[Order Date]],"MMM")</f>
        <v>Mar</v>
      </c>
      <c r="F331" s="12" t="str">
        <f>"Q"&amp;ROUNDUP(MONTH(SalesDataTable[[#This Row],[Order Date]])/3,0)</f>
        <v>Q1</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5">
      <c r="A332" s="2">
        <v>2623</v>
      </c>
      <c r="B332" s="3">
        <v>46091</v>
      </c>
      <c r="C332" s="11">
        <f>YEAR(SalesDataTable[[#This Row],[Order Date]])</f>
        <v>2026</v>
      </c>
      <c r="D332" s="11">
        <f>MONTH(SalesDataTable[[#This Row],[Order Date]])</f>
        <v>3</v>
      </c>
      <c r="E332" s="12" t="str">
        <f>TEXT(SalesDataTable[[#This Row],[Order Date]],"MMM")</f>
        <v>Mar</v>
      </c>
      <c r="F332" s="12" t="str">
        <f>"Q"&amp;ROUNDUP(MONTH(SalesDataTable[[#This Row],[Order Date]])/3,0)</f>
        <v>Q1</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5">
      <c r="A333" s="2">
        <v>2625</v>
      </c>
      <c r="B333" s="3">
        <v>46091</v>
      </c>
      <c r="C333" s="11">
        <f>YEAR(SalesDataTable[[#This Row],[Order Date]])</f>
        <v>2026</v>
      </c>
      <c r="D333" s="11">
        <f>MONTH(SalesDataTable[[#This Row],[Order Date]])</f>
        <v>3</v>
      </c>
      <c r="E333" s="12" t="str">
        <f>TEXT(SalesDataTable[[#This Row],[Order Date]],"MMM")</f>
        <v>Mar</v>
      </c>
      <c r="F333" s="12" t="str">
        <f>"Q"&amp;ROUNDUP(MONTH(SalesDataTable[[#This Row],[Order Date]])/3,0)</f>
        <v>Q1</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5">
      <c r="A334" s="2">
        <v>3304</v>
      </c>
      <c r="B334" s="3">
        <v>46091</v>
      </c>
      <c r="C334" s="11">
        <f>YEAR(SalesDataTable[[#This Row],[Order Date]])</f>
        <v>2026</v>
      </c>
      <c r="D334" s="11">
        <f>MONTH(SalesDataTable[[#This Row],[Order Date]])</f>
        <v>3</v>
      </c>
      <c r="E334" s="12" t="str">
        <f>TEXT(SalesDataTable[[#This Row],[Order Date]],"MMM")</f>
        <v>Mar</v>
      </c>
      <c r="F334" s="12" t="str">
        <f>"Q"&amp;ROUNDUP(MONTH(SalesDataTable[[#This Row],[Order Date]])/3,0)</f>
        <v>Q1</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5">
      <c r="A335" s="2">
        <v>4876</v>
      </c>
      <c r="B335" s="3">
        <v>46091</v>
      </c>
      <c r="C335" s="11">
        <f>YEAR(SalesDataTable[[#This Row],[Order Date]])</f>
        <v>2026</v>
      </c>
      <c r="D335" s="11">
        <f>MONTH(SalesDataTable[[#This Row],[Order Date]])</f>
        <v>3</v>
      </c>
      <c r="E335" s="12" t="str">
        <f>TEXT(SalesDataTable[[#This Row],[Order Date]],"MMM")</f>
        <v>Mar</v>
      </c>
      <c r="F335" s="12" t="str">
        <f>"Q"&amp;ROUNDUP(MONTH(SalesDataTable[[#This Row],[Order Date]])/3,0)</f>
        <v>Q1</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5">
      <c r="A336" s="2">
        <v>83</v>
      </c>
      <c r="B336" s="3">
        <v>46092</v>
      </c>
      <c r="C336" s="11">
        <f>YEAR(SalesDataTable[[#This Row],[Order Date]])</f>
        <v>2026</v>
      </c>
      <c r="D336" s="11">
        <f>MONTH(SalesDataTable[[#This Row],[Order Date]])</f>
        <v>3</v>
      </c>
      <c r="E336" s="12" t="str">
        <f>TEXT(SalesDataTable[[#This Row],[Order Date]],"MMM")</f>
        <v>Mar</v>
      </c>
      <c r="F336" s="12" t="str">
        <f>"Q"&amp;ROUNDUP(MONTH(SalesDataTable[[#This Row],[Order Date]])/3,0)</f>
        <v>Q1</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5">
      <c r="A337" s="2">
        <v>863</v>
      </c>
      <c r="B337" s="3">
        <v>46092</v>
      </c>
      <c r="C337" s="11">
        <f>YEAR(SalesDataTable[[#This Row],[Order Date]])</f>
        <v>2026</v>
      </c>
      <c r="D337" s="11">
        <f>MONTH(SalesDataTable[[#This Row],[Order Date]])</f>
        <v>3</v>
      </c>
      <c r="E337" s="12" t="str">
        <f>TEXT(SalesDataTable[[#This Row],[Order Date]],"MMM")</f>
        <v>Mar</v>
      </c>
      <c r="F337" s="12" t="str">
        <f>"Q"&amp;ROUNDUP(MONTH(SalesDataTable[[#This Row],[Order Date]])/3,0)</f>
        <v>Q1</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5">
      <c r="A338" s="2">
        <v>2323</v>
      </c>
      <c r="B338" s="3">
        <v>46092</v>
      </c>
      <c r="C338" s="11">
        <f>YEAR(SalesDataTable[[#This Row],[Order Date]])</f>
        <v>2026</v>
      </c>
      <c r="D338" s="11">
        <f>MONTH(SalesDataTable[[#This Row],[Order Date]])</f>
        <v>3</v>
      </c>
      <c r="E338" s="12" t="str">
        <f>TEXT(SalesDataTable[[#This Row],[Order Date]],"MMM")</f>
        <v>Mar</v>
      </c>
      <c r="F338" s="12" t="str">
        <f>"Q"&amp;ROUNDUP(MONTH(SalesDataTable[[#This Row],[Order Date]])/3,0)</f>
        <v>Q1</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5">
      <c r="A339" s="2">
        <v>3064</v>
      </c>
      <c r="B339" s="3">
        <v>46092</v>
      </c>
      <c r="C339" s="11">
        <f>YEAR(SalesDataTable[[#This Row],[Order Date]])</f>
        <v>2026</v>
      </c>
      <c r="D339" s="11">
        <f>MONTH(SalesDataTable[[#This Row],[Order Date]])</f>
        <v>3</v>
      </c>
      <c r="E339" s="12" t="str">
        <f>TEXT(SalesDataTable[[#This Row],[Order Date]],"MMM")</f>
        <v>Mar</v>
      </c>
      <c r="F339" s="12" t="str">
        <f>"Q"&amp;ROUNDUP(MONTH(SalesDataTable[[#This Row],[Order Date]])/3,0)</f>
        <v>Q1</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5">
      <c r="A340" s="2">
        <v>4995</v>
      </c>
      <c r="B340" s="3">
        <v>46092</v>
      </c>
      <c r="C340" s="11">
        <f>YEAR(SalesDataTable[[#This Row],[Order Date]])</f>
        <v>2026</v>
      </c>
      <c r="D340" s="11">
        <f>MONTH(SalesDataTable[[#This Row],[Order Date]])</f>
        <v>3</v>
      </c>
      <c r="E340" s="12" t="str">
        <f>TEXT(SalesDataTable[[#This Row],[Order Date]],"MMM")</f>
        <v>Mar</v>
      </c>
      <c r="F340" s="12" t="str">
        <f>"Q"&amp;ROUNDUP(MONTH(SalesDataTable[[#This Row],[Order Date]])/3,0)</f>
        <v>Q1</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5">
      <c r="A341" s="2">
        <v>46</v>
      </c>
      <c r="B341" s="3">
        <v>46093</v>
      </c>
      <c r="C341" s="11">
        <f>YEAR(SalesDataTable[[#This Row],[Order Date]])</f>
        <v>2026</v>
      </c>
      <c r="D341" s="11">
        <f>MONTH(SalesDataTable[[#This Row],[Order Date]])</f>
        <v>3</v>
      </c>
      <c r="E341" s="12" t="str">
        <f>TEXT(SalesDataTable[[#This Row],[Order Date]],"MMM")</f>
        <v>Mar</v>
      </c>
      <c r="F341" s="12" t="str">
        <f>"Q"&amp;ROUNDUP(MONTH(SalesDataTable[[#This Row],[Order Date]])/3,0)</f>
        <v>Q1</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5">
      <c r="A342" s="2">
        <v>443</v>
      </c>
      <c r="B342" s="3">
        <v>46093</v>
      </c>
      <c r="C342" s="11">
        <f>YEAR(SalesDataTable[[#This Row],[Order Date]])</f>
        <v>2026</v>
      </c>
      <c r="D342" s="11">
        <f>MONTH(SalesDataTable[[#This Row],[Order Date]])</f>
        <v>3</v>
      </c>
      <c r="E342" s="12" t="str">
        <f>TEXT(SalesDataTable[[#This Row],[Order Date]],"MMM")</f>
        <v>Mar</v>
      </c>
      <c r="F342" s="12" t="str">
        <f>"Q"&amp;ROUNDUP(MONTH(SalesDataTable[[#This Row],[Order Date]])/3,0)</f>
        <v>Q1</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5">
      <c r="A343" s="2">
        <v>759</v>
      </c>
      <c r="B343" s="3">
        <v>46093</v>
      </c>
      <c r="C343" s="11">
        <f>YEAR(SalesDataTable[[#This Row],[Order Date]])</f>
        <v>2026</v>
      </c>
      <c r="D343" s="11">
        <f>MONTH(SalesDataTable[[#This Row],[Order Date]])</f>
        <v>3</v>
      </c>
      <c r="E343" s="12" t="str">
        <f>TEXT(SalesDataTable[[#This Row],[Order Date]],"MMM")</f>
        <v>Mar</v>
      </c>
      <c r="F343" s="12" t="str">
        <f>"Q"&amp;ROUNDUP(MONTH(SalesDataTable[[#This Row],[Order Date]])/3,0)</f>
        <v>Q1</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5">
      <c r="A344" s="2">
        <v>1097</v>
      </c>
      <c r="B344" s="3">
        <v>46093</v>
      </c>
      <c r="C344" s="11">
        <f>YEAR(SalesDataTable[[#This Row],[Order Date]])</f>
        <v>2026</v>
      </c>
      <c r="D344" s="11">
        <f>MONTH(SalesDataTable[[#This Row],[Order Date]])</f>
        <v>3</v>
      </c>
      <c r="E344" s="12" t="str">
        <f>TEXT(SalesDataTable[[#This Row],[Order Date]],"MMM")</f>
        <v>Mar</v>
      </c>
      <c r="F344" s="12" t="str">
        <f>"Q"&amp;ROUNDUP(MONTH(SalesDataTable[[#This Row],[Order Date]])/3,0)</f>
        <v>Q1</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5">
      <c r="A345" s="2">
        <v>2152</v>
      </c>
      <c r="B345" s="3">
        <v>46093</v>
      </c>
      <c r="C345" s="11">
        <f>YEAR(SalesDataTable[[#This Row],[Order Date]])</f>
        <v>2026</v>
      </c>
      <c r="D345" s="11">
        <f>MONTH(SalesDataTable[[#This Row],[Order Date]])</f>
        <v>3</v>
      </c>
      <c r="E345" s="12" t="str">
        <f>TEXT(SalesDataTable[[#This Row],[Order Date]],"MMM")</f>
        <v>Mar</v>
      </c>
      <c r="F345" s="12" t="str">
        <f>"Q"&amp;ROUNDUP(MONTH(SalesDataTable[[#This Row],[Order Date]])/3,0)</f>
        <v>Q1</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5">
      <c r="A346" s="2">
        <v>2512</v>
      </c>
      <c r="B346" s="3">
        <v>46093</v>
      </c>
      <c r="C346" s="11">
        <f>YEAR(SalesDataTable[[#This Row],[Order Date]])</f>
        <v>2026</v>
      </c>
      <c r="D346" s="11">
        <f>MONTH(SalesDataTable[[#This Row],[Order Date]])</f>
        <v>3</v>
      </c>
      <c r="E346" s="12" t="str">
        <f>TEXT(SalesDataTable[[#This Row],[Order Date]],"MMM")</f>
        <v>Mar</v>
      </c>
      <c r="F346" s="12" t="str">
        <f>"Q"&amp;ROUNDUP(MONTH(SalesDataTable[[#This Row],[Order Date]])/3,0)</f>
        <v>Q1</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5">
      <c r="A347" s="2">
        <v>2578</v>
      </c>
      <c r="B347" s="3">
        <v>46093</v>
      </c>
      <c r="C347" s="11">
        <f>YEAR(SalesDataTable[[#This Row],[Order Date]])</f>
        <v>2026</v>
      </c>
      <c r="D347" s="11">
        <f>MONTH(SalesDataTable[[#This Row],[Order Date]])</f>
        <v>3</v>
      </c>
      <c r="E347" s="12" t="str">
        <f>TEXT(SalesDataTable[[#This Row],[Order Date]],"MMM")</f>
        <v>Mar</v>
      </c>
      <c r="F347" s="12" t="str">
        <f>"Q"&amp;ROUNDUP(MONTH(SalesDataTable[[#This Row],[Order Date]])/3,0)</f>
        <v>Q1</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5">
      <c r="A348" s="2">
        <v>3302</v>
      </c>
      <c r="B348" s="3">
        <v>46093</v>
      </c>
      <c r="C348" s="11">
        <f>YEAR(SalesDataTable[[#This Row],[Order Date]])</f>
        <v>2026</v>
      </c>
      <c r="D348" s="11">
        <f>MONTH(SalesDataTable[[#This Row],[Order Date]])</f>
        <v>3</v>
      </c>
      <c r="E348" s="12" t="str">
        <f>TEXT(SalesDataTable[[#This Row],[Order Date]],"MMM")</f>
        <v>Mar</v>
      </c>
      <c r="F348" s="12" t="str">
        <f>"Q"&amp;ROUNDUP(MONTH(SalesDataTable[[#This Row],[Order Date]])/3,0)</f>
        <v>Q1</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5">
      <c r="A349" s="2">
        <v>3752</v>
      </c>
      <c r="B349" s="3">
        <v>46093</v>
      </c>
      <c r="C349" s="11">
        <f>YEAR(SalesDataTable[[#This Row],[Order Date]])</f>
        <v>2026</v>
      </c>
      <c r="D349" s="11">
        <f>MONTH(SalesDataTable[[#This Row],[Order Date]])</f>
        <v>3</v>
      </c>
      <c r="E349" s="12" t="str">
        <f>TEXT(SalesDataTable[[#This Row],[Order Date]],"MMM")</f>
        <v>Mar</v>
      </c>
      <c r="F349" s="12" t="str">
        <f>"Q"&amp;ROUNDUP(MONTH(SalesDataTable[[#This Row],[Order Date]])/3,0)</f>
        <v>Q1</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5">
      <c r="A350" s="2">
        <v>4839</v>
      </c>
      <c r="B350" s="3">
        <v>46093</v>
      </c>
      <c r="C350" s="11">
        <f>YEAR(SalesDataTable[[#This Row],[Order Date]])</f>
        <v>2026</v>
      </c>
      <c r="D350" s="11">
        <f>MONTH(SalesDataTable[[#This Row],[Order Date]])</f>
        <v>3</v>
      </c>
      <c r="E350" s="12" t="str">
        <f>TEXT(SalesDataTable[[#This Row],[Order Date]],"MMM")</f>
        <v>Mar</v>
      </c>
      <c r="F350" s="12" t="str">
        <f>"Q"&amp;ROUNDUP(MONTH(SalesDataTable[[#This Row],[Order Date]])/3,0)</f>
        <v>Q1</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5">
      <c r="A351" s="2">
        <v>264</v>
      </c>
      <c r="B351" s="3">
        <v>46094</v>
      </c>
      <c r="C351" s="11">
        <f>YEAR(SalesDataTable[[#This Row],[Order Date]])</f>
        <v>2026</v>
      </c>
      <c r="D351" s="11">
        <f>MONTH(SalesDataTable[[#This Row],[Order Date]])</f>
        <v>3</v>
      </c>
      <c r="E351" s="12" t="str">
        <f>TEXT(SalesDataTable[[#This Row],[Order Date]],"MMM")</f>
        <v>Mar</v>
      </c>
      <c r="F351" s="12" t="str">
        <f>"Q"&amp;ROUNDUP(MONTH(SalesDataTable[[#This Row],[Order Date]])/3,0)</f>
        <v>Q1</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5">
      <c r="A352" s="2">
        <v>2498</v>
      </c>
      <c r="B352" s="3">
        <v>46094</v>
      </c>
      <c r="C352" s="11">
        <f>YEAR(SalesDataTable[[#This Row],[Order Date]])</f>
        <v>2026</v>
      </c>
      <c r="D352" s="11">
        <f>MONTH(SalesDataTable[[#This Row],[Order Date]])</f>
        <v>3</v>
      </c>
      <c r="E352" s="12" t="str">
        <f>TEXT(SalesDataTable[[#This Row],[Order Date]],"MMM")</f>
        <v>Mar</v>
      </c>
      <c r="F352" s="12" t="str">
        <f>"Q"&amp;ROUNDUP(MONTH(SalesDataTable[[#This Row],[Order Date]])/3,0)</f>
        <v>Q1</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5">
      <c r="A353" s="2">
        <v>3929</v>
      </c>
      <c r="B353" s="3">
        <v>46094</v>
      </c>
      <c r="C353" s="11">
        <f>YEAR(SalesDataTable[[#This Row],[Order Date]])</f>
        <v>2026</v>
      </c>
      <c r="D353" s="11">
        <f>MONTH(SalesDataTable[[#This Row],[Order Date]])</f>
        <v>3</v>
      </c>
      <c r="E353" s="12" t="str">
        <f>TEXT(SalesDataTable[[#This Row],[Order Date]],"MMM")</f>
        <v>Mar</v>
      </c>
      <c r="F353" s="12" t="str">
        <f>"Q"&amp;ROUNDUP(MONTH(SalesDataTable[[#This Row],[Order Date]])/3,0)</f>
        <v>Q1</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5">
      <c r="A354" s="2">
        <v>4195</v>
      </c>
      <c r="B354" s="3">
        <v>46094</v>
      </c>
      <c r="C354" s="11">
        <f>YEAR(SalesDataTable[[#This Row],[Order Date]])</f>
        <v>2026</v>
      </c>
      <c r="D354" s="11">
        <f>MONTH(SalesDataTable[[#This Row],[Order Date]])</f>
        <v>3</v>
      </c>
      <c r="E354" s="12" t="str">
        <f>TEXT(SalesDataTable[[#This Row],[Order Date]],"MMM")</f>
        <v>Mar</v>
      </c>
      <c r="F354" s="12" t="str">
        <f>"Q"&amp;ROUNDUP(MONTH(SalesDataTable[[#This Row],[Order Date]])/3,0)</f>
        <v>Q1</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5">
      <c r="A355" s="2">
        <v>4684</v>
      </c>
      <c r="B355" s="3">
        <v>46094</v>
      </c>
      <c r="C355" s="11">
        <f>YEAR(SalesDataTable[[#This Row],[Order Date]])</f>
        <v>2026</v>
      </c>
      <c r="D355" s="11">
        <f>MONTH(SalesDataTable[[#This Row],[Order Date]])</f>
        <v>3</v>
      </c>
      <c r="E355" s="12" t="str">
        <f>TEXT(SalesDataTable[[#This Row],[Order Date]],"MMM")</f>
        <v>Mar</v>
      </c>
      <c r="F355" s="12" t="str">
        <f>"Q"&amp;ROUNDUP(MONTH(SalesDataTable[[#This Row],[Order Date]])/3,0)</f>
        <v>Q1</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5">
      <c r="A356" s="2">
        <v>313</v>
      </c>
      <c r="B356" s="3">
        <v>46095</v>
      </c>
      <c r="C356" s="11">
        <f>YEAR(SalesDataTable[[#This Row],[Order Date]])</f>
        <v>2026</v>
      </c>
      <c r="D356" s="11">
        <f>MONTH(SalesDataTable[[#This Row],[Order Date]])</f>
        <v>3</v>
      </c>
      <c r="E356" s="12" t="str">
        <f>TEXT(SalesDataTable[[#This Row],[Order Date]],"MMM")</f>
        <v>Mar</v>
      </c>
      <c r="F356" s="12" t="str">
        <f>"Q"&amp;ROUNDUP(MONTH(SalesDataTable[[#This Row],[Order Date]])/3,0)</f>
        <v>Q1</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5">
      <c r="A357" s="2">
        <v>1056</v>
      </c>
      <c r="B357" s="3">
        <v>46095</v>
      </c>
      <c r="C357" s="11">
        <f>YEAR(SalesDataTable[[#This Row],[Order Date]])</f>
        <v>2026</v>
      </c>
      <c r="D357" s="11">
        <f>MONTH(SalesDataTable[[#This Row],[Order Date]])</f>
        <v>3</v>
      </c>
      <c r="E357" s="12" t="str">
        <f>TEXT(SalesDataTable[[#This Row],[Order Date]],"MMM")</f>
        <v>Mar</v>
      </c>
      <c r="F357" s="12" t="str">
        <f>"Q"&amp;ROUNDUP(MONTH(SalesDataTable[[#This Row],[Order Date]])/3,0)</f>
        <v>Q1</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5">
      <c r="A358" s="2">
        <v>2189</v>
      </c>
      <c r="B358" s="3">
        <v>46095</v>
      </c>
      <c r="C358" s="11">
        <f>YEAR(SalesDataTable[[#This Row],[Order Date]])</f>
        <v>2026</v>
      </c>
      <c r="D358" s="11">
        <f>MONTH(SalesDataTable[[#This Row],[Order Date]])</f>
        <v>3</v>
      </c>
      <c r="E358" s="12" t="str">
        <f>TEXT(SalesDataTable[[#This Row],[Order Date]],"MMM")</f>
        <v>Mar</v>
      </c>
      <c r="F358" s="12" t="str">
        <f>"Q"&amp;ROUNDUP(MONTH(SalesDataTable[[#This Row],[Order Date]])/3,0)</f>
        <v>Q1</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5">
      <c r="A359" s="2">
        <v>2617</v>
      </c>
      <c r="B359" s="3">
        <v>46095</v>
      </c>
      <c r="C359" s="11">
        <f>YEAR(SalesDataTable[[#This Row],[Order Date]])</f>
        <v>2026</v>
      </c>
      <c r="D359" s="11">
        <f>MONTH(SalesDataTable[[#This Row],[Order Date]])</f>
        <v>3</v>
      </c>
      <c r="E359" s="12" t="str">
        <f>TEXT(SalesDataTable[[#This Row],[Order Date]],"MMM")</f>
        <v>Mar</v>
      </c>
      <c r="F359" s="12" t="str">
        <f>"Q"&amp;ROUNDUP(MONTH(SalesDataTable[[#This Row],[Order Date]])/3,0)</f>
        <v>Q1</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5">
      <c r="A360" s="2">
        <v>2901</v>
      </c>
      <c r="B360" s="3">
        <v>46095</v>
      </c>
      <c r="C360" s="11">
        <f>YEAR(SalesDataTable[[#This Row],[Order Date]])</f>
        <v>2026</v>
      </c>
      <c r="D360" s="11">
        <f>MONTH(SalesDataTable[[#This Row],[Order Date]])</f>
        <v>3</v>
      </c>
      <c r="E360" s="12" t="str">
        <f>TEXT(SalesDataTable[[#This Row],[Order Date]],"MMM")</f>
        <v>Mar</v>
      </c>
      <c r="F360" s="12" t="str">
        <f>"Q"&amp;ROUNDUP(MONTH(SalesDataTable[[#This Row],[Order Date]])/3,0)</f>
        <v>Q1</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5">
      <c r="A361" s="2">
        <v>2952</v>
      </c>
      <c r="B361" s="3">
        <v>46095</v>
      </c>
      <c r="C361" s="11">
        <f>YEAR(SalesDataTable[[#This Row],[Order Date]])</f>
        <v>2026</v>
      </c>
      <c r="D361" s="11">
        <f>MONTH(SalesDataTable[[#This Row],[Order Date]])</f>
        <v>3</v>
      </c>
      <c r="E361" s="12" t="str">
        <f>TEXT(SalesDataTable[[#This Row],[Order Date]],"MMM")</f>
        <v>Mar</v>
      </c>
      <c r="F361" s="12" t="str">
        <f>"Q"&amp;ROUNDUP(MONTH(SalesDataTable[[#This Row],[Order Date]])/3,0)</f>
        <v>Q1</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5">
      <c r="A362" s="2">
        <v>3421</v>
      </c>
      <c r="B362" s="3">
        <v>46095</v>
      </c>
      <c r="C362" s="11">
        <f>YEAR(SalesDataTable[[#This Row],[Order Date]])</f>
        <v>2026</v>
      </c>
      <c r="D362" s="11">
        <f>MONTH(SalesDataTable[[#This Row],[Order Date]])</f>
        <v>3</v>
      </c>
      <c r="E362" s="12" t="str">
        <f>TEXT(SalesDataTable[[#This Row],[Order Date]],"MMM")</f>
        <v>Mar</v>
      </c>
      <c r="F362" s="12" t="str">
        <f>"Q"&amp;ROUNDUP(MONTH(SalesDataTable[[#This Row],[Order Date]])/3,0)</f>
        <v>Q1</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5">
      <c r="A363" s="2">
        <v>3536</v>
      </c>
      <c r="B363" s="3">
        <v>46095</v>
      </c>
      <c r="C363" s="11">
        <f>YEAR(SalesDataTable[[#This Row],[Order Date]])</f>
        <v>2026</v>
      </c>
      <c r="D363" s="11">
        <f>MONTH(SalesDataTable[[#This Row],[Order Date]])</f>
        <v>3</v>
      </c>
      <c r="E363" s="12" t="str">
        <f>TEXT(SalesDataTable[[#This Row],[Order Date]],"MMM")</f>
        <v>Mar</v>
      </c>
      <c r="F363" s="12" t="str">
        <f>"Q"&amp;ROUNDUP(MONTH(SalesDataTable[[#This Row],[Order Date]])/3,0)</f>
        <v>Q1</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5">
      <c r="A364" s="2">
        <v>3878</v>
      </c>
      <c r="B364" s="3">
        <v>46095</v>
      </c>
      <c r="C364" s="11">
        <f>YEAR(SalesDataTable[[#This Row],[Order Date]])</f>
        <v>2026</v>
      </c>
      <c r="D364" s="11">
        <f>MONTH(SalesDataTable[[#This Row],[Order Date]])</f>
        <v>3</v>
      </c>
      <c r="E364" s="12" t="str">
        <f>TEXT(SalesDataTable[[#This Row],[Order Date]],"MMM")</f>
        <v>Mar</v>
      </c>
      <c r="F364" s="12" t="str">
        <f>"Q"&amp;ROUNDUP(MONTH(SalesDataTable[[#This Row],[Order Date]])/3,0)</f>
        <v>Q1</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5">
      <c r="A365" s="2">
        <v>2027</v>
      </c>
      <c r="B365" s="3">
        <v>46096</v>
      </c>
      <c r="C365" s="11">
        <f>YEAR(SalesDataTable[[#This Row],[Order Date]])</f>
        <v>2026</v>
      </c>
      <c r="D365" s="11">
        <f>MONTH(SalesDataTable[[#This Row],[Order Date]])</f>
        <v>3</v>
      </c>
      <c r="E365" s="12" t="str">
        <f>TEXT(SalesDataTable[[#This Row],[Order Date]],"MMM")</f>
        <v>Mar</v>
      </c>
      <c r="F365" s="12" t="str">
        <f>"Q"&amp;ROUNDUP(MONTH(SalesDataTable[[#This Row],[Order Date]])/3,0)</f>
        <v>Q1</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5">
      <c r="A366" s="2">
        <v>3280</v>
      </c>
      <c r="B366" s="3">
        <v>46096</v>
      </c>
      <c r="C366" s="11">
        <f>YEAR(SalesDataTable[[#This Row],[Order Date]])</f>
        <v>2026</v>
      </c>
      <c r="D366" s="11">
        <f>MONTH(SalesDataTable[[#This Row],[Order Date]])</f>
        <v>3</v>
      </c>
      <c r="E366" s="12" t="str">
        <f>TEXT(SalesDataTable[[#This Row],[Order Date]],"MMM")</f>
        <v>Mar</v>
      </c>
      <c r="F366" s="12" t="str">
        <f>"Q"&amp;ROUNDUP(MONTH(SalesDataTable[[#This Row],[Order Date]])/3,0)</f>
        <v>Q1</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5">
      <c r="A367" s="2">
        <v>5149</v>
      </c>
      <c r="B367" s="3">
        <v>46096</v>
      </c>
      <c r="C367" s="11">
        <f>YEAR(SalesDataTable[[#This Row],[Order Date]])</f>
        <v>2026</v>
      </c>
      <c r="D367" s="11">
        <f>MONTH(SalesDataTable[[#This Row],[Order Date]])</f>
        <v>3</v>
      </c>
      <c r="E367" s="12" t="str">
        <f>TEXT(SalesDataTable[[#This Row],[Order Date]],"MMM")</f>
        <v>Mar</v>
      </c>
      <c r="F367" s="12" t="str">
        <f>"Q"&amp;ROUNDUP(MONTH(SalesDataTable[[#This Row],[Order Date]])/3,0)</f>
        <v>Q1</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5">
      <c r="A368" s="2">
        <v>412</v>
      </c>
      <c r="B368" s="3">
        <v>46097</v>
      </c>
      <c r="C368" s="11">
        <f>YEAR(SalesDataTable[[#This Row],[Order Date]])</f>
        <v>2026</v>
      </c>
      <c r="D368" s="11">
        <f>MONTH(SalesDataTable[[#This Row],[Order Date]])</f>
        <v>3</v>
      </c>
      <c r="E368" s="12" t="str">
        <f>TEXT(SalesDataTable[[#This Row],[Order Date]],"MMM")</f>
        <v>Mar</v>
      </c>
      <c r="F368" s="12" t="str">
        <f>"Q"&amp;ROUNDUP(MONTH(SalesDataTable[[#This Row],[Order Date]])/3,0)</f>
        <v>Q1</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5">
      <c r="A369" s="2">
        <v>1161</v>
      </c>
      <c r="B369" s="3">
        <v>46097</v>
      </c>
      <c r="C369" s="11">
        <f>YEAR(SalesDataTable[[#This Row],[Order Date]])</f>
        <v>2026</v>
      </c>
      <c r="D369" s="11">
        <f>MONTH(SalesDataTable[[#This Row],[Order Date]])</f>
        <v>3</v>
      </c>
      <c r="E369" s="12" t="str">
        <f>TEXT(SalesDataTable[[#This Row],[Order Date]],"MMM")</f>
        <v>Mar</v>
      </c>
      <c r="F369" s="12" t="str">
        <f>"Q"&amp;ROUNDUP(MONTH(SalesDataTable[[#This Row],[Order Date]])/3,0)</f>
        <v>Q1</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5">
      <c r="A370" s="2">
        <v>1320</v>
      </c>
      <c r="B370" s="3">
        <v>46097</v>
      </c>
      <c r="C370" s="11">
        <f>YEAR(SalesDataTable[[#This Row],[Order Date]])</f>
        <v>2026</v>
      </c>
      <c r="D370" s="11">
        <f>MONTH(SalesDataTable[[#This Row],[Order Date]])</f>
        <v>3</v>
      </c>
      <c r="E370" s="12" t="str">
        <f>TEXT(SalesDataTable[[#This Row],[Order Date]],"MMM")</f>
        <v>Mar</v>
      </c>
      <c r="F370" s="12" t="str">
        <f>"Q"&amp;ROUNDUP(MONTH(SalesDataTable[[#This Row],[Order Date]])/3,0)</f>
        <v>Q1</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5">
      <c r="A371" s="2">
        <v>2528</v>
      </c>
      <c r="B371" s="3">
        <v>46097</v>
      </c>
      <c r="C371" s="11">
        <f>YEAR(SalesDataTable[[#This Row],[Order Date]])</f>
        <v>2026</v>
      </c>
      <c r="D371" s="11">
        <f>MONTH(SalesDataTable[[#This Row],[Order Date]])</f>
        <v>3</v>
      </c>
      <c r="E371" s="12" t="str">
        <f>TEXT(SalesDataTable[[#This Row],[Order Date]],"MMM")</f>
        <v>Mar</v>
      </c>
      <c r="F371" s="12" t="str">
        <f>"Q"&amp;ROUNDUP(MONTH(SalesDataTable[[#This Row],[Order Date]])/3,0)</f>
        <v>Q1</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5">
      <c r="A372" s="2">
        <v>2956</v>
      </c>
      <c r="B372" s="3">
        <v>46097</v>
      </c>
      <c r="C372" s="11">
        <f>YEAR(SalesDataTable[[#This Row],[Order Date]])</f>
        <v>2026</v>
      </c>
      <c r="D372" s="11">
        <f>MONTH(SalesDataTable[[#This Row],[Order Date]])</f>
        <v>3</v>
      </c>
      <c r="E372" s="12" t="str">
        <f>TEXT(SalesDataTable[[#This Row],[Order Date]],"MMM")</f>
        <v>Mar</v>
      </c>
      <c r="F372" s="12" t="str">
        <f>"Q"&amp;ROUNDUP(MONTH(SalesDataTable[[#This Row],[Order Date]])/3,0)</f>
        <v>Q1</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5">
      <c r="A373" s="2">
        <v>2973</v>
      </c>
      <c r="B373" s="3">
        <v>46097</v>
      </c>
      <c r="C373" s="11">
        <f>YEAR(SalesDataTable[[#This Row],[Order Date]])</f>
        <v>2026</v>
      </c>
      <c r="D373" s="11">
        <f>MONTH(SalesDataTable[[#This Row],[Order Date]])</f>
        <v>3</v>
      </c>
      <c r="E373" s="12" t="str">
        <f>TEXT(SalesDataTable[[#This Row],[Order Date]],"MMM")</f>
        <v>Mar</v>
      </c>
      <c r="F373" s="12" t="str">
        <f>"Q"&amp;ROUNDUP(MONTH(SalesDataTable[[#This Row],[Order Date]])/3,0)</f>
        <v>Q1</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5">
      <c r="A374" s="2">
        <v>3358</v>
      </c>
      <c r="B374" s="3">
        <v>46097</v>
      </c>
      <c r="C374" s="11">
        <f>YEAR(SalesDataTable[[#This Row],[Order Date]])</f>
        <v>2026</v>
      </c>
      <c r="D374" s="11">
        <f>MONTH(SalesDataTable[[#This Row],[Order Date]])</f>
        <v>3</v>
      </c>
      <c r="E374" s="12" t="str">
        <f>TEXT(SalesDataTable[[#This Row],[Order Date]],"MMM")</f>
        <v>Mar</v>
      </c>
      <c r="F374" s="12" t="str">
        <f>"Q"&amp;ROUNDUP(MONTH(SalesDataTable[[#This Row],[Order Date]])/3,0)</f>
        <v>Q1</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5">
      <c r="A375" s="2">
        <v>164</v>
      </c>
      <c r="B375" s="3">
        <v>46098</v>
      </c>
      <c r="C375" s="11">
        <f>YEAR(SalesDataTable[[#This Row],[Order Date]])</f>
        <v>2026</v>
      </c>
      <c r="D375" s="11">
        <f>MONTH(SalesDataTable[[#This Row],[Order Date]])</f>
        <v>3</v>
      </c>
      <c r="E375" s="12" t="str">
        <f>TEXT(SalesDataTable[[#This Row],[Order Date]],"MMM")</f>
        <v>Mar</v>
      </c>
      <c r="F375" s="12" t="str">
        <f>"Q"&amp;ROUNDUP(MONTH(SalesDataTable[[#This Row],[Order Date]])/3,0)</f>
        <v>Q1</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5">
      <c r="A376" s="2">
        <v>995</v>
      </c>
      <c r="B376" s="3">
        <v>46098</v>
      </c>
      <c r="C376" s="11">
        <f>YEAR(SalesDataTable[[#This Row],[Order Date]])</f>
        <v>2026</v>
      </c>
      <c r="D376" s="11">
        <f>MONTH(SalesDataTable[[#This Row],[Order Date]])</f>
        <v>3</v>
      </c>
      <c r="E376" s="12" t="str">
        <f>TEXT(SalesDataTable[[#This Row],[Order Date]],"MMM")</f>
        <v>Mar</v>
      </c>
      <c r="F376" s="12" t="str">
        <f>"Q"&amp;ROUNDUP(MONTH(SalesDataTable[[#This Row],[Order Date]])/3,0)</f>
        <v>Q1</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5">
      <c r="A377" s="2">
        <v>4912</v>
      </c>
      <c r="B377" s="3">
        <v>46098</v>
      </c>
      <c r="C377" s="11">
        <f>YEAR(SalesDataTable[[#This Row],[Order Date]])</f>
        <v>2026</v>
      </c>
      <c r="D377" s="11">
        <f>MONTH(SalesDataTable[[#This Row],[Order Date]])</f>
        <v>3</v>
      </c>
      <c r="E377" s="12" t="str">
        <f>TEXT(SalesDataTable[[#This Row],[Order Date]],"MMM")</f>
        <v>Mar</v>
      </c>
      <c r="F377" s="12" t="str">
        <f>"Q"&amp;ROUNDUP(MONTH(SalesDataTable[[#This Row],[Order Date]])/3,0)</f>
        <v>Q1</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5">
      <c r="A378" s="2">
        <v>29</v>
      </c>
      <c r="B378" s="3">
        <v>46099</v>
      </c>
      <c r="C378" s="11">
        <f>YEAR(SalesDataTable[[#This Row],[Order Date]])</f>
        <v>2026</v>
      </c>
      <c r="D378" s="11">
        <f>MONTH(SalesDataTable[[#This Row],[Order Date]])</f>
        <v>3</v>
      </c>
      <c r="E378" s="12" t="str">
        <f>TEXT(SalesDataTable[[#This Row],[Order Date]],"MMM")</f>
        <v>Mar</v>
      </c>
      <c r="F378" s="12" t="str">
        <f>"Q"&amp;ROUNDUP(MONTH(SalesDataTable[[#This Row],[Order Date]])/3,0)</f>
        <v>Q1</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5">
      <c r="A379" s="2">
        <v>891</v>
      </c>
      <c r="B379" s="3">
        <v>46099</v>
      </c>
      <c r="C379" s="11">
        <f>YEAR(SalesDataTable[[#This Row],[Order Date]])</f>
        <v>2026</v>
      </c>
      <c r="D379" s="11">
        <f>MONTH(SalesDataTable[[#This Row],[Order Date]])</f>
        <v>3</v>
      </c>
      <c r="E379" s="12" t="str">
        <f>TEXT(SalesDataTable[[#This Row],[Order Date]],"MMM")</f>
        <v>Mar</v>
      </c>
      <c r="F379" s="12" t="str">
        <f>"Q"&amp;ROUNDUP(MONTH(SalesDataTable[[#This Row],[Order Date]])/3,0)</f>
        <v>Q1</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5">
      <c r="A380" s="2">
        <v>1143</v>
      </c>
      <c r="B380" s="3">
        <v>46099</v>
      </c>
      <c r="C380" s="11">
        <f>YEAR(SalesDataTable[[#This Row],[Order Date]])</f>
        <v>2026</v>
      </c>
      <c r="D380" s="11">
        <f>MONTH(SalesDataTable[[#This Row],[Order Date]])</f>
        <v>3</v>
      </c>
      <c r="E380" s="12" t="str">
        <f>TEXT(SalesDataTable[[#This Row],[Order Date]],"MMM")</f>
        <v>Mar</v>
      </c>
      <c r="F380" s="12" t="str">
        <f>"Q"&amp;ROUNDUP(MONTH(SalesDataTable[[#This Row],[Order Date]])/3,0)</f>
        <v>Q1</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5">
      <c r="A381" s="2">
        <v>2478</v>
      </c>
      <c r="B381" s="3">
        <v>46099</v>
      </c>
      <c r="C381" s="11">
        <f>YEAR(SalesDataTable[[#This Row],[Order Date]])</f>
        <v>2026</v>
      </c>
      <c r="D381" s="11">
        <f>MONTH(SalesDataTable[[#This Row],[Order Date]])</f>
        <v>3</v>
      </c>
      <c r="E381" s="12" t="str">
        <f>TEXT(SalesDataTable[[#This Row],[Order Date]],"MMM")</f>
        <v>Mar</v>
      </c>
      <c r="F381" s="12" t="str">
        <f>"Q"&amp;ROUNDUP(MONTH(SalesDataTable[[#This Row],[Order Date]])/3,0)</f>
        <v>Q1</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5">
      <c r="A382" s="2">
        <v>3961</v>
      </c>
      <c r="B382" s="3">
        <v>46099</v>
      </c>
      <c r="C382" s="11">
        <f>YEAR(SalesDataTable[[#This Row],[Order Date]])</f>
        <v>2026</v>
      </c>
      <c r="D382" s="11">
        <f>MONTH(SalesDataTable[[#This Row],[Order Date]])</f>
        <v>3</v>
      </c>
      <c r="E382" s="12" t="str">
        <f>TEXT(SalesDataTable[[#This Row],[Order Date]],"MMM")</f>
        <v>Mar</v>
      </c>
      <c r="F382" s="12" t="str">
        <f>"Q"&amp;ROUNDUP(MONTH(SalesDataTable[[#This Row],[Order Date]])/3,0)</f>
        <v>Q1</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5">
      <c r="A383" s="2">
        <v>4724</v>
      </c>
      <c r="B383" s="3">
        <v>46099</v>
      </c>
      <c r="C383" s="11">
        <f>YEAR(SalesDataTable[[#This Row],[Order Date]])</f>
        <v>2026</v>
      </c>
      <c r="D383" s="11">
        <f>MONTH(SalesDataTable[[#This Row],[Order Date]])</f>
        <v>3</v>
      </c>
      <c r="E383" s="12" t="str">
        <f>TEXT(SalesDataTable[[#This Row],[Order Date]],"MMM")</f>
        <v>Mar</v>
      </c>
      <c r="F383" s="12" t="str">
        <f>"Q"&amp;ROUNDUP(MONTH(SalesDataTable[[#This Row],[Order Date]])/3,0)</f>
        <v>Q1</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5">
      <c r="A384" s="2">
        <v>2171</v>
      </c>
      <c r="B384" s="3">
        <v>46100</v>
      </c>
      <c r="C384" s="11">
        <f>YEAR(SalesDataTable[[#This Row],[Order Date]])</f>
        <v>2026</v>
      </c>
      <c r="D384" s="11">
        <f>MONTH(SalesDataTable[[#This Row],[Order Date]])</f>
        <v>3</v>
      </c>
      <c r="E384" s="12" t="str">
        <f>TEXT(SalesDataTable[[#This Row],[Order Date]],"MMM")</f>
        <v>Mar</v>
      </c>
      <c r="F384" s="12" t="str">
        <f>"Q"&amp;ROUNDUP(MONTH(SalesDataTable[[#This Row],[Order Date]])/3,0)</f>
        <v>Q1</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5">
      <c r="A385" s="2">
        <v>2311</v>
      </c>
      <c r="B385" s="3">
        <v>46100</v>
      </c>
      <c r="C385" s="11">
        <f>YEAR(SalesDataTable[[#This Row],[Order Date]])</f>
        <v>2026</v>
      </c>
      <c r="D385" s="11">
        <f>MONTH(SalesDataTable[[#This Row],[Order Date]])</f>
        <v>3</v>
      </c>
      <c r="E385" s="12" t="str">
        <f>TEXT(SalesDataTable[[#This Row],[Order Date]],"MMM")</f>
        <v>Mar</v>
      </c>
      <c r="F385" s="12" t="str">
        <f>"Q"&amp;ROUNDUP(MONTH(SalesDataTable[[#This Row],[Order Date]])/3,0)</f>
        <v>Q1</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5">
      <c r="A386" s="2">
        <v>3563</v>
      </c>
      <c r="B386" s="3">
        <v>46100</v>
      </c>
      <c r="C386" s="11">
        <f>YEAR(SalesDataTable[[#This Row],[Order Date]])</f>
        <v>2026</v>
      </c>
      <c r="D386" s="11">
        <f>MONTH(SalesDataTable[[#This Row],[Order Date]])</f>
        <v>3</v>
      </c>
      <c r="E386" s="12" t="str">
        <f>TEXT(SalesDataTable[[#This Row],[Order Date]],"MMM")</f>
        <v>Mar</v>
      </c>
      <c r="F386" s="12" t="str">
        <f>"Q"&amp;ROUNDUP(MONTH(SalesDataTable[[#This Row],[Order Date]])/3,0)</f>
        <v>Q1</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5">
      <c r="A387" s="2">
        <v>3587</v>
      </c>
      <c r="B387" s="3">
        <v>46100</v>
      </c>
      <c r="C387" s="11">
        <f>YEAR(SalesDataTable[[#This Row],[Order Date]])</f>
        <v>2026</v>
      </c>
      <c r="D387" s="11">
        <f>MONTH(SalesDataTable[[#This Row],[Order Date]])</f>
        <v>3</v>
      </c>
      <c r="E387" s="12" t="str">
        <f>TEXT(SalesDataTable[[#This Row],[Order Date]],"MMM")</f>
        <v>Mar</v>
      </c>
      <c r="F387" s="12" t="str">
        <f>"Q"&amp;ROUNDUP(MONTH(SalesDataTable[[#This Row],[Order Date]])/3,0)</f>
        <v>Q1</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5">
      <c r="A388" s="2">
        <v>3706</v>
      </c>
      <c r="B388" s="3">
        <v>46100</v>
      </c>
      <c r="C388" s="11">
        <f>YEAR(SalesDataTable[[#This Row],[Order Date]])</f>
        <v>2026</v>
      </c>
      <c r="D388" s="11">
        <f>MONTH(SalesDataTable[[#This Row],[Order Date]])</f>
        <v>3</v>
      </c>
      <c r="E388" s="12" t="str">
        <f>TEXT(SalesDataTable[[#This Row],[Order Date]],"MMM")</f>
        <v>Mar</v>
      </c>
      <c r="F388" s="12" t="str">
        <f>"Q"&amp;ROUNDUP(MONTH(SalesDataTable[[#This Row],[Order Date]])/3,0)</f>
        <v>Q1</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5">
      <c r="A389" s="2">
        <v>4121</v>
      </c>
      <c r="B389" s="3">
        <v>46100</v>
      </c>
      <c r="C389" s="11">
        <f>YEAR(SalesDataTable[[#This Row],[Order Date]])</f>
        <v>2026</v>
      </c>
      <c r="D389" s="11">
        <f>MONTH(SalesDataTable[[#This Row],[Order Date]])</f>
        <v>3</v>
      </c>
      <c r="E389" s="12" t="str">
        <f>TEXT(SalesDataTable[[#This Row],[Order Date]],"MMM")</f>
        <v>Mar</v>
      </c>
      <c r="F389" s="12" t="str">
        <f>"Q"&amp;ROUNDUP(MONTH(SalesDataTable[[#This Row],[Order Date]])/3,0)</f>
        <v>Q1</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5">
      <c r="A390" s="2">
        <v>1047</v>
      </c>
      <c r="B390" s="3">
        <v>46101</v>
      </c>
      <c r="C390" s="11">
        <f>YEAR(SalesDataTable[[#This Row],[Order Date]])</f>
        <v>2026</v>
      </c>
      <c r="D390" s="11">
        <f>MONTH(SalesDataTable[[#This Row],[Order Date]])</f>
        <v>3</v>
      </c>
      <c r="E390" s="12" t="str">
        <f>TEXT(SalesDataTable[[#This Row],[Order Date]],"MMM")</f>
        <v>Mar</v>
      </c>
      <c r="F390" s="12" t="str">
        <f>"Q"&amp;ROUNDUP(MONTH(SalesDataTable[[#This Row],[Order Date]])/3,0)</f>
        <v>Q1</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5">
      <c r="A391" s="2">
        <v>1142</v>
      </c>
      <c r="B391" s="3">
        <v>46101</v>
      </c>
      <c r="C391" s="11">
        <f>YEAR(SalesDataTable[[#This Row],[Order Date]])</f>
        <v>2026</v>
      </c>
      <c r="D391" s="11">
        <f>MONTH(SalesDataTable[[#This Row],[Order Date]])</f>
        <v>3</v>
      </c>
      <c r="E391" s="12" t="str">
        <f>TEXT(SalesDataTable[[#This Row],[Order Date]],"MMM")</f>
        <v>Mar</v>
      </c>
      <c r="F391" s="12" t="str">
        <f>"Q"&amp;ROUNDUP(MONTH(SalesDataTable[[#This Row],[Order Date]])/3,0)</f>
        <v>Q1</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5">
      <c r="A392" s="2">
        <v>2232</v>
      </c>
      <c r="B392" s="3">
        <v>46101</v>
      </c>
      <c r="C392" s="11">
        <f>YEAR(SalesDataTable[[#This Row],[Order Date]])</f>
        <v>2026</v>
      </c>
      <c r="D392" s="11">
        <f>MONTH(SalesDataTable[[#This Row],[Order Date]])</f>
        <v>3</v>
      </c>
      <c r="E392" s="12" t="str">
        <f>TEXT(SalesDataTable[[#This Row],[Order Date]],"MMM")</f>
        <v>Mar</v>
      </c>
      <c r="F392" s="12" t="str">
        <f>"Q"&amp;ROUNDUP(MONTH(SalesDataTable[[#This Row],[Order Date]])/3,0)</f>
        <v>Q1</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5">
      <c r="A393" s="2">
        <v>2339</v>
      </c>
      <c r="B393" s="3">
        <v>46101</v>
      </c>
      <c r="C393" s="11">
        <f>YEAR(SalesDataTable[[#This Row],[Order Date]])</f>
        <v>2026</v>
      </c>
      <c r="D393" s="11">
        <f>MONTH(SalesDataTable[[#This Row],[Order Date]])</f>
        <v>3</v>
      </c>
      <c r="E393" s="12" t="str">
        <f>TEXT(SalesDataTable[[#This Row],[Order Date]],"MMM")</f>
        <v>Mar</v>
      </c>
      <c r="F393" s="12" t="str">
        <f>"Q"&amp;ROUNDUP(MONTH(SalesDataTable[[#This Row],[Order Date]])/3,0)</f>
        <v>Q1</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5">
      <c r="A394" s="2">
        <v>3611</v>
      </c>
      <c r="B394" s="3">
        <v>46101</v>
      </c>
      <c r="C394" s="11">
        <f>YEAR(SalesDataTable[[#This Row],[Order Date]])</f>
        <v>2026</v>
      </c>
      <c r="D394" s="11">
        <f>MONTH(SalesDataTable[[#This Row],[Order Date]])</f>
        <v>3</v>
      </c>
      <c r="E394" s="12" t="str">
        <f>TEXT(SalesDataTable[[#This Row],[Order Date]],"MMM")</f>
        <v>Mar</v>
      </c>
      <c r="F394" s="12" t="str">
        <f>"Q"&amp;ROUNDUP(MONTH(SalesDataTable[[#This Row],[Order Date]])/3,0)</f>
        <v>Q1</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5">
      <c r="A395" s="2">
        <v>3953</v>
      </c>
      <c r="B395" s="3">
        <v>46101</v>
      </c>
      <c r="C395" s="11">
        <f>YEAR(SalesDataTable[[#This Row],[Order Date]])</f>
        <v>2026</v>
      </c>
      <c r="D395" s="11">
        <f>MONTH(SalesDataTable[[#This Row],[Order Date]])</f>
        <v>3</v>
      </c>
      <c r="E395" s="12" t="str">
        <f>TEXT(SalesDataTable[[#This Row],[Order Date]],"MMM")</f>
        <v>Mar</v>
      </c>
      <c r="F395" s="12" t="str">
        <f>"Q"&amp;ROUNDUP(MONTH(SalesDataTable[[#This Row],[Order Date]])/3,0)</f>
        <v>Q1</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5">
      <c r="A396" s="2">
        <v>4253</v>
      </c>
      <c r="B396" s="3">
        <v>46101</v>
      </c>
      <c r="C396" s="11">
        <f>YEAR(SalesDataTable[[#This Row],[Order Date]])</f>
        <v>2026</v>
      </c>
      <c r="D396" s="11">
        <f>MONTH(SalesDataTable[[#This Row],[Order Date]])</f>
        <v>3</v>
      </c>
      <c r="E396" s="12" t="str">
        <f>TEXT(SalesDataTable[[#This Row],[Order Date]],"MMM")</f>
        <v>Mar</v>
      </c>
      <c r="F396" s="12" t="str">
        <f>"Q"&amp;ROUNDUP(MONTH(SalesDataTable[[#This Row],[Order Date]])/3,0)</f>
        <v>Q1</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5">
      <c r="A397" s="2">
        <v>4952</v>
      </c>
      <c r="B397" s="3">
        <v>46101</v>
      </c>
      <c r="C397" s="11">
        <f>YEAR(SalesDataTable[[#This Row],[Order Date]])</f>
        <v>2026</v>
      </c>
      <c r="D397" s="11">
        <f>MONTH(SalesDataTable[[#This Row],[Order Date]])</f>
        <v>3</v>
      </c>
      <c r="E397" s="12" t="str">
        <f>TEXT(SalesDataTable[[#This Row],[Order Date]],"MMM")</f>
        <v>Mar</v>
      </c>
      <c r="F397" s="12" t="str">
        <f>"Q"&amp;ROUNDUP(MONTH(SalesDataTable[[#This Row],[Order Date]])/3,0)</f>
        <v>Q1</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5">
      <c r="A398" s="2">
        <v>5016</v>
      </c>
      <c r="B398" s="3">
        <v>46101</v>
      </c>
      <c r="C398" s="11">
        <f>YEAR(SalesDataTable[[#This Row],[Order Date]])</f>
        <v>2026</v>
      </c>
      <c r="D398" s="11">
        <f>MONTH(SalesDataTable[[#This Row],[Order Date]])</f>
        <v>3</v>
      </c>
      <c r="E398" s="12" t="str">
        <f>TEXT(SalesDataTable[[#This Row],[Order Date]],"MMM")</f>
        <v>Mar</v>
      </c>
      <c r="F398" s="12" t="str">
        <f>"Q"&amp;ROUNDUP(MONTH(SalesDataTable[[#This Row],[Order Date]])/3,0)</f>
        <v>Q1</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5">
      <c r="A399" s="2">
        <v>839</v>
      </c>
      <c r="B399" s="3">
        <v>46102</v>
      </c>
      <c r="C399" s="11">
        <f>YEAR(SalesDataTable[[#This Row],[Order Date]])</f>
        <v>2026</v>
      </c>
      <c r="D399" s="11">
        <f>MONTH(SalesDataTable[[#This Row],[Order Date]])</f>
        <v>3</v>
      </c>
      <c r="E399" s="12" t="str">
        <f>TEXT(SalesDataTable[[#This Row],[Order Date]],"MMM")</f>
        <v>Mar</v>
      </c>
      <c r="F399" s="12" t="str">
        <f>"Q"&amp;ROUNDUP(MONTH(SalesDataTable[[#This Row],[Order Date]])/3,0)</f>
        <v>Q1</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5">
      <c r="A400" s="2">
        <v>1382</v>
      </c>
      <c r="B400" s="3">
        <v>46102</v>
      </c>
      <c r="C400" s="11">
        <f>YEAR(SalesDataTable[[#This Row],[Order Date]])</f>
        <v>2026</v>
      </c>
      <c r="D400" s="11">
        <f>MONTH(SalesDataTable[[#This Row],[Order Date]])</f>
        <v>3</v>
      </c>
      <c r="E400" s="12" t="str">
        <f>TEXT(SalesDataTable[[#This Row],[Order Date]],"MMM")</f>
        <v>Mar</v>
      </c>
      <c r="F400" s="12" t="str">
        <f>"Q"&amp;ROUNDUP(MONTH(SalesDataTable[[#This Row],[Order Date]])/3,0)</f>
        <v>Q1</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5">
      <c r="A401" s="2">
        <v>1452</v>
      </c>
      <c r="B401" s="3">
        <v>46102</v>
      </c>
      <c r="C401" s="11">
        <f>YEAR(SalesDataTable[[#This Row],[Order Date]])</f>
        <v>2026</v>
      </c>
      <c r="D401" s="11">
        <f>MONTH(SalesDataTable[[#This Row],[Order Date]])</f>
        <v>3</v>
      </c>
      <c r="E401" s="12" t="str">
        <f>TEXT(SalesDataTable[[#This Row],[Order Date]],"MMM")</f>
        <v>Mar</v>
      </c>
      <c r="F401" s="12" t="str">
        <f>"Q"&amp;ROUNDUP(MONTH(SalesDataTable[[#This Row],[Order Date]])/3,0)</f>
        <v>Q1</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5">
      <c r="A402" s="2">
        <v>1845</v>
      </c>
      <c r="B402" s="3">
        <v>46102</v>
      </c>
      <c r="C402" s="11">
        <f>YEAR(SalesDataTable[[#This Row],[Order Date]])</f>
        <v>2026</v>
      </c>
      <c r="D402" s="11">
        <f>MONTH(SalesDataTable[[#This Row],[Order Date]])</f>
        <v>3</v>
      </c>
      <c r="E402" s="12" t="str">
        <f>TEXT(SalesDataTable[[#This Row],[Order Date]],"MMM")</f>
        <v>Mar</v>
      </c>
      <c r="F402" s="12" t="str">
        <f>"Q"&amp;ROUNDUP(MONTH(SalesDataTable[[#This Row],[Order Date]])/3,0)</f>
        <v>Q1</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5">
      <c r="A403" s="2">
        <v>3560</v>
      </c>
      <c r="B403" s="3">
        <v>46102</v>
      </c>
      <c r="C403" s="11">
        <f>YEAR(SalesDataTable[[#This Row],[Order Date]])</f>
        <v>2026</v>
      </c>
      <c r="D403" s="11">
        <f>MONTH(SalesDataTable[[#This Row],[Order Date]])</f>
        <v>3</v>
      </c>
      <c r="E403" s="12" t="str">
        <f>TEXT(SalesDataTable[[#This Row],[Order Date]],"MMM")</f>
        <v>Mar</v>
      </c>
      <c r="F403" s="12" t="str">
        <f>"Q"&amp;ROUNDUP(MONTH(SalesDataTable[[#This Row],[Order Date]])/3,0)</f>
        <v>Q1</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5">
      <c r="A404" s="2">
        <v>4059</v>
      </c>
      <c r="B404" s="3">
        <v>46102</v>
      </c>
      <c r="C404" s="11">
        <f>YEAR(SalesDataTable[[#This Row],[Order Date]])</f>
        <v>2026</v>
      </c>
      <c r="D404" s="11">
        <f>MONTH(SalesDataTable[[#This Row],[Order Date]])</f>
        <v>3</v>
      </c>
      <c r="E404" s="12" t="str">
        <f>TEXT(SalesDataTable[[#This Row],[Order Date]],"MMM")</f>
        <v>Mar</v>
      </c>
      <c r="F404" s="12" t="str">
        <f>"Q"&amp;ROUNDUP(MONTH(SalesDataTable[[#This Row],[Order Date]])/3,0)</f>
        <v>Q1</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5">
      <c r="A405" s="2">
        <v>4731</v>
      </c>
      <c r="B405" s="3">
        <v>46102</v>
      </c>
      <c r="C405" s="11">
        <f>YEAR(SalesDataTable[[#This Row],[Order Date]])</f>
        <v>2026</v>
      </c>
      <c r="D405" s="11">
        <f>MONTH(SalesDataTable[[#This Row],[Order Date]])</f>
        <v>3</v>
      </c>
      <c r="E405" s="12" t="str">
        <f>TEXT(SalesDataTable[[#This Row],[Order Date]],"MMM")</f>
        <v>Mar</v>
      </c>
      <c r="F405" s="12" t="str">
        <f>"Q"&amp;ROUNDUP(MONTH(SalesDataTable[[#This Row],[Order Date]])/3,0)</f>
        <v>Q1</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5">
      <c r="A406" s="2">
        <v>693</v>
      </c>
      <c r="B406" s="3">
        <v>46103</v>
      </c>
      <c r="C406" s="11">
        <f>YEAR(SalesDataTable[[#This Row],[Order Date]])</f>
        <v>2026</v>
      </c>
      <c r="D406" s="11">
        <f>MONTH(SalesDataTable[[#This Row],[Order Date]])</f>
        <v>3</v>
      </c>
      <c r="E406" s="12" t="str">
        <f>TEXT(SalesDataTable[[#This Row],[Order Date]],"MMM")</f>
        <v>Mar</v>
      </c>
      <c r="F406" s="12" t="str">
        <f>"Q"&amp;ROUNDUP(MONTH(SalesDataTable[[#This Row],[Order Date]])/3,0)</f>
        <v>Q1</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5">
      <c r="A407" s="2">
        <v>1672</v>
      </c>
      <c r="B407" s="3">
        <v>46103</v>
      </c>
      <c r="C407" s="11">
        <f>YEAR(SalesDataTable[[#This Row],[Order Date]])</f>
        <v>2026</v>
      </c>
      <c r="D407" s="11">
        <f>MONTH(SalesDataTable[[#This Row],[Order Date]])</f>
        <v>3</v>
      </c>
      <c r="E407" s="12" t="str">
        <f>TEXT(SalesDataTable[[#This Row],[Order Date]],"MMM")</f>
        <v>Mar</v>
      </c>
      <c r="F407" s="12" t="str">
        <f>"Q"&amp;ROUNDUP(MONTH(SalesDataTable[[#This Row],[Order Date]])/3,0)</f>
        <v>Q1</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5">
      <c r="A408" s="2">
        <v>2347</v>
      </c>
      <c r="B408" s="3">
        <v>46103</v>
      </c>
      <c r="C408" s="11">
        <f>YEAR(SalesDataTable[[#This Row],[Order Date]])</f>
        <v>2026</v>
      </c>
      <c r="D408" s="11">
        <f>MONTH(SalesDataTable[[#This Row],[Order Date]])</f>
        <v>3</v>
      </c>
      <c r="E408" s="12" t="str">
        <f>TEXT(SalesDataTable[[#This Row],[Order Date]],"MMM")</f>
        <v>Mar</v>
      </c>
      <c r="F408" s="12" t="str">
        <f>"Q"&amp;ROUNDUP(MONTH(SalesDataTable[[#This Row],[Order Date]])/3,0)</f>
        <v>Q1</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5">
      <c r="A409" s="2">
        <v>2582</v>
      </c>
      <c r="B409" s="3">
        <v>46103</v>
      </c>
      <c r="C409" s="11">
        <f>YEAR(SalesDataTable[[#This Row],[Order Date]])</f>
        <v>2026</v>
      </c>
      <c r="D409" s="11">
        <f>MONTH(SalesDataTable[[#This Row],[Order Date]])</f>
        <v>3</v>
      </c>
      <c r="E409" s="12" t="str">
        <f>TEXT(SalesDataTable[[#This Row],[Order Date]],"MMM")</f>
        <v>Mar</v>
      </c>
      <c r="F409" s="12" t="str">
        <f>"Q"&amp;ROUNDUP(MONTH(SalesDataTable[[#This Row],[Order Date]])/3,0)</f>
        <v>Q1</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5">
      <c r="A410" s="2">
        <v>2762</v>
      </c>
      <c r="B410" s="3">
        <v>46103</v>
      </c>
      <c r="C410" s="11">
        <f>YEAR(SalesDataTable[[#This Row],[Order Date]])</f>
        <v>2026</v>
      </c>
      <c r="D410" s="11">
        <f>MONTH(SalesDataTable[[#This Row],[Order Date]])</f>
        <v>3</v>
      </c>
      <c r="E410" s="12" t="str">
        <f>TEXT(SalesDataTable[[#This Row],[Order Date]],"MMM")</f>
        <v>Mar</v>
      </c>
      <c r="F410" s="12" t="str">
        <f>"Q"&amp;ROUNDUP(MONTH(SalesDataTable[[#This Row],[Order Date]])/3,0)</f>
        <v>Q1</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5">
      <c r="A411" s="2">
        <v>4090</v>
      </c>
      <c r="B411" s="3">
        <v>46103</v>
      </c>
      <c r="C411" s="11">
        <f>YEAR(SalesDataTable[[#This Row],[Order Date]])</f>
        <v>2026</v>
      </c>
      <c r="D411" s="11">
        <f>MONTH(SalesDataTable[[#This Row],[Order Date]])</f>
        <v>3</v>
      </c>
      <c r="E411" s="12" t="str">
        <f>TEXT(SalesDataTable[[#This Row],[Order Date]],"MMM")</f>
        <v>Mar</v>
      </c>
      <c r="F411" s="12" t="str">
        <f>"Q"&amp;ROUNDUP(MONTH(SalesDataTable[[#This Row],[Order Date]])/3,0)</f>
        <v>Q1</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5">
      <c r="A412" s="2">
        <v>4491</v>
      </c>
      <c r="B412" s="3">
        <v>46103</v>
      </c>
      <c r="C412" s="11">
        <f>YEAR(SalesDataTable[[#This Row],[Order Date]])</f>
        <v>2026</v>
      </c>
      <c r="D412" s="11">
        <f>MONTH(SalesDataTable[[#This Row],[Order Date]])</f>
        <v>3</v>
      </c>
      <c r="E412" s="12" t="str">
        <f>TEXT(SalesDataTable[[#This Row],[Order Date]],"MMM")</f>
        <v>Mar</v>
      </c>
      <c r="F412" s="12" t="str">
        <f>"Q"&amp;ROUNDUP(MONTH(SalesDataTable[[#This Row],[Order Date]])/3,0)</f>
        <v>Q1</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5">
      <c r="A413" s="2">
        <v>4678</v>
      </c>
      <c r="B413" s="3">
        <v>46103</v>
      </c>
      <c r="C413" s="11">
        <f>YEAR(SalesDataTable[[#This Row],[Order Date]])</f>
        <v>2026</v>
      </c>
      <c r="D413" s="11">
        <f>MONTH(SalesDataTable[[#This Row],[Order Date]])</f>
        <v>3</v>
      </c>
      <c r="E413" s="12" t="str">
        <f>TEXT(SalesDataTable[[#This Row],[Order Date]],"MMM")</f>
        <v>Mar</v>
      </c>
      <c r="F413" s="12" t="str">
        <f>"Q"&amp;ROUNDUP(MONTH(SalesDataTable[[#This Row],[Order Date]])/3,0)</f>
        <v>Q1</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5">
      <c r="A414" s="2">
        <v>1189</v>
      </c>
      <c r="B414" s="3">
        <v>46104</v>
      </c>
      <c r="C414" s="11">
        <f>YEAR(SalesDataTable[[#This Row],[Order Date]])</f>
        <v>2026</v>
      </c>
      <c r="D414" s="11">
        <f>MONTH(SalesDataTable[[#This Row],[Order Date]])</f>
        <v>3</v>
      </c>
      <c r="E414" s="12" t="str">
        <f>TEXT(SalesDataTable[[#This Row],[Order Date]],"MMM")</f>
        <v>Mar</v>
      </c>
      <c r="F414" s="12" t="str">
        <f>"Q"&amp;ROUNDUP(MONTH(SalesDataTable[[#This Row],[Order Date]])/3,0)</f>
        <v>Q1</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5">
      <c r="A415" s="2">
        <v>1590</v>
      </c>
      <c r="B415" s="3">
        <v>46104</v>
      </c>
      <c r="C415" s="11">
        <f>YEAR(SalesDataTable[[#This Row],[Order Date]])</f>
        <v>2026</v>
      </c>
      <c r="D415" s="11">
        <f>MONTH(SalesDataTable[[#This Row],[Order Date]])</f>
        <v>3</v>
      </c>
      <c r="E415" s="12" t="str">
        <f>TEXT(SalesDataTable[[#This Row],[Order Date]],"MMM")</f>
        <v>Mar</v>
      </c>
      <c r="F415" s="12" t="str">
        <f>"Q"&amp;ROUNDUP(MONTH(SalesDataTable[[#This Row],[Order Date]])/3,0)</f>
        <v>Q1</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5">
      <c r="A416" s="2">
        <v>2309</v>
      </c>
      <c r="B416" s="3">
        <v>46104</v>
      </c>
      <c r="C416" s="11">
        <f>YEAR(SalesDataTable[[#This Row],[Order Date]])</f>
        <v>2026</v>
      </c>
      <c r="D416" s="11">
        <f>MONTH(SalesDataTable[[#This Row],[Order Date]])</f>
        <v>3</v>
      </c>
      <c r="E416" s="12" t="str">
        <f>TEXT(SalesDataTable[[#This Row],[Order Date]],"MMM")</f>
        <v>Mar</v>
      </c>
      <c r="F416" s="12" t="str">
        <f>"Q"&amp;ROUNDUP(MONTH(SalesDataTable[[#This Row],[Order Date]])/3,0)</f>
        <v>Q1</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5">
      <c r="A417" s="2">
        <v>3628</v>
      </c>
      <c r="B417" s="3">
        <v>46104</v>
      </c>
      <c r="C417" s="11">
        <f>YEAR(SalesDataTable[[#This Row],[Order Date]])</f>
        <v>2026</v>
      </c>
      <c r="D417" s="11">
        <f>MONTH(SalesDataTable[[#This Row],[Order Date]])</f>
        <v>3</v>
      </c>
      <c r="E417" s="12" t="str">
        <f>TEXT(SalesDataTable[[#This Row],[Order Date]],"MMM")</f>
        <v>Mar</v>
      </c>
      <c r="F417" s="12" t="str">
        <f>"Q"&amp;ROUNDUP(MONTH(SalesDataTable[[#This Row],[Order Date]])/3,0)</f>
        <v>Q1</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5">
      <c r="A418" s="2">
        <v>3718</v>
      </c>
      <c r="B418" s="3">
        <v>46104</v>
      </c>
      <c r="C418" s="11">
        <f>YEAR(SalesDataTable[[#This Row],[Order Date]])</f>
        <v>2026</v>
      </c>
      <c r="D418" s="11">
        <f>MONTH(SalesDataTable[[#This Row],[Order Date]])</f>
        <v>3</v>
      </c>
      <c r="E418" s="12" t="str">
        <f>TEXT(SalesDataTable[[#This Row],[Order Date]],"MMM")</f>
        <v>Mar</v>
      </c>
      <c r="F418" s="12" t="str">
        <f>"Q"&amp;ROUNDUP(MONTH(SalesDataTable[[#This Row],[Order Date]])/3,0)</f>
        <v>Q1</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5">
      <c r="A419" s="2">
        <v>4198</v>
      </c>
      <c r="B419" s="3">
        <v>46104</v>
      </c>
      <c r="C419" s="11">
        <f>YEAR(SalesDataTable[[#This Row],[Order Date]])</f>
        <v>2026</v>
      </c>
      <c r="D419" s="11">
        <f>MONTH(SalesDataTable[[#This Row],[Order Date]])</f>
        <v>3</v>
      </c>
      <c r="E419" s="12" t="str">
        <f>TEXT(SalesDataTable[[#This Row],[Order Date]],"MMM")</f>
        <v>Mar</v>
      </c>
      <c r="F419" s="12" t="str">
        <f>"Q"&amp;ROUNDUP(MONTH(SalesDataTable[[#This Row],[Order Date]])/3,0)</f>
        <v>Q1</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5">
      <c r="A420" s="2">
        <v>4784</v>
      </c>
      <c r="B420" s="3">
        <v>46104</v>
      </c>
      <c r="C420" s="11">
        <f>YEAR(SalesDataTable[[#This Row],[Order Date]])</f>
        <v>2026</v>
      </c>
      <c r="D420" s="11">
        <f>MONTH(SalesDataTable[[#This Row],[Order Date]])</f>
        <v>3</v>
      </c>
      <c r="E420" s="12" t="str">
        <f>TEXT(SalesDataTable[[#This Row],[Order Date]],"MMM")</f>
        <v>Mar</v>
      </c>
      <c r="F420" s="12" t="str">
        <f>"Q"&amp;ROUNDUP(MONTH(SalesDataTable[[#This Row],[Order Date]])/3,0)</f>
        <v>Q1</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5">
      <c r="A421" s="2">
        <v>86</v>
      </c>
      <c r="B421" s="3">
        <v>46105</v>
      </c>
      <c r="C421" s="11">
        <f>YEAR(SalesDataTable[[#This Row],[Order Date]])</f>
        <v>2026</v>
      </c>
      <c r="D421" s="11">
        <f>MONTH(SalesDataTable[[#This Row],[Order Date]])</f>
        <v>3</v>
      </c>
      <c r="E421" s="12" t="str">
        <f>TEXT(SalesDataTable[[#This Row],[Order Date]],"MMM")</f>
        <v>Mar</v>
      </c>
      <c r="F421" s="12" t="str">
        <f>"Q"&amp;ROUNDUP(MONTH(SalesDataTable[[#This Row],[Order Date]])/3,0)</f>
        <v>Q1</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5">
      <c r="A422" s="2">
        <v>1813</v>
      </c>
      <c r="B422" s="3">
        <v>46105</v>
      </c>
      <c r="C422" s="11">
        <f>YEAR(SalesDataTable[[#This Row],[Order Date]])</f>
        <v>2026</v>
      </c>
      <c r="D422" s="11">
        <f>MONTH(SalesDataTable[[#This Row],[Order Date]])</f>
        <v>3</v>
      </c>
      <c r="E422" s="12" t="str">
        <f>TEXT(SalesDataTable[[#This Row],[Order Date]],"MMM")</f>
        <v>Mar</v>
      </c>
      <c r="F422" s="12" t="str">
        <f>"Q"&amp;ROUNDUP(MONTH(SalesDataTable[[#This Row],[Order Date]])/3,0)</f>
        <v>Q1</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5">
      <c r="A423" s="2">
        <v>2212</v>
      </c>
      <c r="B423" s="3">
        <v>46105</v>
      </c>
      <c r="C423" s="11">
        <f>YEAR(SalesDataTable[[#This Row],[Order Date]])</f>
        <v>2026</v>
      </c>
      <c r="D423" s="11">
        <f>MONTH(SalesDataTable[[#This Row],[Order Date]])</f>
        <v>3</v>
      </c>
      <c r="E423" s="12" t="str">
        <f>TEXT(SalesDataTable[[#This Row],[Order Date]],"MMM")</f>
        <v>Mar</v>
      </c>
      <c r="F423" s="12" t="str">
        <f>"Q"&amp;ROUNDUP(MONTH(SalesDataTable[[#This Row],[Order Date]])/3,0)</f>
        <v>Q1</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5">
      <c r="A424" s="2">
        <v>4466</v>
      </c>
      <c r="B424" s="3">
        <v>46105</v>
      </c>
      <c r="C424" s="11">
        <f>YEAR(SalesDataTable[[#This Row],[Order Date]])</f>
        <v>2026</v>
      </c>
      <c r="D424" s="11">
        <f>MONTH(SalesDataTable[[#This Row],[Order Date]])</f>
        <v>3</v>
      </c>
      <c r="E424" s="12" t="str">
        <f>TEXT(SalesDataTable[[#This Row],[Order Date]],"MMM")</f>
        <v>Mar</v>
      </c>
      <c r="F424" s="12" t="str">
        <f>"Q"&amp;ROUNDUP(MONTH(SalesDataTable[[#This Row],[Order Date]])/3,0)</f>
        <v>Q1</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5">
      <c r="A425" s="2">
        <v>4483</v>
      </c>
      <c r="B425" s="3">
        <v>46105</v>
      </c>
      <c r="C425" s="11">
        <f>YEAR(SalesDataTable[[#This Row],[Order Date]])</f>
        <v>2026</v>
      </c>
      <c r="D425" s="11">
        <f>MONTH(SalesDataTable[[#This Row],[Order Date]])</f>
        <v>3</v>
      </c>
      <c r="E425" s="12" t="str">
        <f>TEXT(SalesDataTable[[#This Row],[Order Date]],"MMM")</f>
        <v>Mar</v>
      </c>
      <c r="F425" s="12" t="str">
        <f>"Q"&amp;ROUNDUP(MONTH(SalesDataTable[[#This Row],[Order Date]])/3,0)</f>
        <v>Q1</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5">
      <c r="A426" s="2">
        <v>273</v>
      </c>
      <c r="B426" s="3">
        <v>46106</v>
      </c>
      <c r="C426" s="11">
        <f>YEAR(SalesDataTable[[#This Row],[Order Date]])</f>
        <v>2026</v>
      </c>
      <c r="D426" s="11">
        <f>MONTH(SalesDataTable[[#This Row],[Order Date]])</f>
        <v>3</v>
      </c>
      <c r="E426" s="12" t="str">
        <f>TEXT(SalesDataTable[[#This Row],[Order Date]],"MMM")</f>
        <v>Mar</v>
      </c>
      <c r="F426" s="12" t="str">
        <f>"Q"&amp;ROUNDUP(MONTH(SalesDataTable[[#This Row],[Order Date]])/3,0)</f>
        <v>Q1</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5">
      <c r="A427" s="2">
        <v>578</v>
      </c>
      <c r="B427" s="3">
        <v>46106</v>
      </c>
      <c r="C427" s="11">
        <f>YEAR(SalesDataTable[[#This Row],[Order Date]])</f>
        <v>2026</v>
      </c>
      <c r="D427" s="11">
        <f>MONTH(SalesDataTable[[#This Row],[Order Date]])</f>
        <v>3</v>
      </c>
      <c r="E427" s="12" t="str">
        <f>TEXT(SalesDataTable[[#This Row],[Order Date]],"MMM")</f>
        <v>Mar</v>
      </c>
      <c r="F427" s="12" t="str">
        <f>"Q"&amp;ROUNDUP(MONTH(SalesDataTable[[#This Row],[Order Date]])/3,0)</f>
        <v>Q1</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5">
      <c r="A428" s="2">
        <v>1290</v>
      </c>
      <c r="B428" s="3">
        <v>46106</v>
      </c>
      <c r="C428" s="11">
        <f>YEAR(SalesDataTable[[#This Row],[Order Date]])</f>
        <v>2026</v>
      </c>
      <c r="D428" s="11">
        <f>MONTH(SalesDataTable[[#This Row],[Order Date]])</f>
        <v>3</v>
      </c>
      <c r="E428" s="12" t="str">
        <f>TEXT(SalesDataTable[[#This Row],[Order Date]],"MMM")</f>
        <v>Mar</v>
      </c>
      <c r="F428" s="12" t="str">
        <f>"Q"&amp;ROUNDUP(MONTH(SalesDataTable[[#This Row],[Order Date]])/3,0)</f>
        <v>Q1</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5">
      <c r="A429" s="2">
        <v>1501</v>
      </c>
      <c r="B429" s="3">
        <v>46106</v>
      </c>
      <c r="C429" s="11">
        <f>YEAR(SalesDataTable[[#This Row],[Order Date]])</f>
        <v>2026</v>
      </c>
      <c r="D429" s="11">
        <f>MONTH(SalesDataTable[[#This Row],[Order Date]])</f>
        <v>3</v>
      </c>
      <c r="E429" s="12" t="str">
        <f>TEXT(SalesDataTable[[#This Row],[Order Date]],"MMM")</f>
        <v>Mar</v>
      </c>
      <c r="F429" s="12" t="str">
        <f>"Q"&amp;ROUNDUP(MONTH(SalesDataTable[[#This Row],[Order Date]])/3,0)</f>
        <v>Q1</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5">
      <c r="A430" s="2">
        <v>1540</v>
      </c>
      <c r="B430" s="3">
        <v>46106</v>
      </c>
      <c r="C430" s="11">
        <f>YEAR(SalesDataTable[[#This Row],[Order Date]])</f>
        <v>2026</v>
      </c>
      <c r="D430" s="11">
        <f>MONTH(SalesDataTable[[#This Row],[Order Date]])</f>
        <v>3</v>
      </c>
      <c r="E430" s="12" t="str">
        <f>TEXT(SalesDataTable[[#This Row],[Order Date]],"MMM")</f>
        <v>Mar</v>
      </c>
      <c r="F430" s="12" t="str">
        <f>"Q"&amp;ROUNDUP(MONTH(SalesDataTable[[#This Row],[Order Date]])/3,0)</f>
        <v>Q1</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5">
      <c r="A431" s="2">
        <v>2541</v>
      </c>
      <c r="B431" s="3">
        <v>46106</v>
      </c>
      <c r="C431" s="11">
        <f>YEAR(SalesDataTable[[#This Row],[Order Date]])</f>
        <v>2026</v>
      </c>
      <c r="D431" s="11">
        <f>MONTH(SalesDataTable[[#This Row],[Order Date]])</f>
        <v>3</v>
      </c>
      <c r="E431" s="12" t="str">
        <f>TEXT(SalesDataTable[[#This Row],[Order Date]],"MMM")</f>
        <v>Mar</v>
      </c>
      <c r="F431" s="12" t="str">
        <f>"Q"&amp;ROUNDUP(MONTH(SalesDataTable[[#This Row],[Order Date]])/3,0)</f>
        <v>Q1</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5">
      <c r="A432" s="2">
        <v>4264</v>
      </c>
      <c r="B432" s="3">
        <v>46106</v>
      </c>
      <c r="C432" s="11">
        <f>YEAR(SalesDataTable[[#This Row],[Order Date]])</f>
        <v>2026</v>
      </c>
      <c r="D432" s="11">
        <f>MONTH(SalesDataTable[[#This Row],[Order Date]])</f>
        <v>3</v>
      </c>
      <c r="E432" s="12" t="str">
        <f>TEXT(SalesDataTable[[#This Row],[Order Date]],"MMM")</f>
        <v>Mar</v>
      </c>
      <c r="F432" s="12" t="str">
        <f>"Q"&amp;ROUNDUP(MONTH(SalesDataTable[[#This Row],[Order Date]])/3,0)</f>
        <v>Q1</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5">
      <c r="A433" s="2">
        <v>4311</v>
      </c>
      <c r="B433" s="3">
        <v>46106</v>
      </c>
      <c r="C433" s="11">
        <f>YEAR(SalesDataTable[[#This Row],[Order Date]])</f>
        <v>2026</v>
      </c>
      <c r="D433" s="11">
        <f>MONTH(SalesDataTable[[#This Row],[Order Date]])</f>
        <v>3</v>
      </c>
      <c r="E433" s="12" t="str">
        <f>TEXT(SalesDataTable[[#This Row],[Order Date]],"MMM")</f>
        <v>Mar</v>
      </c>
      <c r="F433" s="12" t="str">
        <f>"Q"&amp;ROUNDUP(MONTH(SalesDataTable[[#This Row],[Order Date]])/3,0)</f>
        <v>Q1</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5">
      <c r="A434" s="2">
        <v>4796</v>
      </c>
      <c r="B434" s="3">
        <v>46106</v>
      </c>
      <c r="C434" s="11">
        <f>YEAR(SalesDataTable[[#This Row],[Order Date]])</f>
        <v>2026</v>
      </c>
      <c r="D434" s="11">
        <f>MONTH(SalesDataTable[[#This Row],[Order Date]])</f>
        <v>3</v>
      </c>
      <c r="E434" s="12" t="str">
        <f>TEXT(SalesDataTable[[#This Row],[Order Date]],"MMM")</f>
        <v>Mar</v>
      </c>
      <c r="F434" s="12" t="str">
        <f>"Q"&amp;ROUNDUP(MONTH(SalesDataTable[[#This Row],[Order Date]])/3,0)</f>
        <v>Q1</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5">
      <c r="A435" s="2">
        <v>89</v>
      </c>
      <c r="B435" s="3">
        <v>46107</v>
      </c>
      <c r="C435" s="11">
        <f>YEAR(SalesDataTable[[#This Row],[Order Date]])</f>
        <v>2026</v>
      </c>
      <c r="D435" s="11">
        <f>MONTH(SalesDataTable[[#This Row],[Order Date]])</f>
        <v>3</v>
      </c>
      <c r="E435" s="12" t="str">
        <f>TEXT(SalesDataTable[[#This Row],[Order Date]],"MMM")</f>
        <v>Mar</v>
      </c>
      <c r="F435" s="12" t="str">
        <f>"Q"&amp;ROUNDUP(MONTH(SalesDataTable[[#This Row],[Order Date]])/3,0)</f>
        <v>Q1</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5">
      <c r="A436" s="2">
        <v>487</v>
      </c>
      <c r="B436" s="3">
        <v>46107</v>
      </c>
      <c r="C436" s="11">
        <f>YEAR(SalesDataTable[[#This Row],[Order Date]])</f>
        <v>2026</v>
      </c>
      <c r="D436" s="11">
        <f>MONTH(SalesDataTable[[#This Row],[Order Date]])</f>
        <v>3</v>
      </c>
      <c r="E436" s="12" t="str">
        <f>TEXT(SalesDataTable[[#This Row],[Order Date]],"MMM")</f>
        <v>Mar</v>
      </c>
      <c r="F436" s="12" t="str">
        <f>"Q"&amp;ROUNDUP(MONTH(SalesDataTable[[#This Row],[Order Date]])/3,0)</f>
        <v>Q1</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5">
      <c r="A437" s="2">
        <v>1476</v>
      </c>
      <c r="B437" s="3">
        <v>46107</v>
      </c>
      <c r="C437" s="11">
        <f>YEAR(SalesDataTable[[#This Row],[Order Date]])</f>
        <v>2026</v>
      </c>
      <c r="D437" s="11">
        <f>MONTH(SalesDataTable[[#This Row],[Order Date]])</f>
        <v>3</v>
      </c>
      <c r="E437" s="12" t="str">
        <f>TEXT(SalesDataTable[[#This Row],[Order Date]],"MMM")</f>
        <v>Mar</v>
      </c>
      <c r="F437" s="12" t="str">
        <f>"Q"&amp;ROUNDUP(MONTH(SalesDataTable[[#This Row],[Order Date]])/3,0)</f>
        <v>Q1</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5">
      <c r="A438" s="2">
        <v>2145</v>
      </c>
      <c r="B438" s="3">
        <v>46107</v>
      </c>
      <c r="C438" s="11">
        <f>YEAR(SalesDataTable[[#This Row],[Order Date]])</f>
        <v>2026</v>
      </c>
      <c r="D438" s="11">
        <f>MONTH(SalesDataTable[[#This Row],[Order Date]])</f>
        <v>3</v>
      </c>
      <c r="E438" s="12" t="str">
        <f>TEXT(SalesDataTable[[#This Row],[Order Date]],"MMM")</f>
        <v>Mar</v>
      </c>
      <c r="F438" s="12" t="str">
        <f>"Q"&amp;ROUNDUP(MONTH(SalesDataTable[[#This Row],[Order Date]])/3,0)</f>
        <v>Q1</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5">
      <c r="A439" s="2">
        <v>2999</v>
      </c>
      <c r="B439" s="3">
        <v>46107</v>
      </c>
      <c r="C439" s="11">
        <f>YEAR(SalesDataTable[[#This Row],[Order Date]])</f>
        <v>2026</v>
      </c>
      <c r="D439" s="11">
        <f>MONTH(SalesDataTable[[#This Row],[Order Date]])</f>
        <v>3</v>
      </c>
      <c r="E439" s="12" t="str">
        <f>TEXT(SalesDataTable[[#This Row],[Order Date]],"MMM")</f>
        <v>Mar</v>
      </c>
      <c r="F439" s="12" t="str">
        <f>"Q"&amp;ROUNDUP(MONTH(SalesDataTable[[#This Row],[Order Date]])/3,0)</f>
        <v>Q1</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5">
      <c r="A440" s="2">
        <v>4464</v>
      </c>
      <c r="B440" s="3">
        <v>46107</v>
      </c>
      <c r="C440" s="11">
        <f>YEAR(SalesDataTable[[#This Row],[Order Date]])</f>
        <v>2026</v>
      </c>
      <c r="D440" s="11">
        <f>MONTH(SalesDataTable[[#This Row],[Order Date]])</f>
        <v>3</v>
      </c>
      <c r="E440" s="12" t="str">
        <f>TEXT(SalesDataTable[[#This Row],[Order Date]],"MMM")</f>
        <v>Mar</v>
      </c>
      <c r="F440" s="12" t="str">
        <f>"Q"&amp;ROUNDUP(MONTH(SalesDataTable[[#This Row],[Order Date]])/3,0)</f>
        <v>Q1</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5">
      <c r="A441" s="2">
        <v>4978</v>
      </c>
      <c r="B441" s="3">
        <v>46107</v>
      </c>
      <c r="C441" s="11">
        <f>YEAR(SalesDataTable[[#This Row],[Order Date]])</f>
        <v>2026</v>
      </c>
      <c r="D441" s="11">
        <f>MONTH(SalesDataTable[[#This Row],[Order Date]])</f>
        <v>3</v>
      </c>
      <c r="E441" s="12" t="str">
        <f>TEXT(SalesDataTable[[#This Row],[Order Date]],"MMM")</f>
        <v>Mar</v>
      </c>
      <c r="F441" s="12" t="str">
        <f>"Q"&amp;ROUNDUP(MONTH(SalesDataTable[[#This Row],[Order Date]])/3,0)</f>
        <v>Q1</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5">
      <c r="A442" s="2">
        <v>130</v>
      </c>
      <c r="B442" s="3">
        <v>46108</v>
      </c>
      <c r="C442" s="11">
        <f>YEAR(SalesDataTable[[#This Row],[Order Date]])</f>
        <v>2026</v>
      </c>
      <c r="D442" s="11">
        <f>MONTH(SalesDataTable[[#This Row],[Order Date]])</f>
        <v>3</v>
      </c>
      <c r="E442" s="12" t="str">
        <f>TEXT(SalesDataTable[[#This Row],[Order Date]],"MMM")</f>
        <v>Mar</v>
      </c>
      <c r="F442" s="12" t="str">
        <f>"Q"&amp;ROUNDUP(MONTH(SalesDataTable[[#This Row],[Order Date]])/3,0)</f>
        <v>Q1</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5">
      <c r="A443" s="2">
        <v>848</v>
      </c>
      <c r="B443" s="3">
        <v>46108</v>
      </c>
      <c r="C443" s="11">
        <f>YEAR(SalesDataTable[[#This Row],[Order Date]])</f>
        <v>2026</v>
      </c>
      <c r="D443" s="11">
        <f>MONTH(SalesDataTable[[#This Row],[Order Date]])</f>
        <v>3</v>
      </c>
      <c r="E443" s="12" t="str">
        <f>TEXT(SalesDataTable[[#This Row],[Order Date]],"MMM")</f>
        <v>Mar</v>
      </c>
      <c r="F443" s="12" t="str">
        <f>"Q"&amp;ROUNDUP(MONTH(SalesDataTable[[#This Row],[Order Date]])/3,0)</f>
        <v>Q1</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5">
      <c r="A444" s="2">
        <v>1359</v>
      </c>
      <c r="B444" s="3">
        <v>46108</v>
      </c>
      <c r="C444" s="11">
        <f>YEAR(SalesDataTable[[#This Row],[Order Date]])</f>
        <v>2026</v>
      </c>
      <c r="D444" s="11">
        <f>MONTH(SalesDataTable[[#This Row],[Order Date]])</f>
        <v>3</v>
      </c>
      <c r="E444" s="12" t="str">
        <f>TEXT(SalesDataTable[[#This Row],[Order Date]],"MMM")</f>
        <v>Mar</v>
      </c>
      <c r="F444" s="12" t="str">
        <f>"Q"&amp;ROUNDUP(MONTH(SalesDataTable[[#This Row],[Order Date]])/3,0)</f>
        <v>Q1</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5">
      <c r="A445" s="2">
        <v>2379</v>
      </c>
      <c r="B445" s="3">
        <v>46108</v>
      </c>
      <c r="C445" s="11">
        <f>YEAR(SalesDataTable[[#This Row],[Order Date]])</f>
        <v>2026</v>
      </c>
      <c r="D445" s="11">
        <f>MONTH(SalesDataTable[[#This Row],[Order Date]])</f>
        <v>3</v>
      </c>
      <c r="E445" s="12" t="str">
        <f>TEXT(SalesDataTable[[#This Row],[Order Date]],"MMM")</f>
        <v>Mar</v>
      </c>
      <c r="F445" s="12" t="str">
        <f>"Q"&amp;ROUNDUP(MONTH(SalesDataTable[[#This Row],[Order Date]])/3,0)</f>
        <v>Q1</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5">
      <c r="A446" s="2">
        <v>2987</v>
      </c>
      <c r="B446" s="3">
        <v>46108</v>
      </c>
      <c r="C446" s="11">
        <f>YEAR(SalesDataTable[[#This Row],[Order Date]])</f>
        <v>2026</v>
      </c>
      <c r="D446" s="11">
        <f>MONTH(SalesDataTable[[#This Row],[Order Date]])</f>
        <v>3</v>
      </c>
      <c r="E446" s="12" t="str">
        <f>TEXT(SalesDataTable[[#This Row],[Order Date]],"MMM")</f>
        <v>Mar</v>
      </c>
      <c r="F446" s="12" t="str">
        <f>"Q"&amp;ROUNDUP(MONTH(SalesDataTable[[#This Row],[Order Date]])/3,0)</f>
        <v>Q1</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5">
      <c r="A447" s="2">
        <v>3121</v>
      </c>
      <c r="B447" s="3">
        <v>46108</v>
      </c>
      <c r="C447" s="11">
        <f>YEAR(SalesDataTable[[#This Row],[Order Date]])</f>
        <v>2026</v>
      </c>
      <c r="D447" s="11">
        <f>MONTH(SalesDataTable[[#This Row],[Order Date]])</f>
        <v>3</v>
      </c>
      <c r="E447" s="12" t="str">
        <f>TEXT(SalesDataTable[[#This Row],[Order Date]],"MMM")</f>
        <v>Mar</v>
      </c>
      <c r="F447" s="12" t="str">
        <f>"Q"&amp;ROUNDUP(MONTH(SalesDataTable[[#This Row],[Order Date]])/3,0)</f>
        <v>Q1</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5">
      <c r="A448" s="2">
        <v>4445</v>
      </c>
      <c r="B448" s="3">
        <v>46108</v>
      </c>
      <c r="C448" s="11">
        <f>YEAR(SalesDataTable[[#This Row],[Order Date]])</f>
        <v>2026</v>
      </c>
      <c r="D448" s="11">
        <f>MONTH(SalesDataTable[[#This Row],[Order Date]])</f>
        <v>3</v>
      </c>
      <c r="E448" s="12" t="str">
        <f>TEXT(SalesDataTable[[#This Row],[Order Date]],"MMM")</f>
        <v>Mar</v>
      </c>
      <c r="F448" s="12" t="str">
        <f>"Q"&amp;ROUNDUP(MONTH(SalesDataTable[[#This Row],[Order Date]])/3,0)</f>
        <v>Q1</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5">
      <c r="A449" s="2">
        <v>441</v>
      </c>
      <c r="B449" s="3">
        <v>46109</v>
      </c>
      <c r="C449" s="11">
        <f>YEAR(SalesDataTable[[#This Row],[Order Date]])</f>
        <v>2026</v>
      </c>
      <c r="D449" s="11">
        <f>MONTH(SalesDataTable[[#This Row],[Order Date]])</f>
        <v>3</v>
      </c>
      <c r="E449" s="12" t="str">
        <f>TEXT(SalesDataTable[[#This Row],[Order Date]],"MMM")</f>
        <v>Mar</v>
      </c>
      <c r="F449" s="12" t="str">
        <f>"Q"&amp;ROUNDUP(MONTH(SalesDataTable[[#This Row],[Order Date]])/3,0)</f>
        <v>Q1</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5">
      <c r="A450" s="2">
        <v>4608</v>
      </c>
      <c r="B450" s="3">
        <v>46109</v>
      </c>
      <c r="C450" s="11">
        <f>YEAR(SalesDataTable[[#This Row],[Order Date]])</f>
        <v>2026</v>
      </c>
      <c r="D450" s="11">
        <f>MONTH(SalesDataTable[[#This Row],[Order Date]])</f>
        <v>3</v>
      </c>
      <c r="E450" s="12" t="str">
        <f>TEXT(SalesDataTable[[#This Row],[Order Date]],"MMM")</f>
        <v>Mar</v>
      </c>
      <c r="F450" s="12" t="str">
        <f>"Q"&amp;ROUNDUP(MONTH(SalesDataTable[[#This Row],[Order Date]])/3,0)</f>
        <v>Q1</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5">
      <c r="A451" s="2">
        <v>4914</v>
      </c>
      <c r="B451" s="3">
        <v>46109</v>
      </c>
      <c r="C451" s="11">
        <f>YEAR(SalesDataTable[[#This Row],[Order Date]])</f>
        <v>2026</v>
      </c>
      <c r="D451" s="11">
        <f>MONTH(SalesDataTable[[#This Row],[Order Date]])</f>
        <v>3</v>
      </c>
      <c r="E451" s="12" t="str">
        <f>TEXT(SalesDataTable[[#This Row],[Order Date]],"MMM")</f>
        <v>Mar</v>
      </c>
      <c r="F451" s="12" t="str">
        <f>"Q"&amp;ROUNDUP(MONTH(SalesDataTable[[#This Row],[Order Date]])/3,0)</f>
        <v>Q1</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5">
      <c r="A452" s="2">
        <v>860</v>
      </c>
      <c r="B452" s="3">
        <v>46110</v>
      </c>
      <c r="C452" s="11">
        <f>YEAR(SalesDataTable[[#This Row],[Order Date]])</f>
        <v>2026</v>
      </c>
      <c r="D452" s="11">
        <f>MONTH(SalesDataTable[[#This Row],[Order Date]])</f>
        <v>3</v>
      </c>
      <c r="E452" s="12" t="str">
        <f>TEXT(SalesDataTable[[#This Row],[Order Date]],"MMM")</f>
        <v>Mar</v>
      </c>
      <c r="F452" s="12" t="str">
        <f>"Q"&amp;ROUNDUP(MONTH(SalesDataTable[[#This Row],[Order Date]])/3,0)</f>
        <v>Q1</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5">
      <c r="A453" s="2">
        <v>920</v>
      </c>
      <c r="B453" s="3">
        <v>46110</v>
      </c>
      <c r="C453" s="11">
        <f>YEAR(SalesDataTable[[#This Row],[Order Date]])</f>
        <v>2026</v>
      </c>
      <c r="D453" s="11">
        <f>MONTH(SalesDataTable[[#This Row],[Order Date]])</f>
        <v>3</v>
      </c>
      <c r="E453" s="12" t="str">
        <f>TEXT(SalesDataTable[[#This Row],[Order Date]],"MMM")</f>
        <v>Mar</v>
      </c>
      <c r="F453" s="12" t="str">
        <f>"Q"&amp;ROUNDUP(MONTH(SalesDataTable[[#This Row],[Order Date]])/3,0)</f>
        <v>Q1</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5">
      <c r="A454" s="2">
        <v>1700</v>
      </c>
      <c r="B454" s="3">
        <v>46110</v>
      </c>
      <c r="C454" s="11">
        <f>YEAR(SalesDataTable[[#This Row],[Order Date]])</f>
        <v>2026</v>
      </c>
      <c r="D454" s="11">
        <f>MONTH(SalesDataTable[[#This Row],[Order Date]])</f>
        <v>3</v>
      </c>
      <c r="E454" s="12" t="str">
        <f>TEXT(SalesDataTable[[#This Row],[Order Date]],"MMM")</f>
        <v>Mar</v>
      </c>
      <c r="F454" s="12" t="str">
        <f>"Q"&amp;ROUNDUP(MONTH(SalesDataTable[[#This Row],[Order Date]])/3,0)</f>
        <v>Q1</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5">
      <c r="A455" s="2">
        <v>1768</v>
      </c>
      <c r="B455" s="3">
        <v>46110</v>
      </c>
      <c r="C455" s="11">
        <f>YEAR(SalesDataTable[[#This Row],[Order Date]])</f>
        <v>2026</v>
      </c>
      <c r="D455" s="11">
        <f>MONTH(SalesDataTable[[#This Row],[Order Date]])</f>
        <v>3</v>
      </c>
      <c r="E455" s="12" t="str">
        <f>TEXT(SalesDataTable[[#This Row],[Order Date]],"MMM")</f>
        <v>Mar</v>
      </c>
      <c r="F455" s="12" t="str">
        <f>"Q"&amp;ROUNDUP(MONTH(SalesDataTable[[#This Row],[Order Date]])/3,0)</f>
        <v>Q1</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5">
      <c r="A456" s="2">
        <v>1876</v>
      </c>
      <c r="B456" s="3">
        <v>46110</v>
      </c>
      <c r="C456" s="11">
        <f>YEAR(SalesDataTable[[#This Row],[Order Date]])</f>
        <v>2026</v>
      </c>
      <c r="D456" s="11">
        <f>MONTH(SalesDataTable[[#This Row],[Order Date]])</f>
        <v>3</v>
      </c>
      <c r="E456" s="12" t="str">
        <f>TEXT(SalesDataTable[[#This Row],[Order Date]],"MMM")</f>
        <v>Mar</v>
      </c>
      <c r="F456" s="12" t="str">
        <f>"Q"&amp;ROUNDUP(MONTH(SalesDataTable[[#This Row],[Order Date]])/3,0)</f>
        <v>Q1</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5">
      <c r="A457" s="2">
        <v>2453</v>
      </c>
      <c r="B457" s="3">
        <v>46110</v>
      </c>
      <c r="C457" s="11">
        <f>YEAR(SalesDataTable[[#This Row],[Order Date]])</f>
        <v>2026</v>
      </c>
      <c r="D457" s="11">
        <f>MONTH(SalesDataTable[[#This Row],[Order Date]])</f>
        <v>3</v>
      </c>
      <c r="E457" s="12" t="str">
        <f>TEXT(SalesDataTable[[#This Row],[Order Date]],"MMM")</f>
        <v>Mar</v>
      </c>
      <c r="F457" s="12" t="str">
        <f>"Q"&amp;ROUNDUP(MONTH(SalesDataTable[[#This Row],[Order Date]])/3,0)</f>
        <v>Q1</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5">
      <c r="A458" s="2">
        <v>2676</v>
      </c>
      <c r="B458" s="3">
        <v>46110</v>
      </c>
      <c r="C458" s="11">
        <f>YEAR(SalesDataTable[[#This Row],[Order Date]])</f>
        <v>2026</v>
      </c>
      <c r="D458" s="11">
        <f>MONTH(SalesDataTable[[#This Row],[Order Date]])</f>
        <v>3</v>
      </c>
      <c r="E458" s="12" t="str">
        <f>TEXT(SalesDataTable[[#This Row],[Order Date]],"MMM")</f>
        <v>Mar</v>
      </c>
      <c r="F458" s="12" t="str">
        <f>"Q"&amp;ROUNDUP(MONTH(SalesDataTable[[#This Row],[Order Date]])/3,0)</f>
        <v>Q1</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5">
      <c r="A459" s="2">
        <v>2800</v>
      </c>
      <c r="B459" s="3">
        <v>46110</v>
      </c>
      <c r="C459" s="11">
        <f>YEAR(SalesDataTable[[#This Row],[Order Date]])</f>
        <v>2026</v>
      </c>
      <c r="D459" s="11">
        <f>MONTH(SalesDataTable[[#This Row],[Order Date]])</f>
        <v>3</v>
      </c>
      <c r="E459" s="12" t="str">
        <f>TEXT(SalesDataTable[[#This Row],[Order Date]],"MMM")</f>
        <v>Mar</v>
      </c>
      <c r="F459" s="12" t="str">
        <f>"Q"&amp;ROUNDUP(MONTH(SalesDataTable[[#This Row],[Order Date]])/3,0)</f>
        <v>Q1</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5">
      <c r="A460" s="2">
        <v>2857</v>
      </c>
      <c r="B460" s="3">
        <v>46110</v>
      </c>
      <c r="C460" s="11">
        <f>YEAR(SalesDataTable[[#This Row],[Order Date]])</f>
        <v>2026</v>
      </c>
      <c r="D460" s="11">
        <f>MONTH(SalesDataTable[[#This Row],[Order Date]])</f>
        <v>3</v>
      </c>
      <c r="E460" s="12" t="str">
        <f>TEXT(SalesDataTable[[#This Row],[Order Date]],"MMM")</f>
        <v>Mar</v>
      </c>
      <c r="F460" s="12" t="str">
        <f>"Q"&amp;ROUNDUP(MONTH(SalesDataTable[[#This Row],[Order Date]])/3,0)</f>
        <v>Q1</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5">
      <c r="A461" s="2">
        <v>3584</v>
      </c>
      <c r="B461" s="3">
        <v>46110</v>
      </c>
      <c r="C461" s="11">
        <f>YEAR(SalesDataTable[[#This Row],[Order Date]])</f>
        <v>2026</v>
      </c>
      <c r="D461" s="11">
        <f>MONTH(SalesDataTable[[#This Row],[Order Date]])</f>
        <v>3</v>
      </c>
      <c r="E461" s="12" t="str">
        <f>TEXT(SalesDataTable[[#This Row],[Order Date]],"MMM")</f>
        <v>Mar</v>
      </c>
      <c r="F461" s="12" t="str">
        <f>"Q"&amp;ROUNDUP(MONTH(SalesDataTable[[#This Row],[Order Date]])/3,0)</f>
        <v>Q1</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5">
      <c r="A462" s="2">
        <v>3669</v>
      </c>
      <c r="B462" s="3">
        <v>46110</v>
      </c>
      <c r="C462" s="11">
        <f>YEAR(SalesDataTable[[#This Row],[Order Date]])</f>
        <v>2026</v>
      </c>
      <c r="D462" s="11">
        <f>MONTH(SalesDataTable[[#This Row],[Order Date]])</f>
        <v>3</v>
      </c>
      <c r="E462" s="12" t="str">
        <f>TEXT(SalesDataTable[[#This Row],[Order Date]],"MMM")</f>
        <v>Mar</v>
      </c>
      <c r="F462" s="12" t="str">
        <f>"Q"&amp;ROUNDUP(MONTH(SalesDataTable[[#This Row],[Order Date]])/3,0)</f>
        <v>Q1</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5">
      <c r="A463" s="2">
        <v>4787</v>
      </c>
      <c r="B463" s="3">
        <v>46110</v>
      </c>
      <c r="C463" s="11">
        <f>YEAR(SalesDataTable[[#This Row],[Order Date]])</f>
        <v>2026</v>
      </c>
      <c r="D463" s="11">
        <f>MONTH(SalesDataTable[[#This Row],[Order Date]])</f>
        <v>3</v>
      </c>
      <c r="E463" s="12" t="str">
        <f>TEXT(SalesDataTable[[#This Row],[Order Date]],"MMM")</f>
        <v>Mar</v>
      </c>
      <c r="F463" s="12" t="str">
        <f>"Q"&amp;ROUNDUP(MONTH(SalesDataTable[[#This Row],[Order Date]])/3,0)</f>
        <v>Q1</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5">
      <c r="A464" s="2">
        <v>769</v>
      </c>
      <c r="B464" s="3">
        <v>46111</v>
      </c>
      <c r="C464" s="11">
        <f>YEAR(SalesDataTable[[#This Row],[Order Date]])</f>
        <v>2026</v>
      </c>
      <c r="D464" s="11">
        <f>MONTH(SalesDataTable[[#This Row],[Order Date]])</f>
        <v>3</v>
      </c>
      <c r="E464" s="12" t="str">
        <f>TEXT(SalesDataTable[[#This Row],[Order Date]],"MMM")</f>
        <v>Mar</v>
      </c>
      <c r="F464" s="12" t="str">
        <f>"Q"&amp;ROUNDUP(MONTH(SalesDataTable[[#This Row],[Order Date]])/3,0)</f>
        <v>Q1</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5">
      <c r="A465" s="2">
        <v>1184</v>
      </c>
      <c r="B465" s="3">
        <v>46111</v>
      </c>
      <c r="C465" s="11">
        <f>YEAR(SalesDataTable[[#This Row],[Order Date]])</f>
        <v>2026</v>
      </c>
      <c r="D465" s="11">
        <f>MONTH(SalesDataTable[[#This Row],[Order Date]])</f>
        <v>3</v>
      </c>
      <c r="E465" s="12" t="str">
        <f>TEXT(SalesDataTable[[#This Row],[Order Date]],"MMM")</f>
        <v>Mar</v>
      </c>
      <c r="F465" s="12" t="str">
        <f>"Q"&amp;ROUNDUP(MONTH(SalesDataTable[[#This Row],[Order Date]])/3,0)</f>
        <v>Q1</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5">
      <c r="A466" s="2">
        <v>1498</v>
      </c>
      <c r="B466" s="3">
        <v>46111</v>
      </c>
      <c r="C466" s="11">
        <f>YEAR(SalesDataTable[[#This Row],[Order Date]])</f>
        <v>2026</v>
      </c>
      <c r="D466" s="11">
        <f>MONTH(SalesDataTable[[#This Row],[Order Date]])</f>
        <v>3</v>
      </c>
      <c r="E466" s="12" t="str">
        <f>TEXT(SalesDataTable[[#This Row],[Order Date]],"MMM")</f>
        <v>Mar</v>
      </c>
      <c r="F466" s="12" t="str">
        <f>"Q"&amp;ROUNDUP(MONTH(SalesDataTable[[#This Row],[Order Date]])/3,0)</f>
        <v>Q1</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5">
      <c r="A467" s="2">
        <v>2054</v>
      </c>
      <c r="B467" s="3">
        <v>46111</v>
      </c>
      <c r="C467" s="11">
        <f>YEAR(SalesDataTable[[#This Row],[Order Date]])</f>
        <v>2026</v>
      </c>
      <c r="D467" s="11">
        <f>MONTH(SalesDataTable[[#This Row],[Order Date]])</f>
        <v>3</v>
      </c>
      <c r="E467" s="12" t="str">
        <f>TEXT(SalesDataTable[[#This Row],[Order Date]],"MMM")</f>
        <v>Mar</v>
      </c>
      <c r="F467" s="12" t="str">
        <f>"Q"&amp;ROUNDUP(MONTH(SalesDataTable[[#This Row],[Order Date]])/3,0)</f>
        <v>Q1</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5">
      <c r="A468" s="2">
        <v>2294</v>
      </c>
      <c r="B468" s="3">
        <v>46111</v>
      </c>
      <c r="C468" s="11">
        <f>YEAR(SalesDataTable[[#This Row],[Order Date]])</f>
        <v>2026</v>
      </c>
      <c r="D468" s="11">
        <f>MONTH(SalesDataTable[[#This Row],[Order Date]])</f>
        <v>3</v>
      </c>
      <c r="E468" s="12" t="str">
        <f>TEXT(SalesDataTable[[#This Row],[Order Date]],"MMM")</f>
        <v>Mar</v>
      </c>
      <c r="F468" s="12" t="str">
        <f>"Q"&amp;ROUNDUP(MONTH(SalesDataTable[[#This Row],[Order Date]])/3,0)</f>
        <v>Q1</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5">
      <c r="A469" s="2">
        <v>2892</v>
      </c>
      <c r="B469" s="3">
        <v>46111</v>
      </c>
      <c r="C469" s="11">
        <f>YEAR(SalesDataTable[[#This Row],[Order Date]])</f>
        <v>2026</v>
      </c>
      <c r="D469" s="11">
        <f>MONTH(SalesDataTable[[#This Row],[Order Date]])</f>
        <v>3</v>
      </c>
      <c r="E469" s="12" t="str">
        <f>TEXT(SalesDataTable[[#This Row],[Order Date]],"MMM")</f>
        <v>Mar</v>
      </c>
      <c r="F469" s="12" t="str">
        <f>"Q"&amp;ROUNDUP(MONTH(SalesDataTable[[#This Row],[Order Date]])/3,0)</f>
        <v>Q1</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5">
      <c r="A470" s="2">
        <v>3145</v>
      </c>
      <c r="B470" s="3">
        <v>46111</v>
      </c>
      <c r="C470" s="11">
        <f>YEAR(SalesDataTable[[#This Row],[Order Date]])</f>
        <v>2026</v>
      </c>
      <c r="D470" s="11">
        <f>MONTH(SalesDataTable[[#This Row],[Order Date]])</f>
        <v>3</v>
      </c>
      <c r="E470" s="12" t="str">
        <f>TEXT(SalesDataTable[[#This Row],[Order Date]],"MMM")</f>
        <v>Mar</v>
      </c>
      <c r="F470" s="12" t="str">
        <f>"Q"&amp;ROUNDUP(MONTH(SalesDataTable[[#This Row],[Order Date]])/3,0)</f>
        <v>Q1</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5">
      <c r="A471" s="2">
        <v>3925</v>
      </c>
      <c r="B471" s="3">
        <v>46111</v>
      </c>
      <c r="C471" s="11">
        <f>YEAR(SalesDataTable[[#This Row],[Order Date]])</f>
        <v>2026</v>
      </c>
      <c r="D471" s="11">
        <f>MONTH(SalesDataTable[[#This Row],[Order Date]])</f>
        <v>3</v>
      </c>
      <c r="E471" s="12" t="str">
        <f>TEXT(SalesDataTable[[#This Row],[Order Date]],"MMM")</f>
        <v>Mar</v>
      </c>
      <c r="F471" s="12" t="str">
        <f>"Q"&amp;ROUNDUP(MONTH(SalesDataTable[[#This Row],[Order Date]])/3,0)</f>
        <v>Q1</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5">
      <c r="A472" s="2">
        <v>2722</v>
      </c>
      <c r="B472" s="3">
        <v>46112</v>
      </c>
      <c r="C472" s="11">
        <f>YEAR(SalesDataTable[[#This Row],[Order Date]])</f>
        <v>2026</v>
      </c>
      <c r="D472" s="11">
        <f>MONTH(SalesDataTable[[#This Row],[Order Date]])</f>
        <v>3</v>
      </c>
      <c r="E472" s="12" t="str">
        <f>TEXT(SalesDataTable[[#This Row],[Order Date]],"MMM")</f>
        <v>Mar</v>
      </c>
      <c r="F472" s="12" t="str">
        <f>"Q"&amp;ROUNDUP(MONTH(SalesDataTable[[#This Row],[Order Date]])/3,0)</f>
        <v>Q1</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5">
      <c r="A473" s="2">
        <v>2767</v>
      </c>
      <c r="B473" s="3">
        <v>46112</v>
      </c>
      <c r="C473" s="11">
        <f>YEAR(SalesDataTable[[#This Row],[Order Date]])</f>
        <v>2026</v>
      </c>
      <c r="D473" s="11">
        <f>MONTH(SalesDataTable[[#This Row],[Order Date]])</f>
        <v>3</v>
      </c>
      <c r="E473" s="12" t="str">
        <f>TEXT(SalesDataTable[[#This Row],[Order Date]],"MMM")</f>
        <v>Mar</v>
      </c>
      <c r="F473" s="12" t="str">
        <f>"Q"&amp;ROUNDUP(MONTH(SalesDataTable[[#This Row],[Order Date]])/3,0)</f>
        <v>Q1</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5">
      <c r="A474" s="2">
        <v>3794</v>
      </c>
      <c r="B474" s="3">
        <v>46112</v>
      </c>
      <c r="C474" s="11">
        <f>YEAR(SalesDataTable[[#This Row],[Order Date]])</f>
        <v>2026</v>
      </c>
      <c r="D474" s="11">
        <f>MONTH(SalesDataTable[[#This Row],[Order Date]])</f>
        <v>3</v>
      </c>
      <c r="E474" s="12" t="str">
        <f>TEXT(SalesDataTable[[#This Row],[Order Date]],"MMM")</f>
        <v>Mar</v>
      </c>
      <c r="F474" s="12" t="str">
        <f>"Q"&amp;ROUNDUP(MONTH(SalesDataTable[[#This Row],[Order Date]])/3,0)</f>
        <v>Q1</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5">
      <c r="A475" s="2">
        <v>3880</v>
      </c>
      <c r="B475" s="3">
        <v>46112</v>
      </c>
      <c r="C475" s="11">
        <f>YEAR(SalesDataTable[[#This Row],[Order Date]])</f>
        <v>2026</v>
      </c>
      <c r="D475" s="11">
        <f>MONTH(SalesDataTable[[#This Row],[Order Date]])</f>
        <v>3</v>
      </c>
      <c r="E475" s="12" t="str">
        <f>TEXT(SalesDataTable[[#This Row],[Order Date]],"MMM")</f>
        <v>Mar</v>
      </c>
      <c r="F475" s="12" t="str">
        <f>"Q"&amp;ROUNDUP(MONTH(SalesDataTable[[#This Row],[Order Date]])/3,0)</f>
        <v>Q1</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5">
      <c r="A476" s="2">
        <v>422</v>
      </c>
      <c r="B476" s="3">
        <v>46113</v>
      </c>
      <c r="C476" s="11">
        <f>YEAR(SalesDataTable[[#This Row],[Order Date]])</f>
        <v>2026</v>
      </c>
      <c r="D476" s="11">
        <f>MONTH(SalesDataTable[[#This Row],[Order Date]])</f>
        <v>4</v>
      </c>
      <c r="E476" s="12" t="str">
        <f>TEXT(SalesDataTable[[#This Row],[Order Date]],"MMM")</f>
        <v>Apr</v>
      </c>
      <c r="F476" s="12" t="str">
        <f>"Q"&amp;ROUNDUP(MONTH(SalesDataTable[[#This Row],[Order Date]])/3,0)</f>
        <v>Q2</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5">
      <c r="A477" s="2">
        <v>495</v>
      </c>
      <c r="B477" s="3">
        <v>46113</v>
      </c>
      <c r="C477" s="11">
        <f>YEAR(SalesDataTable[[#This Row],[Order Date]])</f>
        <v>2026</v>
      </c>
      <c r="D477" s="11">
        <f>MONTH(SalesDataTable[[#This Row],[Order Date]])</f>
        <v>4</v>
      </c>
      <c r="E477" s="12" t="str">
        <f>TEXT(SalesDataTable[[#This Row],[Order Date]],"MMM")</f>
        <v>Apr</v>
      </c>
      <c r="F477" s="12" t="str">
        <f>"Q"&amp;ROUNDUP(MONTH(SalesDataTable[[#This Row],[Order Date]])/3,0)</f>
        <v>Q2</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5">
      <c r="A478" s="2">
        <v>1517</v>
      </c>
      <c r="B478" s="3">
        <v>46113</v>
      </c>
      <c r="C478" s="11">
        <f>YEAR(SalesDataTable[[#This Row],[Order Date]])</f>
        <v>2026</v>
      </c>
      <c r="D478" s="11">
        <f>MONTH(SalesDataTable[[#This Row],[Order Date]])</f>
        <v>4</v>
      </c>
      <c r="E478" s="12" t="str">
        <f>TEXT(SalesDataTable[[#This Row],[Order Date]],"MMM")</f>
        <v>Apr</v>
      </c>
      <c r="F478" s="12" t="str">
        <f>"Q"&amp;ROUNDUP(MONTH(SalesDataTable[[#This Row],[Order Date]])/3,0)</f>
        <v>Q2</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5">
      <c r="A479" s="2">
        <v>2391</v>
      </c>
      <c r="B479" s="3">
        <v>46113</v>
      </c>
      <c r="C479" s="11">
        <f>YEAR(SalesDataTable[[#This Row],[Order Date]])</f>
        <v>2026</v>
      </c>
      <c r="D479" s="11">
        <f>MONTH(SalesDataTable[[#This Row],[Order Date]])</f>
        <v>4</v>
      </c>
      <c r="E479" s="12" t="str">
        <f>TEXT(SalesDataTable[[#This Row],[Order Date]],"MMM")</f>
        <v>Apr</v>
      </c>
      <c r="F479" s="12" t="str">
        <f>"Q"&amp;ROUNDUP(MONTH(SalesDataTable[[#This Row],[Order Date]])/3,0)</f>
        <v>Q2</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5">
      <c r="A480" s="2">
        <v>3809</v>
      </c>
      <c r="B480" s="3">
        <v>46113</v>
      </c>
      <c r="C480" s="11">
        <f>YEAR(SalesDataTable[[#This Row],[Order Date]])</f>
        <v>2026</v>
      </c>
      <c r="D480" s="11">
        <f>MONTH(SalesDataTable[[#This Row],[Order Date]])</f>
        <v>4</v>
      </c>
      <c r="E480" s="12" t="str">
        <f>TEXT(SalesDataTable[[#This Row],[Order Date]],"MMM")</f>
        <v>Apr</v>
      </c>
      <c r="F480" s="12" t="str">
        <f>"Q"&amp;ROUNDUP(MONTH(SalesDataTable[[#This Row],[Order Date]])/3,0)</f>
        <v>Q2</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5">
      <c r="A481" s="2">
        <v>3958</v>
      </c>
      <c r="B481" s="3">
        <v>46113</v>
      </c>
      <c r="C481" s="11">
        <f>YEAR(SalesDataTable[[#This Row],[Order Date]])</f>
        <v>2026</v>
      </c>
      <c r="D481" s="11">
        <f>MONTH(SalesDataTable[[#This Row],[Order Date]])</f>
        <v>4</v>
      </c>
      <c r="E481" s="12" t="str">
        <f>TEXT(SalesDataTable[[#This Row],[Order Date]],"MMM")</f>
        <v>Apr</v>
      </c>
      <c r="F481" s="12" t="str">
        <f>"Q"&amp;ROUNDUP(MONTH(SalesDataTable[[#This Row],[Order Date]])/3,0)</f>
        <v>Q2</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5">
      <c r="A482" s="2">
        <v>4418</v>
      </c>
      <c r="B482" s="3">
        <v>46113</v>
      </c>
      <c r="C482" s="11">
        <f>YEAR(SalesDataTable[[#This Row],[Order Date]])</f>
        <v>2026</v>
      </c>
      <c r="D482" s="11">
        <f>MONTH(SalesDataTable[[#This Row],[Order Date]])</f>
        <v>4</v>
      </c>
      <c r="E482" s="12" t="str">
        <f>TEXT(SalesDataTable[[#This Row],[Order Date]],"MMM")</f>
        <v>Apr</v>
      </c>
      <c r="F482" s="12" t="str">
        <f>"Q"&amp;ROUNDUP(MONTH(SalesDataTable[[#This Row],[Order Date]])/3,0)</f>
        <v>Q2</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5">
      <c r="A483" s="2">
        <v>4693</v>
      </c>
      <c r="B483" s="3">
        <v>46113</v>
      </c>
      <c r="C483" s="11">
        <f>YEAR(SalesDataTable[[#This Row],[Order Date]])</f>
        <v>2026</v>
      </c>
      <c r="D483" s="11">
        <f>MONTH(SalesDataTable[[#This Row],[Order Date]])</f>
        <v>4</v>
      </c>
      <c r="E483" s="12" t="str">
        <f>TEXT(SalesDataTable[[#This Row],[Order Date]],"MMM")</f>
        <v>Apr</v>
      </c>
      <c r="F483" s="12" t="str">
        <f>"Q"&amp;ROUNDUP(MONTH(SalesDataTable[[#This Row],[Order Date]])/3,0)</f>
        <v>Q2</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5">
      <c r="A484" s="2">
        <v>193</v>
      </c>
      <c r="B484" s="3">
        <v>46114</v>
      </c>
      <c r="C484" s="11">
        <f>YEAR(SalesDataTable[[#This Row],[Order Date]])</f>
        <v>2026</v>
      </c>
      <c r="D484" s="11">
        <f>MONTH(SalesDataTable[[#This Row],[Order Date]])</f>
        <v>4</v>
      </c>
      <c r="E484" s="12" t="str">
        <f>TEXT(SalesDataTable[[#This Row],[Order Date]],"MMM")</f>
        <v>Apr</v>
      </c>
      <c r="F484" s="12" t="str">
        <f>"Q"&amp;ROUNDUP(MONTH(SalesDataTable[[#This Row],[Order Date]])/3,0)</f>
        <v>Q2</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5">
      <c r="A485" s="2">
        <v>2246</v>
      </c>
      <c r="B485" s="3">
        <v>46114</v>
      </c>
      <c r="C485" s="11">
        <f>YEAR(SalesDataTable[[#This Row],[Order Date]])</f>
        <v>2026</v>
      </c>
      <c r="D485" s="11">
        <f>MONTH(SalesDataTable[[#This Row],[Order Date]])</f>
        <v>4</v>
      </c>
      <c r="E485" s="12" t="str">
        <f>TEXT(SalesDataTable[[#This Row],[Order Date]],"MMM")</f>
        <v>Apr</v>
      </c>
      <c r="F485" s="12" t="str">
        <f>"Q"&amp;ROUNDUP(MONTH(SalesDataTable[[#This Row],[Order Date]])/3,0)</f>
        <v>Q2</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5">
      <c r="A486" s="2">
        <v>2556</v>
      </c>
      <c r="B486" s="3">
        <v>46114</v>
      </c>
      <c r="C486" s="11">
        <f>YEAR(SalesDataTable[[#This Row],[Order Date]])</f>
        <v>2026</v>
      </c>
      <c r="D486" s="11">
        <f>MONTH(SalesDataTable[[#This Row],[Order Date]])</f>
        <v>4</v>
      </c>
      <c r="E486" s="12" t="str">
        <f>TEXT(SalesDataTable[[#This Row],[Order Date]],"MMM")</f>
        <v>Apr</v>
      </c>
      <c r="F486" s="12" t="str">
        <f>"Q"&amp;ROUNDUP(MONTH(SalesDataTable[[#This Row],[Order Date]])/3,0)</f>
        <v>Q2</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5">
      <c r="A487" s="2">
        <v>169</v>
      </c>
      <c r="B487" s="3">
        <v>46115</v>
      </c>
      <c r="C487" s="11">
        <f>YEAR(SalesDataTable[[#This Row],[Order Date]])</f>
        <v>2026</v>
      </c>
      <c r="D487" s="11">
        <f>MONTH(SalesDataTable[[#This Row],[Order Date]])</f>
        <v>4</v>
      </c>
      <c r="E487" s="12" t="str">
        <f>TEXT(SalesDataTable[[#This Row],[Order Date]],"MMM")</f>
        <v>Apr</v>
      </c>
      <c r="F487" s="12" t="str">
        <f>"Q"&amp;ROUNDUP(MONTH(SalesDataTable[[#This Row],[Order Date]])/3,0)</f>
        <v>Q2</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5">
      <c r="A488" s="2">
        <v>877</v>
      </c>
      <c r="B488" s="3">
        <v>46115</v>
      </c>
      <c r="C488" s="11">
        <f>YEAR(SalesDataTable[[#This Row],[Order Date]])</f>
        <v>2026</v>
      </c>
      <c r="D488" s="11">
        <f>MONTH(SalesDataTable[[#This Row],[Order Date]])</f>
        <v>4</v>
      </c>
      <c r="E488" s="12" t="str">
        <f>TEXT(SalesDataTable[[#This Row],[Order Date]],"MMM")</f>
        <v>Apr</v>
      </c>
      <c r="F488" s="12" t="str">
        <f>"Q"&amp;ROUNDUP(MONTH(SalesDataTable[[#This Row],[Order Date]])/3,0)</f>
        <v>Q2</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5">
      <c r="A489" s="2">
        <v>2023</v>
      </c>
      <c r="B489" s="3">
        <v>46115</v>
      </c>
      <c r="C489" s="11">
        <f>YEAR(SalesDataTable[[#This Row],[Order Date]])</f>
        <v>2026</v>
      </c>
      <c r="D489" s="11">
        <f>MONTH(SalesDataTable[[#This Row],[Order Date]])</f>
        <v>4</v>
      </c>
      <c r="E489" s="12" t="str">
        <f>TEXT(SalesDataTable[[#This Row],[Order Date]],"MMM")</f>
        <v>Apr</v>
      </c>
      <c r="F489" s="12" t="str">
        <f>"Q"&amp;ROUNDUP(MONTH(SalesDataTable[[#This Row],[Order Date]])/3,0)</f>
        <v>Q2</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5">
      <c r="A490" s="2">
        <v>2548</v>
      </c>
      <c r="B490" s="3">
        <v>46115</v>
      </c>
      <c r="C490" s="11">
        <f>YEAR(SalesDataTable[[#This Row],[Order Date]])</f>
        <v>2026</v>
      </c>
      <c r="D490" s="11">
        <f>MONTH(SalesDataTable[[#This Row],[Order Date]])</f>
        <v>4</v>
      </c>
      <c r="E490" s="12" t="str">
        <f>TEXT(SalesDataTable[[#This Row],[Order Date]],"MMM")</f>
        <v>Apr</v>
      </c>
      <c r="F490" s="12" t="str">
        <f>"Q"&amp;ROUNDUP(MONTH(SalesDataTable[[#This Row],[Order Date]])/3,0)</f>
        <v>Q2</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5">
      <c r="A491" s="2">
        <v>2602</v>
      </c>
      <c r="B491" s="3">
        <v>46115</v>
      </c>
      <c r="C491" s="11">
        <f>YEAR(SalesDataTable[[#This Row],[Order Date]])</f>
        <v>2026</v>
      </c>
      <c r="D491" s="11">
        <f>MONTH(SalesDataTable[[#This Row],[Order Date]])</f>
        <v>4</v>
      </c>
      <c r="E491" s="12" t="str">
        <f>TEXT(SalesDataTable[[#This Row],[Order Date]],"MMM")</f>
        <v>Apr</v>
      </c>
      <c r="F491" s="12" t="str">
        <f>"Q"&amp;ROUNDUP(MONTH(SalesDataTable[[#This Row],[Order Date]])/3,0)</f>
        <v>Q2</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5">
      <c r="A492" s="2">
        <v>3229</v>
      </c>
      <c r="B492" s="3">
        <v>46115</v>
      </c>
      <c r="C492" s="11">
        <f>YEAR(SalesDataTable[[#This Row],[Order Date]])</f>
        <v>2026</v>
      </c>
      <c r="D492" s="11">
        <f>MONTH(SalesDataTable[[#This Row],[Order Date]])</f>
        <v>4</v>
      </c>
      <c r="E492" s="12" t="str">
        <f>TEXT(SalesDataTable[[#This Row],[Order Date]],"MMM")</f>
        <v>Apr</v>
      </c>
      <c r="F492" s="12" t="str">
        <f>"Q"&amp;ROUNDUP(MONTH(SalesDataTable[[#This Row],[Order Date]])/3,0)</f>
        <v>Q2</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5">
      <c r="A493" s="2">
        <v>3261</v>
      </c>
      <c r="B493" s="3">
        <v>46115</v>
      </c>
      <c r="C493" s="11">
        <f>YEAR(SalesDataTable[[#This Row],[Order Date]])</f>
        <v>2026</v>
      </c>
      <c r="D493" s="11">
        <f>MONTH(SalesDataTable[[#This Row],[Order Date]])</f>
        <v>4</v>
      </c>
      <c r="E493" s="12" t="str">
        <f>TEXT(SalesDataTable[[#This Row],[Order Date]],"MMM")</f>
        <v>Apr</v>
      </c>
      <c r="F493" s="12" t="str">
        <f>"Q"&amp;ROUNDUP(MONTH(SalesDataTable[[#This Row],[Order Date]])/3,0)</f>
        <v>Q2</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5">
      <c r="A494" s="2">
        <v>3621</v>
      </c>
      <c r="B494" s="3">
        <v>46115</v>
      </c>
      <c r="C494" s="11">
        <f>YEAR(SalesDataTable[[#This Row],[Order Date]])</f>
        <v>2026</v>
      </c>
      <c r="D494" s="11">
        <f>MONTH(SalesDataTable[[#This Row],[Order Date]])</f>
        <v>4</v>
      </c>
      <c r="E494" s="12" t="str">
        <f>TEXT(SalesDataTable[[#This Row],[Order Date]],"MMM")</f>
        <v>Apr</v>
      </c>
      <c r="F494" s="12" t="str">
        <f>"Q"&amp;ROUNDUP(MONTH(SalesDataTable[[#This Row],[Order Date]])/3,0)</f>
        <v>Q2</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5">
      <c r="A495" s="2">
        <v>4681</v>
      </c>
      <c r="B495" s="3">
        <v>46115</v>
      </c>
      <c r="C495" s="11">
        <f>YEAR(SalesDataTable[[#This Row],[Order Date]])</f>
        <v>2026</v>
      </c>
      <c r="D495" s="11">
        <f>MONTH(SalesDataTable[[#This Row],[Order Date]])</f>
        <v>4</v>
      </c>
      <c r="E495" s="12" t="str">
        <f>TEXT(SalesDataTable[[#This Row],[Order Date]],"MMM")</f>
        <v>Apr</v>
      </c>
      <c r="F495" s="12" t="str">
        <f>"Q"&amp;ROUNDUP(MONTH(SalesDataTable[[#This Row],[Order Date]])/3,0)</f>
        <v>Q2</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5">
      <c r="A496" s="2">
        <v>4954</v>
      </c>
      <c r="B496" s="3">
        <v>46115</v>
      </c>
      <c r="C496" s="11">
        <f>YEAR(SalesDataTable[[#This Row],[Order Date]])</f>
        <v>2026</v>
      </c>
      <c r="D496" s="11">
        <f>MONTH(SalesDataTable[[#This Row],[Order Date]])</f>
        <v>4</v>
      </c>
      <c r="E496" s="12" t="str">
        <f>TEXT(SalesDataTable[[#This Row],[Order Date]],"MMM")</f>
        <v>Apr</v>
      </c>
      <c r="F496" s="12" t="str">
        <f>"Q"&amp;ROUNDUP(MONTH(SalesDataTable[[#This Row],[Order Date]])/3,0)</f>
        <v>Q2</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5">
      <c r="A497" s="2">
        <v>1153</v>
      </c>
      <c r="B497" s="3">
        <v>46116</v>
      </c>
      <c r="C497" s="11">
        <f>YEAR(SalesDataTable[[#This Row],[Order Date]])</f>
        <v>2026</v>
      </c>
      <c r="D497" s="11">
        <f>MONTH(SalesDataTable[[#This Row],[Order Date]])</f>
        <v>4</v>
      </c>
      <c r="E497" s="12" t="str">
        <f>TEXT(SalesDataTable[[#This Row],[Order Date]],"MMM")</f>
        <v>Apr</v>
      </c>
      <c r="F497" s="12" t="str">
        <f>"Q"&amp;ROUNDUP(MONTH(SalesDataTable[[#This Row],[Order Date]])/3,0)</f>
        <v>Q2</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5">
      <c r="A498" s="2">
        <v>1383</v>
      </c>
      <c r="B498" s="3">
        <v>46116</v>
      </c>
      <c r="C498" s="11">
        <f>YEAR(SalesDataTable[[#This Row],[Order Date]])</f>
        <v>2026</v>
      </c>
      <c r="D498" s="11">
        <f>MONTH(SalesDataTable[[#This Row],[Order Date]])</f>
        <v>4</v>
      </c>
      <c r="E498" s="12" t="str">
        <f>TEXT(SalesDataTable[[#This Row],[Order Date]],"MMM")</f>
        <v>Apr</v>
      </c>
      <c r="F498" s="12" t="str">
        <f>"Q"&amp;ROUNDUP(MONTH(SalesDataTable[[#This Row],[Order Date]])/3,0)</f>
        <v>Q2</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5">
      <c r="A499" s="2">
        <v>2583</v>
      </c>
      <c r="B499" s="3">
        <v>46116</v>
      </c>
      <c r="C499" s="11">
        <f>YEAR(SalesDataTable[[#This Row],[Order Date]])</f>
        <v>2026</v>
      </c>
      <c r="D499" s="11">
        <f>MONTH(SalesDataTable[[#This Row],[Order Date]])</f>
        <v>4</v>
      </c>
      <c r="E499" s="12" t="str">
        <f>TEXT(SalesDataTable[[#This Row],[Order Date]],"MMM")</f>
        <v>Apr</v>
      </c>
      <c r="F499" s="12" t="str">
        <f>"Q"&amp;ROUNDUP(MONTH(SalesDataTable[[#This Row],[Order Date]])/3,0)</f>
        <v>Q2</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5">
      <c r="A500" s="2">
        <v>4074</v>
      </c>
      <c r="B500" s="3">
        <v>46116</v>
      </c>
      <c r="C500" s="11">
        <f>YEAR(SalesDataTable[[#This Row],[Order Date]])</f>
        <v>2026</v>
      </c>
      <c r="D500" s="11">
        <f>MONTH(SalesDataTable[[#This Row],[Order Date]])</f>
        <v>4</v>
      </c>
      <c r="E500" s="12" t="str">
        <f>TEXT(SalesDataTable[[#This Row],[Order Date]],"MMM")</f>
        <v>Apr</v>
      </c>
      <c r="F500" s="12" t="str">
        <f>"Q"&amp;ROUNDUP(MONTH(SalesDataTable[[#This Row],[Order Date]])/3,0)</f>
        <v>Q2</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5">
      <c r="A501" s="2">
        <v>4301</v>
      </c>
      <c r="B501" s="3">
        <v>46116</v>
      </c>
      <c r="C501" s="11">
        <f>YEAR(SalesDataTable[[#This Row],[Order Date]])</f>
        <v>2026</v>
      </c>
      <c r="D501" s="11">
        <f>MONTH(SalesDataTable[[#This Row],[Order Date]])</f>
        <v>4</v>
      </c>
      <c r="E501" s="12" t="str">
        <f>TEXT(SalesDataTable[[#This Row],[Order Date]],"MMM")</f>
        <v>Apr</v>
      </c>
      <c r="F501" s="12" t="str">
        <f>"Q"&amp;ROUNDUP(MONTH(SalesDataTable[[#This Row],[Order Date]])/3,0)</f>
        <v>Q2</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5">
      <c r="A502" s="2">
        <v>4692</v>
      </c>
      <c r="B502" s="3">
        <v>46116</v>
      </c>
      <c r="C502" s="11">
        <f>YEAR(SalesDataTable[[#This Row],[Order Date]])</f>
        <v>2026</v>
      </c>
      <c r="D502" s="11">
        <f>MONTH(SalesDataTable[[#This Row],[Order Date]])</f>
        <v>4</v>
      </c>
      <c r="E502" s="12" t="str">
        <f>TEXT(SalesDataTable[[#This Row],[Order Date]],"MMM")</f>
        <v>Apr</v>
      </c>
      <c r="F502" s="12" t="str">
        <f>"Q"&amp;ROUNDUP(MONTH(SalesDataTable[[#This Row],[Order Date]])/3,0)</f>
        <v>Q2</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5">
      <c r="A503" s="2">
        <v>1951</v>
      </c>
      <c r="B503" s="3">
        <v>46117</v>
      </c>
      <c r="C503" s="11">
        <f>YEAR(SalesDataTable[[#This Row],[Order Date]])</f>
        <v>2026</v>
      </c>
      <c r="D503" s="11">
        <f>MONTH(SalesDataTable[[#This Row],[Order Date]])</f>
        <v>4</v>
      </c>
      <c r="E503" s="12" t="str">
        <f>TEXT(SalesDataTable[[#This Row],[Order Date]],"MMM")</f>
        <v>Apr</v>
      </c>
      <c r="F503" s="12" t="str">
        <f>"Q"&amp;ROUNDUP(MONTH(SalesDataTable[[#This Row],[Order Date]])/3,0)</f>
        <v>Q2</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5">
      <c r="A504" s="2">
        <v>2111</v>
      </c>
      <c r="B504" s="3">
        <v>46117</v>
      </c>
      <c r="C504" s="11">
        <f>YEAR(SalesDataTable[[#This Row],[Order Date]])</f>
        <v>2026</v>
      </c>
      <c r="D504" s="11">
        <f>MONTH(SalesDataTable[[#This Row],[Order Date]])</f>
        <v>4</v>
      </c>
      <c r="E504" s="12" t="str">
        <f>TEXT(SalesDataTable[[#This Row],[Order Date]],"MMM")</f>
        <v>Apr</v>
      </c>
      <c r="F504" s="12" t="str">
        <f>"Q"&amp;ROUNDUP(MONTH(SalesDataTable[[#This Row],[Order Date]])/3,0)</f>
        <v>Q2</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5">
      <c r="A505" s="2">
        <v>2933</v>
      </c>
      <c r="B505" s="3">
        <v>46117</v>
      </c>
      <c r="C505" s="11">
        <f>YEAR(SalesDataTable[[#This Row],[Order Date]])</f>
        <v>2026</v>
      </c>
      <c r="D505" s="11">
        <f>MONTH(SalesDataTable[[#This Row],[Order Date]])</f>
        <v>4</v>
      </c>
      <c r="E505" s="12" t="str">
        <f>TEXT(SalesDataTable[[#This Row],[Order Date]],"MMM")</f>
        <v>Apr</v>
      </c>
      <c r="F505" s="12" t="str">
        <f>"Q"&amp;ROUNDUP(MONTH(SalesDataTable[[#This Row],[Order Date]])/3,0)</f>
        <v>Q2</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5">
      <c r="A506" s="2">
        <v>3263</v>
      </c>
      <c r="B506" s="3">
        <v>46117</v>
      </c>
      <c r="C506" s="11">
        <f>YEAR(SalesDataTable[[#This Row],[Order Date]])</f>
        <v>2026</v>
      </c>
      <c r="D506" s="11">
        <f>MONTH(SalesDataTable[[#This Row],[Order Date]])</f>
        <v>4</v>
      </c>
      <c r="E506" s="12" t="str">
        <f>TEXT(SalesDataTable[[#This Row],[Order Date]],"MMM")</f>
        <v>Apr</v>
      </c>
      <c r="F506" s="12" t="str">
        <f>"Q"&amp;ROUNDUP(MONTH(SalesDataTable[[#This Row],[Order Date]])/3,0)</f>
        <v>Q2</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5">
      <c r="A507" s="2">
        <v>4764</v>
      </c>
      <c r="B507" s="3">
        <v>46117</v>
      </c>
      <c r="C507" s="11">
        <f>YEAR(SalesDataTable[[#This Row],[Order Date]])</f>
        <v>2026</v>
      </c>
      <c r="D507" s="11">
        <f>MONTH(SalesDataTable[[#This Row],[Order Date]])</f>
        <v>4</v>
      </c>
      <c r="E507" s="12" t="str">
        <f>TEXT(SalesDataTable[[#This Row],[Order Date]],"MMM")</f>
        <v>Apr</v>
      </c>
      <c r="F507" s="12" t="str">
        <f>"Q"&amp;ROUNDUP(MONTH(SalesDataTable[[#This Row],[Order Date]])/3,0)</f>
        <v>Q2</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5">
      <c r="A508" s="2">
        <v>28</v>
      </c>
      <c r="B508" s="3">
        <v>46118</v>
      </c>
      <c r="C508" s="11">
        <f>YEAR(SalesDataTable[[#This Row],[Order Date]])</f>
        <v>2026</v>
      </c>
      <c r="D508" s="11">
        <f>MONTH(SalesDataTable[[#This Row],[Order Date]])</f>
        <v>4</v>
      </c>
      <c r="E508" s="12" t="str">
        <f>TEXT(SalesDataTable[[#This Row],[Order Date]],"MMM")</f>
        <v>Apr</v>
      </c>
      <c r="F508" s="12" t="str">
        <f>"Q"&amp;ROUNDUP(MONTH(SalesDataTable[[#This Row],[Order Date]])/3,0)</f>
        <v>Q2</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5">
      <c r="A509" s="2">
        <v>581</v>
      </c>
      <c r="B509" s="3">
        <v>46118</v>
      </c>
      <c r="C509" s="11">
        <f>YEAR(SalesDataTable[[#This Row],[Order Date]])</f>
        <v>2026</v>
      </c>
      <c r="D509" s="11">
        <f>MONTH(SalesDataTable[[#This Row],[Order Date]])</f>
        <v>4</v>
      </c>
      <c r="E509" s="12" t="str">
        <f>TEXT(SalesDataTable[[#This Row],[Order Date]],"MMM")</f>
        <v>Apr</v>
      </c>
      <c r="F509" s="12" t="str">
        <f>"Q"&amp;ROUNDUP(MONTH(SalesDataTable[[#This Row],[Order Date]])/3,0)</f>
        <v>Q2</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5">
      <c r="A510" s="2">
        <v>643</v>
      </c>
      <c r="B510" s="3">
        <v>46118</v>
      </c>
      <c r="C510" s="11">
        <f>YEAR(SalesDataTable[[#This Row],[Order Date]])</f>
        <v>2026</v>
      </c>
      <c r="D510" s="11">
        <f>MONTH(SalesDataTable[[#This Row],[Order Date]])</f>
        <v>4</v>
      </c>
      <c r="E510" s="12" t="str">
        <f>TEXT(SalesDataTable[[#This Row],[Order Date]],"MMM")</f>
        <v>Apr</v>
      </c>
      <c r="F510" s="12" t="str">
        <f>"Q"&amp;ROUNDUP(MONTH(SalesDataTable[[#This Row],[Order Date]])/3,0)</f>
        <v>Q2</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5">
      <c r="A511" s="2">
        <v>1907</v>
      </c>
      <c r="B511" s="3">
        <v>46118</v>
      </c>
      <c r="C511" s="11">
        <f>YEAR(SalesDataTable[[#This Row],[Order Date]])</f>
        <v>2026</v>
      </c>
      <c r="D511" s="11">
        <f>MONTH(SalesDataTable[[#This Row],[Order Date]])</f>
        <v>4</v>
      </c>
      <c r="E511" s="12" t="str">
        <f>TEXT(SalesDataTable[[#This Row],[Order Date]],"MMM")</f>
        <v>Apr</v>
      </c>
      <c r="F511" s="12" t="str">
        <f>"Q"&amp;ROUNDUP(MONTH(SalesDataTable[[#This Row],[Order Date]])/3,0)</f>
        <v>Q2</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5">
      <c r="A512" s="2">
        <v>1950</v>
      </c>
      <c r="B512" s="3">
        <v>46118</v>
      </c>
      <c r="C512" s="11">
        <f>YEAR(SalesDataTable[[#This Row],[Order Date]])</f>
        <v>2026</v>
      </c>
      <c r="D512" s="11">
        <f>MONTH(SalesDataTable[[#This Row],[Order Date]])</f>
        <v>4</v>
      </c>
      <c r="E512" s="12" t="str">
        <f>TEXT(SalesDataTable[[#This Row],[Order Date]],"MMM")</f>
        <v>Apr</v>
      </c>
      <c r="F512" s="12" t="str">
        <f>"Q"&amp;ROUNDUP(MONTH(SalesDataTable[[#This Row],[Order Date]])/3,0)</f>
        <v>Q2</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5">
      <c r="A513" s="2">
        <v>2443</v>
      </c>
      <c r="B513" s="3">
        <v>46118</v>
      </c>
      <c r="C513" s="11">
        <f>YEAR(SalesDataTable[[#This Row],[Order Date]])</f>
        <v>2026</v>
      </c>
      <c r="D513" s="11">
        <f>MONTH(SalesDataTable[[#This Row],[Order Date]])</f>
        <v>4</v>
      </c>
      <c r="E513" s="12" t="str">
        <f>TEXT(SalesDataTable[[#This Row],[Order Date]],"MMM")</f>
        <v>Apr</v>
      </c>
      <c r="F513" s="12" t="str">
        <f>"Q"&amp;ROUNDUP(MONTH(SalesDataTable[[#This Row],[Order Date]])/3,0)</f>
        <v>Q2</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5">
      <c r="A514" s="2">
        <v>2480</v>
      </c>
      <c r="B514" s="3">
        <v>46118</v>
      </c>
      <c r="C514" s="11">
        <f>YEAR(SalesDataTable[[#This Row],[Order Date]])</f>
        <v>2026</v>
      </c>
      <c r="D514" s="11">
        <f>MONTH(SalesDataTable[[#This Row],[Order Date]])</f>
        <v>4</v>
      </c>
      <c r="E514" s="12" t="str">
        <f>TEXT(SalesDataTable[[#This Row],[Order Date]],"MMM")</f>
        <v>Apr</v>
      </c>
      <c r="F514" s="12" t="str">
        <f>"Q"&amp;ROUNDUP(MONTH(SalesDataTable[[#This Row],[Order Date]])/3,0)</f>
        <v>Q2</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5">
      <c r="A515" s="2">
        <v>2515</v>
      </c>
      <c r="B515" s="3">
        <v>46118</v>
      </c>
      <c r="C515" s="11">
        <f>YEAR(SalesDataTable[[#This Row],[Order Date]])</f>
        <v>2026</v>
      </c>
      <c r="D515" s="11">
        <f>MONTH(SalesDataTable[[#This Row],[Order Date]])</f>
        <v>4</v>
      </c>
      <c r="E515" s="12" t="str">
        <f>TEXT(SalesDataTable[[#This Row],[Order Date]],"MMM")</f>
        <v>Apr</v>
      </c>
      <c r="F515" s="12" t="str">
        <f>"Q"&amp;ROUNDUP(MONTH(SalesDataTable[[#This Row],[Order Date]])/3,0)</f>
        <v>Q2</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5">
      <c r="A516" s="2">
        <v>2829</v>
      </c>
      <c r="B516" s="3">
        <v>46118</v>
      </c>
      <c r="C516" s="11">
        <f>YEAR(SalesDataTable[[#This Row],[Order Date]])</f>
        <v>2026</v>
      </c>
      <c r="D516" s="11">
        <f>MONTH(SalesDataTable[[#This Row],[Order Date]])</f>
        <v>4</v>
      </c>
      <c r="E516" s="12" t="str">
        <f>TEXT(SalesDataTable[[#This Row],[Order Date]],"MMM")</f>
        <v>Apr</v>
      </c>
      <c r="F516" s="12" t="str">
        <f>"Q"&amp;ROUNDUP(MONTH(SalesDataTable[[#This Row],[Order Date]])/3,0)</f>
        <v>Q2</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5">
      <c r="A517" s="2">
        <v>4086</v>
      </c>
      <c r="B517" s="3">
        <v>46118</v>
      </c>
      <c r="C517" s="11">
        <f>YEAR(SalesDataTable[[#This Row],[Order Date]])</f>
        <v>2026</v>
      </c>
      <c r="D517" s="11">
        <f>MONTH(SalesDataTable[[#This Row],[Order Date]])</f>
        <v>4</v>
      </c>
      <c r="E517" s="12" t="str">
        <f>TEXT(SalesDataTable[[#This Row],[Order Date]],"MMM")</f>
        <v>Apr</v>
      </c>
      <c r="F517" s="12" t="str">
        <f>"Q"&amp;ROUNDUP(MONTH(SalesDataTable[[#This Row],[Order Date]])/3,0)</f>
        <v>Q2</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5">
      <c r="A518" s="2">
        <v>4512</v>
      </c>
      <c r="B518" s="3">
        <v>46118</v>
      </c>
      <c r="C518" s="11">
        <f>YEAR(SalesDataTable[[#This Row],[Order Date]])</f>
        <v>2026</v>
      </c>
      <c r="D518" s="11">
        <f>MONTH(SalesDataTable[[#This Row],[Order Date]])</f>
        <v>4</v>
      </c>
      <c r="E518" s="12" t="str">
        <f>TEXT(SalesDataTable[[#This Row],[Order Date]],"MMM")</f>
        <v>Apr</v>
      </c>
      <c r="F518" s="12" t="str">
        <f>"Q"&amp;ROUNDUP(MONTH(SalesDataTable[[#This Row],[Order Date]])/3,0)</f>
        <v>Q2</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5">
      <c r="A519" s="2">
        <v>4837</v>
      </c>
      <c r="B519" s="3">
        <v>46118</v>
      </c>
      <c r="C519" s="11">
        <f>YEAR(SalesDataTable[[#This Row],[Order Date]])</f>
        <v>2026</v>
      </c>
      <c r="D519" s="11">
        <f>MONTH(SalesDataTable[[#This Row],[Order Date]])</f>
        <v>4</v>
      </c>
      <c r="E519" s="12" t="str">
        <f>TEXT(SalesDataTable[[#This Row],[Order Date]],"MMM")</f>
        <v>Apr</v>
      </c>
      <c r="F519" s="12" t="str">
        <f>"Q"&amp;ROUNDUP(MONTH(SalesDataTable[[#This Row],[Order Date]])/3,0)</f>
        <v>Q2</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5">
      <c r="A520" s="2">
        <v>1580</v>
      </c>
      <c r="B520" s="3">
        <v>46119</v>
      </c>
      <c r="C520" s="11">
        <f>YEAR(SalesDataTable[[#This Row],[Order Date]])</f>
        <v>2026</v>
      </c>
      <c r="D520" s="11">
        <f>MONTH(SalesDataTable[[#This Row],[Order Date]])</f>
        <v>4</v>
      </c>
      <c r="E520" s="12" t="str">
        <f>TEXT(SalesDataTable[[#This Row],[Order Date]],"MMM")</f>
        <v>Apr</v>
      </c>
      <c r="F520" s="12" t="str">
        <f>"Q"&amp;ROUNDUP(MONTH(SalesDataTable[[#This Row],[Order Date]])/3,0)</f>
        <v>Q2</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5">
      <c r="A521" s="2">
        <v>1962</v>
      </c>
      <c r="B521" s="3">
        <v>46119</v>
      </c>
      <c r="C521" s="11">
        <f>YEAR(SalesDataTable[[#This Row],[Order Date]])</f>
        <v>2026</v>
      </c>
      <c r="D521" s="11">
        <f>MONTH(SalesDataTable[[#This Row],[Order Date]])</f>
        <v>4</v>
      </c>
      <c r="E521" s="12" t="str">
        <f>TEXT(SalesDataTable[[#This Row],[Order Date]],"MMM")</f>
        <v>Apr</v>
      </c>
      <c r="F521" s="12" t="str">
        <f>"Q"&amp;ROUNDUP(MONTH(SalesDataTable[[#This Row],[Order Date]])/3,0)</f>
        <v>Q2</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5">
      <c r="A522" s="2">
        <v>2381</v>
      </c>
      <c r="B522" s="3">
        <v>46119</v>
      </c>
      <c r="C522" s="11">
        <f>YEAR(SalesDataTable[[#This Row],[Order Date]])</f>
        <v>2026</v>
      </c>
      <c r="D522" s="11">
        <f>MONTH(SalesDataTable[[#This Row],[Order Date]])</f>
        <v>4</v>
      </c>
      <c r="E522" s="12" t="str">
        <f>TEXT(SalesDataTable[[#This Row],[Order Date]],"MMM")</f>
        <v>Apr</v>
      </c>
      <c r="F522" s="12" t="str">
        <f>"Q"&amp;ROUNDUP(MONTH(SalesDataTable[[#This Row],[Order Date]])/3,0)</f>
        <v>Q2</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5">
      <c r="A523" s="2">
        <v>2655</v>
      </c>
      <c r="B523" s="3">
        <v>46119</v>
      </c>
      <c r="C523" s="11">
        <f>YEAR(SalesDataTable[[#This Row],[Order Date]])</f>
        <v>2026</v>
      </c>
      <c r="D523" s="11">
        <f>MONTH(SalesDataTable[[#This Row],[Order Date]])</f>
        <v>4</v>
      </c>
      <c r="E523" s="12" t="str">
        <f>TEXT(SalesDataTable[[#This Row],[Order Date]],"MMM")</f>
        <v>Apr</v>
      </c>
      <c r="F523" s="12" t="str">
        <f>"Q"&amp;ROUNDUP(MONTH(SalesDataTable[[#This Row],[Order Date]])/3,0)</f>
        <v>Q2</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5">
      <c r="A524" s="2">
        <v>2944</v>
      </c>
      <c r="B524" s="3">
        <v>46119</v>
      </c>
      <c r="C524" s="11">
        <f>YEAR(SalesDataTable[[#This Row],[Order Date]])</f>
        <v>2026</v>
      </c>
      <c r="D524" s="11">
        <f>MONTH(SalesDataTable[[#This Row],[Order Date]])</f>
        <v>4</v>
      </c>
      <c r="E524" s="12" t="str">
        <f>TEXT(SalesDataTable[[#This Row],[Order Date]],"MMM")</f>
        <v>Apr</v>
      </c>
      <c r="F524" s="12" t="str">
        <f>"Q"&amp;ROUNDUP(MONTH(SalesDataTable[[#This Row],[Order Date]])/3,0)</f>
        <v>Q2</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5">
      <c r="A525" s="2">
        <v>4756</v>
      </c>
      <c r="B525" s="3">
        <v>46119</v>
      </c>
      <c r="C525" s="11">
        <f>YEAR(SalesDataTable[[#This Row],[Order Date]])</f>
        <v>2026</v>
      </c>
      <c r="D525" s="11">
        <f>MONTH(SalesDataTable[[#This Row],[Order Date]])</f>
        <v>4</v>
      </c>
      <c r="E525" s="12" t="str">
        <f>TEXT(SalesDataTable[[#This Row],[Order Date]],"MMM")</f>
        <v>Apr</v>
      </c>
      <c r="F525" s="12" t="str">
        <f>"Q"&amp;ROUNDUP(MONTH(SalesDataTable[[#This Row],[Order Date]])/3,0)</f>
        <v>Q2</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5">
      <c r="A526" s="2">
        <v>52</v>
      </c>
      <c r="B526" s="3">
        <v>46120</v>
      </c>
      <c r="C526" s="11">
        <f>YEAR(SalesDataTable[[#This Row],[Order Date]])</f>
        <v>2026</v>
      </c>
      <c r="D526" s="11">
        <f>MONTH(SalesDataTable[[#This Row],[Order Date]])</f>
        <v>4</v>
      </c>
      <c r="E526" s="12" t="str">
        <f>TEXT(SalesDataTable[[#This Row],[Order Date]],"MMM")</f>
        <v>Apr</v>
      </c>
      <c r="F526" s="12" t="str">
        <f>"Q"&amp;ROUNDUP(MONTH(SalesDataTable[[#This Row],[Order Date]])/3,0)</f>
        <v>Q2</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5">
      <c r="A527" s="2">
        <v>556</v>
      </c>
      <c r="B527" s="3">
        <v>46120</v>
      </c>
      <c r="C527" s="11">
        <f>YEAR(SalesDataTable[[#This Row],[Order Date]])</f>
        <v>2026</v>
      </c>
      <c r="D527" s="11">
        <f>MONTH(SalesDataTable[[#This Row],[Order Date]])</f>
        <v>4</v>
      </c>
      <c r="E527" s="12" t="str">
        <f>TEXT(SalesDataTable[[#This Row],[Order Date]],"MMM")</f>
        <v>Apr</v>
      </c>
      <c r="F527" s="12" t="str">
        <f>"Q"&amp;ROUNDUP(MONTH(SalesDataTable[[#This Row],[Order Date]])/3,0)</f>
        <v>Q2</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5">
      <c r="A528" s="2">
        <v>1233</v>
      </c>
      <c r="B528" s="3">
        <v>46120</v>
      </c>
      <c r="C528" s="11">
        <f>YEAR(SalesDataTable[[#This Row],[Order Date]])</f>
        <v>2026</v>
      </c>
      <c r="D528" s="11">
        <f>MONTH(SalesDataTable[[#This Row],[Order Date]])</f>
        <v>4</v>
      </c>
      <c r="E528" s="12" t="str">
        <f>TEXT(SalesDataTable[[#This Row],[Order Date]],"MMM")</f>
        <v>Apr</v>
      </c>
      <c r="F528" s="12" t="str">
        <f>"Q"&amp;ROUNDUP(MONTH(SalesDataTable[[#This Row],[Order Date]])/3,0)</f>
        <v>Q2</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5">
      <c r="A529" s="2">
        <v>1492</v>
      </c>
      <c r="B529" s="3">
        <v>46120</v>
      </c>
      <c r="C529" s="11">
        <f>YEAR(SalesDataTable[[#This Row],[Order Date]])</f>
        <v>2026</v>
      </c>
      <c r="D529" s="11">
        <f>MONTH(SalesDataTable[[#This Row],[Order Date]])</f>
        <v>4</v>
      </c>
      <c r="E529" s="12" t="str">
        <f>TEXT(SalesDataTable[[#This Row],[Order Date]],"MMM")</f>
        <v>Apr</v>
      </c>
      <c r="F529" s="12" t="str">
        <f>"Q"&amp;ROUNDUP(MONTH(SalesDataTable[[#This Row],[Order Date]])/3,0)</f>
        <v>Q2</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5">
      <c r="A530" s="2">
        <v>1619</v>
      </c>
      <c r="B530" s="3">
        <v>46120</v>
      </c>
      <c r="C530" s="11">
        <f>YEAR(SalesDataTable[[#This Row],[Order Date]])</f>
        <v>2026</v>
      </c>
      <c r="D530" s="11">
        <f>MONTH(SalesDataTable[[#This Row],[Order Date]])</f>
        <v>4</v>
      </c>
      <c r="E530" s="12" t="str">
        <f>TEXT(SalesDataTable[[#This Row],[Order Date]],"MMM")</f>
        <v>Apr</v>
      </c>
      <c r="F530" s="12" t="str">
        <f>"Q"&amp;ROUNDUP(MONTH(SalesDataTable[[#This Row],[Order Date]])/3,0)</f>
        <v>Q2</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5">
      <c r="A531" s="2">
        <v>1631</v>
      </c>
      <c r="B531" s="3">
        <v>46120</v>
      </c>
      <c r="C531" s="11">
        <f>YEAR(SalesDataTable[[#This Row],[Order Date]])</f>
        <v>2026</v>
      </c>
      <c r="D531" s="11">
        <f>MONTH(SalesDataTable[[#This Row],[Order Date]])</f>
        <v>4</v>
      </c>
      <c r="E531" s="12" t="str">
        <f>TEXT(SalesDataTable[[#This Row],[Order Date]],"MMM")</f>
        <v>Apr</v>
      </c>
      <c r="F531" s="12" t="str">
        <f>"Q"&amp;ROUNDUP(MONTH(SalesDataTable[[#This Row],[Order Date]])/3,0)</f>
        <v>Q2</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5">
      <c r="A532" s="2">
        <v>1844</v>
      </c>
      <c r="B532" s="3">
        <v>46120</v>
      </c>
      <c r="C532" s="11">
        <f>YEAR(SalesDataTable[[#This Row],[Order Date]])</f>
        <v>2026</v>
      </c>
      <c r="D532" s="11">
        <f>MONTH(SalesDataTable[[#This Row],[Order Date]])</f>
        <v>4</v>
      </c>
      <c r="E532" s="12" t="str">
        <f>TEXT(SalesDataTable[[#This Row],[Order Date]],"MMM")</f>
        <v>Apr</v>
      </c>
      <c r="F532" s="12" t="str">
        <f>"Q"&amp;ROUNDUP(MONTH(SalesDataTable[[#This Row],[Order Date]])/3,0)</f>
        <v>Q2</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5">
      <c r="A533" s="2">
        <v>4246</v>
      </c>
      <c r="B533" s="3">
        <v>46120</v>
      </c>
      <c r="C533" s="11">
        <f>YEAR(SalesDataTable[[#This Row],[Order Date]])</f>
        <v>2026</v>
      </c>
      <c r="D533" s="11">
        <f>MONTH(SalesDataTable[[#This Row],[Order Date]])</f>
        <v>4</v>
      </c>
      <c r="E533" s="12" t="str">
        <f>TEXT(SalesDataTable[[#This Row],[Order Date]],"MMM")</f>
        <v>Apr</v>
      </c>
      <c r="F533" s="12" t="str">
        <f>"Q"&amp;ROUNDUP(MONTH(SalesDataTable[[#This Row],[Order Date]])/3,0)</f>
        <v>Q2</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5">
      <c r="A534" s="2">
        <v>5139</v>
      </c>
      <c r="B534" s="3">
        <v>46120</v>
      </c>
      <c r="C534" s="11">
        <f>YEAR(SalesDataTable[[#This Row],[Order Date]])</f>
        <v>2026</v>
      </c>
      <c r="D534" s="11">
        <f>MONTH(SalesDataTable[[#This Row],[Order Date]])</f>
        <v>4</v>
      </c>
      <c r="E534" s="12" t="str">
        <f>TEXT(SalesDataTable[[#This Row],[Order Date]],"MMM")</f>
        <v>Apr</v>
      </c>
      <c r="F534" s="12" t="str">
        <f>"Q"&amp;ROUNDUP(MONTH(SalesDataTable[[#This Row],[Order Date]])/3,0)</f>
        <v>Q2</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5">
      <c r="A535" s="2">
        <v>186</v>
      </c>
      <c r="B535" s="3">
        <v>46121</v>
      </c>
      <c r="C535" s="11">
        <f>YEAR(SalesDataTable[[#This Row],[Order Date]])</f>
        <v>2026</v>
      </c>
      <c r="D535" s="11">
        <f>MONTH(SalesDataTable[[#This Row],[Order Date]])</f>
        <v>4</v>
      </c>
      <c r="E535" s="12" t="str">
        <f>TEXT(SalesDataTable[[#This Row],[Order Date]],"MMM")</f>
        <v>Apr</v>
      </c>
      <c r="F535" s="12" t="str">
        <f>"Q"&amp;ROUNDUP(MONTH(SalesDataTable[[#This Row],[Order Date]])/3,0)</f>
        <v>Q2</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5">
      <c r="A536" s="2">
        <v>1742</v>
      </c>
      <c r="B536" s="3">
        <v>46121</v>
      </c>
      <c r="C536" s="11">
        <f>YEAR(SalesDataTable[[#This Row],[Order Date]])</f>
        <v>2026</v>
      </c>
      <c r="D536" s="11">
        <f>MONTH(SalesDataTable[[#This Row],[Order Date]])</f>
        <v>4</v>
      </c>
      <c r="E536" s="12" t="str">
        <f>TEXT(SalesDataTable[[#This Row],[Order Date]],"MMM")</f>
        <v>Apr</v>
      </c>
      <c r="F536" s="12" t="str">
        <f>"Q"&amp;ROUNDUP(MONTH(SalesDataTable[[#This Row],[Order Date]])/3,0)</f>
        <v>Q2</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5">
      <c r="A537" s="2">
        <v>3189</v>
      </c>
      <c r="B537" s="3">
        <v>46121</v>
      </c>
      <c r="C537" s="11">
        <f>YEAR(SalesDataTable[[#This Row],[Order Date]])</f>
        <v>2026</v>
      </c>
      <c r="D537" s="11">
        <f>MONTH(SalesDataTable[[#This Row],[Order Date]])</f>
        <v>4</v>
      </c>
      <c r="E537" s="12" t="str">
        <f>TEXT(SalesDataTable[[#This Row],[Order Date]],"MMM")</f>
        <v>Apr</v>
      </c>
      <c r="F537" s="12" t="str">
        <f>"Q"&amp;ROUNDUP(MONTH(SalesDataTable[[#This Row],[Order Date]])/3,0)</f>
        <v>Q2</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5">
      <c r="A538" s="2">
        <v>3747</v>
      </c>
      <c r="B538" s="3">
        <v>46121</v>
      </c>
      <c r="C538" s="11">
        <f>YEAR(SalesDataTable[[#This Row],[Order Date]])</f>
        <v>2026</v>
      </c>
      <c r="D538" s="11">
        <f>MONTH(SalesDataTable[[#This Row],[Order Date]])</f>
        <v>4</v>
      </c>
      <c r="E538" s="12" t="str">
        <f>TEXT(SalesDataTable[[#This Row],[Order Date]],"MMM")</f>
        <v>Apr</v>
      </c>
      <c r="F538" s="12" t="str">
        <f>"Q"&amp;ROUNDUP(MONTH(SalesDataTable[[#This Row],[Order Date]])/3,0)</f>
        <v>Q2</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5">
      <c r="A539" s="2">
        <v>3782</v>
      </c>
      <c r="B539" s="3">
        <v>46121</v>
      </c>
      <c r="C539" s="11">
        <f>YEAR(SalesDataTable[[#This Row],[Order Date]])</f>
        <v>2026</v>
      </c>
      <c r="D539" s="11">
        <f>MONTH(SalesDataTable[[#This Row],[Order Date]])</f>
        <v>4</v>
      </c>
      <c r="E539" s="12" t="str">
        <f>TEXT(SalesDataTable[[#This Row],[Order Date]],"MMM")</f>
        <v>Apr</v>
      </c>
      <c r="F539" s="12" t="str">
        <f>"Q"&amp;ROUNDUP(MONTH(SalesDataTable[[#This Row],[Order Date]])/3,0)</f>
        <v>Q2</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5">
      <c r="A540" s="2">
        <v>4344</v>
      </c>
      <c r="B540" s="3">
        <v>46121</v>
      </c>
      <c r="C540" s="11">
        <f>YEAR(SalesDataTable[[#This Row],[Order Date]])</f>
        <v>2026</v>
      </c>
      <c r="D540" s="11">
        <f>MONTH(SalesDataTable[[#This Row],[Order Date]])</f>
        <v>4</v>
      </c>
      <c r="E540" s="12" t="str">
        <f>TEXT(SalesDataTable[[#This Row],[Order Date]],"MMM")</f>
        <v>Apr</v>
      </c>
      <c r="F540" s="12" t="str">
        <f>"Q"&amp;ROUNDUP(MONTH(SalesDataTable[[#This Row],[Order Date]])/3,0)</f>
        <v>Q2</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5">
      <c r="A541" s="2">
        <v>4901</v>
      </c>
      <c r="B541" s="3">
        <v>46121</v>
      </c>
      <c r="C541" s="11">
        <f>YEAR(SalesDataTable[[#This Row],[Order Date]])</f>
        <v>2026</v>
      </c>
      <c r="D541" s="11">
        <f>MONTH(SalesDataTable[[#This Row],[Order Date]])</f>
        <v>4</v>
      </c>
      <c r="E541" s="12" t="str">
        <f>TEXT(SalesDataTable[[#This Row],[Order Date]],"MMM")</f>
        <v>Apr</v>
      </c>
      <c r="F541" s="12" t="str">
        <f>"Q"&amp;ROUNDUP(MONTH(SalesDataTable[[#This Row],[Order Date]])/3,0)</f>
        <v>Q2</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5">
      <c r="A542" s="2">
        <v>4969</v>
      </c>
      <c r="B542" s="3">
        <v>46121</v>
      </c>
      <c r="C542" s="11">
        <f>YEAR(SalesDataTable[[#This Row],[Order Date]])</f>
        <v>2026</v>
      </c>
      <c r="D542" s="11">
        <f>MONTH(SalesDataTable[[#This Row],[Order Date]])</f>
        <v>4</v>
      </c>
      <c r="E542" s="12" t="str">
        <f>TEXT(SalesDataTable[[#This Row],[Order Date]],"MMM")</f>
        <v>Apr</v>
      </c>
      <c r="F542" s="12" t="str">
        <f>"Q"&amp;ROUNDUP(MONTH(SalesDataTable[[#This Row],[Order Date]])/3,0)</f>
        <v>Q2</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5">
      <c r="A543" s="2">
        <v>673</v>
      </c>
      <c r="B543" s="3">
        <v>46122</v>
      </c>
      <c r="C543" s="11">
        <f>YEAR(SalesDataTable[[#This Row],[Order Date]])</f>
        <v>2026</v>
      </c>
      <c r="D543" s="11">
        <f>MONTH(SalesDataTable[[#This Row],[Order Date]])</f>
        <v>4</v>
      </c>
      <c r="E543" s="12" t="str">
        <f>TEXT(SalesDataTable[[#This Row],[Order Date]],"MMM")</f>
        <v>Apr</v>
      </c>
      <c r="F543" s="12" t="str">
        <f>"Q"&amp;ROUNDUP(MONTH(SalesDataTable[[#This Row],[Order Date]])/3,0)</f>
        <v>Q2</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5">
      <c r="A544" s="2">
        <v>888</v>
      </c>
      <c r="B544" s="3">
        <v>46122</v>
      </c>
      <c r="C544" s="11">
        <f>YEAR(SalesDataTable[[#This Row],[Order Date]])</f>
        <v>2026</v>
      </c>
      <c r="D544" s="11">
        <f>MONTH(SalesDataTable[[#This Row],[Order Date]])</f>
        <v>4</v>
      </c>
      <c r="E544" s="12" t="str">
        <f>TEXT(SalesDataTable[[#This Row],[Order Date]],"MMM")</f>
        <v>Apr</v>
      </c>
      <c r="F544" s="12" t="str">
        <f>"Q"&amp;ROUNDUP(MONTH(SalesDataTable[[#This Row],[Order Date]])/3,0)</f>
        <v>Q2</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5">
      <c r="A545" s="2">
        <v>1541</v>
      </c>
      <c r="B545" s="3">
        <v>46122</v>
      </c>
      <c r="C545" s="11">
        <f>YEAR(SalesDataTable[[#This Row],[Order Date]])</f>
        <v>2026</v>
      </c>
      <c r="D545" s="11">
        <f>MONTH(SalesDataTable[[#This Row],[Order Date]])</f>
        <v>4</v>
      </c>
      <c r="E545" s="12" t="str">
        <f>TEXT(SalesDataTable[[#This Row],[Order Date]],"MMM")</f>
        <v>Apr</v>
      </c>
      <c r="F545" s="12" t="str">
        <f>"Q"&amp;ROUNDUP(MONTH(SalesDataTable[[#This Row],[Order Date]])/3,0)</f>
        <v>Q2</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5">
      <c r="A546" s="2">
        <v>1881</v>
      </c>
      <c r="B546" s="3">
        <v>46122</v>
      </c>
      <c r="C546" s="11">
        <f>YEAR(SalesDataTable[[#This Row],[Order Date]])</f>
        <v>2026</v>
      </c>
      <c r="D546" s="11">
        <f>MONTH(SalesDataTable[[#This Row],[Order Date]])</f>
        <v>4</v>
      </c>
      <c r="E546" s="12" t="str">
        <f>TEXT(SalesDataTable[[#This Row],[Order Date]],"MMM")</f>
        <v>Apr</v>
      </c>
      <c r="F546" s="12" t="str">
        <f>"Q"&amp;ROUNDUP(MONTH(SalesDataTable[[#This Row],[Order Date]])/3,0)</f>
        <v>Q2</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5">
      <c r="A547" s="2">
        <v>2007</v>
      </c>
      <c r="B547" s="3">
        <v>46122</v>
      </c>
      <c r="C547" s="11">
        <f>YEAR(SalesDataTable[[#This Row],[Order Date]])</f>
        <v>2026</v>
      </c>
      <c r="D547" s="11">
        <f>MONTH(SalesDataTable[[#This Row],[Order Date]])</f>
        <v>4</v>
      </c>
      <c r="E547" s="12" t="str">
        <f>TEXT(SalesDataTable[[#This Row],[Order Date]],"MMM")</f>
        <v>Apr</v>
      </c>
      <c r="F547" s="12" t="str">
        <f>"Q"&amp;ROUNDUP(MONTH(SalesDataTable[[#This Row],[Order Date]])/3,0)</f>
        <v>Q2</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5">
      <c r="A548" s="2">
        <v>2312</v>
      </c>
      <c r="B548" s="3">
        <v>46122</v>
      </c>
      <c r="C548" s="11">
        <f>YEAR(SalesDataTable[[#This Row],[Order Date]])</f>
        <v>2026</v>
      </c>
      <c r="D548" s="11">
        <f>MONTH(SalesDataTable[[#This Row],[Order Date]])</f>
        <v>4</v>
      </c>
      <c r="E548" s="12" t="str">
        <f>TEXT(SalesDataTable[[#This Row],[Order Date]],"MMM")</f>
        <v>Apr</v>
      </c>
      <c r="F548" s="12" t="str">
        <f>"Q"&amp;ROUNDUP(MONTH(SalesDataTable[[#This Row],[Order Date]])/3,0)</f>
        <v>Q2</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5">
      <c r="A549" s="2">
        <v>4493</v>
      </c>
      <c r="B549" s="3">
        <v>46122</v>
      </c>
      <c r="C549" s="11">
        <f>YEAR(SalesDataTable[[#This Row],[Order Date]])</f>
        <v>2026</v>
      </c>
      <c r="D549" s="11">
        <f>MONTH(SalesDataTable[[#This Row],[Order Date]])</f>
        <v>4</v>
      </c>
      <c r="E549" s="12" t="str">
        <f>TEXT(SalesDataTable[[#This Row],[Order Date]],"MMM")</f>
        <v>Apr</v>
      </c>
      <c r="F549" s="12" t="str">
        <f>"Q"&amp;ROUNDUP(MONTH(SalesDataTable[[#This Row],[Order Date]])/3,0)</f>
        <v>Q2</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5">
      <c r="A550" s="2">
        <v>2072</v>
      </c>
      <c r="B550" s="3">
        <v>46123</v>
      </c>
      <c r="C550" s="11">
        <f>YEAR(SalesDataTable[[#This Row],[Order Date]])</f>
        <v>2026</v>
      </c>
      <c r="D550" s="11">
        <f>MONTH(SalesDataTable[[#This Row],[Order Date]])</f>
        <v>4</v>
      </c>
      <c r="E550" s="12" t="str">
        <f>TEXT(SalesDataTable[[#This Row],[Order Date]],"MMM")</f>
        <v>Apr</v>
      </c>
      <c r="F550" s="12" t="str">
        <f>"Q"&amp;ROUNDUP(MONTH(SalesDataTable[[#This Row],[Order Date]])/3,0)</f>
        <v>Q2</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5">
      <c r="A551" s="2">
        <v>2142</v>
      </c>
      <c r="B551" s="3">
        <v>46123</v>
      </c>
      <c r="C551" s="11">
        <f>YEAR(SalesDataTable[[#This Row],[Order Date]])</f>
        <v>2026</v>
      </c>
      <c r="D551" s="11">
        <f>MONTH(SalesDataTable[[#This Row],[Order Date]])</f>
        <v>4</v>
      </c>
      <c r="E551" s="12" t="str">
        <f>TEXT(SalesDataTable[[#This Row],[Order Date]],"MMM")</f>
        <v>Apr</v>
      </c>
      <c r="F551" s="12" t="str">
        <f>"Q"&amp;ROUNDUP(MONTH(SalesDataTable[[#This Row],[Order Date]])/3,0)</f>
        <v>Q2</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5">
      <c r="A552" s="2">
        <v>2911</v>
      </c>
      <c r="B552" s="3">
        <v>46123</v>
      </c>
      <c r="C552" s="11">
        <f>YEAR(SalesDataTable[[#This Row],[Order Date]])</f>
        <v>2026</v>
      </c>
      <c r="D552" s="11">
        <f>MONTH(SalesDataTable[[#This Row],[Order Date]])</f>
        <v>4</v>
      </c>
      <c r="E552" s="12" t="str">
        <f>TEXT(SalesDataTable[[#This Row],[Order Date]],"MMM")</f>
        <v>Apr</v>
      </c>
      <c r="F552" s="12" t="str">
        <f>"Q"&amp;ROUNDUP(MONTH(SalesDataTable[[#This Row],[Order Date]])/3,0)</f>
        <v>Q2</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5">
      <c r="A553" s="2">
        <v>4276</v>
      </c>
      <c r="B553" s="3">
        <v>46123</v>
      </c>
      <c r="C553" s="11">
        <f>YEAR(SalesDataTable[[#This Row],[Order Date]])</f>
        <v>2026</v>
      </c>
      <c r="D553" s="11">
        <f>MONTH(SalesDataTable[[#This Row],[Order Date]])</f>
        <v>4</v>
      </c>
      <c r="E553" s="12" t="str">
        <f>TEXT(SalesDataTable[[#This Row],[Order Date]],"MMM")</f>
        <v>Apr</v>
      </c>
      <c r="F553" s="12" t="str">
        <f>"Q"&amp;ROUNDUP(MONTH(SalesDataTable[[#This Row],[Order Date]])/3,0)</f>
        <v>Q2</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5">
      <c r="A554" s="2">
        <v>5077</v>
      </c>
      <c r="B554" s="3">
        <v>46123</v>
      </c>
      <c r="C554" s="11">
        <f>YEAR(SalesDataTable[[#This Row],[Order Date]])</f>
        <v>2026</v>
      </c>
      <c r="D554" s="11">
        <f>MONTH(SalesDataTable[[#This Row],[Order Date]])</f>
        <v>4</v>
      </c>
      <c r="E554" s="12" t="str">
        <f>TEXT(SalesDataTable[[#This Row],[Order Date]],"MMM")</f>
        <v>Apr</v>
      </c>
      <c r="F554" s="12" t="str">
        <f>"Q"&amp;ROUNDUP(MONTH(SalesDataTable[[#This Row],[Order Date]])/3,0)</f>
        <v>Q2</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5">
      <c r="A555" s="2">
        <v>1259</v>
      </c>
      <c r="B555" s="3">
        <v>46124</v>
      </c>
      <c r="C555" s="11">
        <f>YEAR(SalesDataTable[[#This Row],[Order Date]])</f>
        <v>2026</v>
      </c>
      <c r="D555" s="11">
        <f>MONTH(SalesDataTable[[#This Row],[Order Date]])</f>
        <v>4</v>
      </c>
      <c r="E555" s="12" t="str">
        <f>TEXT(SalesDataTable[[#This Row],[Order Date]],"MMM")</f>
        <v>Apr</v>
      </c>
      <c r="F555" s="12" t="str">
        <f>"Q"&amp;ROUNDUP(MONTH(SalesDataTable[[#This Row],[Order Date]])/3,0)</f>
        <v>Q2</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5">
      <c r="A556" s="2">
        <v>1720</v>
      </c>
      <c r="B556" s="3">
        <v>46124</v>
      </c>
      <c r="C556" s="11">
        <f>YEAR(SalesDataTable[[#This Row],[Order Date]])</f>
        <v>2026</v>
      </c>
      <c r="D556" s="11">
        <f>MONTH(SalesDataTable[[#This Row],[Order Date]])</f>
        <v>4</v>
      </c>
      <c r="E556" s="12" t="str">
        <f>TEXT(SalesDataTable[[#This Row],[Order Date]],"MMM")</f>
        <v>Apr</v>
      </c>
      <c r="F556" s="12" t="str">
        <f>"Q"&amp;ROUNDUP(MONTH(SalesDataTable[[#This Row],[Order Date]])/3,0)</f>
        <v>Q2</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5">
      <c r="A557" s="2">
        <v>1975</v>
      </c>
      <c r="B557" s="3">
        <v>46124</v>
      </c>
      <c r="C557" s="11">
        <f>YEAR(SalesDataTable[[#This Row],[Order Date]])</f>
        <v>2026</v>
      </c>
      <c r="D557" s="11">
        <f>MONTH(SalesDataTable[[#This Row],[Order Date]])</f>
        <v>4</v>
      </c>
      <c r="E557" s="12" t="str">
        <f>TEXT(SalesDataTable[[#This Row],[Order Date]],"MMM")</f>
        <v>Apr</v>
      </c>
      <c r="F557" s="12" t="str">
        <f>"Q"&amp;ROUNDUP(MONTH(SalesDataTable[[#This Row],[Order Date]])/3,0)</f>
        <v>Q2</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5">
      <c r="A558" s="2">
        <v>2848</v>
      </c>
      <c r="B558" s="3">
        <v>46124</v>
      </c>
      <c r="C558" s="11">
        <f>YEAR(SalesDataTable[[#This Row],[Order Date]])</f>
        <v>2026</v>
      </c>
      <c r="D558" s="11">
        <f>MONTH(SalesDataTable[[#This Row],[Order Date]])</f>
        <v>4</v>
      </c>
      <c r="E558" s="12" t="str">
        <f>TEXT(SalesDataTable[[#This Row],[Order Date]],"MMM")</f>
        <v>Apr</v>
      </c>
      <c r="F558" s="12" t="str">
        <f>"Q"&amp;ROUNDUP(MONTH(SalesDataTable[[#This Row],[Order Date]])/3,0)</f>
        <v>Q2</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5">
      <c r="A559" s="2">
        <v>2979</v>
      </c>
      <c r="B559" s="3">
        <v>46124</v>
      </c>
      <c r="C559" s="11">
        <f>YEAR(SalesDataTable[[#This Row],[Order Date]])</f>
        <v>2026</v>
      </c>
      <c r="D559" s="11">
        <f>MONTH(SalesDataTable[[#This Row],[Order Date]])</f>
        <v>4</v>
      </c>
      <c r="E559" s="12" t="str">
        <f>TEXT(SalesDataTable[[#This Row],[Order Date]],"MMM")</f>
        <v>Apr</v>
      </c>
      <c r="F559" s="12" t="str">
        <f>"Q"&amp;ROUNDUP(MONTH(SalesDataTable[[#This Row],[Order Date]])/3,0)</f>
        <v>Q2</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5">
      <c r="A560" s="2">
        <v>2996</v>
      </c>
      <c r="B560" s="3">
        <v>46124</v>
      </c>
      <c r="C560" s="11">
        <f>YEAR(SalesDataTable[[#This Row],[Order Date]])</f>
        <v>2026</v>
      </c>
      <c r="D560" s="11">
        <f>MONTH(SalesDataTable[[#This Row],[Order Date]])</f>
        <v>4</v>
      </c>
      <c r="E560" s="12" t="str">
        <f>TEXT(SalesDataTable[[#This Row],[Order Date]],"MMM")</f>
        <v>Apr</v>
      </c>
      <c r="F560" s="12" t="str">
        <f>"Q"&amp;ROUNDUP(MONTH(SalesDataTable[[#This Row],[Order Date]])/3,0)</f>
        <v>Q2</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5">
      <c r="A561" s="2">
        <v>749</v>
      </c>
      <c r="B561" s="3">
        <v>46125</v>
      </c>
      <c r="C561" s="11">
        <f>YEAR(SalesDataTable[[#This Row],[Order Date]])</f>
        <v>2026</v>
      </c>
      <c r="D561" s="11">
        <f>MONTH(SalesDataTable[[#This Row],[Order Date]])</f>
        <v>4</v>
      </c>
      <c r="E561" s="12" t="str">
        <f>TEXT(SalesDataTable[[#This Row],[Order Date]],"MMM")</f>
        <v>Apr</v>
      </c>
      <c r="F561" s="12" t="str">
        <f>"Q"&amp;ROUNDUP(MONTH(SalesDataTable[[#This Row],[Order Date]])/3,0)</f>
        <v>Q2</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5">
      <c r="A562" s="2">
        <v>1928</v>
      </c>
      <c r="B562" s="3">
        <v>46125</v>
      </c>
      <c r="C562" s="11">
        <f>YEAR(SalesDataTable[[#This Row],[Order Date]])</f>
        <v>2026</v>
      </c>
      <c r="D562" s="11">
        <f>MONTH(SalesDataTable[[#This Row],[Order Date]])</f>
        <v>4</v>
      </c>
      <c r="E562" s="12" t="str">
        <f>TEXT(SalesDataTable[[#This Row],[Order Date]],"MMM")</f>
        <v>Apr</v>
      </c>
      <c r="F562" s="12" t="str">
        <f>"Q"&amp;ROUNDUP(MONTH(SalesDataTable[[#This Row],[Order Date]])/3,0)</f>
        <v>Q2</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5">
      <c r="A563" s="2">
        <v>2486</v>
      </c>
      <c r="B563" s="3">
        <v>46125</v>
      </c>
      <c r="C563" s="11">
        <f>YEAR(SalesDataTable[[#This Row],[Order Date]])</f>
        <v>2026</v>
      </c>
      <c r="D563" s="11">
        <f>MONTH(SalesDataTable[[#This Row],[Order Date]])</f>
        <v>4</v>
      </c>
      <c r="E563" s="12" t="str">
        <f>TEXT(SalesDataTable[[#This Row],[Order Date]],"MMM")</f>
        <v>Apr</v>
      </c>
      <c r="F563" s="12" t="str">
        <f>"Q"&amp;ROUNDUP(MONTH(SalesDataTable[[#This Row],[Order Date]])/3,0)</f>
        <v>Q2</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5">
      <c r="A564" s="2">
        <v>2688</v>
      </c>
      <c r="B564" s="3">
        <v>46125</v>
      </c>
      <c r="C564" s="11">
        <f>YEAR(SalesDataTable[[#This Row],[Order Date]])</f>
        <v>2026</v>
      </c>
      <c r="D564" s="11">
        <f>MONTH(SalesDataTable[[#This Row],[Order Date]])</f>
        <v>4</v>
      </c>
      <c r="E564" s="12" t="str">
        <f>TEXT(SalesDataTable[[#This Row],[Order Date]],"MMM")</f>
        <v>Apr</v>
      </c>
      <c r="F564" s="12" t="str">
        <f>"Q"&amp;ROUNDUP(MONTH(SalesDataTable[[#This Row],[Order Date]])/3,0)</f>
        <v>Q2</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5">
      <c r="A565" s="2">
        <v>2712</v>
      </c>
      <c r="B565" s="3">
        <v>46125</v>
      </c>
      <c r="C565" s="11">
        <f>YEAR(SalesDataTable[[#This Row],[Order Date]])</f>
        <v>2026</v>
      </c>
      <c r="D565" s="11">
        <f>MONTH(SalesDataTable[[#This Row],[Order Date]])</f>
        <v>4</v>
      </c>
      <c r="E565" s="12" t="str">
        <f>TEXT(SalesDataTable[[#This Row],[Order Date]],"MMM")</f>
        <v>Apr</v>
      </c>
      <c r="F565" s="12" t="str">
        <f>"Q"&amp;ROUNDUP(MONTH(SalesDataTable[[#This Row],[Order Date]])/3,0)</f>
        <v>Q2</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5">
      <c r="A566" s="2">
        <v>3853</v>
      </c>
      <c r="B566" s="3">
        <v>46125</v>
      </c>
      <c r="C566" s="11">
        <f>YEAR(SalesDataTable[[#This Row],[Order Date]])</f>
        <v>2026</v>
      </c>
      <c r="D566" s="11">
        <f>MONTH(SalesDataTable[[#This Row],[Order Date]])</f>
        <v>4</v>
      </c>
      <c r="E566" s="12" t="str">
        <f>TEXT(SalesDataTable[[#This Row],[Order Date]],"MMM")</f>
        <v>Apr</v>
      </c>
      <c r="F566" s="12" t="str">
        <f>"Q"&amp;ROUNDUP(MONTH(SalesDataTable[[#This Row],[Order Date]])/3,0)</f>
        <v>Q2</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5">
      <c r="A567" s="2">
        <v>4043</v>
      </c>
      <c r="B567" s="3">
        <v>46125</v>
      </c>
      <c r="C567" s="11">
        <f>YEAR(SalesDataTable[[#This Row],[Order Date]])</f>
        <v>2026</v>
      </c>
      <c r="D567" s="11">
        <f>MONTH(SalesDataTable[[#This Row],[Order Date]])</f>
        <v>4</v>
      </c>
      <c r="E567" s="12" t="str">
        <f>TEXT(SalesDataTable[[#This Row],[Order Date]],"MMM")</f>
        <v>Apr</v>
      </c>
      <c r="F567" s="12" t="str">
        <f>"Q"&amp;ROUNDUP(MONTH(SalesDataTable[[#This Row],[Order Date]])/3,0)</f>
        <v>Q2</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5">
      <c r="A568" s="2">
        <v>290</v>
      </c>
      <c r="B568" s="3">
        <v>46126</v>
      </c>
      <c r="C568" s="11">
        <f>YEAR(SalesDataTable[[#This Row],[Order Date]])</f>
        <v>2026</v>
      </c>
      <c r="D568" s="11">
        <f>MONTH(SalesDataTable[[#This Row],[Order Date]])</f>
        <v>4</v>
      </c>
      <c r="E568" s="12" t="str">
        <f>TEXT(SalesDataTable[[#This Row],[Order Date]],"MMM")</f>
        <v>Apr</v>
      </c>
      <c r="F568" s="12" t="str">
        <f>"Q"&amp;ROUNDUP(MONTH(SalesDataTable[[#This Row],[Order Date]])/3,0)</f>
        <v>Q2</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5">
      <c r="A569" s="2">
        <v>2953</v>
      </c>
      <c r="B569" s="3">
        <v>46126</v>
      </c>
      <c r="C569" s="11">
        <f>YEAR(SalesDataTable[[#This Row],[Order Date]])</f>
        <v>2026</v>
      </c>
      <c r="D569" s="11">
        <f>MONTH(SalesDataTable[[#This Row],[Order Date]])</f>
        <v>4</v>
      </c>
      <c r="E569" s="12" t="str">
        <f>TEXT(SalesDataTable[[#This Row],[Order Date]],"MMM")</f>
        <v>Apr</v>
      </c>
      <c r="F569" s="12" t="str">
        <f>"Q"&amp;ROUNDUP(MONTH(SalesDataTable[[#This Row],[Order Date]])/3,0)</f>
        <v>Q2</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5">
      <c r="A570" s="2">
        <v>3179</v>
      </c>
      <c r="B570" s="3">
        <v>46126</v>
      </c>
      <c r="C570" s="11">
        <f>YEAR(SalesDataTable[[#This Row],[Order Date]])</f>
        <v>2026</v>
      </c>
      <c r="D570" s="11">
        <f>MONTH(SalesDataTable[[#This Row],[Order Date]])</f>
        <v>4</v>
      </c>
      <c r="E570" s="12" t="str">
        <f>TEXT(SalesDataTable[[#This Row],[Order Date]],"MMM")</f>
        <v>Apr</v>
      </c>
      <c r="F570" s="12" t="str">
        <f>"Q"&amp;ROUNDUP(MONTH(SalesDataTable[[#This Row],[Order Date]])/3,0)</f>
        <v>Q2</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5">
      <c r="A571" s="2">
        <v>3301</v>
      </c>
      <c r="B571" s="3">
        <v>46126</v>
      </c>
      <c r="C571" s="11">
        <f>YEAR(SalesDataTable[[#This Row],[Order Date]])</f>
        <v>2026</v>
      </c>
      <c r="D571" s="11">
        <f>MONTH(SalesDataTable[[#This Row],[Order Date]])</f>
        <v>4</v>
      </c>
      <c r="E571" s="12" t="str">
        <f>TEXT(SalesDataTable[[#This Row],[Order Date]],"MMM")</f>
        <v>Apr</v>
      </c>
      <c r="F571" s="12" t="str">
        <f>"Q"&amp;ROUNDUP(MONTH(SalesDataTable[[#This Row],[Order Date]])/3,0)</f>
        <v>Q2</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5">
      <c r="A572" s="2">
        <v>3349</v>
      </c>
      <c r="B572" s="3">
        <v>46126</v>
      </c>
      <c r="C572" s="11">
        <f>YEAR(SalesDataTable[[#This Row],[Order Date]])</f>
        <v>2026</v>
      </c>
      <c r="D572" s="11">
        <f>MONTH(SalesDataTable[[#This Row],[Order Date]])</f>
        <v>4</v>
      </c>
      <c r="E572" s="12" t="str">
        <f>TEXT(SalesDataTable[[#This Row],[Order Date]],"MMM")</f>
        <v>Apr</v>
      </c>
      <c r="F572" s="12" t="str">
        <f>"Q"&amp;ROUNDUP(MONTH(SalesDataTable[[#This Row],[Order Date]])/3,0)</f>
        <v>Q2</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5">
      <c r="A573" s="2">
        <v>4874</v>
      </c>
      <c r="B573" s="3">
        <v>46126</v>
      </c>
      <c r="C573" s="11">
        <f>YEAR(SalesDataTable[[#This Row],[Order Date]])</f>
        <v>2026</v>
      </c>
      <c r="D573" s="11">
        <f>MONTH(SalesDataTable[[#This Row],[Order Date]])</f>
        <v>4</v>
      </c>
      <c r="E573" s="12" t="str">
        <f>TEXT(SalesDataTable[[#This Row],[Order Date]],"MMM")</f>
        <v>Apr</v>
      </c>
      <c r="F573" s="12" t="str">
        <f>"Q"&amp;ROUNDUP(MONTH(SalesDataTable[[#This Row],[Order Date]])/3,0)</f>
        <v>Q2</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5">
      <c r="A574" s="2">
        <v>1045</v>
      </c>
      <c r="B574" s="3">
        <v>46127</v>
      </c>
      <c r="C574" s="11">
        <f>YEAR(SalesDataTable[[#This Row],[Order Date]])</f>
        <v>2026</v>
      </c>
      <c r="D574" s="11">
        <f>MONTH(SalesDataTable[[#This Row],[Order Date]])</f>
        <v>4</v>
      </c>
      <c r="E574" s="12" t="str">
        <f>TEXT(SalesDataTable[[#This Row],[Order Date]],"MMM")</f>
        <v>Apr</v>
      </c>
      <c r="F574" s="12" t="str">
        <f>"Q"&amp;ROUNDUP(MONTH(SalesDataTable[[#This Row],[Order Date]])/3,0)</f>
        <v>Q2</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5">
      <c r="A575" s="2">
        <v>1703</v>
      </c>
      <c r="B575" s="3">
        <v>46127</v>
      </c>
      <c r="C575" s="11">
        <f>YEAR(SalesDataTable[[#This Row],[Order Date]])</f>
        <v>2026</v>
      </c>
      <c r="D575" s="11">
        <f>MONTH(SalesDataTable[[#This Row],[Order Date]])</f>
        <v>4</v>
      </c>
      <c r="E575" s="12" t="str">
        <f>TEXT(SalesDataTable[[#This Row],[Order Date]],"MMM")</f>
        <v>Apr</v>
      </c>
      <c r="F575" s="12" t="str">
        <f>"Q"&amp;ROUNDUP(MONTH(SalesDataTable[[#This Row],[Order Date]])/3,0)</f>
        <v>Q2</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5">
      <c r="A576" s="2">
        <v>2107</v>
      </c>
      <c r="B576" s="3">
        <v>46127</v>
      </c>
      <c r="C576" s="11">
        <f>YEAR(SalesDataTable[[#This Row],[Order Date]])</f>
        <v>2026</v>
      </c>
      <c r="D576" s="11">
        <f>MONTH(SalesDataTable[[#This Row],[Order Date]])</f>
        <v>4</v>
      </c>
      <c r="E576" s="12" t="str">
        <f>TEXT(SalesDataTable[[#This Row],[Order Date]],"MMM")</f>
        <v>Apr</v>
      </c>
      <c r="F576" s="12" t="str">
        <f>"Q"&amp;ROUNDUP(MONTH(SalesDataTable[[#This Row],[Order Date]])/3,0)</f>
        <v>Q2</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5">
      <c r="A577" s="2">
        <v>2265</v>
      </c>
      <c r="B577" s="3">
        <v>46127</v>
      </c>
      <c r="C577" s="11">
        <f>YEAR(SalesDataTable[[#This Row],[Order Date]])</f>
        <v>2026</v>
      </c>
      <c r="D577" s="11">
        <f>MONTH(SalesDataTable[[#This Row],[Order Date]])</f>
        <v>4</v>
      </c>
      <c r="E577" s="12" t="str">
        <f>TEXT(SalesDataTable[[#This Row],[Order Date]],"MMM")</f>
        <v>Apr</v>
      </c>
      <c r="F577" s="12" t="str">
        <f>"Q"&amp;ROUNDUP(MONTH(SalesDataTable[[#This Row],[Order Date]])/3,0)</f>
        <v>Q2</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5">
      <c r="A578" s="2">
        <v>2839</v>
      </c>
      <c r="B578" s="3">
        <v>46127</v>
      </c>
      <c r="C578" s="11">
        <f>YEAR(SalesDataTable[[#This Row],[Order Date]])</f>
        <v>2026</v>
      </c>
      <c r="D578" s="11">
        <f>MONTH(SalesDataTable[[#This Row],[Order Date]])</f>
        <v>4</v>
      </c>
      <c r="E578" s="12" t="str">
        <f>TEXT(SalesDataTable[[#This Row],[Order Date]],"MMM")</f>
        <v>Apr</v>
      </c>
      <c r="F578" s="12" t="str">
        <f>"Q"&amp;ROUNDUP(MONTH(SalesDataTable[[#This Row],[Order Date]])/3,0)</f>
        <v>Q2</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5">
      <c r="A579" s="2">
        <v>4742</v>
      </c>
      <c r="B579" s="3">
        <v>46127</v>
      </c>
      <c r="C579" s="11">
        <f>YEAR(SalesDataTable[[#This Row],[Order Date]])</f>
        <v>2026</v>
      </c>
      <c r="D579" s="11">
        <f>MONTH(SalesDataTable[[#This Row],[Order Date]])</f>
        <v>4</v>
      </c>
      <c r="E579" s="12" t="str">
        <f>TEXT(SalesDataTable[[#This Row],[Order Date]],"MMM")</f>
        <v>Apr</v>
      </c>
      <c r="F579" s="12" t="str">
        <f>"Q"&amp;ROUNDUP(MONTH(SalesDataTable[[#This Row],[Order Date]])/3,0)</f>
        <v>Q2</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5">
      <c r="A580" s="2">
        <v>4899</v>
      </c>
      <c r="B580" s="3">
        <v>46127</v>
      </c>
      <c r="C580" s="11">
        <f>YEAR(SalesDataTable[[#This Row],[Order Date]])</f>
        <v>2026</v>
      </c>
      <c r="D580" s="11">
        <f>MONTH(SalesDataTable[[#This Row],[Order Date]])</f>
        <v>4</v>
      </c>
      <c r="E580" s="12" t="str">
        <f>TEXT(SalesDataTable[[#This Row],[Order Date]],"MMM")</f>
        <v>Apr</v>
      </c>
      <c r="F580" s="12" t="str">
        <f>"Q"&amp;ROUNDUP(MONTH(SalesDataTable[[#This Row],[Order Date]])/3,0)</f>
        <v>Q2</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5">
      <c r="A581" s="2">
        <v>5042</v>
      </c>
      <c r="B581" s="3">
        <v>46127</v>
      </c>
      <c r="C581" s="11">
        <f>YEAR(SalesDataTable[[#This Row],[Order Date]])</f>
        <v>2026</v>
      </c>
      <c r="D581" s="11">
        <f>MONTH(SalesDataTable[[#This Row],[Order Date]])</f>
        <v>4</v>
      </c>
      <c r="E581" s="12" t="str">
        <f>TEXT(SalesDataTable[[#This Row],[Order Date]],"MMM")</f>
        <v>Apr</v>
      </c>
      <c r="F581" s="12" t="str">
        <f>"Q"&amp;ROUNDUP(MONTH(SalesDataTable[[#This Row],[Order Date]])/3,0)</f>
        <v>Q2</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5">
      <c r="A582" s="2">
        <v>2248</v>
      </c>
      <c r="B582" s="3">
        <v>46128</v>
      </c>
      <c r="C582" s="11">
        <f>YEAR(SalesDataTable[[#This Row],[Order Date]])</f>
        <v>2026</v>
      </c>
      <c r="D582" s="11">
        <f>MONTH(SalesDataTable[[#This Row],[Order Date]])</f>
        <v>4</v>
      </c>
      <c r="E582" s="12" t="str">
        <f>TEXT(SalesDataTable[[#This Row],[Order Date]],"MMM")</f>
        <v>Apr</v>
      </c>
      <c r="F582" s="12" t="str">
        <f>"Q"&amp;ROUNDUP(MONTH(SalesDataTable[[#This Row],[Order Date]])/3,0)</f>
        <v>Q2</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5">
      <c r="A583" s="2">
        <v>2427</v>
      </c>
      <c r="B583" s="3">
        <v>46128</v>
      </c>
      <c r="C583" s="11">
        <f>YEAR(SalesDataTable[[#This Row],[Order Date]])</f>
        <v>2026</v>
      </c>
      <c r="D583" s="11">
        <f>MONTH(SalesDataTable[[#This Row],[Order Date]])</f>
        <v>4</v>
      </c>
      <c r="E583" s="12" t="str">
        <f>TEXT(SalesDataTable[[#This Row],[Order Date]],"MMM")</f>
        <v>Apr</v>
      </c>
      <c r="F583" s="12" t="str">
        <f>"Q"&amp;ROUNDUP(MONTH(SalesDataTable[[#This Row],[Order Date]])/3,0)</f>
        <v>Q2</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5">
      <c r="A584" s="2">
        <v>2445</v>
      </c>
      <c r="B584" s="3">
        <v>46128</v>
      </c>
      <c r="C584" s="11">
        <f>YEAR(SalesDataTable[[#This Row],[Order Date]])</f>
        <v>2026</v>
      </c>
      <c r="D584" s="11">
        <f>MONTH(SalesDataTable[[#This Row],[Order Date]])</f>
        <v>4</v>
      </c>
      <c r="E584" s="12" t="str">
        <f>TEXT(SalesDataTable[[#This Row],[Order Date]],"MMM")</f>
        <v>Apr</v>
      </c>
      <c r="F584" s="12" t="str">
        <f>"Q"&amp;ROUNDUP(MONTH(SalesDataTable[[#This Row],[Order Date]])/3,0)</f>
        <v>Q2</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5">
      <c r="A585" s="2">
        <v>3311</v>
      </c>
      <c r="B585" s="3">
        <v>46128</v>
      </c>
      <c r="C585" s="11">
        <f>YEAR(SalesDataTable[[#This Row],[Order Date]])</f>
        <v>2026</v>
      </c>
      <c r="D585" s="11">
        <f>MONTH(SalesDataTable[[#This Row],[Order Date]])</f>
        <v>4</v>
      </c>
      <c r="E585" s="12" t="str">
        <f>TEXT(SalesDataTable[[#This Row],[Order Date]],"MMM")</f>
        <v>Apr</v>
      </c>
      <c r="F585" s="12" t="str">
        <f>"Q"&amp;ROUNDUP(MONTH(SalesDataTable[[#This Row],[Order Date]])/3,0)</f>
        <v>Q2</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5">
      <c r="A586" s="2">
        <v>3320</v>
      </c>
      <c r="B586" s="3">
        <v>46128</v>
      </c>
      <c r="C586" s="11">
        <f>YEAR(SalesDataTable[[#This Row],[Order Date]])</f>
        <v>2026</v>
      </c>
      <c r="D586" s="11">
        <f>MONTH(SalesDataTable[[#This Row],[Order Date]])</f>
        <v>4</v>
      </c>
      <c r="E586" s="12" t="str">
        <f>TEXT(SalesDataTable[[#This Row],[Order Date]],"MMM")</f>
        <v>Apr</v>
      </c>
      <c r="F586" s="12" t="str">
        <f>"Q"&amp;ROUNDUP(MONTH(SalesDataTable[[#This Row],[Order Date]])/3,0)</f>
        <v>Q2</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5">
      <c r="A587" s="2">
        <v>3321</v>
      </c>
      <c r="B587" s="3">
        <v>46128</v>
      </c>
      <c r="C587" s="11">
        <f>YEAR(SalesDataTable[[#This Row],[Order Date]])</f>
        <v>2026</v>
      </c>
      <c r="D587" s="11">
        <f>MONTH(SalesDataTable[[#This Row],[Order Date]])</f>
        <v>4</v>
      </c>
      <c r="E587" s="12" t="str">
        <f>TEXT(SalesDataTable[[#This Row],[Order Date]],"MMM")</f>
        <v>Apr</v>
      </c>
      <c r="F587" s="12" t="str">
        <f>"Q"&amp;ROUNDUP(MONTH(SalesDataTable[[#This Row],[Order Date]])/3,0)</f>
        <v>Q2</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5">
      <c r="A588" s="2">
        <v>5181</v>
      </c>
      <c r="B588" s="3">
        <v>46128</v>
      </c>
      <c r="C588" s="11">
        <f>YEAR(SalesDataTable[[#This Row],[Order Date]])</f>
        <v>2026</v>
      </c>
      <c r="D588" s="11">
        <f>MONTH(SalesDataTable[[#This Row],[Order Date]])</f>
        <v>4</v>
      </c>
      <c r="E588" s="12" t="str">
        <f>TEXT(SalesDataTable[[#This Row],[Order Date]],"MMM")</f>
        <v>Apr</v>
      </c>
      <c r="F588" s="12" t="str">
        <f>"Q"&amp;ROUNDUP(MONTH(SalesDataTable[[#This Row],[Order Date]])/3,0)</f>
        <v>Q2</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5">
      <c r="A589" s="2">
        <v>5187</v>
      </c>
      <c r="B589" s="3">
        <v>46128</v>
      </c>
      <c r="C589" s="11">
        <f>YEAR(SalesDataTable[[#This Row],[Order Date]])</f>
        <v>2026</v>
      </c>
      <c r="D589" s="11">
        <f>MONTH(SalesDataTable[[#This Row],[Order Date]])</f>
        <v>4</v>
      </c>
      <c r="E589" s="12" t="str">
        <f>TEXT(SalesDataTable[[#This Row],[Order Date]],"MMM")</f>
        <v>Apr</v>
      </c>
      <c r="F589" s="12" t="str">
        <f>"Q"&amp;ROUNDUP(MONTH(SalesDataTable[[#This Row],[Order Date]])/3,0)</f>
        <v>Q2</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5">
      <c r="A590" s="2">
        <v>605</v>
      </c>
      <c r="B590" s="3">
        <v>46129</v>
      </c>
      <c r="C590" s="11">
        <f>YEAR(SalesDataTable[[#This Row],[Order Date]])</f>
        <v>2026</v>
      </c>
      <c r="D590" s="11">
        <f>MONTH(SalesDataTable[[#This Row],[Order Date]])</f>
        <v>4</v>
      </c>
      <c r="E590" s="12" t="str">
        <f>TEXT(SalesDataTable[[#This Row],[Order Date]],"MMM")</f>
        <v>Apr</v>
      </c>
      <c r="F590" s="12" t="str">
        <f>"Q"&amp;ROUNDUP(MONTH(SalesDataTable[[#This Row],[Order Date]])/3,0)</f>
        <v>Q2</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5">
      <c r="A591" s="2">
        <v>3244</v>
      </c>
      <c r="B591" s="3">
        <v>46129</v>
      </c>
      <c r="C591" s="11">
        <f>YEAR(SalesDataTable[[#This Row],[Order Date]])</f>
        <v>2026</v>
      </c>
      <c r="D591" s="11">
        <f>MONTH(SalesDataTable[[#This Row],[Order Date]])</f>
        <v>4</v>
      </c>
      <c r="E591" s="12" t="str">
        <f>TEXT(SalesDataTable[[#This Row],[Order Date]],"MMM")</f>
        <v>Apr</v>
      </c>
      <c r="F591" s="12" t="str">
        <f>"Q"&amp;ROUNDUP(MONTH(SalesDataTable[[#This Row],[Order Date]])/3,0)</f>
        <v>Q2</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5">
      <c r="A592" s="2">
        <v>4047</v>
      </c>
      <c r="B592" s="3">
        <v>46129</v>
      </c>
      <c r="C592" s="11">
        <f>YEAR(SalesDataTable[[#This Row],[Order Date]])</f>
        <v>2026</v>
      </c>
      <c r="D592" s="11">
        <f>MONTH(SalesDataTable[[#This Row],[Order Date]])</f>
        <v>4</v>
      </c>
      <c r="E592" s="12" t="str">
        <f>TEXT(SalesDataTable[[#This Row],[Order Date]],"MMM")</f>
        <v>Apr</v>
      </c>
      <c r="F592" s="12" t="str">
        <f>"Q"&amp;ROUNDUP(MONTH(SalesDataTable[[#This Row],[Order Date]])/3,0)</f>
        <v>Q2</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5">
      <c r="A593" s="2">
        <v>4101</v>
      </c>
      <c r="B593" s="3">
        <v>46129</v>
      </c>
      <c r="C593" s="11">
        <f>YEAR(SalesDataTable[[#This Row],[Order Date]])</f>
        <v>2026</v>
      </c>
      <c r="D593" s="11">
        <f>MONTH(SalesDataTable[[#This Row],[Order Date]])</f>
        <v>4</v>
      </c>
      <c r="E593" s="12" t="str">
        <f>TEXT(SalesDataTable[[#This Row],[Order Date]],"MMM")</f>
        <v>Apr</v>
      </c>
      <c r="F593" s="12" t="str">
        <f>"Q"&amp;ROUNDUP(MONTH(SalesDataTable[[#This Row],[Order Date]])/3,0)</f>
        <v>Q2</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5">
      <c r="A594" s="2">
        <v>4537</v>
      </c>
      <c r="B594" s="3">
        <v>46129</v>
      </c>
      <c r="C594" s="11">
        <f>YEAR(SalesDataTable[[#This Row],[Order Date]])</f>
        <v>2026</v>
      </c>
      <c r="D594" s="11">
        <f>MONTH(SalesDataTable[[#This Row],[Order Date]])</f>
        <v>4</v>
      </c>
      <c r="E594" s="12" t="str">
        <f>TEXT(SalesDataTable[[#This Row],[Order Date]],"MMM")</f>
        <v>Apr</v>
      </c>
      <c r="F594" s="12" t="str">
        <f>"Q"&amp;ROUNDUP(MONTH(SalesDataTable[[#This Row],[Order Date]])/3,0)</f>
        <v>Q2</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5">
      <c r="A595" s="2">
        <v>754</v>
      </c>
      <c r="B595" s="3">
        <v>46130</v>
      </c>
      <c r="C595" s="11">
        <f>YEAR(SalesDataTable[[#This Row],[Order Date]])</f>
        <v>2026</v>
      </c>
      <c r="D595" s="11">
        <f>MONTH(SalesDataTable[[#This Row],[Order Date]])</f>
        <v>4</v>
      </c>
      <c r="E595" s="12" t="str">
        <f>TEXT(SalesDataTable[[#This Row],[Order Date]],"MMM")</f>
        <v>Apr</v>
      </c>
      <c r="F595" s="12" t="str">
        <f>"Q"&amp;ROUNDUP(MONTH(SalesDataTable[[#This Row],[Order Date]])/3,0)</f>
        <v>Q2</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5">
      <c r="A596" s="2">
        <v>1340</v>
      </c>
      <c r="B596" s="3">
        <v>46130</v>
      </c>
      <c r="C596" s="11">
        <f>YEAR(SalesDataTable[[#This Row],[Order Date]])</f>
        <v>2026</v>
      </c>
      <c r="D596" s="11">
        <f>MONTH(SalesDataTable[[#This Row],[Order Date]])</f>
        <v>4</v>
      </c>
      <c r="E596" s="12" t="str">
        <f>TEXT(SalesDataTable[[#This Row],[Order Date]],"MMM")</f>
        <v>Apr</v>
      </c>
      <c r="F596" s="12" t="str">
        <f>"Q"&amp;ROUNDUP(MONTH(SalesDataTable[[#This Row],[Order Date]])/3,0)</f>
        <v>Q2</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5">
      <c r="A597" s="2">
        <v>1444</v>
      </c>
      <c r="B597" s="3">
        <v>46130</v>
      </c>
      <c r="C597" s="11">
        <f>YEAR(SalesDataTable[[#This Row],[Order Date]])</f>
        <v>2026</v>
      </c>
      <c r="D597" s="11">
        <f>MONTH(SalesDataTable[[#This Row],[Order Date]])</f>
        <v>4</v>
      </c>
      <c r="E597" s="12" t="str">
        <f>TEXT(SalesDataTable[[#This Row],[Order Date]],"MMM")</f>
        <v>Apr</v>
      </c>
      <c r="F597" s="12" t="str">
        <f>"Q"&amp;ROUNDUP(MONTH(SalesDataTable[[#This Row],[Order Date]])/3,0)</f>
        <v>Q2</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5">
      <c r="A598" s="2">
        <v>2390</v>
      </c>
      <c r="B598" s="3">
        <v>46130</v>
      </c>
      <c r="C598" s="11">
        <f>YEAR(SalesDataTable[[#This Row],[Order Date]])</f>
        <v>2026</v>
      </c>
      <c r="D598" s="11">
        <f>MONTH(SalesDataTable[[#This Row],[Order Date]])</f>
        <v>4</v>
      </c>
      <c r="E598" s="12" t="str">
        <f>TEXT(SalesDataTable[[#This Row],[Order Date]],"MMM")</f>
        <v>Apr</v>
      </c>
      <c r="F598" s="12" t="str">
        <f>"Q"&amp;ROUNDUP(MONTH(SalesDataTable[[#This Row],[Order Date]])/3,0)</f>
        <v>Q2</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5">
      <c r="A599" s="2">
        <v>3076</v>
      </c>
      <c r="B599" s="3">
        <v>46130</v>
      </c>
      <c r="C599" s="11">
        <f>YEAR(SalesDataTable[[#This Row],[Order Date]])</f>
        <v>2026</v>
      </c>
      <c r="D599" s="11">
        <f>MONTH(SalesDataTable[[#This Row],[Order Date]])</f>
        <v>4</v>
      </c>
      <c r="E599" s="12" t="str">
        <f>TEXT(SalesDataTable[[#This Row],[Order Date]],"MMM")</f>
        <v>Apr</v>
      </c>
      <c r="F599" s="12" t="str">
        <f>"Q"&amp;ROUNDUP(MONTH(SalesDataTable[[#This Row],[Order Date]])/3,0)</f>
        <v>Q2</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5">
      <c r="A600" s="2">
        <v>3157</v>
      </c>
      <c r="B600" s="3">
        <v>46130</v>
      </c>
      <c r="C600" s="11">
        <f>YEAR(SalesDataTable[[#This Row],[Order Date]])</f>
        <v>2026</v>
      </c>
      <c r="D600" s="11">
        <f>MONTH(SalesDataTable[[#This Row],[Order Date]])</f>
        <v>4</v>
      </c>
      <c r="E600" s="12" t="str">
        <f>TEXT(SalesDataTable[[#This Row],[Order Date]],"MMM")</f>
        <v>Apr</v>
      </c>
      <c r="F600" s="12" t="str">
        <f>"Q"&amp;ROUNDUP(MONTH(SalesDataTable[[#This Row],[Order Date]])/3,0)</f>
        <v>Q2</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5">
      <c r="A601" s="2">
        <v>4516</v>
      </c>
      <c r="B601" s="3">
        <v>46130</v>
      </c>
      <c r="C601" s="11">
        <f>YEAR(SalesDataTable[[#This Row],[Order Date]])</f>
        <v>2026</v>
      </c>
      <c r="D601" s="11">
        <f>MONTH(SalesDataTable[[#This Row],[Order Date]])</f>
        <v>4</v>
      </c>
      <c r="E601" s="12" t="str">
        <f>TEXT(SalesDataTable[[#This Row],[Order Date]],"MMM")</f>
        <v>Apr</v>
      </c>
      <c r="F601" s="12" t="str">
        <f>"Q"&amp;ROUNDUP(MONTH(SalesDataTable[[#This Row],[Order Date]])/3,0)</f>
        <v>Q2</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5">
      <c r="A602" s="2">
        <v>5119</v>
      </c>
      <c r="B602" s="3">
        <v>46130</v>
      </c>
      <c r="C602" s="11">
        <f>YEAR(SalesDataTable[[#This Row],[Order Date]])</f>
        <v>2026</v>
      </c>
      <c r="D602" s="11">
        <f>MONTH(SalesDataTable[[#This Row],[Order Date]])</f>
        <v>4</v>
      </c>
      <c r="E602" s="12" t="str">
        <f>TEXT(SalesDataTable[[#This Row],[Order Date]],"MMM")</f>
        <v>Apr</v>
      </c>
      <c r="F602" s="12" t="str">
        <f>"Q"&amp;ROUNDUP(MONTH(SalesDataTable[[#This Row],[Order Date]])/3,0)</f>
        <v>Q2</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5">
      <c r="A603" s="2">
        <v>125</v>
      </c>
      <c r="B603" s="3">
        <v>46131</v>
      </c>
      <c r="C603" s="11">
        <f>YEAR(SalesDataTable[[#This Row],[Order Date]])</f>
        <v>2026</v>
      </c>
      <c r="D603" s="11">
        <f>MONTH(SalesDataTable[[#This Row],[Order Date]])</f>
        <v>4</v>
      </c>
      <c r="E603" s="12" t="str">
        <f>TEXT(SalesDataTable[[#This Row],[Order Date]],"MMM")</f>
        <v>Apr</v>
      </c>
      <c r="F603" s="12" t="str">
        <f>"Q"&amp;ROUNDUP(MONTH(SalesDataTable[[#This Row],[Order Date]])/3,0)</f>
        <v>Q2</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5">
      <c r="A604" s="2">
        <v>728</v>
      </c>
      <c r="B604" s="3">
        <v>46131</v>
      </c>
      <c r="C604" s="11">
        <f>YEAR(SalesDataTable[[#This Row],[Order Date]])</f>
        <v>2026</v>
      </c>
      <c r="D604" s="11">
        <f>MONTH(SalesDataTable[[#This Row],[Order Date]])</f>
        <v>4</v>
      </c>
      <c r="E604" s="12" t="str">
        <f>TEXT(SalesDataTable[[#This Row],[Order Date]],"MMM")</f>
        <v>Apr</v>
      </c>
      <c r="F604" s="12" t="str">
        <f>"Q"&amp;ROUNDUP(MONTH(SalesDataTable[[#This Row],[Order Date]])/3,0)</f>
        <v>Q2</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5">
      <c r="A605" s="2">
        <v>1271</v>
      </c>
      <c r="B605" s="3">
        <v>46131</v>
      </c>
      <c r="C605" s="11">
        <f>YEAR(SalesDataTable[[#This Row],[Order Date]])</f>
        <v>2026</v>
      </c>
      <c r="D605" s="11">
        <f>MONTH(SalesDataTable[[#This Row],[Order Date]])</f>
        <v>4</v>
      </c>
      <c r="E605" s="12" t="str">
        <f>TEXT(SalesDataTable[[#This Row],[Order Date]],"MMM")</f>
        <v>Apr</v>
      </c>
      <c r="F605" s="12" t="str">
        <f>"Q"&amp;ROUNDUP(MONTH(SalesDataTable[[#This Row],[Order Date]])/3,0)</f>
        <v>Q2</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5">
      <c r="A606" s="2">
        <v>1284</v>
      </c>
      <c r="B606" s="3">
        <v>46131</v>
      </c>
      <c r="C606" s="11">
        <f>YEAR(SalesDataTable[[#This Row],[Order Date]])</f>
        <v>2026</v>
      </c>
      <c r="D606" s="11">
        <f>MONTH(SalesDataTable[[#This Row],[Order Date]])</f>
        <v>4</v>
      </c>
      <c r="E606" s="12" t="str">
        <f>TEXT(SalesDataTable[[#This Row],[Order Date]],"MMM")</f>
        <v>Apr</v>
      </c>
      <c r="F606" s="12" t="str">
        <f>"Q"&amp;ROUNDUP(MONTH(SalesDataTable[[#This Row],[Order Date]])/3,0)</f>
        <v>Q2</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5">
      <c r="A607" s="2">
        <v>1657</v>
      </c>
      <c r="B607" s="3">
        <v>46131</v>
      </c>
      <c r="C607" s="11">
        <f>YEAR(SalesDataTable[[#This Row],[Order Date]])</f>
        <v>2026</v>
      </c>
      <c r="D607" s="11">
        <f>MONTH(SalesDataTable[[#This Row],[Order Date]])</f>
        <v>4</v>
      </c>
      <c r="E607" s="12" t="str">
        <f>TEXT(SalesDataTable[[#This Row],[Order Date]],"MMM")</f>
        <v>Apr</v>
      </c>
      <c r="F607" s="12" t="str">
        <f>"Q"&amp;ROUNDUP(MONTH(SalesDataTable[[#This Row],[Order Date]])/3,0)</f>
        <v>Q2</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5">
      <c r="A608" s="2">
        <v>2240</v>
      </c>
      <c r="B608" s="3">
        <v>46131</v>
      </c>
      <c r="C608" s="11">
        <f>YEAR(SalesDataTable[[#This Row],[Order Date]])</f>
        <v>2026</v>
      </c>
      <c r="D608" s="11">
        <f>MONTH(SalesDataTable[[#This Row],[Order Date]])</f>
        <v>4</v>
      </c>
      <c r="E608" s="12" t="str">
        <f>TEXT(SalesDataTable[[#This Row],[Order Date]],"MMM")</f>
        <v>Apr</v>
      </c>
      <c r="F608" s="12" t="str">
        <f>"Q"&amp;ROUNDUP(MONTH(SalesDataTable[[#This Row],[Order Date]])/3,0)</f>
        <v>Q2</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5">
      <c r="A609" s="2">
        <v>3050</v>
      </c>
      <c r="B609" s="3">
        <v>46131</v>
      </c>
      <c r="C609" s="11">
        <f>YEAR(SalesDataTable[[#This Row],[Order Date]])</f>
        <v>2026</v>
      </c>
      <c r="D609" s="11">
        <f>MONTH(SalesDataTable[[#This Row],[Order Date]])</f>
        <v>4</v>
      </c>
      <c r="E609" s="12" t="str">
        <f>TEXT(SalesDataTable[[#This Row],[Order Date]],"MMM")</f>
        <v>Apr</v>
      </c>
      <c r="F609" s="12" t="str">
        <f>"Q"&amp;ROUNDUP(MONTH(SalesDataTable[[#This Row],[Order Date]])/3,0)</f>
        <v>Q2</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5">
      <c r="A610" s="2">
        <v>3213</v>
      </c>
      <c r="B610" s="3">
        <v>46131</v>
      </c>
      <c r="C610" s="11">
        <f>YEAR(SalesDataTable[[#This Row],[Order Date]])</f>
        <v>2026</v>
      </c>
      <c r="D610" s="11">
        <f>MONTH(SalesDataTable[[#This Row],[Order Date]])</f>
        <v>4</v>
      </c>
      <c r="E610" s="12" t="str">
        <f>TEXT(SalesDataTable[[#This Row],[Order Date]],"MMM")</f>
        <v>Apr</v>
      </c>
      <c r="F610" s="12" t="str">
        <f>"Q"&amp;ROUNDUP(MONTH(SalesDataTable[[#This Row],[Order Date]])/3,0)</f>
        <v>Q2</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5">
      <c r="A611" s="2">
        <v>3367</v>
      </c>
      <c r="B611" s="3">
        <v>46131</v>
      </c>
      <c r="C611" s="11">
        <f>YEAR(SalesDataTable[[#This Row],[Order Date]])</f>
        <v>2026</v>
      </c>
      <c r="D611" s="11">
        <f>MONTH(SalesDataTable[[#This Row],[Order Date]])</f>
        <v>4</v>
      </c>
      <c r="E611" s="12" t="str">
        <f>TEXT(SalesDataTable[[#This Row],[Order Date]],"MMM")</f>
        <v>Apr</v>
      </c>
      <c r="F611" s="12" t="str">
        <f>"Q"&amp;ROUNDUP(MONTH(SalesDataTable[[#This Row],[Order Date]])/3,0)</f>
        <v>Q2</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5">
      <c r="A612" s="2">
        <v>3885</v>
      </c>
      <c r="B612" s="3">
        <v>46131</v>
      </c>
      <c r="C612" s="11">
        <f>YEAR(SalesDataTable[[#This Row],[Order Date]])</f>
        <v>2026</v>
      </c>
      <c r="D612" s="11">
        <f>MONTH(SalesDataTable[[#This Row],[Order Date]])</f>
        <v>4</v>
      </c>
      <c r="E612" s="12" t="str">
        <f>TEXT(SalesDataTable[[#This Row],[Order Date]],"MMM")</f>
        <v>Apr</v>
      </c>
      <c r="F612" s="12" t="str">
        <f>"Q"&amp;ROUNDUP(MONTH(SalesDataTable[[#This Row],[Order Date]])/3,0)</f>
        <v>Q2</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5">
      <c r="A613" s="2">
        <v>4372</v>
      </c>
      <c r="B613" s="3">
        <v>46131</v>
      </c>
      <c r="C613" s="11">
        <f>YEAR(SalesDataTable[[#This Row],[Order Date]])</f>
        <v>2026</v>
      </c>
      <c r="D613" s="11">
        <f>MONTH(SalesDataTable[[#This Row],[Order Date]])</f>
        <v>4</v>
      </c>
      <c r="E613" s="12" t="str">
        <f>TEXT(SalesDataTable[[#This Row],[Order Date]],"MMM")</f>
        <v>Apr</v>
      </c>
      <c r="F613" s="12" t="str">
        <f>"Q"&amp;ROUNDUP(MONTH(SalesDataTable[[#This Row],[Order Date]])/3,0)</f>
        <v>Q2</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5">
      <c r="A614" s="2">
        <v>4417</v>
      </c>
      <c r="B614" s="3">
        <v>46131</v>
      </c>
      <c r="C614" s="11">
        <f>YEAR(SalesDataTable[[#This Row],[Order Date]])</f>
        <v>2026</v>
      </c>
      <c r="D614" s="11">
        <f>MONTH(SalesDataTable[[#This Row],[Order Date]])</f>
        <v>4</v>
      </c>
      <c r="E614" s="12" t="str">
        <f>TEXT(SalesDataTable[[#This Row],[Order Date]],"MMM")</f>
        <v>Apr</v>
      </c>
      <c r="F614" s="12" t="str">
        <f>"Q"&amp;ROUNDUP(MONTH(SalesDataTable[[#This Row],[Order Date]])/3,0)</f>
        <v>Q2</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5">
      <c r="A615" s="2">
        <v>1147</v>
      </c>
      <c r="B615" s="3">
        <v>46132</v>
      </c>
      <c r="C615" s="11">
        <f>YEAR(SalesDataTable[[#This Row],[Order Date]])</f>
        <v>2026</v>
      </c>
      <c r="D615" s="11">
        <f>MONTH(SalesDataTable[[#This Row],[Order Date]])</f>
        <v>4</v>
      </c>
      <c r="E615" s="12" t="str">
        <f>TEXT(SalesDataTable[[#This Row],[Order Date]],"MMM")</f>
        <v>Apr</v>
      </c>
      <c r="F615" s="12" t="str">
        <f>"Q"&amp;ROUNDUP(MONTH(SalesDataTable[[#This Row],[Order Date]])/3,0)</f>
        <v>Q2</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5">
      <c r="A616" s="2">
        <v>1514</v>
      </c>
      <c r="B616" s="3">
        <v>46132</v>
      </c>
      <c r="C616" s="11">
        <f>YEAR(SalesDataTable[[#This Row],[Order Date]])</f>
        <v>2026</v>
      </c>
      <c r="D616" s="11">
        <f>MONTH(SalesDataTable[[#This Row],[Order Date]])</f>
        <v>4</v>
      </c>
      <c r="E616" s="12" t="str">
        <f>TEXT(SalesDataTable[[#This Row],[Order Date]],"MMM")</f>
        <v>Apr</v>
      </c>
      <c r="F616" s="12" t="str">
        <f>"Q"&amp;ROUNDUP(MONTH(SalesDataTable[[#This Row],[Order Date]])/3,0)</f>
        <v>Q2</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5">
      <c r="A617" s="2">
        <v>1538</v>
      </c>
      <c r="B617" s="3">
        <v>46132</v>
      </c>
      <c r="C617" s="11">
        <f>YEAR(SalesDataTable[[#This Row],[Order Date]])</f>
        <v>2026</v>
      </c>
      <c r="D617" s="11">
        <f>MONTH(SalesDataTable[[#This Row],[Order Date]])</f>
        <v>4</v>
      </c>
      <c r="E617" s="12" t="str">
        <f>TEXT(SalesDataTable[[#This Row],[Order Date]],"MMM")</f>
        <v>Apr</v>
      </c>
      <c r="F617" s="12" t="str">
        <f>"Q"&amp;ROUNDUP(MONTH(SalesDataTable[[#This Row],[Order Date]])/3,0)</f>
        <v>Q2</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5">
      <c r="A618" s="2">
        <v>1679</v>
      </c>
      <c r="B618" s="3">
        <v>46132</v>
      </c>
      <c r="C618" s="11">
        <f>YEAR(SalesDataTable[[#This Row],[Order Date]])</f>
        <v>2026</v>
      </c>
      <c r="D618" s="11">
        <f>MONTH(SalesDataTable[[#This Row],[Order Date]])</f>
        <v>4</v>
      </c>
      <c r="E618" s="12" t="str">
        <f>TEXT(SalesDataTable[[#This Row],[Order Date]],"MMM")</f>
        <v>Apr</v>
      </c>
      <c r="F618" s="12" t="str">
        <f>"Q"&amp;ROUNDUP(MONTH(SalesDataTable[[#This Row],[Order Date]])/3,0)</f>
        <v>Q2</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5">
      <c r="A619" s="2">
        <v>1708</v>
      </c>
      <c r="B619" s="3">
        <v>46132</v>
      </c>
      <c r="C619" s="11">
        <f>YEAR(SalesDataTable[[#This Row],[Order Date]])</f>
        <v>2026</v>
      </c>
      <c r="D619" s="11">
        <f>MONTH(SalesDataTable[[#This Row],[Order Date]])</f>
        <v>4</v>
      </c>
      <c r="E619" s="12" t="str">
        <f>TEXT(SalesDataTable[[#This Row],[Order Date]],"MMM")</f>
        <v>Apr</v>
      </c>
      <c r="F619" s="12" t="str">
        <f>"Q"&amp;ROUNDUP(MONTH(SalesDataTable[[#This Row],[Order Date]])/3,0)</f>
        <v>Q2</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5">
      <c r="A620" s="2">
        <v>2686</v>
      </c>
      <c r="B620" s="3">
        <v>46132</v>
      </c>
      <c r="C620" s="11">
        <f>YEAR(SalesDataTable[[#This Row],[Order Date]])</f>
        <v>2026</v>
      </c>
      <c r="D620" s="11">
        <f>MONTH(SalesDataTable[[#This Row],[Order Date]])</f>
        <v>4</v>
      </c>
      <c r="E620" s="12" t="str">
        <f>TEXT(SalesDataTable[[#This Row],[Order Date]],"MMM")</f>
        <v>Apr</v>
      </c>
      <c r="F620" s="12" t="str">
        <f>"Q"&amp;ROUNDUP(MONTH(SalesDataTable[[#This Row],[Order Date]])/3,0)</f>
        <v>Q2</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5">
      <c r="A621" s="2">
        <v>3307</v>
      </c>
      <c r="B621" s="3">
        <v>46132</v>
      </c>
      <c r="C621" s="11">
        <f>YEAR(SalesDataTable[[#This Row],[Order Date]])</f>
        <v>2026</v>
      </c>
      <c r="D621" s="11">
        <f>MONTH(SalesDataTable[[#This Row],[Order Date]])</f>
        <v>4</v>
      </c>
      <c r="E621" s="12" t="str">
        <f>TEXT(SalesDataTable[[#This Row],[Order Date]],"MMM")</f>
        <v>Apr</v>
      </c>
      <c r="F621" s="12" t="str">
        <f>"Q"&amp;ROUNDUP(MONTH(SalesDataTable[[#This Row],[Order Date]])/3,0)</f>
        <v>Q2</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5">
      <c r="A622" s="2">
        <v>3772</v>
      </c>
      <c r="B622" s="3">
        <v>46132</v>
      </c>
      <c r="C622" s="11">
        <f>YEAR(SalesDataTable[[#This Row],[Order Date]])</f>
        <v>2026</v>
      </c>
      <c r="D622" s="11">
        <f>MONTH(SalesDataTable[[#This Row],[Order Date]])</f>
        <v>4</v>
      </c>
      <c r="E622" s="12" t="str">
        <f>TEXT(SalesDataTable[[#This Row],[Order Date]],"MMM")</f>
        <v>Apr</v>
      </c>
      <c r="F622" s="12" t="str">
        <f>"Q"&amp;ROUNDUP(MONTH(SalesDataTable[[#This Row],[Order Date]])/3,0)</f>
        <v>Q2</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5">
      <c r="A623" s="2">
        <v>3877</v>
      </c>
      <c r="B623" s="3">
        <v>46132</v>
      </c>
      <c r="C623" s="11">
        <f>YEAR(SalesDataTable[[#This Row],[Order Date]])</f>
        <v>2026</v>
      </c>
      <c r="D623" s="11">
        <f>MONTH(SalesDataTable[[#This Row],[Order Date]])</f>
        <v>4</v>
      </c>
      <c r="E623" s="12" t="str">
        <f>TEXT(SalesDataTable[[#This Row],[Order Date]],"MMM")</f>
        <v>Apr</v>
      </c>
      <c r="F623" s="12" t="str">
        <f>"Q"&amp;ROUNDUP(MONTH(SalesDataTable[[#This Row],[Order Date]])/3,0)</f>
        <v>Q2</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5">
      <c r="A624" s="2">
        <v>4117</v>
      </c>
      <c r="B624" s="3">
        <v>46132</v>
      </c>
      <c r="C624" s="11">
        <f>YEAR(SalesDataTable[[#This Row],[Order Date]])</f>
        <v>2026</v>
      </c>
      <c r="D624" s="11">
        <f>MONTH(SalesDataTable[[#This Row],[Order Date]])</f>
        <v>4</v>
      </c>
      <c r="E624" s="12" t="str">
        <f>TEXT(SalesDataTable[[#This Row],[Order Date]],"MMM")</f>
        <v>Apr</v>
      </c>
      <c r="F624" s="12" t="str">
        <f>"Q"&amp;ROUNDUP(MONTH(SalesDataTable[[#This Row],[Order Date]])/3,0)</f>
        <v>Q2</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5">
      <c r="A625" s="2">
        <v>4562</v>
      </c>
      <c r="B625" s="3">
        <v>46132</v>
      </c>
      <c r="C625" s="11">
        <f>YEAR(SalesDataTable[[#This Row],[Order Date]])</f>
        <v>2026</v>
      </c>
      <c r="D625" s="11">
        <f>MONTH(SalesDataTable[[#This Row],[Order Date]])</f>
        <v>4</v>
      </c>
      <c r="E625" s="12" t="str">
        <f>TEXT(SalesDataTable[[#This Row],[Order Date]],"MMM")</f>
        <v>Apr</v>
      </c>
      <c r="F625" s="12" t="str">
        <f>"Q"&amp;ROUNDUP(MONTH(SalesDataTable[[#This Row],[Order Date]])/3,0)</f>
        <v>Q2</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5">
      <c r="A626" s="2">
        <v>4683</v>
      </c>
      <c r="B626" s="3">
        <v>46132</v>
      </c>
      <c r="C626" s="11">
        <f>YEAR(SalesDataTable[[#This Row],[Order Date]])</f>
        <v>2026</v>
      </c>
      <c r="D626" s="11">
        <f>MONTH(SalesDataTable[[#This Row],[Order Date]])</f>
        <v>4</v>
      </c>
      <c r="E626" s="12" t="str">
        <f>TEXT(SalesDataTable[[#This Row],[Order Date]],"MMM")</f>
        <v>Apr</v>
      </c>
      <c r="F626" s="12" t="str">
        <f>"Q"&amp;ROUNDUP(MONTH(SalesDataTable[[#This Row],[Order Date]])/3,0)</f>
        <v>Q2</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5">
      <c r="A627" s="2">
        <v>308</v>
      </c>
      <c r="B627" s="3">
        <v>46133</v>
      </c>
      <c r="C627" s="11">
        <f>YEAR(SalesDataTable[[#This Row],[Order Date]])</f>
        <v>2026</v>
      </c>
      <c r="D627" s="11">
        <f>MONTH(SalesDataTable[[#This Row],[Order Date]])</f>
        <v>4</v>
      </c>
      <c r="E627" s="12" t="str">
        <f>TEXT(SalesDataTable[[#This Row],[Order Date]],"MMM")</f>
        <v>Apr</v>
      </c>
      <c r="F627" s="12" t="str">
        <f>"Q"&amp;ROUNDUP(MONTH(SalesDataTable[[#This Row],[Order Date]])/3,0)</f>
        <v>Q2</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5">
      <c r="A628" s="2">
        <v>773</v>
      </c>
      <c r="B628" s="3">
        <v>46133</v>
      </c>
      <c r="C628" s="11">
        <f>YEAR(SalesDataTable[[#This Row],[Order Date]])</f>
        <v>2026</v>
      </c>
      <c r="D628" s="11">
        <f>MONTH(SalesDataTable[[#This Row],[Order Date]])</f>
        <v>4</v>
      </c>
      <c r="E628" s="12" t="str">
        <f>TEXT(SalesDataTable[[#This Row],[Order Date]],"MMM")</f>
        <v>Apr</v>
      </c>
      <c r="F628" s="12" t="str">
        <f>"Q"&amp;ROUNDUP(MONTH(SalesDataTable[[#This Row],[Order Date]])/3,0)</f>
        <v>Q2</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5">
      <c r="A629" s="2">
        <v>1303</v>
      </c>
      <c r="B629" s="3">
        <v>46133</v>
      </c>
      <c r="C629" s="11">
        <f>YEAR(SalesDataTable[[#This Row],[Order Date]])</f>
        <v>2026</v>
      </c>
      <c r="D629" s="11">
        <f>MONTH(SalesDataTable[[#This Row],[Order Date]])</f>
        <v>4</v>
      </c>
      <c r="E629" s="12" t="str">
        <f>TEXT(SalesDataTable[[#This Row],[Order Date]],"MMM")</f>
        <v>Apr</v>
      </c>
      <c r="F629" s="12" t="str">
        <f>"Q"&amp;ROUNDUP(MONTH(SalesDataTable[[#This Row],[Order Date]])/3,0)</f>
        <v>Q2</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5">
      <c r="A630" s="2">
        <v>1348</v>
      </c>
      <c r="B630" s="3">
        <v>46133</v>
      </c>
      <c r="C630" s="11">
        <f>YEAR(SalesDataTable[[#This Row],[Order Date]])</f>
        <v>2026</v>
      </c>
      <c r="D630" s="11">
        <f>MONTH(SalesDataTable[[#This Row],[Order Date]])</f>
        <v>4</v>
      </c>
      <c r="E630" s="12" t="str">
        <f>TEXT(SalesDataTable[[#This Row],[Order Date]],"MMM")</f>
        <v>Apr</v>
      </c>
      <c r="F630" s="12" t="str">
        <f>"Q"&amp;ROUNDUP(MONTH(SalesDataTable[[#This Row],[Order Date]])/3,0)</f>
        <v>Q2</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5">
      <c r="A631" s="2">
        <v>1496</v>
      </c>
      <c r="B631" s="3">
        <v>46133</v>
      </c>
      <c r="C631" s="11">
        <f>YEAR(SalesDataTable[[#This Row],[Order Date]])</f>
        <v>2026</v>
      </c>
      <c r="D631" s="11">
        <f>MONTH(SalesDataTable[[#This Row],[Order Date]])</f>
        <v>4</v>
      </c>
      <c r="E631" s="12" t="str">
        <f>TEXT(SalesDataTable[[#This Row],[Order Date]],"MMM")</f>
        <v>Apr</v>
      </c>
      <c r="F631" s="12" t="str">
        <f>"Q"&amp;ROUNDUP(MONTH(SalesDataTable[[#This Row],[Order Date]])/3,0)</f>
        <v>Q2</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5">
      <c r="A632" s="2">
        <v>1695</v>
      </c>
      <c r="B632" s="3">
        <v>46133</v>
      </c>
      <c r="C632" s="11">
        <f>YEAR(SalesDataTable[[#This Row],[Order Date]])</f>
        <v>2026</v>
      </c>
      <c r="D632" s="11">
        <f>MONTH(SalesDataTable[[#This Row],[Order Date]])</f>
        <v>4</v>
      </c>
      <c r="E632" s="12" t="str">
        <f>TEXT(SalesDataTable[[#This Row],[Order Date]],"MMM")</f>
        <v>Apr</v>
      </c>
      <c r="F632" s="12" t="str">
        <f>"Q"&amp;ROUNDUP(MONTH(SalesDataTable[[#This Row],[Order Date]])/3,0)</f>
        <v>Q2</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5">
      <c r="A633" s="2">
        <v>2812</v>
      </c>
      <c r="B633" s="3">
        <v>46133</v>
      </c>
      <c r="C633" s="11">
        <f>YEAR(SalesDataTable[[#This Row],[Order Date]])</f>
        <v>2026</v>
      </c>
      <c r="D633" s="11">
        <f>MONTH(SalesDataTable[[#This Row],[Order Date]])</f>
        <v>4</v>
      </c>
      <c r="E633" s="12" t="str">
        <f>TEXT(SalesDataTable[[#This Row],[Order Date]],"MMM")</f>
        <v>Apr</v>
      </c>
      <c r="F633" s="12" t="str">
        <f>"Q"&amp;ROUNDUP(MONTH(SalesDataTable[[#This Row],[Order Date]])/3,0)</f>
        <v>Q2</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5">
      <c r="A634" s="2">
        <v>3017</v>
      </c>
      <c r="B634" s="3">
        <v>46133</v>
      </c>
      <c r="C634" s="11">
        <f>YEAR(SalesDataTable[[#This Row],[Order Date]])</f>
        <v>2026</v>
      </c>
      <c r="D634" s="11">
        <f>MONTH(SalesDataTable[[#This Row],[Order Date]])</f>
        <v>4</v>
      </c>
      <c r="E634" s="12" t="str">
        <f>TEXT(SalesDataTable[[#This Row],[Order Date]],"MMM")</f>
        <v>Apr</v>
      </c>
      <c r="F634" s="12" t="str">
        <f>"Q"&amp;ROUNDUP(MONTH(SalesDataTable[[#This Row],[Order Date]])/3,0)</f>
        <v>Q2</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5">
      <c r="A635" s="2">
        <v>3719</v>
      </c>
      <c r="B635" s="3">
        <v>46133</v>
      </c>
      <c r="C635" s="11">
        <f>YEAR(SalesDataTable[[#This Row],[Order Date]])</f>
        <v>2026</v>
      </c>
      <c r="D635" s="11">
        <f>MONTH(SalesDataTable[[#This Row],[Order Date]])</f>
        <v>4</v>
      </c>
      <c r="E635" s="12" t="str">
        <f>TEXT(SalesDataTable[[#This Row],[Order Date]],"MMM")</f>
        <v>Apr</v>
      </c>
      <c r="F635" s="12" t="str">
        <f>"Q"&amp;ROUNDUP(MONTH(SalesDataTable[[#This Row],[Order Date]])/3,0)</f>
        <v>Q2</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5">
      <c r="A636" s="2">
        <v>3920</v>
      </c>
      <c r="B636" s="3">
        <v>46133</v>
      </c>
      <c r="C636" s="11">
        <f>YEAR(SalesDataTable[[#This Row],[Order Date]])</f>
        <v>2026</v>
      </c>
      <c r="D636" s="11">
        <f>MONTH(SalesDataTable[[#This Row],[Order Date]])</f>
        <v>4</v>
      </c>
      <c r="E636" s="12" t="str">
        <f>TEXT(SalesDataTable[[#This Row],[Order Date]],"MMM")</f>
        <v>Apr</v>
      </c>
      <c r="F636" s="12" t="str">
        <f>"Q"&amp;ROUNDUP(MONTH(SalesDataTable[[#This Row],[Order Date]])/3,0)</f>
        <v>Q2</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5">
      <c r="A637" s="2">
        <v>4654</v>
      </c>
      <c r="B637" s="3">
        <v>46133</v>
      </c>
      <c r="C637" s="11">
        <f>YEAR(SalesDataTable[[#This Row],[Order Date]])</f>
        <v>2026</v>
      </c>
      <c r="D637" s="11">
        <f>MONTH(SalesDataTable[[#This Row],[Order Date]])</f>
        <v>4</v>
      </c>
      <c r="E637" s="12" t="str">
        <f>TEXT(SalesDataTable[[#This Row],[Order Date]],"MMM")</f>
        <v>Apr</v>
      </c>
      <c r="F637" s="12" t="str">
        <f>"Q"&amp;ROUNDUP(MONTH(SalesDataTable[[#This Row],[Order Date]])/3,0)</f>
        <v>Q2</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5">
      <c r="A638" s="2">
        <v>4920</v>
      </c>
      <c r="B638" s="3">
        <v>46133</v>
      </c>
      <c r="C638" s="11">
        <f>YEAR(SalesDataTable[[#This Row],[Order Date]])</f>
        <v>2026</v>
      </c>
      <c r="D638" s="11">
        <f>MONTH(SalesDataTable[[#This Row],[Order Date]])</f>
        <v>4</v>
      </c>
      <c r="E638" s="12" t="str">
        <f>TEXT(SalesDataTable[[#This Row],[Order Date]],"MMM")</f>
        <v>Apr</v>
      </c>
      <c r="F638" s="12" t="str">
        <f>"Q"&amp;ROUNDUP(MONTH(SalesDataTable[[#This Row],[Order Date]])/3,0)</f>
        <v>Q2</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5">
      <c r="A639" s="2">
        <v>5191</v>
      </c>
      <c r="B639" s="3">
        <v>46133</v>
      </c>
      <c r="C639" s="11">
        <f>YEAR(SalesDataTable[[#This Row],[Order Date]])</f>
        <v>2026</v>
      </c>
      <c r="D639" s="11">
        <f>MONTH(SalesDataTable[[#This Row],[Order Date]])</f>
        <v>4</v>
      </c>
      <c r="E639" s="12" t="str">
        <f>TEXT(SalesDataTable[[#This Row],[Order Date]],"MMM")</f>
        <v>Apr</v>
      </c>
      <c r="F639" s="12" t="str">
        <f>"Q"&amp;ROUNDUP(MONTH(SalesDataTable[[#This Row],[Order Date]])/3,0)</f>
        <v>Q2</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5">
      <c r="A640" s="2">
        <v>413</v>
      </c>
      <c r="B640" s="3">
        <v>46134</v>
      </c>
      <c r="C640" s="11">
        <f>YEAR(SalesDataTable[[#This Row],[Order Date]])</f>
        <v>2026</v>
      </c>
      <c r="D640" s="11">
        <f>MONTH(SalesDataTable[[#This Row],[Order Date]])</f>
        <v>4</v>
      </c>
      <c r="E640" s="12" t="str">
        <f>TEXT(SalesDataTable[[#This Row],[Order Date]],"MMM")</f>
        <v>Apr</v>
      </c>
      <c r="F640" s="12" t="str">
        <f>"Q"&amp;ROUNDUP(MONTH(SalesDataTable[[#This Row],[Order Date]])/3,0)</f>
        <v>Q2</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5">
      <c r="A641" s="2">
        <v>1658</v>
      </c>
      <c r="B641" s="3">
        <v>46134</v>
      </c>
      <c r="C641" s="11">
        <f>YEAR(SalesDataTable[[#This Row],[Order Date]])</f>
        <v>2026</v>
      </c>
      <c r="D641" s="11">
        <f>MONTH(SalesDataTable[[#This Row],[Order Date]])</f>
        <v>4</v>
      </c>
      <c r="E641" s="12" t="str">
        <f>TEXT(SalesDataTable[[#This Row],[Order Date]],"MMM")</f>
        <v>Apr</v>
      </c>
      <c r="F641" s="12" t="str">
        <f>"Q"&amp;ROUNDUP(MONTH(SalesDataTable[[#This Row],[Order Date]])/3,0)</f>
        <v>Q2</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5">
      <c r="A642" s="2">
        <v>2024</v>
      </c>
      <c r="B642" s="3">
        <v>46134</v>
      </c>
      <c r="C642" s="11">
        <f>YEAR(SalesDataTable[[#This Row],[Order Date]])</f>
        <v>2026</v>
      </c>
      <c r="D642" s="11">
        <f>MONTH(SalesDataTable[[#This Row],[Order Date]])</f>
        <v>4</v>
      </c>
      <c r="E642" s="12" t="str">
        <f>TEXT(SalesDataTable[[#This Row],[Order Date]],"MMM")</f>
        <v>Apr</v>
      </c>
      <c r="F642" s="12" t="str">
        <f>"Q"&amp;ROUNDUP(MONTH(SalesDataTable[[#This Row],[Order Date]])/3,0)</f>
        <v>Q2</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5">
      <c r="A643" s="2">
        <v>3980</v>
      </c>
      <c r="B643" s="3">
        <v>46134</v>
      </c>
      <c r="C643" s="11">
        <f>YEAR(SalesDataTable[[#This Row],[Order Date]])</f>
        <v>2026</v>
      </c>
      <c r="D643" s="11">
        <f>MONTH(SalesDataTable[[#This Row],[Order Date]])</f>
        <v>4</v>
      </c>
      <c r="E643" s="12" t="str">
        <f>TEXT(SalesDataTable[[#This Row],[Order Date]],"MMM")</f>
        <v>Apr</v>
      </c>
      <c r="F643" s="12" t="str">
        <f>"Q"&amp;ROUNDUP(MONTH(SalesDataTable[[#This Row],[Order Date]])/3,0)</f>
        <v>Q2</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5">
      <c r="A644" s="2">
        <v>4239</v>
      </c>
      <c r="B644" s="3">
        <v>46134</v>
      </c>
      <c r="C644" s="11">
        <f>YEAR(SalesDataTable[[#This Row],[Order Date]])</f>
        <v>2026</v>
      </c>
      <c r="D644" s="11">
        <f>MONTH(SalesDataTable[[#This Row],[Order Date]])</f>
        <v>4</v>
      </c>
      <c r="E644" s="12" t="str">
        <f>TEXT(SalesDataTable[[#This Row],[Order Date]],"MMM")</f>
        <v>Apr</v>
      </c>
      <c r="F644" s="12" t="str">
        <f>"Q"&amp;ROUNDUP(MONTH(SalesDataTable[[#This Row],[Order Date]])/3,0)</f>
        <v>Q2</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5">
      <c r="A645" s="2">
        <v>4761</v>
      </c>
      <c r="B645" s="3">
        <v>46134</v>
      </c>
      <c r="C645" s="11">
        <f>YEAR(SalesDataTable[[#This Row],[Order Date]])</f>
        <v>2026</v>
      </c>
      <c r="D645" s="11">
        <f>MONTH(SalesDataTable[[#This Row],[Order Date]])</f>
        <v>4</v>
      </c>
      <c r="E645" s="12" t="str">
        <f>TEXT(SalesDataTable[[#This Row],[Order Date]],"MMM")</f>
        <v>Apr</v>
      </c>
      <c r="F645" s="12" t="str">
        <f>"Q"&amp;ROUNDUP(MONTH(SalesDataTable[[#This Row],[Order Date]])/3,0)</f>
        <v>Q2</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5">
      <c r="A646" s="2">
        <v>5160</v>
      </c>
      <c r="B646" s="3">
        <v>46134</v>
      </c>
      <c r="C646" s="11">
        <f>YEAR(SalesDataTable[[#This Row],[Order Date]])</f>
        <v>2026</v>
      </c>
      <c r="D646" s="11">
        <f>MONTH(SalesDataTable[[#This Row],[Order Date]])</f>
        <v>4</v>
      </c>
      <c r="E646" s="12" t="str">
        <f>TEXT(SalesDataTable[[#This Row],[Order Date]],"MMM")</f>
        <v>Apr</v>
      </c>
      <c r="F646" s="12" t="str">
        <f>"Q"&amp;ROUNDUP(MONTH(SalesDataTable[[#This Row],[Order Date]])/3,0)</f>
        <v>Q2</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5">
      <c r="A647" s="2">
        <v>2224</v>
      </c>
      <c r="B647" s="3">
        <v>46135</v>
      </c>
      <c r="C647" s="11">
        <f>YEAR(SalesDataTable[[#This Row],[Order Date]])</f>
        <v>2026</v>
      </c>
      <c r="D647" s="11">
        <f>MONTH(SalesDataTable[[#This Row],[Order Date]])</f>
        <v>4</v>
      </c>
      <c r="E647" s="12" t="str">
        <f>TEXT(SalesDataTable[[#This Row],[Order Date]],"MMM")</f>
        <v>Apr</v>
      </c>
      <c r="F647" s="12" t="str">
        <f>"Q"&amp;ROUNDUP(MONTH(SalesDataTable[[#This Row],[Order Date]])/3,0)</f>
        <v>Q2</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5">
      <c r="A648" s="2">
        <v>2832</v>
      </c>
      <c r="B648" s="3">
        <v>46135</v>
      </c>
      <c r="C648" s="11">
        <f>YEAR(SalesDataTable[[#This Row],[Order Date]])</f>
        <v>2026</v>
      </c>
      <c r="D648" s="11">
        <f>MONTH(SalesDataTable[[#This Row],[Order Date]])</f>
        <v>4</v>
      </c>
      <c r="E648" s="12" t="str">
        <f>TEXT(SalesDataTable[[#This Row],[Order Date]],"MMM")</f>
        <v>Apr</v>
      </c>
      <c r="F648" s="12" t="str">
        <f>"Q"&amp;ROUNDUP(MONTH(SalesDataTable[[#This Row],[Order Date]])/3,0)</f>
        <v>Q2</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5">
      <c r="A649" s="2">
        <v>3000</v>
      </c>
      <c r="B649" s="3">
        <v>46135</v>
      </c>
      <c r="C649" s="11">
        <f>YEAR(SalesDataTable[[#This Row],[Order Date]])</f>
        <v>2026</v>
      </c>
      <c r="D649" s="11">
        <f>MONTH(SalesDataTable[[#This Row],[Order Date]])</f>
        <v>4</v>
      </c>
      <c r="E649" s="12" t="str">
        <f>TEXT(SalesDataTable[[#This Row],[Order Date]],"MMM")</f>
        <v>Apr</v>
      </c>
      <c r="F649" s="12" t="str">
        <f>"Q"&amp;ROUNDUP(MONTH(SalesDataTable[[#This Row],[Order Date]])/3,0)</f>
        <v>Q2</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5">
      <c r="A650" s="2">
        <v>3206</v>
      </c>
      <c r="B650" s="3">
        <v>46135</v>
      </c>
      <c r="C650" s="11">
        <f>YEAR(SalesDataTable[[#This Row],[Order Date]])</f>
        <v>2026</v>
      </c>
      <c r="D650" s="11">
        <f>MONTH(SalesDataTable[[#This Row],[Order Date]])</f>
        <v>4</v>
      </c>
      <c r="E650" s="12" t="str">
        <f>TEXT(SalesDataTable[[#This Row],[Order Date]],"MMM")</f>
        <v>Apr</v>
      </c>
      <c r="F650" s="12" t="str">
        <f>"Q"&amp;ROUNDUP(MONTH(SalesDataTable[[#This Row],[Order Date]])/3,0)</f>
        <v>Q2</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5">
      <c r="A651" s="2">
        <v>3777</v>
      </c>
      <c r="B651" s="3">
        <v>46135</v>
      </c>
      <c r="C651" s="11">
        <f>YEAR(SalesDataTable[[#This Row],[Order Date]])</f>
        <v>2026</v>
      </c>
      <c r="D651" s="11">
        <f>MONTH(SalesDataTable[[#This Row],[Order Date]])</f>
        <v>4</v>
      </c>
      <c r="E651" s="12" t="str">
        <f>TEXT(SalesDataTable[[#This Row],[Order Date]],"MMM")</f>
        <v>Apr</v>
      </c>
      <c r="F651" s="12" t="str">
        <f>"Q"&amp;ROUNDUP(MONTH(SalesDataTable[[#This Row],[Order Date]])/3,0)</f>
        <v>Q2</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5">
      <c r="A652" s="2">
        <v>4980</v>
      </c>
      <c r="B652" s="3">
        <v>46135</v>
      </c>
      <c r="C652" s="11">
        <f>YEAR(SalesDataTable[[#This Row],[Order Date]])</f>
        <v>2026</v>
      </c>
      <c r="D652" s="11">
        <f>MONTH(SalesDataTable[[#This Row],[Order Date]])</f>
        <v>4</v>
      </c>
      <c r="E652" s="12" t="str">
        <f>TEXT(SalesDataTable[[#This Row],[Order Date]],"MMM")</f>
        <v>Apr</v>
      </c>
      <c r="F652" s="12" t="str">
        <f>"Q"&amp;ROUNDUP(MONTH(SalesDataTable[[#This Row],[Order Date]])/3,0)</f>
        <v>Q2</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5">
      <c r="A653" s="2">
        <v>1102</v>
      </c>
      <c r="B653" s="3">
        <v>46136</v>
      </c>
      <c r="C653" s="11">
        <f>YEAR(SalesDataTable[[#This Row],[Order Date]])</f>
        <v>2026</v>
      </c>
      <c r="D653" s="11">
        <f>MONTH(SalesDataTable[[#This Row],[Order Date]])</f>
        <v>4</v>
      </c>
      <c r="E653" s="12" t="str">
        <f>TEXT(SalesDataTable[[#This Row],[Order Date]],"MMM")</f>
        <v>Apr</v>
      </c>
      <c r="F653" s="12" t="str">
        <f>"Q"&amp;ROUNDUP(MONTH(SalesDataTable[[#This Row],[Order Date]])/3,0)</f>
        <v>Q2</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5">
      <c r="A654" s="2">
        <v>1333</v>
      </c>
      <c r="B654" s="3">
        <v>46136</v>
      </c>
      <c r="C654" s="11">
        <f>YEAR(SalesDataTable[[#This Row],[Order Date]])</f>
        <v>2026</v>
      </c>
      <c r="D654" s="11">
        <f>MONTH(SalesDataTable[[#This Row],[Order Date]])</f>
        <v>4</v>
      </c>
      <c r="E654" s="12" t="str">
        <f>TEXT(SalesDataTable[[#This Row],[Order Date]],"MMM")</f>
        <v>Apr</v>
      </c>
      <c r="F654" s="12" t="str">
        <f>"Q"&amp;ROUNDUP(MONTH(SalesDataTable[[#This Row],[Order Date]])/3,0)</f>
        <v>Q2</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5">
      <c r="A655" s="2">
        <v>1369</v>
      </c>
      <c r="B655" s="3">
        <v>46136</v>
      </c>
      <c r="C655" s="11">
        <f>YEAR(SalesDataTable[[#This Row],[Order Date]])</f>
        <v>2026</v>
      </c>
      <c r="D655" s="11">
        <f>MONTH(SalesDataTable[[#This Row],[Order Date]])</f>
        <v>4</v>
      </c>
      <c r="E655" s="12" t="str">
        <f>TEXT(SalesDataTable[[#This Row],[Order Date]],"MMM")</f>
        <v>Apr</v>
      </c>
      <c r="F655" s="12" t="str">
        <f>"Q"&amp;ROUNDUP(MONTH(SalesDataTable[[#This Row],[Order Date]])/3,0)</f>
        <v>Q2</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5">
      <c r="A656" s="2">
        <v>1712</v>
      </c>
      <c r="B656" s="3">
        <v>46136</v>
      </c>
      <c r="C656" s="11">
        <f>YEAR(SalesDataTable[[#This Row],[Order Date]])</f>
        <v>2026</v>
      </c>
      <c r="D656" s="11">
        <f>MONTH(SalesDataTable[[#This Row],[Order Date]])</f>
        <v>4</v>
      </c>
      <c r="E656" s="12" t="str">
        <f>TEXT(SalesDataTable[[#This Row],[Order Date]],"MMM")</f>
        <v>Apr</v>
      </c>
      <c r="F656" s="12" t="str">
        <f>"Q"&amp;ROUNDUP(MONTH(SalesDataTable[[#This Row],[Order Date]])/3,0)</f>
        <v>Q2</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5">
      <c r="A657" s="2">
        <v>2229</v>
      </c>
      <c r="B657" s="3">
        <v>46136</v>
      </c>
      <c r="C657" s="11">
        <f>YEAR(SalesDataTable[[#This Row],[Order Date]])</f>
        <v>2026</v>
      </c>
      <c r="D657" s="11">
        <f>MONTH(SalesDataTable[[#This Row],[Order Date]])</f>
        <v>4</v>
      </c>
      <c r="E657" s="12" t="str">
        <f>TEXT(SalesDataTable[[#This Row],[Order Date]],"MMM")</f>
        <v>Apr</v>
      </c>
      <c r="F657" s="12" t="str">
        <f>"Q"&amp;ROUNDUP(MONTH(SalesDataTable[[#This Row],[Order Date]])/3,0)</f>
        <v>Q2</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5">
      <c r="A658" s="2">
        <v>3458</v>
      </c>
      <c r="B658" s="3">
        <v>46136</v>
      </c>
      <c r="C658" s="11">
        <f>YEAR(SalesDataTable[[#This Row],[Order Date]])</f>
        <v>2026</v>
      </c>
      <c r="D658" s="11">
        <f>MONTH(SalesDataTable[[#This Row],[Order Date]])</f>
        <v>4</v>
      </c>
      <c r="E658" s="12" t="str">
        <f>TEXT(SalesDataTable[[#This Row],[Order Date]],"MMM")</f>
        <v>Apr</v>
      </c>
      <c r="F658" s="12" t="str">
        <f>"Q"&amp;ROUNDUP(MONTH(SalesDataTable[[#This Row],[Order Date]])/3,0)</f>
        <v>Q2</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5">
      <c r="A659" s="2">
        <v>4637</v>
      </c>
      <c r="B659" s="3">
        <v>46136</v>
      </c>
      <c r="C659" s="11">
        <f>YEAR(SalesDataTable[[#This Row],[Order Date]])</f>
        <v>2026</v>
      </c>
      <c r="D659" s="11">
        <f>MONTH(SalesDataTable[[#This Row],[Order Date]])</f>
        <v>4</v>
      </c>
      <c r="E659" s="12" t="str">
        <f>TEXT(SalesDataTable[[#This Row],[Order Date]],"MMM")</f>
        <v>Apr</v>
      </c>
      <c r="F659" s="12" t="str">
        <f>"Q"&amp;ROUNDUP(MONTH(SalesDataTable[[#This Row],[Order Date]])/3,0)</f>
        <v>Q2</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5">
      <c r="A660" s="2">
        <v>4726</v>
      </c>
      <c r="B660" s="3">
        <v>46136</v>
      </c>
      <c r="C660" s="11">
        <f>YEAR(SalesDataTable[[#This Row],[Order Date]])</f>
        <v>2026</v>
      </c>
      <c r="D660" s="11">
        <f>MONTH(SalesDataTable[[#This Row],[Order Date]])</f>
        <v>4</v>
      </c>
      <c r="E660" s="12" t="str">
        <f>TEXT(SalesDataTable[[#This Row],[Order Date]],"MMM")</f>
        <v>Apr</v>
      </c>
      <c r="F660" s="12" t="str">
        <f>"Q"&amp;ROUNDUP(MONTH(SalesDataTable[[#This Row],[Order Date]])/3,0)</f>
        <v>Q2</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5">
      <c r="A661" s="2">
        <v>4838</v>
      </c>
      <c r="B661" s="3">
        <v>46136</v>
      </c>
      <c r="C661" s="11">
        <f>YEAR(SalesDataTable[[#This Row],[Order Date]])</f>
        <v>2026</v>
      </c>
      <c r="D661" s="11">
        <f>MONTH(SalesDataTable[[#This Row],[Order Date]])</f>
        <v>4</v>
      </c>
      <c r="E661" s="12" t="str">
        <f>TEXT(SalesDataTable[[#This Row],[Order Date]],"MMM")</f>
        <v>Apr</v>
      </c>
      <c r="F661" s="12" t="str">
        <f>"Q"&amp;ROUNDUP(MONTH(SalesDataTable[[#This Row],[Order Date]])/3,0)</f>
        <v>Q2</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5">
      <c r="A662" s="2">
        <v>5075</v>
      </c>
      <c r="B662" s="3">
        <v>46136</v>
      </c>
      <c r="C662" s="11">
        <f>YEAR(SalesDataTable[[#This Row],[Order Date]])</f>
        <v>2026</v>
      </c>
      <c r="D662" s="11">
        <f>MONTH(SalesDataTable[[#This Row],[Order Date]])</f>
        <v>4</v>
      </c>
      <c r="E662" s="12" t="str">
        <f>TEXT(SalesDataTable[[#This Row],[Order Date]],"MMM")</f>
        <v>Apr</v>
      </c>
      <c r="F662" s="12" t="str">
        <f>"Q"&amp;ROUNDUP(MONTH(SalesDataTable[[#This Row],[Order Date]])/3,0)</f>
        <v>Q2</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5">
      <c r="A663" s="2">
        <v>149</v>
      </c>
      <c r="B663" s="3">
        <v>46137</v>
      </c>
      <c r="C663" s="11">
        <f>YEAR(SalesDataTable[[#This Row],[Order Date]])</f>
        <v>2026</v>
      </c>
      <c r="D663" s="11">
        <f>MONTH(SalesDataTable[[#This Row],[Order Date]])</f>
        <v>4</v>
      </c>
      <c r="E663" s="12" t="str">
        <f>TEXT(SalesDataTable[[#This Row],[Order Date]],"MMM")</f>
        <v>Apr</v>
      </c>
      <c r="F663" s="12" t="str">
        <f>"Q"&amp;ROUNDUP(MONTH(SalesDataTable[[#This Row],[Order Date]])/3,0)</f>
        <v>Q2</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5">
      <c r="A664" s="2">
        <v>449</v>
      </c>
      <c r="B664" s="3">
        <v>46137</v>
      </c>
      <c r="C664" s="11">
        <f>YEAR(SalesDataTable[[#This Row],[Order Date]])</f>
        <v>2026</v>
      </c>
      <c r="D664" s="11">
        <f>MONTH(SalesDataTable[[#This Row],[Order Date]])</f>
        <v>4</v>
      </c>
      <c r="E664" s="12" t="str">
        <f>TEXT(SalesDataTable[[#This Row],[Order Date]],"MMM")</f>
        <v>Apr</v>
      </c>
      <c r="F664" s="12" t="str">
        <f>"Q"&amp;ROUNDUP(MONTH(SalesDataTable[[#This Row],[Order Date]])/3,0)</f>
        <v>Q2</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5">
      <c r="A665" s="2">
        <v>1422</v>
      </c>
      <c r="B665" s="3">
        <v>46137</v>
      </c>
      <c r="C665" s="11">
        <f>YEAR(SalesDataTable[[#This Row],[Order Date]])</f>
        <v>2026</v>
      </c>
      <c r="D665" s="11">
        <f>MONTH(SalesDataTable[[#This Row],[Order Date]])</f>
        <v>4</v>
      </c>
      <c r="E665" s="12" t="str">
        <f>TEXT(SalesDataTable[[#This Row],[Order Date]],"MMM")</f>
        <v>Apr</v>
      </c>
      <c r="F665" s="12" t="str">
        <f>"Q"&amp;ROUNDUP(MONTH(SalesDataTable[[#This Row],[Order Date]])/3,0)</f>
        <v>Q2</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5">
      <c r="A666" s="2">
        <v>3248</v>
      </c>
      <c r="B666" s="3">
        <v>46137</v>
      </c>
      <c r="C666" s="11">
        <f>YEAR(SalesDataTable[[#This Row],[Order Date]])</f>
        <v>2026</v>
      </c>
      <c r="D666" s="11">
        <f>MONTH(SalesDataTable[[#This Row],[Order Date]])</f>
        <v>4</v>
      </c>
      <c r="E666" s="12" t="str">
        <f>TEXT(SalesDataTable[[#This Row],[Order Date]],"MMM")</f>
        <v>Apr</v>
      </c>
      <c r="F666" s="12" t="str">
        <f>"Q"&amp;ROUNDUP(MONTH(SalesDataTable[[#This Row],[Order Date]])/3,0)</f>
        <v>Q2</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5">
      <c r="A667" s="2">
        <v>3445</v>
      </c>
      <c r="B667" s="3">
        <v>46137</v>
      </c>
      <c r="C667" s="11">
        <f>YEAR(SalesDataTable[[#This Row],[Order Date]])</f>
        <v>2026</v>
      </c>
      <c r="D667" s="11">
        <f>MONTH(SalesDataTable[[#This Row],[Order Date]])</f>
        <v>4</v>
      </c>
      <c r="E667" s="12" t="str">
        <f>TEXT(SalesDataTable[[#This Row],[Order Date]],"MMM")</f>
        <v>Apr</v>
      </c>
      <c r="F667" s="12" t="str">
        <f>"Q"&amp;ROUNDUP(MONTH(SalesDataTable[[#This Row],[Order Date]])/3,0)</f>
        <v>Q2</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5">
      <c r="A668" s="2">
        <v>3930</v>
      </c>
      <c r="B668" s="3">
        <v>46137</v>
      </c>
      <c r="C668" s="11">
        <f>YEAR(SalesDataTable[[#This Row],[Order Date]])</f>
        <v>2026</v>
      </c>
      <c r="D668" s="11">
        <f>MONTH(SalesDataTable[[#This Row],[Order Date]])</f>
        <v>4</v>
      </c>
      <c r="E668" s="12" t="str">
        <f>TEXT(SalesDataTable[[#This Row],[Order Date]],"MMM")</f>
        <v>Apr</v>
      </c>
      <c r="F668" s="12" t="str">
        <f>"Q"&amp;ROUNDUP(MONTH(SalesDataTable[[#This Row],[Order Date]])/3,0)</f>
        <v>Q2</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5">
      <c r="A669" s="2">
        <v>3969</v>
      </c>
      <c r="B669" s="3">
        <v>46137</v>
      </c>
      <c r="C669" s="11">
        <f>YEAR(SalesDataTable[[#This Row],[Order Date]])</f>
        <v>2026</v>
      </c>
      <c r="D669" s="11">
        <f>MONTH(SalesDataTable[[#This Row],[Order Date]])</f>
        <v>4</v>
      </c>
      <c r="E669" s="12" t="str">
        <f>TEXT(SalesDataTable[[#This Row],[Order Date]],"MMM")</f>
        <v>Apr</v>
      </c>
      <c r="F669" s="12" t="str">
        <f>"Q"&amp;ROUNDUP(MONTH(SalesDataTable[[#This Row],[Order Date]])/3,0)</f>
        <v>Q2</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5">
      <c r="A670" s="2">
        <v>4190</v>
      </c>
      <c r="B670" s="3">
        <v>46137</v>
      </c>
      <c r="C670" s="11">
        <f>YEAR(SalesDataTable[[#This Row],[Order Date]])</f>
        <v>2026</v>
      </c>
      <c r="D670" s="11">
        <f>MONTH(SalesDataTable[[#This Row],[Order Date]])</f>
        <v>4</v>
      </c>
      <c r="E670" s="12" t="str">
        <f>TEXT(SalesDataTable[[#This Row],[Order Date]],"MMM")</f>
        <v>Apr</v>
      </c>
      <c r="F670" s="12" t="str">
        <f>"Q"&amp;ROUNDUP(MONTH(SalesDataTable[[#This Row],[Order Date]])/3,0)</f>
        <v>Q2</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5">
      <c r="A671" s="2">
        <v>4442</v>
      </c>
      <c r="B671" s="3">
        <v>46137</v>
      </c>
      <c r="C671" s="11">
        <f>YEAR(SalesDataTable[[#This Row],[Order Date]])</f>
        <v>2026</v>
      </c>
      <c r="D671" s="11">
        <f>MONTH(SalesDataTable[[#This Row],[Order Date]])</f>
        <v>4</v>
      </c>
      <c r="E671" s="12" t="str">
        <f>TEXT(SalesDataTable[[#This Row],[Order Date]],"MMM")</f>
        <v>Apr</v>
      </c>
      <c r="F671" s="12" t="str">
        <f>"Q"&amp;ROUNDUP(MONTH(SalesDataTable[[#This Row],[Order Date]])/3,0)</f>
        <v>Q2</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5">
      <c r="A672" s="2">
        <v>228</v>
      </c>
      <c r="B672" s="3">
        <v>46138</v>
      </c>
      <c r="C672" s="11">
        <f>YEAR(SalesDataTable[[#This Row],[Order Date]])</f>
        <v>2026</v>
      </c>
      <c r="D672" s="11">
        <f>MONTH(SalesDataTable[[#This Row],[Order Date]])</f>
        <v>4</v>
      </c>
      <c r="E672" s="12" t="str">
        <f>TEXT(SalesDataTable[[#This Row],[Order Date]],"MMM")</f>
        <v>Apr</v>
      </c>
      <c r="F672" s="12" t="str">
        <f>"Q"&amp;ROUNDUP(MONTH(SalesDataTable[[#This Row],[Order Date]])/3,0)</f>
        <v>Q2</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5">
      <c r="A673" s="2">
        <v>2101</v>
      </c>
      <c r="B673" s="3">
        <v>46138</v>
      </c>
      <c r="C673" s="11">
        <f>YEAR(SalesDataTable[[#This Row],[Order Date]])</f>
        <v>2026</v>
      </c>
      <c r="D673" s="11">
        <f>MONTH(SalesDataTable[[#This Row],[Order Date]])</f>
        <v>4</v>
      </c>
      <c r="E673" s="12" t="str">
        <f>TEXT(SalesDataTable[[#This Row],[Order Date]],"MMM")</f>
        <v>Apr</v>
      </c>
      <c r="F673" s="12" t="str">
        <f>"Q"&amp;ROUNDUP(MONTH(SalesDataTable[[#This Row],[Order Date]])/3,0)</f>
        <v>Q2</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5">
      <c r="A674" s="2">
        <v>2590</v>
      </c>
      <c r="B674" s="3">
        <v>46138</v>
      </c>
      <c r="C674" s="11">
        <f>YEAR(SalesDataTable[[#This Row],[Order Date]])</f>
        <v>2026</v>
      </c>
      <c r="D674" s="11">
        <f>MONTH(SalesDataTable[[#This Row],[Order Date]])</f>
        <v>4</v>
      </c>
      <c r="E674" s="12" t="str">
        <f>TEXT(SalesDataTable[[#This Row],[Order Date]],"MMM")</f>
        <v>Apr</v>
      </c>
      <c r="F674" s="12" t="str">
        <f>"Q"&amp;ROUNDUP(MONTH(SalesDataTable[[#This Row],[Order Date]])/3,0)</f>
        <v>Q2</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5">
      <c r="A675" s="2">
        <v>2957</v>
      </c>
      <c r="B675" s="3">
        <v>46138</v>
      </c>
      <c r="C675" s="11">
        <f>YEAR(SalesDataTable[[#This Row],[Order Date]])</f>
        <v>2026</v>
      </c>
      <c r="D675" s="11">
        <f>MONTH(SalesDataTable[[#This Row],[Order Date]])</f>
        <v>4</v>
      </c>
      <c r="E675" s="12" t="str">
        <f>TEXT(SalesDataTable[[#This Row],[Order Date]],"MMM")</f>
        <v>Apr</v>
      </c>
      <c r="F675" s="12" t="str">
        <f>"Q"&amp;ROUNDUP(MONTH(SalesDataTable[[#This Row],[Order Date]])/3,0)</f>
        <v>Q2</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5">
      <c r="A676" s="2">
        <v>4270</v>
      </c>
      <c r="B676" s="3">
        <v>46138</v>
      </c>
      <c r="C676" s="11">
        <f>YEAR(SalesDataTable[[#This Row],[Order Date]])</f>
        <v>2026</v>
      </c>
      <c r="D676" s="11">
        <f>MONTH(SalesDataTable[[#This Row],[Order Date]])</f>
        <v>4</v>
      </c>
      <c r="E676" s="12" t="str">
        <f>TEXT(SalesDataTable[[#This Row],[Order Date]],"MMM")</f>
        <v>Apr</v>
      </c>
      <c r="F676" s="12" t="str">
        <f>"Q"&amp;ROUNDUP(MONTH(SalesDataTable[[#This Row],[Order Date]])/3,0)</f>
        <v>Q2</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5">
      <c r="A677" s="2">
        <v>4324</v>
      </c>
      <c r="B677" s="3">
        <v>46138</v>
      </c>
      <c r="C677" s="11">
        <f>YEAR(SalesDataTable[[#This Row],[Order Date]])</f>
        <v>2026</v>
      </c>
      <c r="D677" s="11">
        <f>MONTH(SalesDataTable[[#This Row],[Order Date]])</f>
        <v>4</v>
      </c>
      <c r="E677" s="12" t="str">
        <f>TEXT(SalesDataTable[[#This Row],[Order Date]],"MMM")</f>
        <v>Apr</v>
      </c>
      <c r="F677" s="12" t="str">
        <f>"Q"&amp;ROUNDUP(MONTH(SalesDataTable[[#This Row],[Order Date]])/3,0)</f>
        <v>Q2</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5">
      <c r="A678" s="2">
        <v>5010</v>
      </c>
      <c r="B678" s="3">
        <v>46138</v>
      </c>
      <c r="C678" s="11">
        <f>YEAR(SalesDataTable[[#This Row],[Order Date]])</f>
        <v>2026</v>
      </c>
      <c r="D678" s="11">
        <f>MONTH(SalesDataTable[[#This Row],[Order Date]])</f>
        <v>4</v>
      </c>
      <c r="E678" s="12" t="str">
        <f>TEXT(SalesDataTable[[#This Row],[Order Date]],"MMM")</f>
        <v>Apr</v>
      </c>
      <c r="F678" s="12" t="str">
        <f>"Q"&amp;ROUNDUP(MONTH(SalesDataTable[[#This Row],[Order Date]])/3,0)</f>
        <v>Q2</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5">
      <c r="A679" s="2">
        <v>5092</v>
      </c>
      <c r="B679" s="3">
        <v>46138</v>
      </c>
      <c r="C679" s="11">
        <f>YEAR(SalesDataTable[[#This Row],[Order Date]])</f>
        <v>2026</v>
      </c>
      <c r="D679" s="11">
        <f>MONTH(SalesDataTable[[#This Row],[Order Date]])</f>
        <v>4</v>
      </c>
      <c r="E679" s="12" t="str">
        <f>TEXT(SalesDataTable[[#This Row],[Order Date]],"MMM")</f>
        <v>Apr</v>
      </c>
      <c r="F679" s="12" t="str">
        <f>"Q"&amp;ROUNDUP(MONTH(SalesDataTable[[#This Row],[Order Date]])/3,0)</f>
        <v>Q2</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5">
      <c r="A680" s="2">
        <v>1061</v>
      </c>
      <c r="B680" s="3">
        <v>46139</v>
      </c>
      <c r="C680" s="11">
        <f>YEAR(SalesDataTable[[#This Row],[Order Date]])</f>
        <v>2026</v>
      </c>
      <c r="D680" s="11">
        <f>MONTH(SalesDataTable[[#This Row],[Order Date]])</f>
        <v>4</v>
      </c>
      <c r="E680" s="12" t="str">
        <f>TEXT(SalesDataTable[[#This Row],[Order Date]],"MMM")</f>
        <v>Apr</v>
      </c>
      <c r="F680" s="12" t="str">
        <f>"Q"&amp;ROUNDUP(MONTH(SalesDataTable[[#This Row],[Order Date]])/3,0)</f>
        <v>Q2</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5">
      <c r="A681" s="2">
        <v>1099</v>
      </c>
      <c r="B681" s="3">
        <v>46139</v>
      </c>
      <c r="C681" s="11">
        <f>YEAR(SalesDataTable[[#This Row],[Order Date]])</f>
        <v>2026</v>
      </c>
      <c r="D681" s="11">
        <f>MONTH(SalesDataTable[[#This Row],[Order Date]])</f>
        <v>4</v>
      </c>
      <c r="E681" s="12" t="str">
        <f>TEXT(SalesDataTable[[#This Row],[Order Date]],"MMM")</f>
        <v>Apr</v>
      </c>
      <c r="F681" s="12" t="str">
        <f>"Q"&amp;ROUNDUP(MONTH(SalesDataTable[[#This Row],[Order Date]])/3,0)</f>
        <v>Q2</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5">
      <c r="A682" s="2">
        <v>3500</v>
      </c>
      <c r="B682" s="3">
        <v>46139</v>
      </c>
      <c r="C682" s="11">
        <f>YEAR(SalesDataTable[[#This Row],[Order Date]])</f>
        <v>2026</v>
      </c>
      <c r="D682" s="11">
        <f>MONTH(SalesDataTable[[#This Row],[Order Date]])</f>
        <v>4</v>
      </c>
      <c r="E682" s="12" t="str">
        <f>TEXT(SalesDataTable[[#This Row],[Order Date]],"MMM")</f>
        <v>Apr</v>
      </c>
      <c r="F682" s="12" t="str">
        <f>"Q"&amp;ROUNDUP(MONTH(SalesDataTable[[#This Row],[Order Date]])/3,0)</f>
        <v>Q2</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5">
      <c r="A683" s="2">
        <v>3856</v>
      </c>
      <c r="B683" s="3">
        <v>46139</v>
      </c>
      <c r="C683" s="11">
        <f>YEAR(SalesDataTable[[#This Row],[Order Date]])</f>
        <v>2026</v>
      </c>
      <c r="D683" s="11">
        <f>MONTH(SalesDataTable[[#This Row],[Order Date]])</f>
        <v>4</v>
      </c>
      <c r="E683" s="12" t="str">
        <f>TEXT(SalesDataTable[[#This Row],[Order Date]],"MMM")</f>
        <v>Apr</v>
      </c>
      <c r="F683" s="12" t="str">
        <f>"Q"&amp;ROUNDUP(MONTH(SalesDataTable[[#This Row],[Order Date]])/3,0)</f>
        <v>Q2</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5">
      <c r="A684" s="2">
        <v>4044</v>
      </c>
      <c r="B684" s="3">
        <v>46139</v>
      </c>
      <c r="C684" s="11">
        <f>YEAR(SalesDataTable[[#This Row],[Order Date]])</f>
        <v>2026</v>
      </c>
      <c r="D684" s="11">
        <f>MONTH(SalesDataTable[[#This Row],[Order Date]])</f>
        <v>4</v>
      </c>
      <c r="E684" s="12" t="str">
        <f>TEXT(SalesDataTable[[#This Row],[Order Date]],"MMM")</f>
        <v>Apr</v>
      </c>
      <c r="F684" s="12" t="str">
        <f>"Q"&amp;ROUNDUP(MONTH(SalesDataTable[[#This Row],[Order Date]])/3,0)</f>
        <v>Q2</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5">
      <c r="A685" s="2">
        <v>4235</v>
      </c>
      <c r="B685" s="3">
        <v>46139</v>
      </c>
      <c r="C685" s="11">
        <f>YEAR(SalesDataTable[[#This Row],[Order Date]])</f>
        <v>2026</v>
      </c>
      <c r="D685" s="11">
        <f>MONTH(SalesDataTable[[#This Row],[Order Date]])</f>
        <v>4</v>
      </c>
      <c r="E685" s="12" t="str">
        <f>TEXT(SalesDataTable[[#This Row],[Order Date]],"MMM")</f>
        <v>Apr</v>
      </c>
      <c r="F685" s="12" t="str">
        <f>"Q"&amp;ROUNDUP(MONTH(SalesDataTable[[#This Row],[Order Date]])/3,0)</f>
        <v>Q2</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5">
      <c r="A686" s="2">
        <v>122</v>
      </c>
      <c r="B686" s="3">
        <v>46140</v>
      </c>
      <c r="C686" s="11">
        <f>YEAR(SalesDataTable[[#This Row],[Order Date]])</f>
        <v>2026</v>
      </c>
      <c r="D686" s="11">
        <f>MONTH(SalesDataTable[[#This Row],[Order Date]])</f>
        <v>4</v>
      </c>
      <c r="E686" s="12" t="str">
        <f>TEXT(SalesDataTable[[#This Row],[Order Date]],"MMM")</f>
        <v>Apr</v>
      </c>
      <c r="F686" s="12" t="str">
        <f>"Q"&amp;ROUNDUP(MONTH(SalesDataTable[[#This Row],[Order Date]])/3,0)</f>
        <v>Q2</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5">
      <c r="A687" s="2">
        <v>239</v>
      </c>
      <c r="B687" s="3">
        <v>46140</v>
      </c>
      <c r="C687" s="11">
        <f>YEAR(SalesDataTable[[#This Row],[Order Date]])</f>
        <v>2026</v>
      </c>
      <c r="D687" s="11">
        <f>MONTH(SalesDataTable[[#This Row],[Order Date]])</f>
        <v>4</v>
      </c>
      <c r="E687" s="12" t="str">
        <f>TEXT(SalesDataTable[[#This Row],[Order Date]],"MMM")</f>
        <v>Apr</v>
      </c>
      <c r="F687" s="12" t="str">
        <f>"Q"&amp;ROUNDUP(MONTH(SalesDataTable[[#This Row],[Order Date]])/3,0)</f>
        <v>Q2</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5">
      <c r="A688" s="2">
        <v>356</v>
      </c>
      <c r="B688" s="3">
        <v>46140</v>
      </c>
      <c r="C688" s="11">
        <f>YEAR(SalesDataTable[[#This Row],[Order Date]])</f>
        <v>2026</v>
      </c>
      <c r="D688" s="11">
        <f>MONTH(SalesDataTable[[#This Row],[Order Date]])</f>
        <v>4</v>
      </c>
      <c r="E688" s="12" t="str">
        <f>TEXT(SalesDataTable[[#This Row],[Order Date]],"MMM")</f>
        <v>Apr</v>
      </c>
      <c r="F688" s="12" t="str">
        <f>"Q"&amp;ROUNDUP(MONTH(SalesDataTable[[#This Row],[Order Date]])/3,0)</f>
        <v>Q2</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5">
      <c r="A689" s="2">
        <v>785</v>
      </c>
      <c r="B689" s="3">
        <v>46140</v>
      </c>
      <c r="C689" s="11">
        <f>YEAR(SalesDataTable[[#This Row],[Order Date]])</f>
        <v>2026</v>
      </c>
      <c r="D689" s="11">
        <f>MONTH(SalesDataTable[[#This Row],[Order Date]])</f>
        <v>4</v>
      </c>
      <c r="E689" s="12" t="str">
        <f>TEXT(SalesDataTable[[#This Row],[Order Date]],"MMM")</f>
        <v>Apr</v>
      </c>
      <c r="F689" s="12" t="str">
        <f>"Q"&amp;ROUNDUP(MONTH(SalesDataTable[[#This Row],[Order Date]])/3,0)</f>
        <v>Q2</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5">
      <c r="A690" s="2">
        <v>2325</v>
      </c>
      <c r="B690" s="3">
        <v>46140</v>
      </c>
      <c r="C690" s="11">
        <f>YEAR(SalesDataTable[[#This Row],[Order Date]])</f>
        <v>2026</v>
      </c>
      <c r="D690" s="11">
        <f>MONTH(SalesDataTable[[#This Row],[Order Date]])</f>
        <v>4</v>
      </c>
      <c r="E690" s="12" t="str">
        <f>TEXT(SalesDataTable[[#This Row],[Order Date]],"MMM")</f>
        <v>Apr</v>
      </c>
      <c r="F690" s="12" t="str">
        <f>"Q"&amp;ROUNDUP(MONTH(SalesDataTable[[#This Row],[Order Date]])/3,0)</f>
        <v>Q2</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5">
      <c r="A691" s="2">
        <v>2566</v>
      </c>
      <c r="B691" s="3">
        <v>46140</v>
      </c>
      <c r="C691" s="11">
        <f>YEAR(SalesDataTable[[#This Row],[Order Date]])</f>
        <v>2026</v>
      </c>
      <c r="D691" s="11">
        <f>MONTH(SalesDataTable[[#This Row],[Order Date]])</f>
        <v>4</v>
      </c>
      <c r="E691" s="12" t="str">
        <f>TEXT(SalesDataTable[[#This Row],[Order Date]],"MMM")</f>
        <v>Apr</v>
      </c>
      <c r="F691" s="12" t="str">
        <f>"Q"&amp;ROUNDUP(MONTH(SalesDataTable[[#This Row],[Order Date]])/3,0)</f>
        <v>Q2</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5">
      <c r="A692" s="2">
        <v>3105</v>
      </c>
      <c r="B692" s="3">
        <v>46140</v>
      </c>
      <c r="C692" s="11">
        <f>YEAR(SalesDataTable[[#This Row],[Order Date]])</f>
        <v>2026</v>
      </c>
      <c r="D692" s="11">
        <f>MONTH(SalesDataTable[[#This Row],[Order Date]])</f>
        <v>4</v>
      </c>
      <c r="E692" s="12" t="str">
        <f>TEXT(SalesDataTable[[#This Row],[Order Date]],"MMM")</f>
        <v>Apr</v>
      </c>
      <c r="F692" s="12" t="str">
        <f>"Q"&amp;ROUNDUP(MONTH(SalesDataTable[[#This Row],[Order Date]])/3,0)</f>
        <v>Q2</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5">
      <c r="A693" s="2">
        <v>3167</v>
      </c>
      <c r="B693" s="3">
        <v>46140</v>
      </c>
      <c r="C693" s="11">
        <f>YEAR(SalesDataTable[[#This Row],[Order Date]])</f>
        <v>2026</v>
      </c>
      <c r="D693" s="11">
        <f>MONTH(SalesDataTable[[#This Row],[Order Date]])</f>
        <v>4</v>
      </c>
      <c r="E693" s="12" t="str">
        <f>TEXT(SalesDataTable[[#This Row],[Order Date]],"MMM")</f>
        <v>Apr</v>
      </c>
      <c r="F693" s="12" t="str">
        <f>"Q"&amp;ROUNDUP(MONTH(SalesDataTable[[#This Row],[Order Date]])/3,0)</f>
        <v>Q2</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5">
      <c r="A694" s="2">
        <v>4396</v>
      </c>
      <c r="B694" s="3">
        <v>46140</v>
      </c>
      <c r="C694" s="11">
        <f>YEAR(SalesDataTable[[#This Row],[Order Date]])</f>
        <v>2026</v>
      </c>
      <c r="D694" s="11">
        <f>MONTH(SalesDataTable[[#This Row],[Order Date]])</f>
        <v>4</v>
      </c>
      <c r="E694" s="12" t="str">
        <f>TEXT(SalesDataTable[[#This Row],[Order Date]],"MMM")</f>
        <v>Apr</v>
      </c>
      <c r="F694" s="12" t="str">
        <f>"Q"&amp;ROUNDUP(MONTH(SalesDataTable[[#This Row],[Order Date]])/3,0)</f>
        <v>Q2</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5">
      <c r="A695" s="2">
        <v>4475</v>
      </c>
      <c r="B695" s="3">
        <v>46140</v>
      </c>
      <c r="C695" s="11">
        <f>YEAR(SalesDataTable[[#This Row],[Order Date]])</f>
        <v>2026</v>
      </c>
      <c r="D695" s="11">
        <f>MONTH(SalesDataTable[[#This Row],[Order Date]])</f>
        <v>4</v>
      </c>
      <c r="E695" s="12" t="str">
        <f>TEXT(SalesDataTable[[#This Row],[Order Date]],"MMM")</f>
        <v>Apr</v>
      </c>
      <c r="F695" s="12" t="str">
        <f>"Q"&amp;ROUNDUP(MONTH(SalesDataTable[[#This Row],[Order Date]])/3,0)</f>
        <v>Q2</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5">
      <c r="A696" s="2">
        <v>4482</v>
      </c>
      <c r="B696" s="3">
        <v>46140</v>
      </c>
      <c r="C696" s="11">
        <f>YEAR(SalesDataTable[[#This Row],[Order Date]])</f>
        <v>2026</v>
      </c>
      <c r="D696" s="11">
        <f>MONTH(SalesDataTable[[#This Row],[Order Date]])</f>
        <v>4</v>
      </c>
      <c r="E696" s="12" t="str">
        <f>TEXT(SalesDataTable[[#This Row],[Order Date]],"MMM")</f>
        <v>Apr</v>
      </c>
      <c r="F696" s="12" t="str">
        <f>"Q"&amp;ROUNDUP(MONTH(SalesDataTable[[#This Row],[Order Date]])/3,0)</f>
        <v>Q2</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5">
      <c r="A697" s="2">
        <v>5022</v>
      </c>
      <c r="B697" s="3">
        <v>46140</v>
      </c>
      <c r="C697" s="11">
        <f>YEAR(SalesDataTable[[#This Row],[Order Date]])</f>
        <v>2026</v>
      </c>
      <c r="D697" s="11">
        <f>MONTH(SalesDataTable[[#This Row],[Order Date]])</f>
        <v>4</v>
      </c>
      <c r="E697" s="12" t="str">
        <f>TEXT(SalesDataTable[[#This Row],[Order Date]],"MMM")</f>
        <v>Apr</v>
      </c>
      <c r="F697" s="12" t="str">
        <f>"Q"&amp;ROUNDUP(MONTH(SalesDataTable[[#This Row],[Order Date]])/3,0)</f>
        <v>Q2</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5">
      <c r="A698" s="2">
        <v>1304</v>
      </c>
      <c r="B698" s="3">
        <v>46141</v>
      </c>
      <c r="C698" s="11">
        <f>YEAR(SalesDataTable[[#This Row],[Order Date]])</f>
        <v>2026</v>
      </c>
      <c r="D698" s="11">
        <f>MONTH(SalesDataTable[[#This Row],[Order Date]])</f>
        <v>4</v>
      </c>
      <c r="E698" s="12" t="str">
        <f>TEXT(SalesDataTable[[#This Row],[Order Date]],"MMM")</f>
        <v>Apr</v>
      </c>
      <c r="F698" s="12" t="str">
        <f>"Q"&amp;ROUNDUP(MONTH(SalesDataTable[[#This Row],[Order Date]])/3,0)</f>
        <v>Q2</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5">
      <c r="A699" s="2">
        <v>3008</v>
      </c>
      <c r="B699" s="3">
        <v>46141</v>
      </c>
      <c r="C699" s="11">
        <f>YEAR(SalesDataTable[[#This Row],[Order Date]])</f>
        <v>2026</v>
      </c>
      <c r="D699" s="11">
        <f>MONTH(SalesDataTable[[#This Row],[Order Date]])</f>
        <v>4</v>
      </c>
      <c r="E699" s="12" t="str">
        <f>TEXT(SalesDataTable[[#This Row],[Order Date]],"MMM")</f>
        <v>Apr</v>
      </c>
      <c r="F699" s="12" t="str">
        <f>"Q"&amp;ROUNDUP(MONTH(SalesDataTable[[#This Row],[Order Date]])/3,0)</f>
        <v>Q2</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5">
      <c r="A700" s="2">
        <v>4140</v>
      </c>
      <c r="B700" s="3">
        <v>46141</v>
      </c>
      <c r="C700" s="11">
        <f>YEAR(SalesDataTable[[#This Row],[Order Date]])</f>
        <v>2026</v>
      </c>
      <c r="D700" s="11">
        <f>MONTH(SalesDataTable[[#This Row],[Order Date]])</f>
        <v>4</v>
      </c>
      <c r="E700" s="12" t="str">
        <f>TEXT(SalesDataTable[[#This Row],[Order Date]],"MMM")</f>
        <v>Apr</v>
      </c>
      <c r="F700" s="12" t="str">
        <f>"Q"&amp;ROUNDUP(MONTH(SalesDataTable[[#This Row],[Order Date]])/3,0)</f>
        <v>Q2</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5">
      <c r="A701" s="2">
        <v>4151</v>
      </c>
      <c r="B701" s="3">
        <v>46141</v>
      </c>
      <c r="C701" s="11">
        <f>YEAR(SalesDataTable[[#This Row],[Order Date]])</f>
        <v>2026</v>
      </c>
      <c r="D701" s="11">
        <f>MONTH(SalesDataTable[[#This Row],[Order Date]])</f>
        <v>4</v>
      </c>
      <c r="E701" s="12" t="str">
        <f>TEXT(SalesDataTable[[#This Row],[Order Date]],"MMM")</f>
        <v>Apr</v>
      </c>
      <c r="F701" s="12" t="str">
        <f>"Q"&amp;ROUNDUP(MONTH(SalesDataTable[[#This Row],[Order Date]])/3,0)</f>
        <v>Q2</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5">
      <c r="A702" s="2">
        <v>4650</v>
      </c>
      <c r="B702" s="3">
        <v>46141</v>
      </c>
      <c r="C702" s="11">
        <f>YEAR(SalesDataTable[[#This Row],[Order Date]])</f>
        <v>2026</v>
      </c>
      <c r="D702" s="11">
        <f>MONTH(SalesDataTable[[#This Row],[Order Date]])</f>
        <v>4</v>
      </c>
      <c r="E702" s="12" t="str">
        <f>TEXT(SalesDataTable[[#This Row],[Order Date]],"MMM")</f>
        <v>Apr</v>
      </c>
      <c r="F702" s="12" t="str">
        <f>"Q"&amp;ROUNDUP(MONTH(SalesDataTable[[#This Row],[Order Date]])/3,0)</f>
        <v>Q2</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5">
      <c r="A703" s="2">
        <v>4897</v>
      </c>
      <c r="B703" s="3">
        <v>46141</v>
      </c>
      <c r="C703" s="11">
        <f>YEAR(SalesDataTable[[#This Row],[Order Date]])</f>
        <v>2026</v>
      </c>
      <c r="D703" s="11">
        <f>MONTH(SalesDataTable[[#This Row],[Order Date]])</f>
        <v>4</v>
      </c>
      <c r="E703" s="12" t="str">
        <f>TEXT(SalesDataTable[[#This Row],[Order Date]],"MMM")</f>
        <v>Apr</v>
      </c>
      <c r="F703" s="12" t="str">
        <f>"Q"&amp;ROUNDUP(MONTH(SalesDataTable[[#This Row],[Order Date]])/3,0)</f>
        <v>Q2</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5">
      <c r="A704" s="2">
        <v>792</v>
      </c>
      <c r="B704" s="3">
        <v>46142</v>
      </c>
      <c r="C704" s="11">
        <f>YEAR(SalesDataTable[[#This Row],[Order Date]])</f>
        <v>2026</v>
      </c>
      <c r="D704" s="11">
        <f>MONTH(SalesDataTable[[#This Row],[Order Date]])</f>
        <v>4</v>
      </c>
      <c r="E704" s="12" t="str">
        <f>TEXT(SalesDataTable[[#This Row],[Order Date]],"MMM")</f>
        <v>Apr</v>
      </c>
      <c r="F704" s="12" t="str">
        <f>"Q"&amp;ROUNDUP(MONTH(SalesDataTable[[#This Row],[Order Date]])/3,0)</f>
        <v>Q2</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5">
      <c r="A705" s="2">
        <v>1796</v>
      </c>
      <c r="B705" s="3">
        <v>46142</v>
      </c>
      <c r="C705" s="11">
        <f>YEAR(SalesDataTable[[#This Row],[Order Date]])</f>
        <v>2026</v>
      </c>
      <c r="D705" s="11">
        <f>MONTH(SalesDataTable[[#This Row],[Order Date]])</f>
        <v>4</v>
      </c>
      <c r="E705" s="12" t="str">
        <f>TEXT(SalesDataTable[[#This Row],[Order Date]],"MMM")</f>
        <v>Apr</v>
      </c>
      <c r="F705" s="12" t="str">
        <f>"Q"&amp;ROUNDUP(MONTH(SalesDataTable[[#This Row],[Order Date]])/3,0)</f>
        <v>Q2</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5">
      <c r="A706" s="2">
        <v>3222</v>
      </c>
      <c r="B706" s="3">
        <v>46142</v>
      </c>
      <c r="C706" s="11">
        <f>YEAR(SalesDataTable[[#This Row],[Order Date]])</f>
        <v>2026</v>
      </c>
      <c r="D706" s="11">
        <f>MONTH(SalesDataTable[[#This Row],[Order Date]])</f>
        <v>4</v>
      </c>
      <c r="E706" s="12" t="str">
        <f>TEXT(SalesDataTable[[#This Row],[Order Date]],"MMM")</f>
        <v>Apr</v>
      </c>
      <c r="F706" s="12" t="str">
        <f>"Q"&amp;ROUNDUP(MONTH(SalesDataTable[[#This Row],[Order Date]])/3,0)</f>
        <v>Q2</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5">
      <c r="A707" s="2">
        <v>3237</v>
      </c>
      <c r="B707" s="3">
        <v>46142</v>
      </c>
      <c r="C707" s="11">
        <f>YEAR(SalesDataTable[[#This Row],[Order Date]])</f>
        <v>2026</v>
      </c>
      <c r="D707" s="11">
        <f>MONTH(SalesDataTable[[#This Row],[Order Date]])</f>
        <v>4</v>
      </c>
      <c r="E707" s="12" t="str">
        <f>TEXT(SalesDataTable[[#This Row],[Order Date]],"MMM")</f>
        <v>Apr</v>
      </c>
      <c r="F707" s="12" t="str">
        <f>"Q"&amp;ROUNDUP(MONTH(SalesDataTable[[#This Row],[Order Date]])/3,0)</f>
        <v>Q2</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5">
      <c r="A708" s="2">
        <v>3695</v>
      </c>
      <c r="B708" s="3">
        <v>46142</v>
      </c>
      <c r="C708" s="11">
        <f>YEAR(SalesDataTable[[#This Row],[Order Date]])</f>
        <v>2026</v>
      </c>
      <c r="D708" s="11">
        <f>MONTH(SalesDataTable[[#This Row],[Order Date]])</f>
        <v>4</v>
      </c>
      <c r="E708" s="12" t="str">
        <f>TEXT(SalesDataTable[[#This Row],[Order Date]],"MMM")</f>
        <v>Apr</v>
      </c>
      <c r="F708" s="12" t="str">
        <f>"Q"&amp;ROUNDUP(MONTH(SalesDataTable[[#This Row],[Order Date]])/3,0)</f>
        <v>Q2</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5">
      <c r="A709" s="2">
        <v>5148</v>
      </c>
      <c r="B709" s="3">
        <v>46142</v>
      </c>
      <c r="C709" s="11">
        <f>YEAR(SalesDataTable[[#This Row],[Order Date]])</f>
        <v>2026</v>
      </c>
      <c r="D709" s="11">
        <f>MONTH(SalesDataTable[[#This Row],[Order Date]])</f>
        <v>4</v>
      </c>
      <c r="E709" s="12" t="str">
        <f>TEXT(SalesDataTable[[#This Row],[Order Date]],"MMM")</f>
        <v>Apr</v>
      </c>
      <c r="F709" s="12" t="str">
        <f>"Q"&amp;ROUNDUP(MONTH(SalesDataTable[[#This Row],[Order Date]])/3,0)</f>
        <v>Q2</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5">
      <c r="A710" s="2">
        <v>534</v>
      </c>
      <c r="B710" s="3">
        <v>46143</v>
      </c>
      <c r="C710" s="11">
        <f>YEAR(SalesDataTable[[#This Row],[Order Date]])</f>
        <v>2026</v>
      </c>
      <c r="D710" s="11">
        <f>MONTH(SalesDataTable[[#This Row],[Order Date]])</f>
        <v>5</v>
      </c>
      <c r="E710" s="12" t="str">
        <f>TEXT(SalesDataTable[[#This Row],[Order Date]],"MMM")</f>
        <v>May</v>
      </c>
      <c r="F710" s="12" t="str">
        <f>"Q"&amp;ROUNDUP(MONTH(SalesDataTable[[#This Row],[Order Date]])/3,0)</f>
        <v>Q2</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5">
      <c r="A711" s="2">
        <v>551</v>
      </c>
      <c r="B711" s="3">
        <v>46143</v>
      </c>
      <c r="C711" s="11">
        <f>YEAR(SalesDataTable[[#This Row],[Order Date]])</f>
        <v>2026</v>
      </c>
      <c r="D711" s="11">
        <f>MONTH(SalesDataTable[[#This Row],[Order Date]])</f>
        <v>5</v>
      </c>
      <c r="E711" s="12" t="str">
        <f>TEXT(SalesDataTable[[#This Row],[Order Date]],"MMM")</f>
        <v>May</v>
      </c>
      <c r="F711" s="12" t="str">
        <f>"Q"&amp;ROUNDUP(MONTH(SalesDataTable[[#This Row],[Order Date]])/3,0)</f>
        <v>Q2</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5">
      <c r="A712" s="2">
        <v>2110</v>
      </c>
      <c r="B712" s="3">
        <v>46143</v>
      </c>
      <c r="C712" s="11">
        <f>YEAR(SalesDataTable[[#This Row],[Order Date]])</f>
        <v>2026</v>
      </c>
      <c r="D712" s="11">
        <f>MONTH(SalesDataTable[[#This Row],[Order Date]])</f>
        <v>5</v>
      </c>
      <c r="E712" s="12" t="str">
        <f>TEXT(SalesDataTable[[#This Row],[Order Date]],"MMM")</f>
        <v>May</v>
      </c>
      <c r="F712" s="12" t="str">
        <f>"Q"&amp;ROUNDUP(MONTH(SalesDataTable[[#This Row],[Order Date]])/3,0)</f>
        <v>Q2</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5">
      <c r="A713" s="2">
        <v>2217</v>
      </c>
      <c r="B713" s="3">
        <v>46143</v>
      </c>
      <c r="C713" s="11">
        <f>YEAR(SalesDataTable[[#This Row],[Order Date]])</f>
        <v>2026</v>
      </c>
      <c r="D713" s="11">
        <f>MONTH(SalesDataTable[[#This Row],[Order Date]])</f>
        <v>5</v>
      </c>
      <c r="E713" s="12" t="str">
        <f>TEXT(SalesDataTable[[#This Row],[Order Date]],"MMM")</f>
        <v>May</v>
      </c>
      <c r="F713" s="12" t="str">
        <f>"Q"&amp;ROUNDUP(MONTH(SalesDataTable[[#This Row],[Order Date]])/3,0)</f>
        <v>Q2</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5">
      <c r="A714" s="2">
        <v>2544</v>
      </c>
      <c r="B714" s="3">
        <v>46143</v>
      </c>
      <c r="C714" s="11">
        <f>YEAR(SalesDataTable[[#This Row],[Order Date]])</f>
        <v>2026</v>
      </c>
      <c r="D714" s="11">
        <f>MONTH(SalesDataTable[[#This Row],[Order Date]])</f>
        <v>5</v>
      </c>
      <c r="E714" s="12" t="str">
        <f>TEXT(SalesDataTable[[#This Row],[Order Date]],"MMM")</f>
        <v>May</v>
      </c>
      <c r="F714" s="12" t="str">
        <f>"Q"&amp;ROUNDUP(MONTH(SalesDataTable[[#This Row],[Order Date]])/3,0)</f>
        <v>Q2</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5">
      <c r="A715" s="2">
        <v>3678</v>
      </c>
      <c r="B715" s="3">
        <v>46143</v>
      </c>
      <c r="C715" s="11">
        <f>YEAR(SalesDataTable[[#This Row],[Order Date]])</f>
        <v>2026</v>
      </c>
      <c r="D715" s="11">
        <f>MONTH(SalesDataTable[[#This Row],[Order Date]])</f>
        <v>5</v>
      </c>
      <c r="E715" s="12" t="str">
        <f>TEXT(SalesDataTable[[#This Row],[Order Date]],"MMM")</f>
        <v>May</v>
      </c>
      <c r="F715" s="12" t="str">
        <f>"Q"&amp;ROUNDUP(MONTH(SalesDataTable[[#This Row],[Order Date]])/3,0)</f>
        <v>Q2</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5">
      <c r="A716" s="2">
        <v>3726</v>
      </c>
      <c r="B716" s="3">
        <v>46143</v>
      </c>
      <c r="C716" s="11">
        <f>YEAR(SalesDataTable[[#This Row],[Order Date]])</f>
        <v>2026</v>
      </c>
      <c r="D716" s="11">
        <f>MONTH(SalesDataTable[[#This Row],[Order Date]])</f>
        <v>5</v>
      </c>
      <c r="E716" s="12" t="str">
        <f>TEXT(SalesDataTable[[#This Row],[Order Date]],"MMM")</f>
        <v>May</v>
      </c>
      <c r="F716" s="12" t="str">
        <f>"Q"&amp;ROUNDUP(MONTH(SalesDataTable[[#This Row],[Order Date]])/3,0)</f>
        <v>Q2</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5">
      <c r="A717" s="2">
        <v>3897</v>
      </c>
      <c r="B717" s="3">
        <v>46143</v>
      </c>
      <c r="C717" s="11">
        <f>YEAR(SalesDataTable[[#This Row],[Order Date]])</f>
        <v>2026</v>
      </c>
      <c r="D717" s="11">
        <f>MONTH(SalesDataTable[[#This Row],[Order Date]])</f>
        <v>5</v>
      </c>
      <c r="E717" s="12" t="str">
        <f>TEXT(SalesDataTable[[#This Row],[Order Date]],"MMM")</f>
        <v>May</v>
      </c>
      <c r="F717" s="12" t="str">
        <f>"Q"&amp;ROUNDUP(MONTH(SalesDataTable[[#This Row],[Order Date]])/3,0)</f>
        <v>Q2</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5">
      <c r="A718" s="2">
        <v>1262</v>
      </c>
      <c r="B718" s="3">
        <v>46144</v>
      </c>
      <c r="C718" s="11">
        <f>YEAR(SalesDataTable[[#This Row],[Order Date]])</f>
        <v>2026</v>
      </c>
      <c r="D718" s="11">
        <f>MONTH(SalesDataTable[[#This Row],[Order Date]])</f>
        <v>5</v>
      </c>
      <c r="E718" s="12" t="str">
        <f>TEXT(SalesDataTable[[#This Row],[Order Date]],"MMM")</f>
        <v>May</v>
      </c>
      <c r="F718" s="12" t="str">
        <f>"Q"&amp;ROUNDUP(MONTH(SalesDataTable[[#This Row],[Order Date]])/3,0)</f>
        <v>Q2</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5">
      <c r="A719" s="2">
        <v>2657</v>
      </c>
      <c r="B719" s="3">
        <v>46144</v>
      </c>
      <c r="C719" s="11">
        <f>YEAR(SalesDataTable[[#This Row],[Order Date]])</f>
        <v>2026</v>
      </c>
      <c r="D719" s="11">
        <f>MONTH(SalesDataTable[[#This Row],[Order Date]])</f>
        <v>5</v>
      </c>
      <c r="E719" s="12" t="str">
        <f>TEXT(SalesDataTable[[#This Row],[Order Date]],"MMM")</f>
        <v>May</v>
      </c>
      <c r="F719" s="12" t="str">
        <f>"Q"&amp;ROUNDUP(MONTH(SalesDataTable[[#This Row],[Order Date]])/3,0)</f>
        <v>Q2</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5">
      <c r="A720" s="2">
        <v>3238</v>
      </c>
      <c r="B720" s="3">
        <v>46144</v>
      </c>
      <c r="C720" s="11">
        <f>YEAR(SalesDataTable[[#This Row],[Order Date]])</f>
        <v>2026</v>
      </c>
      <c r="D720" s="11">
        <f>MONTH(SalesDataTable[[#This Row],[Order Date]])</f>
        <v>5</v>
      </c>
      <c r="E720" s="12" t="str">
        <f>TEXT(SalesDataTable[[#This Row],[Order Date]],"MMM")</f>
        <v>May</v>
      </c>
      <c r="F720" s="12" t="str">
        <f>"Q"&amp;ROUNDUP(MONTH(SalesDataTable[[#This Row],[Order Date]])/3,0)</f>
        <v>Q2</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5">
      <c r="A721" s="2">
        <v>3607</v>
      </c>
      <c r="B721" s="3">
        <v>46144</v>
      </c>
      <c r="C721" s="11">
        <f>YEAR(SalesDataTable[[#This Row],[Order Date]])</f>
        <v>2026</v>
      </c>
      <c r="D721" s="11">
        <f>MONTH(SalesDataTable[[#This Row],[Order Date]])</f>
        <v>5</v>
      </c>
      <c r="E721" s="12" t="str">
        <f>TEXT(SalesDataTable[[#This Row],[Order Date]],"MMM")</f>
        <v>May</v>
      </c>
      <c r="F721" s="12" t="str">
        <f>"Q"&amp;ROUNDUP(MONTH(SalesDataTable[[#This Row],[Order Date]])/3,0)</f>
        <v>Q2</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5">
      <c r="A722" s="2">
        <v>5070</v>
      </c>
      <c r="B722" s="3">
        <v>46144</v>
      </c>
      <c r="C722" s="11">
        <f>YEAR(SalesDataTable[[#This Row],[Order Date]])</f>
        <v>2026</v>
      </c>
      <c r="D722" s="11">
        <f>MONTH(SalesDataTable[[#This Row],[Order Date]])</f>
        <v>5</v>
      </c>
      <c r="E722" s="12" t="str">
        <f>TEXT(SalesDataTable[[#This Row],[Order Date]],"MMM")</f>
        <v>May</v>
      </c>
      <c r="F722" s="12" t="str">
        <f>"Q"&amp;ROUNDUP(MONTH(SalesDataTable[[#This Row],[Order Date]])/3,0)</f>
        <v>Q2</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5">
      <c r="A723" s="2">
        <v>5171</v>
      </c>
      <c r="B723" s="3">
        <v>46144</v>
      </c>
      <c r="C723" s="11">
        <f>YEAR(SalesDataTable[[#This Row],[Order Date]])</f>
        <v>2026</v>
      </c>
      <c r="D723" s="11">
        <f>MONTH(SalesDataTable[[#This Row],[Order Date]])</f>
        <v>5</v>
      </c>
      <c r="E723" s="12" t="str">
        <f>TEXT(SalesDataTable[[#This Row],[Order Date]],"MMM")</f>
        <v>May</v>
      </c>
      <c r="F723" s="12" t="str">
        <f>"Q"&amp;ROUNDUP(MONTH(SalesDataTable[[#This Row],[Order Date]])/3,0)</f>
        <v>Q2</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5">
      <c r="A724" s="2">
        <v>617</v>
      </c>
      <c r="B724" s="3">
        <v>46145</v>
      </c>
      <c r="C724" s="11">
        <f>YEAR(SalesDataTable[[#This Row],[Order Date]])</f>
        <v>2026</v>
      </c>
      <c r="D724" s="11">
        <f>MONTH(SalesDataTable[[#This Row],[Order Date]])</f>
        <v>5</v>
      </c>
      <c r="E724" s="12" t="str">
        <f>TEXT(SalesDataTable[[#This Row],[Order Date]],"MMM")</f>
        <v>May</v>
      </c>
      <c r="F724" s="12" t="str">
        <f>"Q"&amp;ROUNDUP(MONTH(SalesDataTable[[#This Row],[Order Date]])/3,0)</f>
        <v>Q2</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5">
      <c r="A725" s="2">
        <v>849</v>
      </c>
      <c r="B725" s="3">
        <v>46145</v>
      </c>
      <c r="C725" s="11">
        <f>YEAR(SalesDataTable[[#This Row],[Order Date]])</f>
        <v>2026</v>
      </c>
      <c r="D725" s="11">
        <f>MONTH(SalesDataTable[[#This Row],[Order Date]])</f>
        <v>5</v>
      </c>
      <c r="E725" s="12" t="str">
        <f>TEXT(SalesDataTable[[#This Row],[Order Date]],"MMM")</f>
        <v>May</v>
      </c>
      <c r="F725" s="12" t="str">
        <f>"Q"&amp;ROUNDUP(MONTH(SalesDataTable[[#This Row],[Order Date]])/3,0)</f>
        <v>Q2</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5">
      <c r="A726" s="2">
        <v>956</v>
      </c>
      <c r="B726" s="3">
        <v>46145</v>
      </c>
      <c r="C726" s="11">
        <f>YEAR(SalesDataTable[[#This Row],[Order Date]])</f>
        <v>2026</v>
      </c>
      <c r="D726" s="11">
        <f>MONTH(SalesDataTable[[#This Row],[Order Date]])</f>
        <v>5</v>
      </c>
      <c r="E726" s="12" t="str">
        <f>TEXT(SalesDataTable[[#This Row],[Order Date]],"MMM")</f>
        <v>May</v>
      </c>
      <c r="F726" s="12" t="str">
        <f>"Q"&amp;ROUNDUP(MONTH(SalesDataTable[[#This Row],[Order Date]])/3,0)</f>
        <v>Q2</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5">
      <c r="A727" s="2">
        <v>1896</v>
      </c>
      <c r="B727" s="3">
        <v>46145</v>
      </c>
      <c r="C727" s="11">
        <f>YEAR(SalesDataTable[[#This Row],[Order Date]])</f>
        <v>2026</v>
      </c>
      <c r="D727" s="11">
        <f>MONTH(SalesDataTable[[#This Row],[Order Date]])</f>
        <v>5</v>
      </c>
      <c r="E727" s="12" t="str">
        <f>TEXT(SalesDataTable[[#This Row],[Order Date]],"MMM")</f>
        <v>May</v>
      </c>
      <c r="F727" s="12" t="str">
        <f>"Q"&amp;ROUNDUP(MONTH(SalesDataTable[[#This Row],[Order Date]])/3,0)</f>
        <v>Q2</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5">
      <c r="A728" s="2">
        <v>2317</v>
      </c>
      <c r="B728" s="3">
        <v>46145</v>
      </c>
      <c r="C728" s="11">
        <f>YEAR(SalesDataTable[[#This Row],[Order Date]])</f>
        <v>2026</v>
      </c>
      <c r="D728" s="11">
        <f>MONTH(SalesDataTable[[#This Row],[Order Date]])</f>
        <v>5</v>
      </c>
      <c r="E728" s="12" t="str">
        <f>TEXT(SalesDataTable[[#This Row],[Order Date]],"MMM")</f>
        <v>May</v>
      </c>
      <c r="F728" s="12" t="str">
        <f>"Q"&amp;ROUNDUP(MONTH(SalesDataTable[[#This Row],[Order Date]])/3,0)</f>
        <v>Q2</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5">
      <c r="A729" s="2">
        <v>2542</v>
      </c>
      <c r="B729" s="3">
        <v>46145</v>
      </c>
      <c r="C729" s="11">
        <f>YEAR(SalesDataTable[[#This Row],[Order Date]])</f>
        <v>2026</v>
      </c>
      <c r="D729" s="11">
        <f>MONTH(SalesDataTable[[#This Row],[Order Date]])</f>
        <v>5</v>
      </c>
      <c r="E729" s="12" t="str">
        <f>TEXT(SalesDataTable[[#This Row],[Order Date]],"MMM")</f>
        <v>May</v>
      </c>
      <c r="F729" s="12" t="str">
        <f>"Q"&amp;ROUNDUP(MONTH(SalesDataTable[[#This Row],[Order Date]])/3,0)</f>
        <v>Q2</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5">
      <c r="A730" s="2">
        <v>4535</v>
      </c>
      <c r="B730" s="3">
        <v>46145</v>
      </c>
      <c r="C730" s="11">
        <f>YEAR(SalesDataTable[[#This Row],[Order Date]])</f>
        <v>2026</v>
      </c>
      <c r="D730" s="11">
        <f>MONTH(SalesDataTable[[#This Row],[Order Date]])</f>
        <v>5</v>
      </c>
      <c r="E730" s="12" t="str">
        <f>TEXT(SalesDataTable[[#This Row],[Order Date]],"MMM")</f>
        <v>May</v>
      </c>
      <c r="F730" s="12" t="str">
        <f>"Q"&amp;ROUNDUP(MONTH(SalesDataTable[[#This Row],[Order Date]])/3,0)</f>
        <v>Q2</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5">
      <c r="A731" s="2">
        <v>4988</v>
      </c>
      <c r="B731" s="3">
        <v>46145</v>
      </c>
      <c r="C731" s="11">
        <f>YEAR(SalesDataTable[[#This Row],[Order Date]])</f>
        <v>2026</v>
      </c>
      <c r="D731" s="11">
        <f>MONTH(SalesDataTable[[#This Row],[Order Date]])</f>
        <v>5</v>
      </c>
      <c r="E731" s="12" t="str">
        <f>TEXT(SalesDataTable[[#This Row],[Order Date]],"MMM")</f>
        <v>May</v>
      </c>
      <c r="F731" s="12" t="str">
        <f>"Q"&amp;ROUNDUP(MONTH(SalesDataTable[[#This Row],[Order Date]])/3,0)</f>
        <v>Q2</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5">
      <c r="A732" s="2">
        <v>253</v>
      </c>
      <c r="B732" s="3">
        <v>46146</v>
      </c>
      <c r="C732" s="11">
        <f>YEAR(SalesDataTable[[#This Row],[Order Date]])</f>
        <v>2026</v>
      </c>
      <c r="D732" s="11">
        <f>MONTH(SalesDataTable[[#This Row],[Order Date]])</f>
        <v>5</v>
      </c>
      <c r="E732" s="12" t="str">
        <f>TEXT(SalesDataTable[[#This Row],[Order Date]],"MMM")</f>
        <v>May</v>
      </c>
      <c r="F732" s="12" t="str">
        <f>"Q"&amp;ROUNDUP(MONTH(SalesDataTable[[#This Row],[Order Date]])/3,0)</f>
        <v>Q2</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5">
      <c r="A733" s="2">
        <v>1743</v>
      </c>
      <c r="B733" s="3">
        <v>46146</v>
      </c>
      <c r="C733" s="11">
        <f>YEAR(SalesDataTable[[#This Row],[Order Date]])</f>
        <v>2026</v>
      </c>
      <c r="D733" s="11">
        <f>MONTH(SalesDataTable[[#This Row],[Order Date]])</f>
        <v>5</v>
      </c>
      <c r="E733" s="12" t="str">
        <f>TEXT(SalesDataTable[[#This Row],[Order Date]],"MMM")</f>
        <v>May</v>
      </c>
      <c r="F733" s="12" t="str">
        <f>"Q"&amp;ROUNDUP(MONTH(SalesDataTable[[#This Row],[Order Date]])/3,0)</f>
        <v>Q2</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5">
      <c r="A734" s="2">
        <v>1801</v>
      </c>
      <c r="B734" s="3">
        <v>46146</v>
      </c>
      <c r="C734" s="11">
        <f>YEAR(SalesDataTable[[#This Row],[Order Date]])</f>
        <v>2026</v>
      </c>
      <c r="D734" s="11">
        <f>MONTH(SalesDataTable[[#This Row],[Order Date]])</f>
        <v>5</v>
      </c>
      <c r="E734" s="12" t="str">
        <f>TEXT(SalesDataTable[[#This Row],[Order Date]],"MMM")</f>
        <v>May</v>
      </c>
      <c r="F734" s="12" t="str">
        <f>"Q"&amp;ROUNDUP(MONTH(SalesDataTable[[#This Row],[Order Date]])/3,0)</f>
        <v>Q2</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5">
      <c r="A735" s="2">
        <v>2511</v>
      </c>
      <c r="B735" s="3">
        <v>46146</v>
      </c>
      <c r="C735" s="11">
        <f>YEAR(SalesDataTable[[#This Row],[Order Date]])</f>
        <v>2026</v>
      </c>
      <c r="D735" s="11">
        <f>MONTH(SalesDataTable[[#This Row],[Order Date]])</f>
        <v>5</v>
      </c>
      <c r="E735" s="12" t="str">
        <f>TEXT(SalesDataTable[[#This Row],[Order Date]],"MMM")</f>
        <v>May</v>
      </c>
      <c r="F735" s="12" t="str">
        <f>"Q"&amp;ROUNDUP(MONTH(SalesDataTable[[#This Row],[Order Date]])/3,0)</f>
        <v>Q2</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5">
      <c r="A736" s="2">
        <v>3186</v>
      </c>
      <c r="B736" s="3">
        <v>46146</v>
      </c>
      <c r="C736" s="11">
        <f>YEAR(SalesDataTable[[#This Row],[Order Date]])</f>
        <v>2026</v>
      </c>
      <c r="D736" s="11">
        <f>MONTH(SalesDataTable[[#This Row],[Order Date]])</f>
        <v>5</v>
      </c>
      <c r="E736" s="12" t="str">
        <f>TEXT(SalesDataTable[[#This Row],[Order Date]],"MMM")</f>
        <v>May</v>
      </c>
      <c r="F736" s="12" t="str">
        <f>"Q"&amp;ROUNDUP(MONTH(SalesDataTable[[#This Row],[Order Date]])/3,0)</f>
        <v>Q2</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5">
      <c r="A737" s="2">
        <v>3378</v>
      </c>
      <c r="B737" s="3">
        <v>46146</v>
      </c>
      <c r="C737" s="11">
        <f>YEAR(SalesDataTable[[#This Row],[Order Date]])</f>
        <v>2026</v>
      </c>
      <c r="D737" s="11">
        <f>MONTH(SalesDataTable[[#This Row],[Order Date]])</f>
        <v>5</v>
      </c>
      <c r="E737" s="12" t="str">
        <f>TEXT(SalesDataTable[[#This Row],[Order Date]],"MMM")</f>
        <v>May</v>
      </c>
      <c r="F737" s="12" t="str">
        <f>"Q"&amp;ROUNDUP(MONTH(SalesDataTable[[#This Row],[Order Date]])/3,0)</f>
        <v>Q2</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5">
      <c r="A738" s="2">
        <v>4255</v>
      </c>
      <c r="B738" s="3">
        <v>46146</v>
      </c>
      <c r="C738" s="11">
        <f>YEAR(SalesDataTable[[#This Row],[Order Date]])</f>
        <v>2026</v>
      </c>
      <c r="D738" s="11">
        <f>MONTH(SalesDataTable[[#This Row],[Order Date]])</f>
        <v>5</v>
      </c>
      <c r="E738" s="12" t="str">
        <f>TEXT(SalesDataTable[[#This Row],[Order Date]],"MMM")</f>
        <v>May</v>
      </c>
      <c r="F738" s="12" t="str">
        <f>"Q"&amp;ROUNDUP(MONTH(SalesDataTable[[#This Row],[Order Date]])/3,0)</f>
        <v>Q2</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5">
      <c r="A739" s="2">
        <v>4587</v>
      </c>
      <c r="B739" s="3">
        <v>46146</v>
      </c>
      <c r="C739" s="11">
        <f>YEAR(SalesDataTable[[#This Row],[Order Date]])</f>
        <v>2026</v>
      </c>
      <c r="D739" s="11">
        <f>MONTH(SalesDataTable[[#This Row],[Order Date]])</f>
        <v>5</v>
      </c>
      <c r="E739" s="12" t="str">
        <f>TEXT(SalesDataTable[[#This Row],[Order Date]],"MMM")</f>
        <v>May</v>
      </c>
      <c r="F739" s="12" t="str">
        <f>"Q"&amp;ROUNDUP(MONTH(SalesDataTable[[#This Row],[Order Date]])/3,0)</f>
        <v>Q2</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5">
      <c r="A740" s="2">
        <v>830</v>
      </c>
      <c r="B740" s="3">
        <v>46147</v>
      </c>
      <c r="C740" s="11">
        <f>YEAR(SalesDataTable[[#This Row],[Order Date]])</f>
        <v>2026</v>
      </c>
      <c r="D740" s="11">
        <f>MONTH(SalesDataTable[[#This Row],[Order Date]])</f>
        <v>5</v>
      </c>
      <c r="E740" s="12" t="str">
        <f>TEXT(SalesDataTable[[#This Row],[Order Date]],"MMM")</f>
        <v>May</v>
      </c>
      <c r="F740" s="12" t="str">
        <f>"Q"&amp;ROUNDUP(MONTH(SalesDataTable[[#This Row],[Order Date]])/3,0)</f>
        <v>Q2</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5">
      <c r="A741" s="2">
        <v>4320</v>
      </c>
      <c r="B741" s="3">
        <v>46147</v>
      </c>
      <c r="C741" s="11">
        <f>YEAR(SalesDataTable[[#This Row],[Order Date]])</f>
        <v>2026</v>
      </c>
      <c r="D741" s="11">
        <f>MONTH(SalesDataTable[[#This Row],[Order Date]])</f>
        <v>5</v>
      </c>
      <c r="E741" s="12" t="str">
        <f>TEXT(SalesDataTable[[#This Row],[Order Date]],"MMM")</f>
        <v>May</v>
      </c>
      <c r="F741" s="12" t="str">
        <f>"Q"&amp;ROUNDUP(MONTH(SalesDataTable[[#This Row],[Order Date]])/3,0)</f>
        <v>Q2</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5">
      <c r="A742" s="2">
        <v>4386</v>
      </c>
      <c r="B742" s="3">
        <v>46147</v>
      </c>
      <c r="C742" s="11">
        <f>YEAR(SalesDataTable[[#This Row],[Order Date]])</f>
        <v>2026</v>
      </c>
      <c r="D742" s="11">
        <f>MONTH(SalesDataTable[[#This Row],[Order Date]])</f>
        <v>5</v>
      </c>
      <c r="E742" s="12" t="str">
        <f>TEXT(SalesDataTable[[#This Row],[Order Date]],"MMM")</f>
        <v>May</v>
      </c>
      <c r="F742" s="12" t="str">
        <f>"Q"&amp;ROUNDUP(MONTH(SalesDataTable[[#This Row],[Order Date]])/3,0)</f>
        <v>Q2</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5">
      <c r="A743" s="2">
        <v>4602</v>
      </c>
      <c r="B743" s="3">
        <v>46147</v>
      </c>
      <c r="C743" s="11">
        <f>YEAR(SalesDataTable[[#This Row],[Order Date]])</f>
        <v>2026</v>
      </c>
      <c r="D743" s="11">
        <f>MONTH(SalesDataTable[[#This Row],[Order Date]])</f>
        <v>5</v>
      </c>
      <c r="E743" s="12" t="str">
        <f>TEXT(SalesDataTable[[#This Row],[Order Date]],"MMM")</f>
        <v>May</v>
      </c>
      <c r="F743" s="12" t="str">
        <f>"Q"&amp;ROUNDUP(MONTH(SalesDataTable[[#This Row],[Order Date]])/3,0)</f>
        <v>Q2</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5">
      <c r="A744" s="2">
        <v>5190</v>
      </c>
      <c r="B744" s="3">
        <v>46147</v>
      </c>
      <c r="C744" s="11">
        <f>YEAR(SalesDataTable[[#This Row],[Order Date]])</f>
        <v>2026</v>
      </c>
      <c r="D744" s="11">
        <f>MONTH(SalesDataTable[[#This Row],[Order Date]])</f>
        <v>5</v>
      </c>
      <c r="E744" s="12" t="str">
        <f>TEXT(SalesDataTable[[#This Row],[Order Date]],"MMM")</f>
        <v>May</v>
      </c>
      <c r="F744" s="12" t="str">
        <f>"Q"&amp;ROUNDUP(MONTH(SalesDataTable[[#This Row],[Order Date]])/3,0)</f>
        <v>Q2</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5">
      <c r="A745" s="2">
        <v>393</v>
      </c>
      <c r="B745" s="3">
        <v>46148</v>
      </c>
      <c r="C745" s="11">
        <f>YEAR(SalesDataTable[[#This Row],[Order Date]])</f>
        <v>2026</v>
      </c>
      <c r="D745" s="11">
        <f>MONTH(SalesDataTable[[#This Row],[Order Date]])</f>
        <v>5</v>
      </c>
      <c r="E745" s="12" t="str">
        <f>TEXT(SalesDataTable[[#This Row],[Order Date]],"MMM")</f>
        <v>May</v>
      </c>
      <c r="F745" s="12" t="str">
        <f>"Q"&amp;ROUNDUP(MONTH(SalesDataTable[[#This Row],[Order Date]])/3,0)</f>
        <v>Q2</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5">
      <c r="A746" s="2">
        <v>812</v>
      </c>
      <c r="B746" s="3">
        <v>46148</v>
      </c>
      <c r="C746" s="11">
        <f>YEAR(SalesDataTable[[#This Row],[Order Date]])</f>
        <v>2026</v>
      </c>
      <c r="D746" s="11">
        <f>MONTH(SalesDataTable[[#This Row],[Order Date]])</f>
        <v>5</v>
      </c>
      <c r="E746" s="12" t="str">
        <f>TEXT(SalesDataTable[[#This Row],[Order Date]],"MMM")</f>
        <v>May</v>
      </c>
      <c r="F746" s="12" t="str">
        <f>"Q"&amp;ROUNDUP(MONTH(SalesDataTable[[#This Row],[Order Date]])/3,0)</f>
        <v>Q2</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5">
      <c r="A747" s="2">
        <v>1297</v>
      </c>
      <c r="B747" s="3">
        <v>46148</v>
      </c>
      <c r="C747" s="11">
        <f>YEAR(SalesDataTable[[#This Row],[Order Date]])</f>
        <v>2026</v>
      </c>
      <c r="D747" s="11">
        <f>MONTH(SalesDataTable[[#This Row],[Order Date]])</f>
        <v>5</v>
      </c>
      <c r="E747" s="12" t="str">
        <f>TEXT(SalesDataTable[[#This Row],[Order Date]],"MMM")</f>
        <v>May</v>
      </c>
      <c r="F747" s="12" t="str">
        <f>"Q"&amp;ROUNDUP(MONTH(SalesDataTable[[#This Row],[Order Date]])/3,0)</f>
        <v>Q2</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5">
      <c r="A748" s="2">
        <v>1574</v>
      </c>
      <c r="B748" s="3">
        <v>46148</v>
      </c>
      <c r="C748" s="11">
        <f>YEAR(SalesDataTable[[#This Row],[Order Date]])</f>
        <v>2026</v>
      </c>
      <c r="D748" s="11">
        <f>MONTH(SalesDataTable[[#This Row],[Order Date]])</f>
        <v>5</v>
      </c>
      <c r="E748" s="12" t="str">
        <f>TEXT(SalesDataTable[[#This Row],[Order Date]],"MMM")</f>
        <v>May</v>
      </c>
      <c r="F748" s="12" t="str">
        <f>"Q"&amp;ROUNDUP(MONTH(SalesDataTable[[#This Row],[Order Date]])/3,0)</f>
        <v>Q2</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5">
      <c r="A749" s="2">
        <v>3060</v>
      </c>
      <c r="B749" s="3">
        <v>46148</v>
      </c>
      <c r="C749" s="11">
        <f>YEAR(SalesDataTable[[#This Row],[Order Date]])</f>
        <v>2026</v>
      </c>
      <c r="D749" s="11">
        <f>MONTH(SalesDataTable[[#This Row],[Order Date]])</f>
        <v>5</v>
      </c>
      <c r="E749" s="12" t="str">
        <f>TEXT(SalesDataTable[[#This Row],[Order Date]],"MMM")</f>
        <v>May</v>
      </c>
      <c r="F749" s="12" t="str">
        <f>"Q"&amp;ROUNDUP(MONTH(SalesDataTable[[#This Row],[Order Date]])/3,0)</f>
        <v>Q2</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5">
      <c r="A750" s="2">
        <v>3490</v>
      </c>
      <c r="B750" s="3">
        <v>46148</v>
      </c>
      <c r="C750" s="11">
        <f>YEAR(SalesDataTable[[#This Row],[Order Date]])</f>
        <v>2026</v>
      </c>
      <c r="D750" s="11">
        <f>MONTH(SalesDataTable[[#This Row],[Order Date]])</f>
        <v>5</v>
      </c>
      <c r="E750" s="12" t="str">
        <f>TEXT(SalesDataTable[[#This Row],[Order Date]],"MMM")</f>
        <v>May</v>
      </c>
      <c r="F750" s="12" t="str">
        <f>"Q"&amp;ROUNDUP(MONTH(SalesDataTable[[#This Row],[Order Date]])/3,0)</f>
        <v>Q2</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5">
      <c r="A751" s="2">
        <v>3654</v>
      </c>
      <c r="B751" s="3">
        <v>46148</v>
      </c>
      <c r="C751" s="11">
        <f>YEAR(SalesDataTable[[#This Row],[Order Date]])</f>
        <v>2026</v>
      </c>
      <c r="D751" s="11">
        <f>MONTH(SalesDataTable[[#This Row],[Order Date]])</f>
        <v>5</v>
      </c>
      <c r="E751" s="12" t="str">
        <f>TEXT(SalesDataTable[[#This Row],[Order Date]],"MMM")</f>
        <v>May</v>
      </c>
      <c r="F751" s="12" t="str">
        <f>"Q"&amp;ROUNDUP(MONTH(SalesDataTable[[#This Row],[Order Date]])/3,0)</f>
        <v>Q2</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5">
      <c r="A752" s="2">
        <v>4209</v>
      </c>
      <c r="B752" s="3">
        <v>46148</v>
      </c>
      <c r="C752" s="11">
        <f>YEAR(SalesDataTable[[#This Row],[Order Date]])</f>
        <v>2026</v>
      </c>
      <c r="D752" s="11">
        <f>MONTH(SalesDataTable[[#This Row],[Order Date]])</f>
        <v>5</v>
      </c>
      <c r="E752" s="12" t="str">
        <f>TEXT(SalesDataTable[[#This Row],[Order Date]],"MMM")</f>
        <v>May</v>
      </c>
      <c r="F752" s="12" t="str">
        <f>"Q"&amp;ROUNDUP(MONTH(SalesDataTable[[#This Row],[Order Date]])/3,0)</f>
        <v>Q2</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5">
      <c r="A753" s="2">
        <v>4227</v>
      </c>
      <c r="B753" s="3">
        <v>46148</v>
      </c>
      <c r="C753" s="11">
        <f>YEAR(SalesDataTable[[#This Row],[Order Date]])</f>
        <v>2026</v>
      </c>
      <c r="D753" s="11">
        <f>MONTH(SalesDataTable[[#This Row],[Order Date]])</f>
        <v>5</v>
      </c>
      <c r="E753" s="12" t="str">
        <f>TEXT(SalesDataTable[[#This Row],[Order Date]],"MMM")</f>
        <v>May</v>
      </c>
      <c r="F753" s="12" t="str">
        <f>"Q"&amp;ROUNDUP(MONTH(SalesDataTable[[#This Row],[Order Date]])/3,0)</f>
        <v>Q2</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5">
      <c r="A754" s="2">
        <v>4247</v>
      </c>
      <c r="B754" s="3">
        <v>46148</v>
      </c>
      <c r="C754" s="11">
        <f>YEAR(SalesDataTable[[#This Row],[Order Date]])</f>
        <v>2026</v>
      </c>
      <c r="D754" s="11">
        <f>MONTH(SalesDataTable[[#This Row],[Order Date]])</f>
        <v>5</v>
      </c>
      <c r="E754" s="12" t="str">
        <f>TEXT(SalesDataTable[[#This Row],[Order Date]],"MMM")</f>
        <v>May</v>
      </c>
      <c r="F754" s="12" t="str">
        <f>"Q"&amp;ROUNDUP(MONTH(SalesDataTable[[#This Row],[Order Date]])/3,0)</f>
        <v>Q2</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5">
      <c r="A755" s="2">
        <v>5196</v>
      </c>
      <c r="B755" s="3">
        <v>46148</v>
      </c>
      <c r="C755" s="11">
        <f>YEAR(SalesDataTable[[#This Row],[Order Date]])</f>
        <v>2026</v>
      </c>
      <c r="D755" s="11">
        <f>MONTH(SalesDataTable[[#This Row],[Order Date]])</f>
        <v>5</v>
      </c>
      <c r="E755" s="12" t="str">
        <f>TEXT(SalesDataTable[[#This Row],[Order Date]],"MMM")</f>
        <v>May</v>
      </c>
      <c r="F755" s="12" t="str">
        <f>"Q"&amp;ROUNDUP(MONTH(SalesDataTable[[#This Row],[Order Date]])/3,0)</f>
        <v>Q2</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5">
      <c r="A756" s="2">
        <v>400</v>
      </c>
      <c r="B756" s="3">
        <v>46149</v>
      </c>
      <c r="C756" s="11">
        <f>YEAR(SalesDataTable[[#This Row],[Order Date]])</f>
        <v>2026</v>
      </c>
      <c r="D756" s="11">
        <f>MONTH(SalesDataTable[[#This Row],[Order Date]])</f>
        <v>5</v>
      </c>
      <c r="E756" s="12" t="str">
        <f>TEXT(SalesDataTable[[#This Row],[Order Date]],"MMM")</f>
        <v>May</v>
      </c>
      <c r="F756" s="12" t="str">
        <f>"Q"&amp;ROUNDUP(MONTH(SalesDataTable[[#This Row],[Order Date]])/3,0)</f>
        <v>Q2</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5">
      <c r="A757" s="2">
        <v>829</v>
      </c>
      <c r="B757" s="3">
        <v>46149</v>
      </c>
      <c r="C757" s="11">
        <f>YEAR(SalesDataTable[[#This Row],[Order Date]])</f>
        <v>2026</v>
      </c>
      <c r="D757" s="11">
        <f>MONTH(SalesDataTable[[#This Row],[Order Date]])</f>
        <v>5</v>
      </c>
      <c r="E757" s="12" t="str">
        <f>TEXT(SalesDataTable[[#This Row],[Order Date]],"MMM")</f>
        <v>May</v>
      </c>
      <c r="F757" s="12" t="str">
        <f>"Q"&amp;ROUNDUP(MONTH(SalesDataTable[[#This Row],[Order Date]])/3,0)</f>
        <v>Q2</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5">
      <c r="A758" s="2">
        <v>1236</v>
      </c>
      <c r="B758" s="3">
        <v>46149</v>
      </c>
      <c r="C758" s="11">
        <f>YEAR(SalesDataTable[[#This Row],[Order Date]])</f>
        <v>2026</v>
      </c>
      <c r="D758" s="11">
        <f>MONTH(SalesDataTable[[#This Row],[Order Date]])</f>
        <v>5</v>
      </c>
      <c r="E758" s="12" t="str">
        <f>TEXT(SalesDataTable[[#This Row],[Order Date]],"MMM")</f>
        <v>May</v>
      </c>
      <c r="F758" s="12" t="str">
        <f>"Q"&amp;ROUNDUP(MONTH(SalesDataTable[[#This Row],[Order Date]])/3,0)</f>
        <v>Q2</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5">
      <c r="A759" s="2">
        <v>1364</v>
      </c>
      <c r="B759" s="3">
        <v>46149</v>
      </c>
      <c r="C759" s="11">
        <f>YEAR(SalesDataTable[[#This Row],[Order Date]])</f>
        <v>2026</v>
      </c>
      <c r="D759" s="11">
        <f>MONTH(SalesDataTable[[#This Row],[Order Date]])</f>
        <v>5</v>
      </c>
      <c r="E759" s="12" t="str">
        <f>TEXT(SalesDataTable[[#This Row],[Order Date]],"MMM")</f>
        <v>May</v>
      </c>
      <c r="F759" s="12" t="str">
        <f>"Q"&amp;ROUNDUP(MONTH(SalesDataTable[[#This Row],[Order Date]])/3,0)</f>
        <v>Q2</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5">
      <c r="A760" s="2">
        <v>2105</v>
      </c>
      <c r="B760" s="3">
        <v>46149</v>
      </c>
      <c r="C760" s="11">
        <f>YEAR(SalesDataTable[[#This Row],[Order Date]])</f>
        <v>2026</v>
      </c>
      <c r="D760" s="11">
        <f>MONTH(SalesDataTable[[#This Row],[Order Date]])</f>
        <v>5</v>
      </c>
      <c r="E760" s="12" t="str">
        <f>TEXT(SalesDataTable[[#This Row],[Order Date]],"MMM")</f>
        <v>May</v>
      </c>
      <c r="F760" s="12" t="str">
        <f>"Q"&amp;ROUNDUP(MONTH(SalesDataTable[[#This Row],[Order Date]])/3,0)</f>
        <v>Q2</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5">
      <c r="A761" s="2">
        <v>4706</v>
      </c>
      <c r="B761" s="3">
        <v>46149</v>
      </c>
      <c r="C761" s="11">
        <f>YEAR(SalesDataTable[[#This Row],[Order Date]])</f>
        <v>2026</v>
      </c>
      <c r="D761" s="11">
        <f>MONTH(SalesDataTable[[#This Row],[Order Date]])</f>
        <v>5</v>
      </c>
      <c r="E761" s="12" t="str">
        <f>TEXT(SalesDataTable[[#This Row],[Order Date]],"MMM")</f>
        <v>May</v>
      </c>
      <c r="F761" s="12" t="str">
        <f>"Q"&amp;ROUNDUP(MONTH(SalesDataTable[[#This Row],[Order Date]])/3,0)</f>
        <v>Q2</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5">
      <c r="A762" s="2">
        <v>68</v>
      </c>
      <c r="B762" s="3">
        <v>46150</v>
      </c>
      <c r="C762" s="11">
        <f>YEAR(SalesDataTable[[#This Row],[Order Date]])</f>
        <v>2026</v>
      </c>
      <c r="D762" s="11">
        <f>MONTH(SalesDataTable[[#This Row],[Order Date]])</f>
        <v>5</v>
      </c>
      <c r="E762" s="12" t="str">
        <f>TEXT(SalesDataTable[[#This Row],[Order Date]],"MMM")</f>
        <v>May</v>
      </c>
      <c r="F762" s="12" t="str">
        <f>"Q"&amp;ROUNDUP(MONTH(SalesDataTable[[#This Row],[Order Date]])/3,0)</f>
        <v>Q2</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5">
      <c r="A763" s="2">
        <v>1352</v>
      </c>
      <c r="B763" s="3">
        <v>46150</v>
      </c>
      <c r="C763" s="11">
        <f>YEAR(SalesDataTable[[#This Row],[Order Date]])</f>
        <v>2026</v>
      </c>
      <c r="D763" s="11">
        <f>MONTH(SalesDataTable[[#This Row],[Order Date]])</f>
        <v>5</v>
      </c>
      <c r="E763" s="12" t="str">
        <f>TEXT(SalesDataTable[[#This Row],[Order Date]],"MMM")</f>
        <v>May</v>
      </c>
      <c r="F763" s="12" t="str">
        <f>"Q"&amp;ROUNDUP(MONTH(SalesDataTable[[#This Row],[Order Date]])/3,0)</f>
        <v>Q2</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5">
      <c r="A764" s="2">
        <v>2526</v>
      </c>
      <c r="B764" s="3">
        <v>46150</v>
      </c>
      <c r="C764" s="11">
        <f>YEAR(SalesDataTable[[#This Row],[Order Date]])</f>
        <v>2026</v>
      </c>
      <c r="D764" s="11">
        <f>MONTH(SalesDataTable[[#This Row],[Order Date]])</f>
        <v>5</v>
      </c>
      <c r="E764" s="12" t="str">
        <f>TEXT(SalesDataTable[[#This Row],[Order Date]],"MMM")</f>
        <v>May</v>
      </c>
      <c r="F764" s="12" t="str">
        <f>"Q"&amp;ROUNDUP(MONTH(SalesDataTable[[#This Row],[Order Date]])/3,0)</f>
        <v>Q2</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5">
      <c r="A765" s="2">
        <v>3298</v>
      </c>
      <c r="B765" s="3">
        <v>46150</v>
      </c>
      <c r="C765" s="11">
        <f>YEAR(SalesDataTable[[#This Row],[Order Date]])</f>
        <v>2026</v>
      </c>
      <c r="D765" s="11">
        <f>MONTH(SalesDataTable[[#This Row],[Order Date]])</f>
        <v>5</v>
      </c>
      <c r="E765" s="12" t="str">
        <f>TEXT(SalesDataTable[[#This Row],[Order Date]],"MMM")</f>
        <v>May</v>
      </c>
      <c r="F765" s="12" t="str">
        <f>"Q"&amp;ROUNDUP(MONTH(SalesDataTable[[#This Row],[Order Date]])/3,0)</f>
        <v>Q2</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5">
      <c r="A766" s="2">
        <v>3510</v>
      </c>
      <c r="B766" s="3">
        <v>46150</v>
      </c>
      <c r="C766" s="11">
        <f>YEAR(SalesDataTable[[#This Row],[Order Date]])</f>
        <v>2026</v>
      </c>
      <c r="D766" s="11">
        <f>MONTH(SalesDataTable[[#This Row],[Order Date]])</f>
        <v>5</v>
      </c>
      <c r="E766" s="12" t="str">
        <f>TEXT(SalesDataTable[[#This Row],[Order Date]],"MMM")</f>
        <v>May</v>
      </c>
      <c r="F766" s="12" t="str">
        <f>"Q"&amp;ROUNDUP(MONTH(SalesDataTable[[#This Row],[Order Date]])/3,0)</f>
        <v>Q2</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5">
      <c r="A767" s="2">
        <v>3638</v>
      </c>
      <c r="B767" s="3">
        <v>46150</v>
      </c>
      <c r="C767" s="11">
        <f>YEAR(SalesDataTable[[#This Row],[Order Date]])</f>
        <v>2026</v>
      </c>
      <c r="D767" s="11">
        <f>MONTH(SalesDataTable[[#This Row],[Order Date]])</f>
        <v>5</v>
      </c>
      <c r="E767" s="12" t="str">
        <f>TEXT(SalesDataTable[[#This Row],[Order Date]],"MMM")</f>
        <v>May</v>
      </c>
      <c r="F767" s="12" t="str">
        <f>"Q"&amp;ROUNDUP(MONTH(SalesDataTable[[#This Row],[Order Date]])/3,0)</f>
        <v>Q2</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5">
      <c r="A768" s="2">
        <v>3754</v>
      </c>
      <c r="B768" s="3">
        <v>46150</v>
      </c>
      <c r="C768" s="11">
        <f>YEAR(SalesDataTable[[#This Row],[Order Date]])</f>
        <v>2026</v>
      </c>
      <c r="D768" s="11">
        <f>MONTH(SalesDataTable[[#This Row],[Order Date]])</f>
        <v>5</v>
      </c>
      <c r="E768" s="12" t="str">
        <f>TEXT(SalesDataTable[[#This Row],[Order Date]],"MMM")</f>
        <v>May</v>
      </c>
      <c r="F768" s="12" t="str">
        <f>"Q"&amp;ROUNDUP(MONTH(SalesDataTable[[#This Row],[Order Date]])/3,0)</f>
        <v>Q2</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5">
      <c r="A769" s="2">
        <v>4029</v>
      </c>
      <c r="B769" s="3">
        <v>46150</v>
      </c>
      <c r="C769" s="11">
        <f>YEAR(SalesDataTable[[#This Row],[Order Date]])</f>
        <v>2026</v>
      </c>
      <c r="D769" s="11">
        <f>MONTH(SalesDataTable[[#This Row],[Order Date]])</f>
        <v>5</v>
      </c>
      <c r="E769" s="12" t="str">
        <f>TEXT(SalesDataTable[[#This Row],[Order Date]],"MMM")</f>
        <v>May</v>
      </c>
      <c r="F769" s="12" t="str">
        <f>"Q"&amp;ROUNDUP(MONTH(SalesDataTable[[#This Row],[Order Date]])/3,0)</f>
        <v>Q2</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5">
      <c r="A770" s="2">
        <v>4651</v>
      </c>
      <c r="B770" s="3">
        <v>46150</v>
      </c>
      <c r="C770" s="11">
        <f>YEAR(SalesDataTable[[#This Row],[Order Date]])</f>
        <v>2026</v>
      </c>
      <c r="D770" s="11">
        <f>MONTH(SalesDataTable[[#This Row],[Order Date]])</f>
        <v>5</v>
      </c>
      <c r="E770" s="12" t="str">
        <f>TEXT(SalesDataTable[[#This Row],[Order Date]],"MMM")</f>
        <v>May</v>
      </c>
      <c r="F770" s="12" t="str">
        <f>"Q"&amp;ROUNDUP(MONTH(SalesDataTable[[#This Row],[Order Date]])/3,0)</f>
        <v>Q2</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5">
      <c r="A771" s="2">
        <v>4886</v>
      </c>
      <c r="B771" s="3">
        <v>46150</v>
      </c>
      <c r="C771" s="11">
        <f>YEAR(SalesDataTable[[#This Row],[Order Date]])</f>
        <v>2026</v>
      </c>
      <c r="D771" s="11">
        <f>MONTH(SalesDataTable[[#This Row],[Order Date]])</f>
        <v>5</v>
      </c>
      <c r="E771" s="12" t="str">
        <f>TEXT(SalesDataTable[[#This Row],[Order Date]],"MMM")</f>
        <v>May</v>
      </c>
      <c r="F771" s="12" t="str">
        <f>"Q"&amp;ROUNDUP(MONTH(SalesDataTable[[#This Row],[Order Date]])/3,0)</f>
        <v>Q2</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5">
      <c r="A772" s="2">
        <v>162</v>
      </c>
      <c r="B772" s="3">
        <v>46151</v>
      </c>
      <c r="C772" s="11">
        <f>YEAR(SalesDataTable[[#This Row],[Order Date]])</f>
        <v>2026</v>
      </c>
      <c r="D772" s="11">
        <f>MONTH(SalesDataTable[[#This Row],[Order Date]])</f>
        <v>5</v>
      </c>
      <c r="E772" s="12" t="str">
        <f>TEXT(SalesDataTable[[#This Row],[Order Date]],"MMM")</f>
        <v>May</v>
      </c>
      <c r="F772" s="12" t="str">
        <f>"Q"&amp;ROUNDUP(MONTH(SalesDataTable[[#This Row],[Order Date]])/3,0)</f>
        <v>Q2</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5">
      <c r="A773" s="2">
        <v>184</v>
      </c>
      <c r="B773" s="3">
        <v>46151</v>
      </c>
      <c r="C773" s="11">
        <f>YEAR(SalesDataTable[[#This Row],[Order Date]])</f>
        <v>2026</v>
      </c>
      <c r="D773" s="11">
        <f>MONTH(SalesDataTable[[#This Row],[Order Date]])</f>
        <v>5</v>
      </c>
      <c r="E773" s="12" t="str">
        <f>TEXT(SalesDataTable[[#This Row],[Order Date]],"MMM")</f>
        <v>May</v>
      </c>
      <c r="F773" s="12" t="str">
        <f>"Q"&amp;ROUNDUP(MONTH(SalesDataTable[[#This Row],[Order Date]])/3,0)</f>
        <v>Q2</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5">
      <c r="A774" s="2">
        <v>328</v>
      </c>
      <c r="B774" s="3">
        <v>46151</v>
      </c>
      <c r="C774" s="11">
        <f>YEAR(SalesDataTable[[#This Row],[Order Date]])</f>
        <v>2026</v>
      </c>
      <c r="D774" s="11">
        <f>MONTH(SalesDataTable[[#This Row],[Order Date]])</f>
        <v>5</v>
      </c>
      <c r="E774" s="12" t="str">
        <f>TEXT(SalesDataTable[[#This Row],[Order Date]],"MMM")</f>
        <v>May</v>
      </c>
      <c r="F774" s="12" t="str">
        <f>"Q"&amp;ROUNDUP(MONTH(SalesDataTable[[#This Row],[Order Date]])/3,0)</f>
        <v>Q2</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5">
      <c r="A775" s="2">
        <v>908</v>
      </c>
      <c r="B775" s="3">
        <v>46151</v>
      </c>
      <c r="C775" s="11">
        <f>YEAR(SalesDataTable[[#This Row],[Order Date]])</f>
        <v>2026</v>
      </c>
      <c r="D775" s="11">
        <f>MONTH(SalesDataTable[[#This Row],[Order Date]])</f>
        <v>5</v>
      </c>
      <c r="E775" s="12" t="str">
        <f>TEXT(SalesDataTable[[#This Row],[Order Date]],"MMM")</f>
        <v>May</v>
      </c>
      <c r="F775" s="12" t="str">
        <f>"Q"&amp;ROUNDUP(MONTH(SalesDataTable[[#This Row],[Order Date]])/3,0)</f>
        <v>Q2</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5">
      <c r="A776" s="2">
        <v>3159</v>
      </c>
      <c r="B776" s="3">
        <v>46151</v>
      </c>
      <c r="C776" s="11">
        <f>YEAR(SalesDataTable[[#This Row],[Order Date]])</f>
        <v>2026</v>
      </c>
      <c r="D776" s="11">
        <f>MONTH(SalesDataTable[[#This Row],[Order Date]])</f>
        <v>5</v>
      </c>
      <c r="E776" s="12" t="str">
        <f>TEXT(SalesDataTable[[#This Row],[Order Date]],"MMM")</f>
        <v>May</v>
      </c>
      <c r="F776" s="12" t="str">
        <f>"Q"&amp;ROUNDUP(MONTH(SalesDataTable[[#This Row],[Order Date]])/3,0)</f>
        <v>Q2</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5">
      <c r="A777" s="2">
        <v>4509</v>
      </c>
      <c r="B777" s="3">
        <v>46151</v>
      </c>
      <c r="C777" s="11">
        <f>YEAR(SalesDataTable[[#This Row],[Order Date]])</f>
        <v>2026</v>
      </c>
      <c r="D777" s="11">
        <f>MONTH(SalesDataTable[[#This Row],[Order Date]])</f>
        <v>5</v>
      </c>
      <c r="E777" s="12" t="str">
        <f>TEXT(SalesDataTable[[#This Row],[Order Date]],"MMM")</f>
        <v>May</v>
      </c>
      <c r="F777" s="12" t="str">
        <f>"Q"&amp;ROUNDUP(MONTH(SalesDataTable[[#This Row],[Order Date]])/3,0)</f>
        <v>Q2</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5">
      <c r="A778" s="2">
        <v>4677</v>
      </c>
      <c r="B778" s="3">
        <v>46151</v>
      </c>
      <c r="C778" s="11">
        <f>YEAR(SalesDataTable[[#This Row],[Order Date]])</f>
        <v>2026</v>
      </c>
      <c r="D778" s="11">
        <f>MONTH(SalesDataTable[[#This Row],[Order Date]])</f>
        <v>5</v>
      </c>
      <c r="E778" s="12" t="str">
        <f>TEXT(SalesDataTable[[#This Row],[Order Date]],"MMM")</f>
        <v>May</v>
      </c>
      <c r="F778" s="12" t="str">
        <f>"Q"&amp;ROUNDUP(MONTH(SalesDataTable[[#This Row],[Order Date]])/3,0)</f>
        <v>Q2</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5">
      <c r="A779" s="2">
        <v>4867</v>
      </c>
      <c r="B779" s="3">
        <v>46151</v>
      </c>
      <c r="C779" s="11">
        <f>YEAR(SalesDataTable[[#This Row],[Order Date]])</f>
        <v>2026</v>
      </c>
      <c r="D779" s="11">
        <f>MONTH(SalesDataTable[[#This Row],[Order Date]])</f>
        <v>5</v>
      </c>
      <c r="E779" s="12" t="str">
        <f>TEXT(SalesDataTable[[#This Row],[Order Date]],"MMM")</f>
        <v>May</v>
      </c>
      <c r="F779" s="12" t="str">
        <f>"Q"&amp;ROUNDUP(MONTH(SalesDataTable[[#This Row],[Order Date]])/3,0)</f>
        <v>Q2</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5">
      <c r="A780" s="2">
        <v>1615</v>
      </c>
      <c r="B780" s="3">
        <v>46152</v>
      </c>
      <c r="C780" s="11">
        <f>YEAR(SalesDataTable[[#This Row],[Order Date]])</f>
        <v>2026</v>
      </c>
      <c r="D780" s="11">
        <f>MONTH(SalesDataTable[[#This Row],[Order Date]])</f>
        <v>5</v>
      </c>
      <c r="E780" s="12" t="str">
        <f>TEXT(SalesDataTable[[#This Row],[Order Date]],"MMM")</f>
        <v>May</v>
      </c>
      <c r="F780" s="12" t="str">
        <f>"Q"&amp;ROUNDUP(MONTH(SalesDataTable[[#This Row],[Order Date]])/3,0)</f>
        <v>Q2</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5">
      <c r="A781" s="2">
        <v>1812</v>
      </c>
      <c r="B781" s="3">
        <v>46152</v>
      </c>
      <c r="C781" s="11">
        <f>YEAR(SalesDataTable[[#This Row],[Order Date]])</f>
        <v>2026</v>
      </c>
      <c r="D781" s="11">
        <f>MONTH(SalesDataTable[[#This Row],[Order Date]])</f>
        <v>5</v>
      </c>
      <c r="E781" s="12" t="str">
        <f>TEXT(SalesDataTable[[#This Row],[Order Date]],"MMM")</f>
        <v>May</v>
      </c>
      <c r="F781" s="12" t="str">
        <f>"Q"&amp;ROUNDUP(MONTH(SalesDataTable[[#This Row],[Order Date]])/3,0)</f>
        <v>Q2</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5">
      <c r="A782" s="2">
        <v>3645</v>
      </c>
      <c r="B782" s="3">
        <v>46152</v>
      </c>
      <c r="C782" s="11">
        <f>YEAR(SalesDataTable[[#This Row],[Order Date]])</f>
        <v>2026</v>
      </c>
      <c r="D782" s="11">
        <f>MONTH(SalesDataTable[[#This Row],[Order Date]])</f>
        <v>5</v>
      </c>
      <c r="E782" s="12" t="str">
        <f>TEXT(SalesDataTable[[#This Row],[Order Date]],"MMM")</f>
        <v>May</v>
      </c>
      <c r="F782" s="12" t="str">
        <f>"Q"&amp;ROUNDUP(MONTH(SalesDataTable[[#This Row],[Order Date]])/3,0)</f>
        <v>Q2</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5">
      <c r="A783" s="2">
        <v>3804</v>
      </c>
      <c r="B783" s="3">
        <v>46152</v>
      </c>
      <c r="C783" s="11">
        <f>YEAR(SalesDataTable[[#This Row],[Order Date]])</f>
        <v>2026</v>
      </c>
      <c r="D783" s="11">
        <f>MONTH(SalesDataTable[[#This Row],[Order Date]])</f>
        <v>5</v>
      </c>
      <c r="E783" s="12" t="str">
        <f>TEXT(SalesDataTable[[#This Row],[Order Date]],"MMM")</f>
        <v>May</v>
      </c>
      <c r="F783" s="12" t="str">
        <f>"Q"&amp;ROUNDUP(MONTH(SalesDataTable[[#This Row],[Order Date]])/3,0)</f>
        <v>Q2</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5">
      <c r="A784" s="2">
        <v>4367</v>
      </c>
      <c r="B784" s="3">
        <v>46152</v>
      </c>
      <c r="C784" s="11">
        <f>YEAR(SalesDataTable[[#This Row],[Order Date]])</f>
        <v>2026</v>
      </c>
      <c r="D784" s="11">
        <f>MONTH(SalesDataTable[[#This Row],[Order Date]])</f>
        <v>5</v>
      </c>
      <c r="E784" s="12" t="str">
        <f>TEXT(SalesDataTable[[#This Row],[Order Date]],"MMM")</f>
        <v>May</v>
      </c>
      <c r="F784" s="12" t="str">
        <f>"Q"&amp;ROUNDUP(MONTH(SalesDataTable[[#This Row],[Order Date]])/3,0)</f>
        <v>Q2</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5">
      <c r="A785" s="2">
        <v>4746</v>
      </c>
      <c r="B785" s="3">
        <v>46152</v>
      </c>
      <c r="C785" s="11">
        <f>YEAR(SalesDataTable[[#This Row],[Order Date]])</f>
        <v>2026</v>
      </c>
      <c r="D785" s="11">
        <f>MONTH(SalesDataTable[[#This Row],[Order Date]])</f>
        <v>5</v>
      </c>
      <c r="E785" s="12" t="str">
        <f>TEXT(SalesDataTable[[#This Row],[Order Date]],"MMM")</f>
        <v>May</v>
      </c>
      <c r="F785" s="12" t="str">
        <f>"Q"&amp;ROUNDUP(MONTH(SalesDataTable[[#This Row],[Order Date]])/3,0)</f>
        <v>Q2</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5">
      <c r="A786" s="2">
        <v>4795</v>
      </c>
      <c r="B786" s="3">
        <v>46152</v>
      </c>
      <c r="C786" s="11">
        <f>YEAR(SalesDataTable[[#This Row],[Order Date]])</f>
        <v>2026</v>
      </c>
      <c r="D786" s="11">
        <f>MONTH(SalesDataTable[[#This Row],[Order Date]])</f>
        <v>5</v>
      </c>
      <c r="E786" s="12" t="str">
        <f>TEXT(SalesDataTable[[#This Row],[Order Date]],"MMM")</f>
        <v>May</v>
      </c>
      <c r="F786" s="12" t="str">
        <f>"Q"&amp;ROUNDUP(MONTH(SalesDataTable[[#This Row],[Order Date]])/3,0)</f>
        <v>Q2</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5">
      <c r="A787" s="2">
        <v>4800</v>
      </c>
      <c r="B787" s="3">
        <v>46152</v>
      </c>
      <c r="C787" s="11">
        <f>YEAR(SalesDataTable[[#This Row],[Order Date]])</f>
        <v>2026</v>
      </c>
      <c r="D787" s="11">
        <f>MONTH(SalesDataTable[[#This Row],[Order Date]])</f>
        <v>5</v>
      </c>
      <c r="E787" s="12" t="str">
        <f>TEXT(SalesDataTable[[#This Row],[Order Date]],"MMM")</f>
        <v>May</v>
      </c>
      <c r="F787" s="12" t="str">
        <f>"Q"&amp;ROUNDUP(MONTH(SalesDataTable[[#This Row],[Order Date]])/3,0)</f>
        <v>Q2</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5">
      <c r="A788" s="2">
        <v>5018</v>
      </c>
      <c r="B788" s="3">
        <v>46152</v>
      </c>
      <c r="C788" s="11">
        <f>YEAR(SalesDataTable[[#This Row],[Order Date]])</f>
        <v>2026</v>
      </c>
      <c r="D788" s="11">
        <f>MONTH(SalesDataTable[[#This Row],[Order Date]])</f>
        <v>5</v>
      </c>
      <c r="E788" s="12" t="str">
        <f>TEXT(SalesDataTable[[#This Row],[Order Date]],"MMM")</f>
        <v>May</v>
      </c>
      <c r="F788" s="12" t="str">
        <f>"Q"&amp;ROUNDUP(MONTH(SalesDataTable[[#This Row],[Order Date]])/3,0)</f>
        <v>Q2</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5">
      <c r="A789" s="2">
        <v>474</v>
      </c>
      <c r="B789" s="3">
        <v>46153</v>
      </c>
      <c r="C789" s="11">
        <f>YEAR(SalesDataTable[[#This Row],[Order Date]])</f>
        <v>2026</v>
      </c>
      <c r="D789" s="11">
        <f>MONTH(SalesDataTable[[#This Row],[Order Date]])</f>
        <v>5</v>
      </c>
      <c r="E789" s="12" t="str">
        <f>TEXT(SalesDataTable[[#This Row],[Order Date]],"MMM")</f>
        <v>May</v>
      </c>
      <c r="F789" s="12" t="str">
        <f>"Q"&amp;ROUNDUP(MONTH(SalesDataTable[[#This Row],[Order Date]])/3,0)</f>
        <v>Q2</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5">
      <c r="A790" s="2">
        <v>1175</v>
      </c>
      <c r="B790" s="3">
        <v>46153</v>
      </c>
      <c r="C790" s="11">
        <f>YEAR(SalesDataTable[[#This Row],[Order Date]])</f>
        <v>2026</v>
      </c>
      <c r="D790" s="11">
        <f>MONTH(SalesDataTable[[#This Row],[Order Date]])</f>
        <v>5</v>
      </c>
      <c r="E790" s="12" t="str">
        <f>TEXT(SalesDataTable[[#This Row],[Order Date]],"MMM")</f>
        <v>May</v>
      </c>
      <c r="F790" s="12" t="str">
        <f>"Q"&amp;ROUNDUP(MONTH(SalesDataTable[[#This Row],[Order Date]])/3,0)</f>
        <v>Q2</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5">
      <c r="A791" s="2">
        <v>2015</v>
      </c>
      <c r="B791" s="3">
        <v>46153</v>
      </c>
      <c r="C791" s="11">
        <f>YEAR(SalesDataTable[[#This Row],[Order Date]])</f>
        <v>2026</v>
      </c>
      <c r="D791" s="11">
        <f>MONTH(SalesDataTable[[#This Row],[Order Date]])</f>
        <v>5</v>
      </c>
      <c r="E791" s="12" t="str">
        <f>TEXT(SalesDataTable[[#This Row],[Order Date]],"MMM")</f>
        <v>May</v>
      </c>
      <c r="F791" s="12" t="str">
        <f>"Q"&amp;ROUNDUP(MONTH(SalesDataTable[[#This Row],[Order Date]])/3,0)</f>
        <v>Q2</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5">
      <c r="A792" s="2">
        <v>2196</v>
      </c>
      <c r="B792" s="3">
        <v>46153</v>
      </c>
      <c r="C792" s="11">
        <f>YEAR(SalesDataTable[[#This Row],[Order Date]])</f>
        <v>2026</v>
      </c>
      <c r="D792" s="11">
        <f>MONTH(SalesDataTable[[#This Row],[Order Date]])</f>
        <v>5</v>
      </c>
      <c r="E792" s="12" t="str">
        <f>TEXT(SalesDataTable[[#This Row],[Order Date]],"MMM")</f>
        <v>May</v>
      </c>
      <c r="F792" s="12" t="str">
        <f>"Q"&amp;ROUNDUP(MONTH(SalesDataTable[[#This Row],[Order Date]])/3,0)</f>
        <v>Q2</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5">
      <c r="A793" s="2">
        <v>3508</v>
      </c>
      <c r="B793" s="3">
        <v>46153</v>
      </c>
      <c r="C793" s="11">
        <f>YEAR(SalesDataTable[[#This Row],[Order Date]])</f>
        <v>2026</v>
      </c>
      <c r="D793" s="11">
        <f>MONTH(SalesDataTable[[#This Row],[Order Date]])</f>
        <v>5</v>
      </c>
      <c r="E793" s="12" t="str">
        <f>TEXT(SalesDataTable[[#This Row],[Order Date]],"MMM")</f>
        <v>May</v>
      </c>
      <c r="F793" s="12" t="str">
        <f>"Q"&amp;ROUNDUP(MONTH(SalesDataTable[[#This Row],[Order Date]])/3,0)</f>
        <v>Q2</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5">
      <c r="A794" s="2">
        <v>3516</v>
      </c>
      <c r="B794" s="3">
        <v>46153</v>
      </c>
      <c r="C794" s="11">
        <f>YEAR(SalesDataTable[[#This Row],[Order Date]])</f>
        <v>2026</v>
      </c>
      <c r="D794" s="11">
        <f>MONTH(SalesDataTable[[#This Row],[Order Date]])</f>
        <v>5</v>
      </c>
      <c r="E794" s="12" t="str">
        <f>TEXT(SalesDataTable[[#This Row],[Order Date]],"MMM")</f>
        <v>May</v>
      </c>
      <c r="F794" s="12" t="str">
        <f>"Q"&amp;ROUNDUP(MONTH(SalesDataTable[[#This Row],[Order Date]])/3,0)</f>
        <v>Q2</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5">
      <c r="A795" s="2">
        <v>3570</v>
      </c>
      <c r="B795" s="3">
        <v>46153</v>
      </c>
      <c r="C795" s="11">
        <f>YEAR(SalesDataTable[[#This Row],[Order Date]])</f>
        <v>2026</v>
      </c>
      <c r="D795" s="11">
        <f>MONTH(SalesDataTable[[#This Row],[Order Date]])</f>
        <v>5</v>
      </c>
      <c r="E795" s="12" t="str">
        <f>TEXT(SalesDataTable[[#This Row],[Order Date]],"MMM")</f>
        <v>May</v>
      </c>
      <c r="F795" s="12" t="str">
        <f>"Q"&amp;ROUNDUP(MONTH(SalesDataTable[[#This Row],[Order Date]])/3,0)</f>
        <v>Q2</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5">
      <c r="A796" s="2">
        <v>4799</v>
      </c>
      <c r="B796" s="3">
        <v>46153</v>
      </c>
      <c r="C796" s="11">
        <f>YEAR(SalesDataTable[[#This Row],[Order Date]])</f>
        <v>2026</v>
      </c>
      <c r="D796" s="11">
        <f>MONTH(SalesDataTable[[#This Row],[Order Date]])</f>
        <v>5</v>
      </c>
      <c r="E796" s="12" t="str">
        <f>TEXT(SalesDataTable[[#This Row],[Order Date]],"MMM")</f>
        <v>May</v>
      </c>
      <c r="F796" s="12" t="str">
        <f>"Q"&amp;ROUNDUP(MONTH(SalesDataTable[[#This Row],[Order Date]])/3,0)</f>
        <v>Q2</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5">
      <c r="A797" s="2">
        <v>5156</v>
      </c>
      <c r="B797" s="3">
        <v>46153</v>
      </c>
      <c r="C797" s="11">
        <f>YEAR(SalesDataTable[[#This Row],[Order Date]])</f>
        <v>2026</v>
      </c>
      <c r="D797" s="11">
        <f>MONTH(SalesDataTable[[#This Row],[Order Date]])</f>
        <v>5</v>
      </c>
      <c r="E797" s="12" t="str">
        <f>TEXT(SalesDataTable[[#This Row],[Order Date]],"MMM")</f>
        <v>May</v>
      </c>
      <c r="F797" s="12" t="str">
        <f>"Q"&amp;ROUNDUP(MONTH(SalesDataTable[[#This Row],[Order Date]])/3,0)</f>
        <v>Q2</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5">
      <c r="A798" s="2">
        <v>526</v>
      </c>
      <c r="B798" s="3">
        <v>46154</v>
      </c>
      <c r="C798" s="11">
        <f>YEAR(SalesDataTable[[#This Row],[Order Date]])</f>
        <v>2026</v>
      </c>
      <c r="D798" s="11">
        <f>MONTH(SalesDataTable[[#This Row],[Order Date]])</f>
        <v>5</v>
      </c>
      <c r="E798" s="12" t="str">
        <f>TEXT(SalesDataTable[[#This Row],[Order Date]],"MMM")</f>
        <v>May</v>
      </c>
      <c r="F798" s="12" t="str">
        <f>"Q"&amp;ROUNDUP(MONTH(SalesDataTable[[#This Row],[Order Date]])/3,0)</f>
        <v>Q2</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5">
      <c r="A799" s="2">
        <v>712</v>
      </c>
      <c r="B799" s="3">
        <v>46154</v>
      </c>
      <c r="C799" s="11">
        <f>YEAR(SalesDataTable[[#This Row],[Order Date]])</f>
        <v>2026</v>
      </c>
      <c r="D799" s="11">
        <f>MONTH(SalesDataTable[[#This Row],[Order Date]])</f>
        <v>5</v>
      </c>
      <c r="E799" s="12" t="str">
        <f>TEXT(SalesDataTable[[#This Row],[Order Date]],"MMM")</f>
        <v>May</v>
      </c>
      <c r="F799" s="12" t="str">
        <f>"Q"&amp;ROUNDUP(MONTH(SalesDataTable[[#This Row],[Order Date]])/3,0)</f>
        <v>Q2</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5">
      <c r="A800" s="2">
        <v>1533</v>
      </c>
      <c r="B800" s="3">
        <v>46154</v>
      </c>
      <c r="C800" s="11">
        <f>YEAR(SalesDataTable[[#This Row],[Order Date]])</f>
        <v>2026</v>
      </c>
      <c r="D800" s="11">
        <f>MONTH(SalesDataTable[[#This Row],[Order Date]])</f>
        <v>5</v>
      </c>
      <c r="E800" s="12" t="str">
        <f>TEXT(SalesDataTable[[#This Row],[Order Date]],"MMM")</f>
        <v>May</v>
      </c>
      <c r="F800" s="12" t="str">
        <f>"Q"&amp;ROUNDUP(MONTH(SalesDataTable[[#This Row],[Order Date]])/3,0)</f>
        <v>Q2</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5">
      <c r="A801" s="2">
        <v>1933</v>
      </c>
      <c r="B801" s="3">
        <v>46154</v>
      </c>
      <c r="C801" s="11">
        <f>YEAR(SalesDataTable[[#This Row],[Order Date]])</f>
        <v>2026</v>
      </c>
      <c r="D801" s="11">
        <f>MONTH(SalesDataTable[[#This Row],[Order Date]])</f>
        <v>5</v>
      </c>
      <c r="E801" s="12" t="str">
        <f>TEXT(SalesDataTable[[#This Row],[Order Date]],"MMM")</f>
        <v>May</v>
      </c>
      <c r="F801" s="12" t="str">
        <f>"Q"&amp;ROUNDUP(MONTH(SalesDataTable[[#This Row],[Order Date]])/3,0)</f>
        <v>Q2</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5">
      <c r="A802" s="2">
        <v>3128</v>
      </c>
      <c r="B802" s="3">
        <v>46154</v>
      </c>
      <c r="C802" s="11">
        <f>YEAR(SalesDataTable[[#This Row],[Order Date]])</f>
        <v>2026</v>
      </c>
      <c r="D802" s="11">
        <f>MONTH(SalesDataTable[[#This Row],[Order Date]])</f>
        <v>5</v>
      </c>
      <c r="E802" s="12" t="str">
        <f>TEXT(SalesDataTable[[#This Row],[Order Date]],"MMM")</f>
        <v>May</v>
      </c>
      <c r="F802" s="12" t="str">
        <f>"Q"&amp;ROUNDUP(MONTH(SalesDataTable[[#This Row],[Order Date]])/3,0)</f>
        <v>Q2</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5">
      <c r="A803" s="2">
        <v>4922</v>
      </c>
      <c r="B803" s="3">
        <v>46154</v>
      </c>
      <c r="C803" s="11">
        <f>YEAR(SalesDataTable[[#This Row],[Order Date]])</f>
        <v>2026</v>
      </c>
      <c r="D803" s="11">
        <f>MONTH(SalesDataTable[[#This Row],[Order Date]])</f>
        <v>5</v>
      </c>
      <c r="E803" s="12" t="str">
        <f>TEXT(SalesDataTable[[#This Row],[Order Date]],"MMM")</f>
        <v>May</v>
      </c>
      <c r="F803" s="12" t="str">
        <f>"Q"&amp;ROUNDUP(MONTH(SalesDataTable[[#This Row],[Order Date]])/3,0)</f>
        <v>Q2</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5">
      <c r="A804" s="2">
        <v>5051</v>
      </c>
      <c r="B804" s="3">
        <v>46154</v>
      </c>
      <c r="C804" s="11">
        <f>YEAR(SalesDataTable[[#This Row],[Order Date]])</f>
        <v>2026</v>
      </c>
      <c r="D804" s="11">
        <f>MONTH(SalesDataTable[[#This Row],[Order Date]])</f>
        <v>5</v>
      </c>
      <c r="E804" s="12" t="str">
        <f>TEXT(SalesDataTable[[#This Row],[Order Date]],"MMM")</f>
        <v>May</v>
      </c>
      <c r="F804" s="12" t="str">
        <f>"Q"&amp;ROUNDUP(MONTH(SalesDataTable[[#This Row],[Order Date]])/3,0)</f>
        <v>Q2</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5">
      <c r="A805" s="2">
        <v>5182</v>
      </c>
      <c r="B805" s="3">
        <v>46154</v>
      </c>
      <c r="C805" s="11">
        <f>YEAR(SalesDataTable[[#This Row],[Order Date]])</f>
        <v>2026</v>
      </c>
      <c r="D805" s="11">
        <f>MONTH(SalesDataTable[[#This Row],[Order Date]])</f>
        <v>5</v>
      </c>
      <c r="E805" s="12" t="str">
        <f>TEXT(SalesDataTable[[#This Row],[Order Date]],"MMM")</f>
        <v>May</v>
      </c>
      <c r="F805" s="12" t="str">
        <f>"Q"&amp;ROUNDUP(MONTH(SalesDataTable[[#This Row],[Order Date]])/3,0)</f>
        <v>Q2</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5">
      <c r="A806" s="2">
        <v>1071</v>
      </c>
      <c r="B806" s="3">
        <v>46155</v>
      </c>
      <c r="C806" s="11">
        <f>YEAR(SalesDataTable[[#This Row],[Order Date]])</f>
        <v>2026</v>
      </c>
      <c r="D806" s="11">
        <f>MONTH(SalesDataTable[[#This Row],[Order Date]])</f>
        <v>5</v>
      </c>
      <c r="E806" s="12" t="str">
        <f>TEXT(SalesDataTable[[#This Row],[Order Date]],"MMM")</f>
        <v>May</v>
      </c>
      <c r="F806" s="12" t="str">
        <f>"Q"&amp;ROUNDUP(MONTH(SalesDataTable[[#This Row],[Order Date]])/3,0)</f>
        <v>Q2</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5">
      <c r="A807" s="2">
        <v>1210</v>
      </c>
      <c r="B807" s="3">
        <v>46155</v>
      </c>
      <c r="C807" s="11">
        <f>YEAR(SalesDataTable[[#This Row],[Order Date]])</f>
        <v>2026</v>
      </c>
      <c r="D807" s="11">
        <f>MONTH(SalesDataTable[[#This Row],[Order Date]])</f>
        <v>5</v>
      </c>
      <c r="E807" s="12" t="str">
        <f>TEXT(SalesDataTable[[#This Row],[Order Date]],"MMM")</f>
        <v>May</v>
      </c>
      <c r="F807" s="12" t="str">
        <f>"Q"&amp;ROUNDUP(MONTH(SalesDataTable[[#This Row],[Order Date]])/3,0)</f>
        <v>Q2</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5">
      <c r="A808" s="2">
        <v>1244</v>
      </c>
      <c r="B808" s="3">
        <v>46155</v>
      </c>
      <c r="C808" s="11">
        <f>YEAR(SalesDataTable[[#This Row],[Order Date]])</f>
        <v>2026</v>
      </c>
      <c r="D808" s="11">
        <f>MONTH(SalesDataTable[[#This Row],[Order Date]])</f>
        <v>5</v>
      </c>
      <c r="E808" s="12" t="str">
        <f>TEXT(SalesDataTable[[#This Row],[Order Date]],"MMM")</f>
        <v>May</v>
      </c>
      <c r="F808" s="12" t="str">
        <f>"Q"&amp;ROUNDUP(MONTH(SalesDataTable[[#This Row],[Order Date]])/3,0)</f>
        <v>Q2</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5">
      <c r="A809" s="2">
        <v>1403</v>
      </c>
      <c r="B809" s="3">
        <v>46155</v>
      </c>
      <c r="C809" s="11">
        <f>YEAR(SalesDataTable[[#This Row],[Order Date]])</f>
        <v>2026</v>
      </c>
      <c r="D809" s="11">
        <f>MONTH(SalesDataTable[[#This Row],[Order Date]])</f>
        <v>5</v>
      </c>
      <c r="E809" s="12" t="str">
        <f>TEXT(SalesDataTable[[#This Row],[Order Date]],"MMM")</f>
        <v>May</v>
      </c>
      <c r="F809" s="12" t="str">
        <f>"Q"&amp;ROUNDUP(MONTH(SalesDataTable[[#This Row],[Order Date]])/3,0)</f>
        <v>Q2</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5">
      <c r="A810" s="2">
        <v>1592</v>
      </c>
      <c r="B810" s="3">
        <v>46155</v>
      </c>
      <c r="C810" s="11">
        <f>YEAR(SalesDataTable[[#This Row],[Order Date]])</f>
        <v>2026</v>
      </c>
      <c r="D810" s="11">
        <f>MONTH(SalesDataTable[[#This Row],[Order Date]])</f>
        <v>5</v>
      </c>
      <c r="E810" s="12" t="str">
        <f>TEXT(SalesDataTable[[#This Row],[Order Date]],"MMM")</f>
        <v>May</v>
      </c>
      <c r="F810" s="12" t="str">
        <f>"Q"&amp;ROUNDUP(MONTH(SalesDataTable[[#This Row],[Order Date]])/3,0)</f>
        <v>Q2</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5">
      <c r="A811" s="2">
        <v>2581</v>
      </c>
      <c r="B811" s="3">
        <v>46155</v>
      </c>
      <c r="C811" s="11">
        <f>YEAR(SalesDataTable[[#This Row],[Order Date]])</f>
        <v>2026</v>
      </c>
      <c r="D811" s="11">
        <f>MONTH(SalesDataTable[[#This Row],[Order Date]])</f>
        <v>5</v>
      </c>
      <c r="E811" s="12" t="str">
        <f>TEXT(SalesDataTable[[#This Row],[Order Date]],"MMM")</f>
        <v>May</v>
      </c>
      <c r="F811" s="12" t="str">
        <f>"Q"&amp;ROUNDUP(MONTH(SalesDataTable[[#This Row],[Order Date]])/3,0)</f>
        <v>Q2</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5">
      <c r="A812" s="2">
        <v>3428</v>
      </c>
      <c r="B812" s="3">
        <v>46155</v>
      </c>
      <c r="C812" s="11">
        <f>YEAR(SalesDataTable[[#This Row],[Order Date]])</f>
        <v>2026</v>
      </c>
      <c r="D812" s="11">
        <f>MONTH(SalesDataTable[[#This Row],[Order Date]])</f>
        <v>5</v>
      </c>
      <c r="E812" s="12" t="str">
        <f>TEXT(SalesDataTable[[#This Row],[Order Date]],"MMM")</f>
        <v>May</v>
      </c>
      <c r="F812" s="12" t="str">
        <f>"Q"&amp;ROUNDUP(MONTH(SalesDataTable[[#This Row],[Order Date]])/3,0)</f>
        <v>Q2</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5">
      <c r="A813" s="2">
        <v>765</v>
      </c>
      <c r="B813" s="3">
        <v>46156</v>
      </c>
      <c r="C813" s="11">
        <f>YEAR(SalesDataTable[[#This Row],[Order Date]])</f>
        <v>2026</v>
      </c>
      <c r="D813" s="11">
        <f>MONTH(SalesDataTable[[#This Row],[Order Date]])</f>
        <v>5</v>
      </c>
      <c r="E813" s="12" t="str">
        <f>TEXT(SalesDataTable[[#This Row],[Order Date]],"MMM")</f>
        <v>May</v>
      </c>
      <c r="F813" s="12" t="str">
        <f>"Q"&amp;ROUNDUP(MONTH(SalesDataTable[[#This Row],[Order Date]])/3,0)</f>
        <v>Q2</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5">
      <c r="A814" s="2">
        <v>854</v>
      </c>
      <c r="B814" s="3">
        <v>46156</v>
      </c>
      <c r="C814" s="11">
        <f>YEAR(SalesDataTable[[#This Row],[Order Date]])</f>
        <v>2026</v>
      </c>
      <c r="D814" s="11">
        <f>MONTH(SalesDataTable[[#This Row],[Order Date]])</f>
        <v>5</v>
      </c>
      <c r="E814" s="12" t="str">
        <f>TEXT(SalesDataTable[[#This Row],[Order Date]],"MMM")</f>
        <v>May</v>
      </c>
      <c r="F814" s="12" t="str">
        <f>"Q"&amp;ROUNDUP(MONTH(SalesDataTable[[#This Row],[Order Date]])/3,0)</f>
        <v>Q2</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5">
      <c r="A815" s="2">
        <v>1087</v>
      </c>
      <c r="B815" s="3">
        <v>46156</v>
      </c>
      <c r="C815" s="11">
        <f>YEAR(SalesDataTable[[#This Row],[Order Date]])</f>
        <v>2026</v>
      </c>
      <c r="D815" s="11">
        <f>MONTH(SalesDataTable[[#This Row],[Order Date]])</f>
        <v>5</v>
      </c>
      <c r="E815" s="12" t="str">
        <f>TEXT(SalesDataTable[[#This Row],[Order Date]],"MMM")</f>
        <v>May</v>
      </c>
      <c r="F815" s="12" t="str">
        <f>"Q"&amp;ROUNDUP(MONTH(SalesDataTable[[#This Row],[Order Date]])/3,0)</f>
        <v>Q2</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5">
      <c r="A816" s="2">
        <v>1150</v>
      </c>
      <c r="B816" s="3">
        <v>46156</v>
      </c>
      <c r="C816" s="11">
        <f>YEAR(SalesDataTable[[#This Row],[Order Date]])</f>
        <v>2026</v>
      </c>
      <c r="D816" s="11">
        <f>MONTH(SalesDataTable[[#This Row],[Order Date]])</f>
        <v>5</v>
      </c>
      <c r="E816" s="12" t="str">
        <f>TEXT(SalesDataTable[[#This Row],[Order Date]],"MMM")</f>
        <v>May</v>
      </c>
      <c r="F816" s="12" t="str">
        <f>"Q"&amp;ROUNDUP(MONTH(SalesDataTable[[#This Row],[Order Date]])/3,0)</f>
        <v>Q2</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5">
      <c r="A817" s="2">
        <v>1902</v>
      </c>
      <c r="B817" s="3">
        <v>46156</v>
      </c>
      <c r="C817" s="11">
        <f>YEAR(SalesDataTable[[#This Row],[Order Date]])</f>
        <v>2026</v>
      </c>
      <c r="D817" s="11">
        <f>MONTH(SalesDataTable[[#This Row],[Order Date]])</f>
        <v>5</v>
      </c>
      <c r="E817" s="12" t="str">
        <f>TEXT(SalesDataTable[[#This Row],[Order Date]],"MMM")</f>
        <v>May</v>
      </c>
      <c r="F817" s="12" t="str">
        <f>"Q"&amp;ROUNDUP(MONTH(SalesDataTable[[#This Row],[Order Date]])/3,0)</f>
        <v>Q2</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5">
      <c r="A818" s="2">
        <v>3913</v>
      </c>
      <c r="B818" s="3">
        <v>46156</v>
      </c>
      <c r="C818" s="11">
        <f>YEAR(SalesDataTable[[#This Row],[Order Date]])</f>
        <v>2026</v>
      </c>
      <c r="D818" s="11">
        <f>MONTH(SalesDataTable[[#This Row],[Order Date]])</f>
        <v>5</v>
      </c>
      <c r="E818" s="12" t="str">
        <f>TEXT(SalesDataTable[[#This Row],[Order Date]],"MMM")</f>
        <v>May</v>
      </c>
      <c r="F818" s="12" t="str">
        <f>"Q"&amp;ROUNDUP(MONTH(SalesDataTable[[#This Row],[Order Date]])/3,0)</f>
        <v>Q2</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5">
      <c r="A819" s="2">
        <v>4378</v>
      </c>
      <c r="B819" s="3">
        <v>46156</v>
      </c>
      <c r="C819" s="11">
        <f>YEAR(SalesDataTable[[#This Row],[Order Date]])</f>
        <v>2026</v>
      </c>
      <c r="D819" s="11">
        <f>MONTH(SalesDataTable[[#This Row],[Order Date]])</f>
        <v>5</v>
      </c>
      <c r="E819" s="12" t="str">
        <f>TEXT(SalesDataTable[[#This Row],[Order Date]],"MMM")</f>
        <v>May</v>
      </c>
      <c r="F819" s="12" t="str">
        <f>"Q"&amp;ROUNDUP(MONTH(SalesDataTable[[#This Row],[Order Date]])/3,0)</f>
        <v>Q2</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5">
      <c r="A820" s="2">
        <v>4551</v>
      </c>
      <c r="B820" s="3">
        <v>46156</v>
      </c>
      <c r="C820" s="11">
        <f>YEAR(SalesDataTable[[#This Row],[Order Date]])</f>
        <v>2026</v>
      </c>
      <c r="D820" s="11">
        <f>MONTH(SalesDataTable[[#This Row],[Order Date]])</f>
        <v>5</v>
      </c>
      <c r="E820" s="12" t="str">
        <f>TEXT(SalesDataTable[[#This Row],[Order Date]],"MMM")</f>
        <v>May</v>
      </c>
      <c r="F820" s="12" t="str">
        <f>"Q"&amp;ROUNDUP(MONTH(SalesDataTable[[#This Row],[Order Date]])/3,0)</f>
        <v>Q2</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5">
      <c r="A821" s="2">
        <v>787</v>
      </c>
      <c r="B821" s="3">
        <v>46157</v>
      </c>
      <c r="C821" s="11">
        <f>YEAR(SalesDataTable[[#This Row],[Order Date]])</f>
        <v>2026</v>
      </c>
      <c r="D821" s="11">
        <f>MONTH(SalesDataTable[[#This Row],[Order Date]])</f>
        <v>5</v>
      </c>
      <c r="E821" s="12" t="str">
        <f>TEXT(SalesDataTable[[#This Row],[Order Date]],"MMM")</f>
        <v>May</v>
      </c>
      <c r="F821" s="12" t="str">
        <f>"Q"&amp;ROUNDUP(MONTH(SalesDataTable[[#This Row],[Order Date]])/3,0)</f>
        <v>Q2</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5">
      <c r="A822" s="2">
        <v>1133</v>
      </c>
      <c r="B822" s="3">
        <v>46157</v>
      </c>
      <c r="C822" s="11">
        <f>YEAR(SalesDataTable[[#This Row],[Order Date]])</f>
        <v>2026</v>
      </c>
      <c r="D822" s="11">
        <f>MONTH(SalesDataTable[[#This Row],[Order Date]])</f>
        <v>5</v>
      </c>
      <c r="E822" s="12" t="str">
        <f>TEXT(SalesDataTable[[#This Row],[Order Date]],"MMM")</f>
        <v>May</v>
      </c>
      <c r="F822" s="12" t="str">
        <f>"Q"&amp;ROUNDUP(MONTH(SalesDataTable[[#This Row],[Order Date]])/3,0)</f>
        <v>Q2</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5">
      <c r="A823" s="2">
        <v>2075</v>
      </c>
      <c r="B823" s="3">
        <v>46157</v>
      </c>
      <c r="C823" s="11">
        <f>YEAR(SalesDataTable[[#This Row],[Order Date]])</f>
        <v>2026</v>
      </c>
      <c r="D823" s="11">
        <f>MONTH(SalesDataTable[[#This Row],[Order Date]])</f>
        <v>5</v>
      </c>
      <c r="E823" s="12" t="str">
        <f>TEXT(SalesDataTable[[#This Row],[Order Date]],"MMM")</f>
        <v>May</v>
      </c>
      <c r="F823" s="12" t="str">
        <f>"Q"&amp;ROUNDUP(MONTH(SalesDataTable[[#This Row],[Order Date]])/3,0)</f>
        <v>Q2</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5">
      <c r="A824" s="2">
        <v>2172</v>
      </c>
      <c r="B824" s="3">
        <v>46157</v>
      </c>
      <c r="C824" s="11">
        <f>YEAR(SalesDataTable[[#This Row],[Order Date]])</f>
        <v>2026</v>
      </c>
      <c r="D824" s="11">
        <f>MONTH(SalesDataTable[[#This Row],[Order Date]])</f>
        <v>5</v>
      </c>
      <c r="E824" s="12" t="str">
        <f>TEXT(SalesDataTable[[#This Row],[Order Date]],"MMM")</f>
        <v>May</v>
      </c>
      <c r="F824" s="12" t="str">
        <f>"Q"&amp;ROUNDUP(MONTH(SalesDataTable[[#This Row],[Order Date]])/3,0)</f>
        <v>Q2</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5">
      <c r="A825" s="2">
        <v>2977</v>
      </c>
      <c r="B825" s="3">
        <v>46157</v>
      </c>
      <c r="C825" s="11">
        <f>YEAR(SalesDataTable[[#This Row],[Order Date]])</f>
        <v>2026</v>
      </c>
      <c r="D825" s="11">
        <f>MONTH(SalesDataTable[[#This Row],[Order Date]])</f>
        <v>5</v>
      </c>
      <c r="E825" s="12" t="str">
        <f>TEXT(SalesDataTable[[#This Row],[Order Date]],"MMM")</f>
        <v>May</v>
      </c>
      <c r="F825" s="12" t="str">
        <f>"Q"&amp;ROUNDUP(MONTH(SalesDataTable[[#This Row],[Order Date]])/3,0)</f>
        <v>Q2</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5">
      <c r="A826" s="2">
        <v>3531</v>
      </c>
      <c r="B826" s="3">
        <v>46157</v>
      </c>
      <c r="C826" s="11">
        <f>YEAR(SalesDataTable[[#This Row],[Order Date]])</f>
        <v>2026</v>
      </c>
      <c r="D826" s="11">
        <f>MONTH(SalesDataTable[[#This Row],[Order Date]])</f>
        <v>5</v>
      </c>
      <c r="E826" s="12" t="str">
        <f>TEXT(SalesDataTable[[#This Row],[Order Date]],"MMM")</f>
        <v>May</v>
      </c>
      <c r="F826" s="12" t="str">
        <f>"Q"&amp;ROUNDUP(MONTH(SalesDataTable[[#This Row],[Order Date]])/3,0)</f>
        <v>Q2</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5">
      <c r="A827" s="2">
        <v>3881</v>
      </c>
      <c r="B827" s="3">
        <v>46157</v>
      </c>
      <c r="C827" s="11">
        <f>YEAR(SalesDataTable[[#This Row],[Order Date]])</f>
        <v>2026</v>
      </c>
      <c r="D827" s="11">
        <f>MONTH(SalesDataTable[[#This Row],[Order Date]])</f>
        <v>5</v>
      </c>
      <c r="E827" s="12" t="str">
        <f>TEXT(SalesDataTable[[#This Row],[Order Date]],"MMM")</f>
        <v>May</v>
      </c>
      <c r="F827" s="12" t="str">
        <f>"Q"&amp;ROUNDUP(MONTH(SalesDataTable[[#This Row],[Order Date]])/3,0)</f>
        <v>Q2</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5">
      <c r="A828" s="2">
        <v>4469</v>
      </c>
      <c r="B828" s="3">
        <v>46157</v>
      </c>
      <c r="C828" s="11">
        <f>YEAR(SalesDataTable[[#This Row],[Order Date]])</f>
        <v>2026</v>
      </c>
      <c r="D828" s="11">
        <f>MONTH(SalesDataTable[[#This Row],[Order Date]])</f>
        <v>5</v>
      </c>
      <c r="E828" s="12" t="str">
        <f>TEXT(SalesDataTable[[#This Row],[Order Date]],"MMM")</f>
        <v>May</v>
      </c>
      <c r="F828" s="12" t="str">
        <f>"Q"&amp;ROUNDUP(MONTH(SalesDataTable[[#This Row],[Order Date]])/3,0)</f>
        <v>Q2</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5">
      <c r="A829" s="2">
        <v>5037</v>
      </c>
      <c r="B829" s="3">
        <v>46157</v>
      </c>
      <c r="C829" s="11">
        <f>YEAR(SalesDataTable[[#This Row],[Order Date]])</f>
        <v>2026</v>
      </c>
      <c r="D829" s="11">
        <f>MONTH(SalesDataTable[[#This Row],[Order Date]])</f>
        <v>5</v>
      </c>
      <c r="E829" s="12" t="str">
        <f>TEXT(SalesDataTable[[#This Row],[Order Date]],"MMM")</f>
        <v>May</v>
      </c>
      <c r="F829" s="12" t="str">
        <f>"Q"&amp;ROUNDUP(MONTH(SalesDataTable[[#This Row],[Order Date]])/3,0)</f>
        <v>Q2</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5">
      <c r="A830" s="2">
        <v>35</v>
      </c>
      <c r="B830" s="3">
        <v>46158</v>
      </c>
      <c r="C830" s="11">
        <f>YEAR(SalesDataTable[[#This Row],[Order Date]])</f>
        <v>2026</v>
      </c>
      <c r="D830" s="11">
        <f>MONTH(SalesDataTable[[#This Row],[Order Date]])</f>
        <v>5</v>
      </c>
      <c r="E830" s="12" t="str">
        <f>TEXT(SalesDataTable[[#This Row],[Order Date]],"MMM")</f>
        <v>May</v>
      </c>
      <c r="F830" s="12" t="str">
        <f>"Q"&amp;ROUNDUP(MONTH(SalesDataTable[[#This Row],[Order Date]])/3,0)</f>
        <v>Q2</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5">
      <c r="A831" s="2">
        <v>226</v>
      </c>
      <c r="B831" s="3">
        <v>46158</v>
      </c>
      <c r="C831" s="11">
        <f>YEAR(SalesDataTable[[#This Row],[Order Date]])</f>
        <v>2026</v>
      </c>
      <c r="D831" s="11">
        <f>MONTH(SalesDataTable[[#This Row],[Order Date]])</f>
        <v>5</v>
      </c>
      <c r="E831" s="12" t="str">
        <f>TEXT(SalesDataTable[[#This Row],[Order Date]],"MMM")</f>
        <v>May</v>
      </c>
      <c r="F831" s="12" t="str">
        <f>"Q"&amp;ROUNDUP(MONTH(SalesDataTable[[#This Row],[Order Date]])/3,0)</f>
        <v>Q2</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5">
      <c r="A832" s="2">
        <v>1713</v>
      </c>
      <c r="B832" s="3">
        <v>46158</v>
      </c>
      <c r="C832" s="11">
        <f>YEAR(SalesDataTable[[#This Row],[Order Date]])</f>
        <v>2026</v>
      </c>
      <c r="D832" s="11">
        <f>MONTH(SalesDataTable[[#This Row],[Order Date]])</f>
        <v>5</v>
      </c>
      <c r="E832" s="12" t="str">
        <f>TEXT(SalesDataTable[[#This Row],[Order Date]],"MMM")</f>
        <v>May</v>
      </c>
      <c r="F832" s="12" t="str">
        <f>"Q"&amp;ROUNDUP(MONTH(SalesDataTable[[#This Row],[Order Date]])/3,0)</f>
        <v>Q2</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5">
      <c r="A833" s="2">
        <v>2320</v>
      </c>
      <c r="B833" s="3">
        <v>46158</v>
      </c>
      <c r="C833" s="11">
        <f>YEAR(SalesDataTable[[#This Row],[Order Date]])</f>
        <v>2026</v>
      </c>
      <c r="D833" s="11">
        <f>MONTH(SalesDataTable[[#This Row],[Order Date]])</f>
        <v>5</v>
      </c>
      <c r="E833" s="12" t="str">
        <f>TEXT(SalesDataTable[[#This Row],[Order Date]],"MMM")</f>
        <v>May</v>
      </c>
      <c r="F833" s="12" t="str">
        <f>"Q"&amp;ROUNDUP(MONTH(SalesDataTable[[#This Row],[Order Date]])/3,0)</f>
        <v>Q2</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5">
      <c r="A834" s="2">
        <v>2496</v>
      </c>
      <c r="B834" s="3">
        <v>46158</v>
      </c>
      <c r="C834" s="11">
        <f>YEAR(SalesDataTable[[#This Row],[Order Date]])</f>
        <v>2026</v>
      </c>
      <c r="D834" s="11">
        <f>MONTH(SalesDataTable[[#This Row],[Order Date]])</f>
        <v>5</v>
      </c>
      <c r="E834" s="12" t="str">
        <f>TEXT(SalesDataTable[[#This Row],[Order Date]],"MMM")</f>
        <v>May</v>
      </c>
      <c r="F834" s="12" t="str">
        <f>"Q"&amp;ROUNDUP(MONTH(SalesDataTable[[#This Row],[Order Date]])/3,0)</f>
        <v>Q2</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5">
      <c r="A835" s="2">
        <v>2504</v>
      </c>
      <c r="B835" s="3">
        <v>46158</v>
      </c>
      <c r="C835" s="11">
        <f>YEAR(SalesDataTable[[#This Row],[Order Date]])</f>
        <v>2026</v>
      </c>
      <c r="D835" s="11">
        <f>MONTH(SalesDataTable[[#This Row],[Order Date]])</f>
        <v>5</v>
      </c>
      <c r="E835" s="12" t="str">
        <f>TEXT(SalesDataTable[[#This Row],[Order Date]],"MMM")</f>
        <v>May</v>
      </c>
      <c r="F835" s="12" t="str">
        <f>"Q"&amp;ROUNDUP(MONTH(SalesDataTable[[#This Row],[Order Date]])/3,0)</f>
        <v>Q2</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5">
      <c r="A836" s="2">
        <v>2598</v>
      </c>
      <c r="B836" s="3">
        <v>46158</v>
      </c>
      <c r="C836" s="11">
        <f>YEAR(SalesDataTable[[#This Row],[Order Date]])</f>
        <v>2026</v>
      </c>
      <c r="D836" s="11">
        <f>MONTH(SalesDataTable[[#This Row],[Order Date]])</f>
        <v>5</v>
      </c>
      <c r="E836" s="12" t="str">
        <f>TEXT(SalesDataTable[[#This Row],[Order Date]],"MMM")</f>
        <v>May</v>
      </c>
      <c r="F836" s="12" t="str">
        <f>"Q"&amp;ROUNDUP(MONTH(SalesDataTable[[#This Row],[Order Date]])/3,0)</f>
        <v>Q2</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5">
      <c r="A837" s="2">
        <v>2600</v>
      </c>
      <c r="B837" s="3">
        <v>46158</v>
      </c>
      <c r="C837" s="11">
        <f>YEAR(SalesDataTable[[#This Row],[Order Date]])</f>
        <v>2026</v>
      </c>
      <c r="D837" s="11">
        <f>MONTH(SalesDataTable[[#This Row],[Order Date]])</f>
        <v>5</v>
      </c>
      <c r="E837" s="12" t="str">
        <f>TEXT(SalesDataTable[[#This Row],[Order Date]],"MMM")</f>
        <v>May</v>
      </c>
      <c r="F837" s="12" t="str">
        <f>"Q"&amp;ROUNDUP(MONTH(SalesDataTable[[#This Row],[Order Date]])/3,0)</f>
        <v>Q2</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5">
      <c r="A838" s="2">
        <v>2856</v>
      </c>
      <c r="B838" s="3">
        <v>46158</v>
      </c>
      <c r="C838" s="11">
        <f>YEAR(SalesDataTable[[#This Row],[Order Date]])</f>
        <v>2026</v>
      </c>
      <c r="D838" s="11">
        <f>MONTH(SalesDataTable[[#This Row],[Order Date]])</f>
        <v>5</v>
      </c>
      <c r="E838" s="12" t="str">
        <f>TEXT(SalesDataTable[[#This Row],[Order Date]],"MMM")</f>
        <v>May</v>
      </c>
      <c r="F838" s="12" t="str">
        <f>"Q"&amp;ROUNDUP(MONTH(SalesDataTable[[#This Row],[Order Date]])/3,0)</f>
        <v>Q2</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5">
      <c r="A839" s="2">
        <v>3478</v>
      </c>
      <c r="B839" s="3">
        <v>46158</v>
      </c>
      <c r="C839" s="11">
        <f>YEAR(SalesDataTable[[#This Row],[Order Date]])</f>
        <v>2026</v>
      </c>
      <c r="D839" s="11">
        <f>MONTH(SalesDataTable[[#This Row],[Order Date]])</f>
        <v>5</v>
      </c>
      <c r="E839" s="12" t="str">
        <f>TEXT(SalesDataTable[[#This Row],[Order Date]],"MMM")</f>
        <v>May</v>
      </c>
      <c r="F839" s="12" t="str">
        <f>"Q"&amp;ROUNDUP(MONTH(SalesDataTable[[#This Row],[Order Date]])/3,0)</f>
        <v>Q2</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5">
      <c r="A840" s="2">
        <v>3599</v>
      </c>
      <c r="B840" s="3">
        <v>46158</v>
      </c>
      <c r="C840" s="11">
        <f>YEAR(SalesDataTable[[#This Row],[Order Date]])</f>
        <v>2026</v>
      </c>
      <c r="D840" s="11">
        <f>MONTH(SalesDataTable[[#This Row],[Order Date]])</f>
        <v>5</v>
      </c>
      <c r="E840" s="12" t="str">
        <f>TEXT(SalesDataTable[[#This Row],[Order Date]],"MMM")</f>
        <v>May</v>
      </c>
      <c r="F840" s="12" t="str">
        <f>"Q"&amp;ROUNDUP(MONTH(SalesDataTable[[#This Row],[Order Date]])/3,0)</f>
        <v>Q2</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5">
      <c r="A841" s="2">
        <v>282</v>
      </c>
      <c r="B841" s="3">
        <v>46159</v>
      </c>
      <c r="C841" s="11">
        <f>YEAR(SalesDataTable[[#This Row],[Order Date]])</f>
        <v>2026</v>
      </c>
      <c r="D841" s="11">
        <f>MONTH(SalesDataTable[[#This Row],[Order Date]])</f>
        <v>5</v>
      </c>
      <c r="E841" s="12" t="str">
        <f>TEXT(SalesDataTable[[#This Row],[Order Date]],"MMM")</f>
        <v>May</v>
      </c>
      <c r="F841" s="12" t="str">
        <f>"Q"&amp;ROUNDUP(MONTH(SalesDataTable[[#This Row],[Order Date]])/3,0)</f>
        <v>Q2</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5">
      <c r="A842" s="2">
        <v>980</v>
      </c>
      <c r="B842" s="3">
        <v>46159</v>
      </c>
      <c r="C842" s="11">
        <f>YEAR(SalesDataTable[[#This Row],[Order Date]])</f>
        <v>2026</v>
      </c>
      <c r="D842" s="11">
        <f>MONTH(SalesDataTable[[#This Row],[Order Date]])</f>
        <v>5</v>
      </c>
      <c r="E842" s="12" t="str">
        <f>TEXT(SalesDataTable[[#This Row],[Order Date]],"MMM")</f>
        <v>May</v>
      </c>
      <c r="F842" s="12" t="str">
        <f>"Q"&amp;ROUNDUP(MONTH(SalesDataTable[[#This Row],[Order Date]])/3,0)</f>
        <v>Q2</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5">
      <c r="A843" s="2">
        <v>1155</v>
      </c>
      <c r="B843" s="3">
        <v>46159</v>
      </c>
      <c r="C843" s="11">
        <f>YEAR(SalesDataTable[[#This Row],[Order Date]])</f>
        <v>2026</v>
      </c>
      <c r="D843" s="11">
        <f>MONTH(SalesDataTable[[#This Row],[Order Date]])</f>
        <v>5</v>
      </c>
      <c r="E843" s="12" t="str">
        <f>TEXT(SalesDataTable[[#This Row],[Order Date]],"MMM")</f>
        <v>May</v>
      </c>
      <c r="F843" s="12" t="str">
        <f>"Q"&amp;ROUNDUP(MONTH(SalesDataTable[[#This Row],[Order Date]])/3,0)</f>
        <v>Q2</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5">
      <c r="A844" s="2">
        <v>1816</v>
      </c>
      <c r="B844" s="3">
        <v>46159</v>
      </c>
      <c r="C844" s="11">
        <f>YEAR(SalesDataTable[[#This Row],[Order Date]])</f>
        <v>2026</v>
      </c>
      <c r="D844" s="11">
        <f>MONTH(SalesDataTable[[#This Row],[Order Date]])</f>
        <v>5</v>
      </c>
      <c r="E844" s="12" t="str">
        <f>TEXT(SalesDataTable[[#This Row],[Order Date]],"MMM")</f>
        <v>May</v>
      </c>
      <c r="F844" s="12" t="str">
        <f>"Q"&amp;ROUNDUP(MONTH(SalesDataTable[[#This Row],[Order Date]])/3,0)</f>
        <v>Q2</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5">
      <c r="A845" s="2">
        <v>2128</v>
      </c>
      <c r="B845" s="3">
        <v>46159</v>
      </c>
      <c r="C845" s="11">
        <f>YEAR(SalesDataTable[[#This Row],[Order Date]])</f>
        <v>2026</v>
      </c>
      <c r="D845" s="11">
        <f>MONTH(SalesDataTable[[#This Row],[Order Date]])</f>
        <v>5</v>
      </c>
      <c r="E845" s="12" t="str">
        <f>TEXT(SalesDataTable[[#This Row],[Order Date]],"MMM")</f>
        <v>May</v>
      </c>
      <c r="F845" s="12" t="str">
        <f>"Q"&amp;ROUNDUP(MONTH(SalesDataTable[[#This Row],[Order Date]])/3,0)</f>
        <v>Q2</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5">
      <c r="A846" s="2">
        <v>2296</v>
      </c>
      <c r="B846" s="3">
        <v>46159</v>
      </c>
      <c r="C846" s="11">
        <f>YEAR(SalesDataTable[[#This Row],[Order Date]])</f>
        <v>2026</v>
      </c>
      <c r="D846" s="11">
        <f>MONTH(SalesDataTable[[#This Row],[Order Date]])</f>
        <v>5</v>
      </c>
      <c r="E846" s="12" t="str">
        <f>TEXT(SalesDataTable[[#This Row],[Order Date]],"MMM")</f>
        <v>May</v>
      </c>
      <c r="F846" s="12" t="str">
        <f>"Q"&amp;ROUNDUP(MONTH(SalesDataTable[[#This Row],[Order Date]])/3,0)</f>
        <v>Q2</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5">
      <c r="A847" s="2">
        <v>2322</v>
      </c>
      <c r="B847" s="3">
        <v>46159</v>
      </c>
      <c r="C847" s="11">
        <f>YEAR(SalesDataTable[[#This Row],[Order Date]])</f>
        <v>2026</v>
      </c>
      <c r="D847" s="11">
        <f>MONTH(SalesDataTable[[#This Row],[Order Date]])</f>
        <v>5</v>
      </c>
      <c r="E847" s="12" t="str">
        <f>TEXT(SalesDataTable[[#This Row],[Order Date]],"MMM")</f>
        <v>May</v>
      </c>
      <c r="F847" s="12" t="str">
        <f>"Q"&amp;ROUNDUP(MONTH(SalesDataTable[[#This Row],[Order Date]])/3,0)</f>
        <v>Q2</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5">
      <c r="A848" s="2">
        <v>3480</v>
      </c>
      <c r="B848" s="3">
        <v>46159</v>
      </c>
      <c r="C848" s="11">
        <f>YEAR(SalesDataTable[[#This Row],[Order Date]])</f>
        <v>2026</v>
      </c>
      <c r="D848" s="11">
        <f>MONTH(SalesDataTable[[#This Row],[Order Date]])</f>
        <v>5</v>
      </c>
      <c r="E848" s="12" t="str">
        <f>TEXT(SalesDataTable[[#This Row],[Order Date]],"MMM")</f>
        <v>May</v>
      </c>
      <c r="F848" s="12" t="str">
        <f>"Q"&amp;ROUNDUP(MONTH(SalesDataTable[[#This Row],[Order Date]])/3,0)</f>
        <v>Q2</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5">
      <c r="A849" s="2">
        <v>4426</v>
      </c>
      <c r="B849" s="3">
        <v>46159</v>
      </c>
      <c r="C849" s="11">
        <f>YEAR(SalesDataTable[[#This Row],[Order Date]])</f>
        <v>2026</v>
      </c>
      <c r="D849" s="11">
        <f>MONTH(SalesDataTable[[#This Row],[Order Date]])</f>
        <v>5</v>
      </c>
      <c r="E849" s="12" t="str">
        <f>TEXT(SalesDataTable[[#This Row],[Order Date]],"MMM")</f>
        <v>May</v>
      </c>
      <c r="F849" s="12" t="str">
        <f>"Q"&amp;ROUNDUP(MONTH(SalesDataTable[[#This Row],[Order Date]])/3,0)</f>
        <v>Q2</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5">
      <c r="A850" s="2">
        <v>4938</v>
      </c>
      <c r="B850" s="3">
        <v>46159</v>
      </c>
      <c r="C850" s="11">
        <f>YEAR(SalesDataTable[[#This Row],[Order Date]])</f>
        <v>2026</v>
      </c>
      <c r="D850" s="11">
        <f>MONTH(SalesDataTable[[#This Row],[Order Date]])</f>
        <v>5</v>
      </c>
      <c r="E850" s="12" t="str">
        <f>TEXT(SalesDataTable[[#This Row],[Order Date]],"MMM")</f>
        <v>May</v>
      </c>
      <c r="F850" s="12" t="str">
        <f>"Q"&amp;ROUNDUP(MONTH(SalesDataTable[[#This Row],[Order Date]])/3,0)</f>
        <v>Q2</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5">
      <c r="A851" s="2">
        <v>915</v>
      </c>
      <c r="B851" s="3">
        <v>46160</v>
      </c>
      <c r="C851" s="11">
        <f>YEAR(SalesDataTable[[#This Row],[Order Date]])</f>
        <v>2026</v>
      </c>
      <c r="D851" s="11">
        <f>MONTH(SalesDataTable[[#This Row],[Order Date]])</f>
        <v>5</v>
      </c>
      <c r="E851" s="12" t="str">
        <f>TEXT(SalesDataTable[[#This Row],[Order Date]],"MMM")</f>
        <v>May</v>
      </c>
      <c r="F851" s="12" t="str">
        <f>"Q"&amp;ROUNDUP(MONTH(SalesDataTable[[#This Row],[Order Date]])/3,0)</f>
        <v>Q2</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5">
      <c r="A852" s="2">
        <v>1188</v>
      </c>
      <c r="B852" s="3">
        <v>46160</v>
      </c>
      <c r="C852" s="11">
        <f>YEAR(SalesDataTable[[#This Row],[Order Date]])</f>
        <v>2026</v>
      </c>
      <c r="D852" s="11">
        <f>MONTH(SalesDataTable[[#This Row],[Order Date]])</f>
        <v>5</v>
      </c>
      <c r="E852" s="12" t="str">
        <f>TEXT(SalesDataTable[[#This Row],[Order Date]],"MMM")</f>
        <v>May</v>
      </c>
      <c r="F852" s="12" t="str">
        <f>"Q"&amp;ROUNDUP(MONTH(SalesDataTable[[#This Row],[Order Date]])/3,0)</f>
        <v>Q2</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5">
      <c r="A853" s="2">
        <v>1594</v>
      </c>
      <c r="B853" s="3">
        <v>46160</v>
      </c>
      <c r="C853" s="11">
        <f>YEAR(SalesDataTable[[#This Row],[Order Date]])</f>
        <v>2026</v>
      </c>
      <c r="D853" s="11">
        <f>MONTH(SalesDataTable[[#This Row],[Order Date]])</f>
        <v>5</v>
      </c>
      <c r="E853" s="12" t="str">
        <f>TEXT(SalesDataTable[[#This Row],[Order Date]],"MMM")</f>
        <v>May</v>
      </c>
      <c r="F853" s="12" t="str">
        <f>"Q"&amp;ROUNDUP(MONTH(SalesDataTable[[#This Row],[Order Date]])/3,0)</f>
        <v>Q2</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5">
      <c r="A854" s="2">
        <v>3022</v>
      </c>
      <c r="B854" s="3">
        <v>46160</v>
      </c>
      <c r="C854" s="11">
        <f>YEAR(SalesDataTable[[#This Row],[Order Date]])</f>
        <v>2026</v>
      </c>
      <c r="D854" s="11">
        <f>MONTH(SalesDataTable[[#This Row],[Order Date]])</f>
        <v>5</v>
      </c>
      <c r="E854" s="12" t="str">
        <f>TEXT(SalesDataTable[[#This Row],[Order Date]],"MMM")</f>
        <v>May</v>
      </c>
      <c r="F854" s="12" t="str">
        <f>"Q"&amp;ROUNDUP(MONTH(SalesDataTable[[#This Row],[Order Date]])/3,0)</f>
        <v>Q2</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5">
      <c r="A855" s="2">
        <v>588</v>
      </c>
      <c r="B855" s="3">
        <v>46161</v>
      </c>
      <c r="C855" s="11">
        <f>YEAR(SalesDataTable[[#This Row],[Order Date]])</f>
        <v>2026</v>
      </c>
      <c r="D855" s="11">
        <f>MONTH(SalesDataTable[[#This Row],[Order Date]])</f>
        <v>5</v>
      </c>
      <c r="E855" s="12" t="str">
        <f>TEXT(SalesDataTable[[#This Row],[Order Date]],"MMM")</f>
        <v>May</v>
      </c>
      <c r="F855" s="12" t="str">
        <f>"Q"&amp;ROUNDUP(MONTH(SalesDataTable[[#This Row],[Order Date]])/3,0)</f>
        <v>Q2</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5">
      <c r="A856" s="2">
        <v>1016</v>
      </c>
      <c r="B856" s="3">
        <v>46161</v>
      </c>
      <c r="C856" s="11">
        <f>YEAR(SalesDataTable[[#This Row],[Order Date]])</f>
        <v>2026</v>
      </c>
      <c r="D856" s="11">
        <f>MONTH(SalesDataTable[[#This Row],[Order Date]])</f>
        <v>5</v>
      </c>
      <c r="E856" s="12" t="str">
        <f>TEXT(SalesDataTable[[#This Row],[Order Date]],"MMM")</f>
        <v>May</v>
      </c>
      <c r="F856" s="12" t="str">
        <f>"Q"&amp;ROUNDUP(MONTH(SalesDataTable[[#This Row],[Order Date]])/3,0)</f>
        <v>Q2</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5">
      <c r="A857" s="2">
        <v>1930</v>
      </c>
      <c r="B857" s="3">
        <v>46161</v>
      </c>
      <c r="C857" s="11">
        <f>YEAR(SalesDataTable[[#This Row],[Order Date]])</f>
        <v>2026</v>
      </c>
      <c r="D857" s="11">
        <f>MONTH(SalesDataTable[[#This Row],[Order Date]])</f>
        <v>5</v>
      </c>
      <c r="E857" s="12" t="str">
        <f>TEXT(SalesDataTable[[#This Row],[Order Date]],"MMM")</f>
        <v>May</v>
      </c>
      <c r="F857" s="12" t="str">
        <f>"Q"&amp;ROUNDUP(MONTH(SalesDataTable[[#This Row],[Order Date]])/3,0)</f>
        <v>Q2</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5">
      <c r="A858" s="2">
        <v>2658</v>
      </c>
      <c r="B858" s="3">
        <v>46161</v>
      </c>
      <c r="C858" s="11">
        <f>YEAR(SalesDataTable[[#This Row],[Order Date]])</f>
        <v>2026</v>
      </c>
      <c r="D858" s="11">
        <f>MONTH(SalesDataTable[[#This Row],[Order Date]])</f>
        <v>5</v>
      </c>
      <c r="E858" s="12" t="str">
        <f>TEXT(SalesDataTable[[#This Row],[Order Date]],"MMM")</f>
        <v>May</v>
      </c>
      <c r="F858" s="12" t="str">
        <f>"Q"&amp;ROUNDUP(MONTH(SalesDataTable[[#This Row],[Order Date]])/3,0)</f>
        <v>Q2</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5">
      <c r="A859" s="2">
        <v>2951</v>
      </c>
      <c r="B859" s="3">
        <v>46161</v>
      </c>
      <c r="C859" s="11">
        <f>YEAR(SalesDataTable[[#This Row],[Order Date]])</f>
        <v>2026</v>
      </c>
      <c r="D859" s="11">
        <f>MONTH(SalesDataTable[[#This Row],[Order Date]])</f>
        <v>5</v>
      </c>
      <c r="E859" s="12" t="str">
        <f>TEXT(SalesDataTable[[#This Row],[Order Date]],"MMM")</f>
        <v>May</v>
      </c>
      <c r="F859" s="12" t="str">
        <f>"Q"&amp;ROUNDUP(MONTH(SalesDataTable[[#This Row],[Order Date]])/3,0)</f>
        <v>Q2</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5">
      <c r="A860" s="2">
        <v>4328</v>
      </c>
      <c r="B860" s="3">
        <v>46161</v>
      </c>
      <c r="C860" s="11">
        <f>YEAR(SalesDataTable[[#This Row],[Order Date]])</f>
        <v>2026</v>
      </c>
      <c r="D860" s="11">
        <f>MONTH(SalesDataTable[[#This Row],[Order Date]])</f>
        <v>5</v>
      </c>
      <c r="E860" s="12" t="str">
        <f>TEXT(SalesDataTable[[#This Row],[Order Date]],"MMM")</f>
        <v>May</v>
      </c>
      <c r="F860" s="12" t="str">
        <f>"Q"&amp;ROUNDUP(MONTH(SalesDataTable[[#This Row],[Order Date]])/3,0)</f>
        <v>Q2</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5">
      <c r="A861" s="2">
        <v>4591</v>
      </c>
      <c r="B861" s="3">
        <v>46161</v>
      </c>
      <c r="C861" s="11">
        <f>YEAR(SalesDataTable[[#This Row],[Order Date]])</f>
        <v>2026</v>
      </c>
      <c r="D861" s="11">
        <f>MONTH(SalesDataTable[[#This Row],[Order Date]])</f>
        <v>5</v>
      </c>
      <c r="E861" s="12" t="str">
        <f>TEXT(SalesDataTable[[#This Row],[Order Date]],"MMM")</f>
        <v>May</v>
      </c>
      <c r="F861" s="12" t="str">
        <f>"Q"&amp;ROUNDUP(MONTH(SalesDataTable[[#This Row],[Order Date]])/3,0)</f>
        <v>Q2</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5">
      <c r="A862" s="2">
        <v>280</v>
      </c>
      <c r="B862" s="3">
        <v>46162</v>
      </c>
      <c r="C862" s="11">
        <f>YEAR(SalesDataTable[[#This Row],[Order Date]])</f>
        <v>2026</v>
      </c>
      <c r="D862" s="11">
        <f>MONTH(SalesDataTable[[#This Row],[Order Date]])</f>
        <v>5</v>
      </c>
      <c r="E862" s="12" t="str">
        <f>TEXT(SalesDataTable[[#This Row],[Order Date]],"MMM")</f>
        <v>May</v>
      </c>
      <c r="F862" s="12" t="str">
        <f>"Q"&amp;ROUNDUP(MONTH(SalesDataTable[[#This Row],[Order Date]])/3,0)</f>
        <v>Q2</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5">
      <c r="A863" s="2">
        <v>409</v>
      </c>
      <c r="B863" s="3">
        <v>46162</v>
      </c>
      <c r="C863" s="11">
        <f>YEAR(SalesDataTable[[#This Row],[Order Date]])</f>
        <v>2026</v>
      </c>
      <c r="D863" s="11">
        <f>MONTH(SalesDataTable[[#This Row],[Order Date]])</f>
        <v>5</v>
      </c>
      <c r="E863" s="12" t="str">
        <f>TEXT(SalesDataTable[[#This Row],[Order Date]],"MMM")</f>
        <v>May</v>
      </c>
      <c r="F863" s="12" t="str">
        <f>"Q"&amp;ROUNDUP(MONTH(SalesDataTable[[#This Row],[Order Date]])/3,0)</f>
        <v>Q2</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5">
      <c r="A864" s="2">
        <v>1372</v>
      </c>
      <c r="B864" s="3">
        <v>46162</v>
      </c>
      <c r="C864" s="11">
        <f>YEAR(SalesDataTable[[#This Row],[Order Date]])</f>
        <v>2026</v>
      </c>
      <c r="D864" s="11">
        <f>MONTH(SalesDataTable[[#This Row],[Order Date]])</f>
        <v>5</v>
      </c>
      <c r="E864" s="12" t="str">
        <f>TEXT(SalesDataTable[[#This Row],[Order Date]],"MMM")</f>
        <v>May</v>
      </c>
      <c r="F864" s="12" t="str">
        <f>"Q"&amp;ROUNDUP(MONTH(SalesDataTable[[#This Row],[Order Date]])/3,0)</f>
        <v>Q2</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5">
      <c r="A865" s="2">
        <v>2327</v>
      </c>
      <c r="B865" s="3">
        <v>46162</v>
      </c>
      <c r="C865" s="11">
        <f>YEAR(SalesDataTable[[#This Row],[Order Date]])</f>
        <v>2026</v>
      </c>
      <c r="D865" s="11">
        <f>MONTH(SalesDataTable[[#This Row],[Order Date]])</f>
        <v>5</v>
      </c>
      <c r="E865" s="12" t="str">
        <f>TEXT(SalesDataTable[[#This Row],[Order Date]],"MMM")</f>
        <v>May</v>
      </c>
      <c r="F865" s="12" t="str">
        <f>"Q"&amp;ROUNDUP(MONTH(SalesDataTable[[#This Row],[Order Date]])/3,0)</f>
        <v>Q2</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5">
      <c r="A866" s="2">
        <v>2703</v>
      </c>
      <c r="B866" s="3">
        <v>46162</v>
      </c>
      <c r="C866" s="11">
        <f>YEAR(SalesDataTable[[#This Row],[Order Date]])</f>
        <v>2026</v>
      </c>
      <c r="D866" s="11">
        <f>MONTH(SalesDataTable[[#This Row],[Order Date]])</f>
        <v>5</v>
      </c>
      <c r="E866" s="12" t="str">
        <f>TEXT(SalesDataTable[[#This Row],[Order Date]],"MMM")</f>
        <v>May</v>
      </c>
      <c r="F866" s="12" t="str">
        <f>"Q"&amp;ROUNDUP(MONTH(SalesDataTable[[#This Row],[Order Date]])/3,0)</f>
        <v>Q2</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5">
      <c r="A867" s="2">
        <v>2776</v>
      </c>
      <c r="B867" s="3">
        <v>46162</v>
      </c>
      <c r="C867" s="11">
        <f>YEAR(SalesDataTable[[#This Row],[Order Date]])</f>
        <v>2026</v>
      </c>
      <c r="D867" s="11">
        <f>MONTH(SalesDataTable[[#This Row],[Order Date]])</f>
        <v>5</v>
      </c>
      <c r="E867" s="12" t="str">
        <f>TEXT(SalesDataTable[[#This Row],[Order Date]],"MMM")</f>
        <v>May</v>
      </c>
      <c r="F867" s="12" t="str">
        <f>"Q"&amp;ROUNDUP(MONTH(SalesDataTable[[#This Row],[Order Date]])/3,0)</f>
        <v>Q2</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5">
      <c r="A868" s="2">
        <v>3411</v>
      </c>
      <c r="B868" s="3">
        <v>46162</v>
      </c>
      <c r="C868" s="11">
        <f>YEAR(SalesDataTable[[#This Row],[Order Date]])</f>
        <v>2026</v>
      </c>
      <c r="D868" s="11">
        <f>MONTH(SalesDataTable[[#This Row],[Order Date]])</f>
        <v>5</v>
      </c>
      <c r="E868" s="12" t="str">
        <f>TEXT(SalesDataTable[[#This Row],[Order Date]],"MMM")</f>
        <v>May</v>
      </c>
      <c r="F868" s="12" t="str">
        <f>"Q"&amp;ROUNDUP(MONTH(SalesDataTable[[#This Row],[Order Date]])/3,0)</f>
        <v>Q2</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5">
      <c r="A869" s="2">
        <v>3841</v>
      </c>
      <c r="B869" s="3">
        <v>46162</v>
      </c>
      <c r="C869" s="11">
        <f>YEAR(SalesDataTable[[#This Row],[Order Date]])</f>
        <v>2026</v>
      </c>
      <c r="D869" s="11">
        <f>MONTH(SalesDataTable[[#This Row],[Order Date]])</f>
        <v>5</v>
      </c>
      <c r="E869" s="12" t="str">
        <f>TEXT(SalesDataTable[[#This Row],[Order Date]],"MMM")</f>
        <v>May</v>
      </c>
      <c r="F869" s="12" t="str">
        <f>"Q"&amp;ROUNDUP(MONTH(SalesDataTable[[#This Row],[Order Date]])/3,0)</f>
        <v>Q2</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5">
      <c r="A870" s="2">
        <v>5121</v>
      </c>
      <c r="B870" s="3">
        <v>46162</v>
      </c>
      <c r="C870" s="11">
        <f>YEAR(SalesDataTable[[#This Row],[Order Date]])</f>
        <v>2026</v>
      </c>
      <c r="D870" s="11">
        <f>MONTH(SalesDataTable[[#This Row],[Order Date]])</f>
        <v>5</v>
      </c>
      <c r="E870" s="12" t="str">
        <f>TEXT(SalesDataTable[[#This Row],[Order Date]],"MMM")</f>
        <v>May</v>
      </c>
      <c r="F870" s="12" t="str">
        <f>"Q"&amp;ROUNDUP(MONTH(SalesDataTable[[#This Row],[Order Date]])/3,0)</f>
        <v>Q2</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5">
      <c r="A871" s="2">
        <v>53</v>
      </c>
      <c r="B871" s="3">
        <v>46163</v>
      </c>
      <c r="C871" s="11">
        <f>YEAR(SalesDataTable[[#This Row],[Order Date]])</f>
        <v>2026</v>
      </c>
      <c r="D871" s="11">
        <f>MONTH(SalesDataTable[[#This Row],[Order Date]])</f>
        <v>5</v>
      </c>
      <c r="E871" s="12" t="str">
        <f>TEXT(SalesDataTable[[#This Row],[Order Date]],"MMM")</f>
        <v>May</v>
      </c>
      <c r="F871" s="12" t="str">
        <f>"Q"&amp;ROUNDUP(MONTH(SalesDataTable[[#This Row],[Order Date]])/3,0)</f>
        <v>Q2</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5">
      <c r="A872" s="2">
        <v>127</v>
      </c>
      <c r="B872" s="3">
        <v>46163</v>
      </c>
      <c r="C872" s="11">
        <f>YEAR(SalesDataTable[[#This Row],[Order Date]])</f>
        <v>2026</v>
      </c>
      <c r="D872" s="11">
        <f>MONTH(SalesDataTable[[#This Row],[Order Date]])</f>
        <v>5</v>
      </c>
      <c r="E872" s="12" t="str">
        <f>TEXT(SalesDataTable[[#This Row],[Order Date]],"MMM")</f>
        <v>May</v>
      </c>
      <c r="F872" s="12" t="str">
        <f>"Q"&amp;ROUNDUP(MONTH(SalesDataTable[[#This Row],[Order Date]])/3,0)</f>
        <v>Q2</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5">
      <c r="A873" s="2">
        <v>1092</v>
      </c>
      <c r="B873" s="3">
        <v>46163</v>
      </c>
      <c r="C873" s="11">
        <f>YEAR(SalesDataTable[[#This Row],[Order Date]])</f>
        <v>2026</v>
      </c>
      <c r="D873" s="11">
        <f>MONTH(SalesDataTable[[#This Row],[Order Date]])</f>
        <v>5</v>
      </c>
      <c r="E873" s="12" t="str">
        <f>TEXT(SalesDataTable[[#This Row],[Order Date]],"MMM")</f>
        <v>May</v>
      </c>
      <c r="F873" s="12" t="str">
        <f>"Q"&amp;ROUNDUP(MONTH(SalesDataTable[[#This Row],[Order Date]])/3,0)</f>
        <v>Q2</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5">
      <c r="A874" s="2">
        <v>1213</v>
      </c>
      <c r="B874" s="3">
        <v>46163</v>
      </c>
      <c r="C874" s="11">
        <f>YEAR(SalesDataTable[[#This Row],[Order Date]])</f>
        <v>2026</v>
      </c>
      <c r="D874" s="11">
        <f>MONTH(SalesDataTable[[#This Row],[Order Date]])</f>
        <v>5</v>
      </c>
      <c r="E874" s="12" t="str">
        <f>TEXT(SalesDataTable[[#This Row],[Order Date]],"MMM")</f>
        <v>May</v>
      </c>
      <c r="F874" s="12" t="str">
        <f>"Q"&amp;ROUNDUP(MONTH(SalesDataTable[[#This Row],[Order Date]])/3,0)</f>
        <v>Q2</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5">
      <c r="A875" s="2">
        <v>1849</v>
      </c>
      <c r="B875" s="3">
        <v>46163</v>
      </c>
      <c r="C875" s="11">
        <f>YEAR(SalesDataTable[[#This Row],[Order Date]])</f>
        <v>2026</v>
      </c>
      <c r="D875" s="11">
        <f>MONTH(SalesDataTable[[#This Row],[Order Date]])</f>
        <v>5</v>
      </c>
      <c r="E875" s="12" t="str">
        <f>TEXT(SalesDataTable[[#This Row],[Order Date]],"MMM")</f>
        <v>May</v>
      </c>
      <c r="F875" s="12" t="str">
        <f>"Q"&amp;ROUNDUP(MONTH(SalesDataTable[[#This Row],[Order Date]])/3,0)</f>
        <v>Q2</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5">
      <c r="A876" s="2">
        <v>2395</v>
      </c>
      <c r="B876" s="3">
        <v>46163</v>
      </c>
      <c r="C876" s="11">
        <f>YEAR(SalesDataTable[[#This Row],[Order Date]])</f>
        <v>2026</v>
      </c>
      <c r="D876" s="11">
        <f>MONTH(SalesDataTable[[#This Row],[Order Date]])</f>
        <v>5</v>
      </c>
      <c r="E876" s="12" t="str">
        <f>TEXT(SalesDataTable[[#This Row],[Order Date]],"MMM")</f>
        <v>May</v>
      </c>
      <c r="F876" s="12" t="str">
        <f>"Q"&amp;ROUNDUP(MONTH(SalesDataTable[[#This Row],[Order Date]])/3,0)</f>
        <v>Q2</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5">
      <c r="A877" s="2">
        <v>4166</v>
      </c>
      <c r="B877" s="3">
        <v>46163</v>
      </c>
      <c r="C877" s="11">
        <f>YEAR(SalesDataTable[[#This Row],[Order Date]])</f>
        <v>2026</v>
      </c>
      <c r="D877" s="11">
        <f>MONTH(SalesDataTable[[#This Row],[Order Date]])</f>
        <v>5</v>
      </c>
      <c r="E877" s="12" t="str">
        <f>TEXT(SalesDataTable[[#This Row],[Order Date]],"MMM")</f>
        <v>May</v>
      </c>
      <c r="F877" s="12" t="str">
        <f>"Q"&amp;ROUNDUP(MONTH(SalesDataTable[[#This Row],[Order Date]])/3,0)</f>
        <v>Q2</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5">
      <c r="A878" s="2">
        <v>1004</v>
      </c>
      <c r="B878" s="3">
        <v>46164</v>
      </c>
      <c r="C878" s="11">
        <f>YEAR(SalesDataTable[[#This Row],[Order Date]])</f>
        <v>2026</v>
      </c>
      <c r="D878" s="11">
        <f>MONTH(SalesDataTable[[#This Row],[Order Date]])</f>
        <v>5</v>
      </c>
      <c r="E878" s="12" t="str">
        <f>TEXT(SalesDataTable[[#This Row],[Order Date]],"MMM")</f>
        <v>May</v>
      </c>
      <c r="F878" s="12" t="str">
        <f>"Q"&amp;ROUNDUP(MONTH(SalesDataTable[[#This Row],[Order Date]])/3,0)</f>
        <v>Q2</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5">
      <c r="A879" s="2">
        <v>1012</v>
      </c>
      <c r="B879" s="3">
        <v>46164</v>
      </c>
      <c r="C879" s="11">
        <f>YEAR(SalesDataTable[[#This Row],[Order Date]])</f>
        <v>2026</v>
      </c>
      <c r="D879" s="11">
        <f>MONTH(SalesDataTable[[#This Row],[Order Date]])</f>
        <v>5</v>
      </c>
      <c r="E879" s="12" t="str">
        <f>TEXT(SalesDataTable[[#This Row],[Order Date]],"MMM")</f>
        <v>May</v>
      </c>
      <c r="F879" s="12" t="str">
        <f>"Q"&amp;ROUNDUP(MONTH(SalesDataTable[[#This Row],[Order Date]])/3,0)</f>
        <v>Q2</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5">
      <c r="A880" s="2">
        <v>2180</v>
      </c>
      <c r="B880" s="3">
        <v>46164</v>
      </c>
      <c r="C880" s="11">
        <f>YEAR(SalesDataTable[[#This Row],[Order Date]])</f>
        <v>2026</v>
      </c>
      <c r="D880" s="11">
        <f>MONTH(SalesDataTable[[#This Row],[Order Date]])</f>
        <v>5</v>
      </c>
      <c r="E880" s="12" t="str">
        <f>TEXT(SalesDataTable[[#This Row],[Order Date]],"MMM")</f>
        <v>May</v>
      </c>
      <c r="F880" s="12" t="str">
        <f>"Q"&amp;ROUNDUP(MONTH(SalesDataTable[[#This Row],[Order Date]])/3,0)</f>
        <v>Q2</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5">
      <c r="A881" s="2">
        <v>3659</v>
      </c>
      <c r="B881" s="3">
        <v>46164</v>
      </c>
      <c r="C881" s="11">
        <f>YEAR(SalesDataTable[[#This Row],[Order Date]])</f>
        <v>2026</v>
      </c>
      <c r="D881" s="11">
        <f>MONTH(SalesDataTable[[#This Row],[Order Date]])</f>
        <v>5</v>
      </c>
      <c r="E881" s="12" t="str">
        <f>TEXT(SalesDataTable[[#This Row],[Order Date]],"MMM")</f>
        <v>May</v>
      </c>
      <c r="F881" s="12" t="str">
        <f>"Q"&amp;ROUNDUP(MONTH(SalesDataTable[[#This Row],[Order Date]])/3,0)</f>
        <v>Q2</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5">
      <c r="A882" s="2">
        <v>3775</v>
      </c>
      <c r="B882" s="3">
        <v>46164</v>
      </c>
      <c r="C882" s="11">
        <f>YEAR(SalesDataTable[[#This Row],[Order Date]])</f>
        <v>2026</v>
      </c>
      <c r="D882" s="11">
        <f>MONTH(SalesDataTable[[#This Row],[Order Date]])</f>
        <v>5</v>
      </c>
      <c r="E882" s="12" t="str">
        <f>TEXT(SalesDataTable[[#This Row],[Order Date]],"MMM")</f>
        <v>May</v>
      </c>
      <c r="F882" s="12" t="str">
        <f>"Q"&amp;ROUNDUP(MONTH(SalesDataTable[[#This Row],[Order Date]])/3,0)</f>
        <v>Q2</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5">
      <c r="A883" s="2">
        <v>4071</v>
      </c>
      <c r="B883" s="3">
        <v>46164</v>
      </c>
      <c r="C883" s="11">
        <f>YEAR(SalesDataTable[[#This Row],[Order Date]])</f>
        <v>2026</v>
      </c>
      <c r="D883" s="11">
        <f>MONTH(SalesDataTable[[#This Row],[Order Date]])</f>
        <v>5</v>
      </c>
      <c r="E883" s="12" t="str">
        <f>TEXT(SalesDataTable[[#This Row],[Order Date]],"MMM")</f>
        <v>May</v>
      </c>
      <c r="F883" s="12" t="str">
        <f>"Q"&amp;ROUNDUP(MONTH(SalesDataTable[[#This Row],[Order Date]])/3,0)</f>
        <v>Q2</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5">
      <c r="A884" s="2">
        <v>5137</v>
      </c>
      <c r="B884" s="3">
        <v>46164</v>
      </c>
      <c r="C884" s="11">
        <f>YEAR(SalesDataTable[[#This Row],[Order Date]])</f>
        <v>2026</v>
      </c>
      <c r="D884" s="11">
        <f>MONTH(SalesDataTable[[#This Row],[Order Date]])</f>
        <v>5</v>
      </c>
      <c r="E884" s="12" t="str">
        <f>TEXT(SalesDataTable[[#This Row],[Order Date]],"MMM")</f>
        <v>May</v>
      </c>
      <c r="F884" s="12" t="str">
        <f>"Q"&amp;ROUNDUP(MONTH(SalesDataTable[[#This Row],[Order Date]])/3,0)</f>
        <v>Q2</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5">
      <c r="A885" s="2">
        <v>133</v>
      </c>
      <c r="B885" s="3">
        <v>46165</v>
      </c>
      <c r="C885" s="11">
        <f>YEAR(SalesDataTable[[#This Row],[Order Date]])</f>
        <v>2026</v>
      </c>
      <c r="D885" s="11">
        <f>MONTH(SalesDataTable[[#This Row],[Order Date]])</f>
        <v>5</v>
      </c>
      <c r="E885" s="12" t="str">
        <f>TEXT(SalesDataTable[[#This Row],[Order Date]],"MMM")</f>
        <v>May</v>
      </c>
      <c r="F885" s="12" t="str">
        <f>"Q"&amp;ROUNDUP(MONTH(SalesDataTable[[#This Row],[Order Date]])/3,0)</f>
        <v>Q2</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5">
      <c r="A886" s="2">
        <v>1385</v>
      </c>
      <c r="B886" s="3">
        <v>46165</v>
      </c>
      <c r="C886" s="11">
        <f>YEAR(SalesDataTable[[#This Row],[Order Date]])</f>
        <v>2026</v>
      </c>
      <c r="D886" s="11">
        <f>MONTH(SalesDataTable[[#This Row],[Order Date]])</f>
        <v>5</v>
      </c>
      <c r="E886" s="12" t="str">
        <f>TEXT(SalesDataTable[[#This Row],[Order Date]],"MMM")</f>
        <v>May</v>
      </c>
      <c r="F886" s="12" t="str">
        <f>"Q"&amp;ROUNDUP(MONTH(SalesDataTable[[#This Row],[Order Date]])/3,0)</f>
        <v>Q2</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5">
      <c r="A887" s="2">
        <v>1597</v>
      </c>
      <c r="B887" s="3">
        <v>46165</v>
      </c>
      <c r="C887" s="11">
        <f>YEAR(SalesDataTable[[#This Row],[Order Date]])</f>
        <v>2026</v>
      </c>
      <c r="D887" s="11">
        <f>MONTH(SalesDataTable[[#This Row],[Order Date]])</f>
        <v>5</v>
      </c>
      <c r="E887" s="12" t="str">
        <f>TEXT(SalesDataTable[[#This Row],[Order Date]],"MMM")</f>
        <v>May</v>
      </c>
      <c r="F887" s="12" t="str">
        <f>"Q"&amp;ROUNDUP(MONTH(SalesDataTable[[#This Row],[Order Date]])/3,0)</f>
        <v>Q2</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5">
      <c r="A888" s="2">
        <v>2273</v>
      </c>
      <c r="B888" s="3">
        <v>46165</v>
      </c>
      <c r="C888" s="11">
        <f>YEAR(SalesDataTable[[#This Row],[Order Date]])</f>
        <v>2026</v>
      </c>
      <c r="D888" s="11">
        <f>MONTH(SalesDataTable[[#This Row],[Order Date]])</f>
        <v>5</v>
      </c>
      <c r="E888" s="12" t="str">
        <f>TEXT(SalesDataTable[[#This Row],[Order Date]],"MMM")</f>
        <v>May</v>
      </c>
      <c r="F888" s="12" t="str">
        <f>"Q"&amp;ROUNDUP(MONTH(SalesDataTable[[#This Row],[Order Date]])/3,0)</f>
        <v>Q2</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5">
      <c r="A889" s="2">
        <v>2931</v>
      </c>
      <c r="B889" s="3">
        <v>46165</v>
      </c>
      <c r="C889" s="11">
        <f>YEAR(SalesDataTable[[#This Row],[Order Date]])</f>
        <v>2026</v>
      </c>
      <c r="D889" s="11">
        <f>MONTH(SalesDataTable[[#This Row],[Order Date]])</f>
        <v>5</v>
      </c>
      <c r="E889" s="12" t="str">
        <f>TEXT(SalesDataTable[[#This Row],[Order Date]],"MMM")</f>
        <v>May</v>
      </c>
      <c r="F889" s="12" t="str">
        <f>"Q"&amp;ROUNDUP(MONTH(SalesDataTable[[#This Row],[Order Date]])/3,0)</f>
        <v>Q2</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5">
      <c r="A890" s="2">
        <v>4143</v>
      </c>
      <c r="B890" s="3">
        <v>46165</v>
      </c>
      <c r="C890" s="11">
        <f>YEAR(SalesDataTable[[#This Row],[Order Date]])</f>
        <v>2026</v>
      </c>
      <c r="D890" s="11">
        <f>MONTH(SalesDataTable[[#This Row],[Order Date]])</f>
        <v>5</v>
      </c>
      <c r="E890" s="12" t="str">
        <f>TEXT(SalesDataTable[[#This Row],[Order Date]],"MMM")</f>
        <v>May</v>
      </c>
      <c r="F890" s="12" t="str">
        <f>"Q"&amp;ROUNDUP(MONTH(SalesDataTable[[#This Row],[Order Date]])/3,0)</f>
        <v>Q2</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5">
      <c r="A891" s="2">
        <v>4504</v>
      </c>
      <c r="B891" s="3">
        <v>46165</v>
      </c>
      <c r="C891" s="11">
        <f>YEAR(SalesDataTable[[#This Row],[Order Date]])</f>
        <v>2026</v>
      </c>
      <c r="D891" s="11">
        <f>MONTH(SalesDataTable[[#This Row],[Order Date]])</f>
        <v>5</v>
      </c>
      <c r="E891" s="12" t="str">
        <f>TEXT(SalesDataTable[[#This Row],[Order Date]],"MMM")</f>
        <v>May</v>
      </c>
      <c r="F891" s="12" t="str">
        <f>"Q"&amp;ROUNDUP(MONTH(SalesDataTable[[#This Row],[Order Date]])/3,0)</f>
        <v>Q2</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5">
      <c r="A892" s="2">
        <v>656</v>
      </c>
      <c r="B892" s="3">
        <v>46166</v>
      </c>
      <c r="C892" s="11">
        <f>YEAR(SalesDataTable[[#This Row],[Order Date]])</f>
        <v>2026</v>
      </c>
      <c r="D892" s="11">
        <f>MONTH(SalesDataTable[[#This Row],[Order Date]])</f>
        <v>5</v>
      </c>
      <c r="E892" s="12" t="str">
        <f>TEXT(SalesDataTable[[#This Row],[Order Date]],"MMM")</f>
        <v>May</v>
      </c>
      <c r="F892" s="12" t="str">
        <f>"Q"&amp;ROUNDUP(MONTH(SalesDataTable[[#This Row],[Order Date]])/3,0)</f>
        <v>Q2</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5">
      <c r="A893" s="2">
        <v>979</v>
      </c>
      <c r="B893" s="3">
        <v>46166</v>
      </c>
      <c r="C893" s="11">
        <f>YEAR(SalesDataTable[[#This Row],[Order Date]])</f>
        <v>2026</v>
      </c>
      <c r="D893" s="11">
        <f>MONTH(SalesDataTable[[#This Row],[Order Date]])</f>
        <v>5</v>
      </c>
      <c r="E893" s="12" t="str">
        <f>TEXT(SalesDataTable[[#This Row],[Order Date]],"MMM")</f>
        <v>May</v>
      </c>
      <c r="F893" s="12" t="str">
        <f>"Q"&amp;ROUNDUP(MONTH(SalesDataTable[[#This Row],[Order Date]])/3,0)</f>
        <v>Q2</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5">
      <c r="A894" s="2">
        <v>1510</v>
      </c>
      <c r="B894" s="3">
        <v>46166</v>
      </c>
      <c r="C894" s="11">
        <f>YEAR(SalesDataTable[[#This Row],[Order Date]])</f>
        <v>2026</v>
      </c>
      <c r="D894" s="11">
        <f>MONTH(SalesDataTable[[#This Row],[Order Date]])</f>
        <v>5</v>
      </c>
      <c r="E894" s="12" t="str">
        <f>TEXT(SalesDataTable[[#This Row],[Order Date]],"MMM")</f>
        <v>May</v>
      </c>
      <c r="F894" s="12" t="str">
        <f>"Q"&amp;ROUNDUP(MONTH(SalesDataTable[[#This Row],[Order Date]])/3,0)</f>
        <v>Q2</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5">
      <c r="A895" s="2">
        <v>1959</v>
      </c>
      <c r="B895" s="3">
        <v>46166</v>
      </c>
      <c r="C895" s="11">
        <f>YEAR(SalesDataTable[[#This Row],[Order Date]])</f>
        <v>2026</v>
      </c>
      <c r="D895" s="11">
        <f>MONTH(SalesDataTable[[#This Row],[Order Date]])</f>
        <v>5</v>
      </c>
      <c r="E895" s="12" t="str">
        <f>TEXT(SalesDataTable[[#This Row],[Order Date]],"MMM")</f>
        <v>May</v>
      </c>
      <c r="F895" s="12" t="str">
        <f>"Q"&amp;ROUNDUP(MONTH(SalesDataTable[[#This Row],[Order Date]])/3,0)</f>
        <v>Q2</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5">
      <c r="A896" s="2">
        <v>2089</v>
      </c>
      <c r="B896" s="3">
        <v>46166</v>
      </c>
      <c r="C896" s="11">
        <f>YEAR(SalesDataTable[[#This Row],[Order Date]])</f>
        <v>2026</v>
      </c>
      <c r="D896" s="11">
        <f>MONTH(SalesDataTable[[#This Row],[Order Date]])</f>
        <v>5</v>
      </c>
      <c r="E896" s="12" t="str">
        <f>TEXT(SalesDataTable[[#This Row],[Order Date]],"MMM")</f>
        <v>May</v>
      </c>
      <c r="F896" s="12" t="str">
        <f>"Q"&amp;ROUNDUP(MONTH(SalesDataTable[[#This Row],[Order Date]])/3,0)</f>
        <v>Q2</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5">
      <c r="A897" s="2">
        <v>2446</v>
      </c>
      <c r="B897" s="3">
        <v>46166</v>
      </c>
      <c r="C897" s="11">
        <f>YEAR(SalesDataTable[[#This Row],[Order Date]])</f>
        <v>2026</v>
      </c>
      <c r="D897" s="11">
        <f>MONTH(SalesDataTable[[#This Row],[Order Date]])</f>
        <v>5</v>
      </c>
      <c r="E897" s="12" t="str">
        <f>TEXT(SalesDataTable[[#This Row],[Order Date]],"MMM")</f>
        <v>May</v>
      </c>
      <c r="F897" s="12" t="str">
        <f>"Q"&amp;ROUNDUP(MONTH(SalesDataTable[[#This Row],[Order Date]])/3,0)</f>
        <v>Q2</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5">
      <c r="A898" s="2">
        <v>2847</v>
      </c>
      <c r="B898" s="3">
        <v>46166</v>
      </c>
      <c r="C898" s="11">
        <f>YEAR(SalesDataTable[[#This Row],[Order Date]])</f>
        <v>2026</v>
      </c>
      <c r="D898" s="11">
        <f>MONTH(SalesDataTable[[#This Row],[Order Date]])</f>
        <v>5</v>
      </c>
      <c r="E898" s="12" t="str">
        <f>TEXT(SalesDataTable[[#This Row],[Order Date]],"MMM")</f>
        <v>May</v>
      </c>
      <c r="F898" s="12" t="str">
        <f>"Q"&amp;ROUNDUP(MONTH(SalesDataTable[[#This Row],[Order Date]])/3,0)</f>
        <v>Q2</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5">
      <c r="A899" s="2">
        <v>3454</v>
      </c>
      <c r="B899" s="3">
        <v>46166</v>
      </c>
      <c r="C899" s="11">
        <f>YEAR(SalesDataTable[[#This Row],[Order Date]])</f>
        <v>2026</v>
      </c>
      <c r="D899" s="11">
        <f>MONTH(SalesDataTable[[#This Row],[Order Date]])</f>
        <v>5</v>
      </c>
      <c r="E899" s="12" t="str">
        <f>TEXT(SalesDataTable[[#This Row],[Order Date]],"MMM")</f>
        <v>May</v>
      </c>
      <c r="F899" s="12" t="str">
        <f>"Q"&amp;ROUNDUP(MONTH(SalesDataTable[[#This Row],[Order Date]])/3,0)</f>
        <v>Q2</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5">
      <c r="A900" s="2">
        <v>4472</v>
      </c>
      <c r="B900" s="3">
        <v>46166</v>
      </c>
      <c r="C900" s="11">
        <f>YEAR(SalesDataTable[[#This Row],[Order Date]])</f>
        <v>2026</v>
      </c>
      <c r="D900" s="11">
        <f>MONTH(SalesDataTable[[#This Row],[Order Date]])</f>
        <v>5</v>
      </c>
      <c r="E900" s="12" t="str">
        <f>TEXT(SalesDataTable[[#This Row],[Order Date]],"MMM")</f>
        <v>May</v>
      </c>
      <c r="F900" s="12" t="str">
        <f>"Q"&amp;ROUNDUP(MONTH(SalesDataTable[[#This Row],[Order Date]])/3,0)</f>
        <v>Q2</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5">
      <c r="A901" s="2">
        <v>4852</v>
      </c>
      <c r="B901" s="3">
        <v>46166</v>
      </c>
      <c r="C901" s="11">
        <f>YEAR(SalesDataTable[[#This Row],[Order Date]])</f>
        <v>2026</v>
      </c>
      <c r="D901" s="11">
        <f>MONTH(SalesDataTable[[#This Row],[Order Date]])</f>
        <v>5</v>
      </c>
      <c r="E901" s="12" t="str">
        <f>TEXT(SalesDataTable[[#This Row],[Order Date]],"MMM")</f>
        <v>May</v>
      </c>
      <c r="F901" s="12" t="str">
        <f>"Q"&amp;ROUNDUP(MONTH(SalesDataTable[[#This Row],[Order Date]])/3,0)</f>
        <v>Q2</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5">
      <c r="A902" s="2">
        <v>4959</v>
      </c>
      <c r="B902" s="3">
        <v>46166</v>
      </c>
      <c r="C902" s="11">
        <f>YEAR(SalesDataTable[[#This Row],[Order Date]])</f>
        <v>2026</v>
      </c>
      <c r="D902" s="11">
        <f>MONTH(SalesDataTable[[#This Row],[Order Date]])</f>
        <v>5</v>
      </c>
      <c r="E902" s="12" t="str">
        <f>TEXT(SalesDataTable[[#This Row],[Order Date]],"MMM")</f>
        <v>May</v>
      </c>
      <c r="F902" s="12" t="str">
        <f>"Q"&amp;ROUNDUP(MONTH(SalesDataTable[[#This Row],[Order Date]])/3,0)</f>
        <v>Q2</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5">
      <c r="A903" s="2">
        <v>5056</v>
      </c>
      <c r="B903" s="3">
        <v>46166</v>
      </c>
      <c r="C903" s="11">
        <f>YEAR(SalesDataTable[[#This Row],[Order Date]])</f>
        <v>2026</v>
      </c>
      <c r="D903" s="11">
        <f>MONTH(SalesDataTable[[#This Row],[Order Date]])</f>
        <v>5</v>
      </c>
      <c r="E903" s="12" t="str">
        <f>TEXT(SalesDataTable[[#This Row],[Order Date]],"MMM")</f>
        <v>May</v>
      </c>
      <c r="F903" s="12" t="str">
        <f>"Q"&amp;ROUNDUP(MONTH(SalesDataTable[[#This Row],[Order Date]])/3,0)</f>
        <v>Q2</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5">
      <c r="A904" s="2">
        <v>1152</v>
      </c>
      <c r="B904" s="3">
        <v>46167</v>
      </c>
      <c r="C904" s="11">
        <f>YEAR(SalesDataTable[[#This Row],[Order Date]])</f>
        <v>2026</v>
      </c>
      <c r="D904" s="11">
        <f>MONTH(SalesDataTable[[#This Row],[Order Date]])</f>
        <v>5</v>
      </c>
      <c r="E904" s="12" t="str">
        <f>TEXT(SalesDataTable[[#This Row],[Order Date]],"MMM")</f>
        <v>May</v>
      </c>
      <c r="F904" s="12" t="str">
        <f>"Q"&amp;ROUNDUP(MONTH(SalesDataTable[[#This Row],[Order Date]])/3,0)</f>
        <v>Q2</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5">
      <c r="A905" s="2">
        <v>3919</v>
      </c>
      <c r="B905" s="3">
        <v>46167</v>
      </c>
      <c r="C905" s="11">
        <f>YEAR(SalesDataTable[[#This Row],[Order Date]])</f>
        <v>2026</v>
      </c>
      <c r="D905" s="11">
        <f>MONTH(SalesDataTable[[#This Row],[Order Date]])</f>
        <v>5</v>
      </c>
      <c r="E905" s="12" t="str">
        <f>TEXT(SalesDataTable[[#This Row],[Order Date]],"MMM")</f>
        <v>May</v>
      </c>
      <c r="F905" s="12" t="str">
        <f>"Q"&amp;ROUNDUP(MONTH(SalesDataTable[[#This Row],[Order Date]])/3,0)</f>
        <v>Q2</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5">
      <c r="A906" s="2">
        <v>4202</v>
      </c>
      <c r="B906" s="3">
        <v>46167</v>
      </c>
      <c r="C906" s="11">
        <f>YEAR(SalesDataTable[[#This Row],[Order Date]])</f>
        <v>2026</v>
      </c>
      <c r="D906" s="11">
        <f>MONTH(SalesDataTable[[#This Row],[Order Date]])</f>
        <v>5</v>
      </c>
      <c r="E906" s="12" t="str">
        <f>TEXT(SalesDataTable[[#This Row],[Order Date]],"MMM")</f>
        <v>May</v>
      </c>
      <c r="F906" s="12" t="str">
        <f>"Q"&amp;ROUNDUP(MONTH(SalesDataTable[[#This Row],[Order Date]])/3,0)</f>
        <v>Q2</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5">
      <c r="A907" s="2">
        <v>4274</v>
      </c>
      <c r="B907" s="3">
        <v>46167</v>
      </c>
      <c r="C907" s="11">
        <f>YEAR(SalesDataTable[[#This Row],[Order Date]])</f>
        <v>2026</v>
      </c>
      <c r="D907" s="11">
        <f>MONTH(SalesDataTable[[#This Row],[Order Date]])</f>
        <v>5</v>
      </c>
      <c r="E907" s="12" t="str">
        <f>TEXT(SalesDataTable[[#This Row],[Order Date]],"MMM")</f>
        <v>May</v>
      </c>
      <c r="F907" s="12" t="str">
        <f>"Q"&amp;ROUNDUP(MONTH(SalesDataTable[[#This Row],[Order Date]])/3,0)</f>
        <v>Q2</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5">
      <c r="A908" s="2">
        <v>4364</v>
      </c>
      <c r="B908" s="3">
        <v>46167</v>
      </c>
      <c r="C908" s="11">
        <f>YEAR(SalesDataTable[[#This Row],[Order Date]])</f>
        <v>2026</v>
      </c>
      <c r="D908" s="11">
        <f>MONTH(SalesDataTable[[#This Row],[Order Date]])</f>
        <v>5</v>
      </c>
      <c r="E908" s="12" t="str">
        <f>TEXT(SalesDataTable[[#This Row],[Order Date]],"MMM")</f>
        <v>May</v>
      </c>
      <c r="F908" s="12" t="str">
        <f>"Q"&amp;ROUNDUP(MONTH(SalesDataTable[[#This Row],[Order Date]])/3,0)</f>
        <v>Q2</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5">
      <c r="A909" s="2">
        <v>4896</v>
      </c>
      <c r="B909" s="3">
        <v>46167</v>
      </c>
      <c r="C909" s="11">
        <f>YEAR(SalesDataTable[[#This Row],[Order Date]])</f>
        <v>2026</v>
      </c>
      <c r="D909" s="11">
        <f>MONTH(SalesDataTable[[#This Row],[Order Date]])</f>
        <v>5</v>
      </c>
      <c r="E909" s="12" t="str">
        <f>TEXT(SalesDataTable[[#This Row],[Order Date]],"MMM")</f>
        <v>May</v>
      </c>
      <c r="F909" s="12" t="str">
        <f>"Q"&amp;ROUNDUP(MONTH(SalesDataTable[[#This Row],[Order Date]])/3,0)</f>
        <v>Q2</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5">
      <c r="A910" s="2">
        <v>5109</v>
      </c>
      <c r="B910" s="3">
        <v>46167</v>
      </c>
      <c r="C910" s="11">
        <f>YEAR(SalesDataTable[[#This Row],[Order Date]])</f>
        <v>2026</v>
      </c>
      <c r="D910" s="11">
        <f>MONTH(SalesDataTable[[#This Row],[Order Date]])</f>
        <v>5</v>
      </c>
      <c r="E910" s="12" t="str">
        <f>TEXT(SalesDataTable[[#This Row],[Order Date]],"MMM")</f>
        <v>May</v>
      </c>
      <c r="F910" s="12" t="str">
        <f>"Q"&amp;ROUNDUP(MONTH(SalesDataTable[[#This Row],[Order Date]])/3,0)</f>
        <v>Q2</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5">
      <c r="A911" s="2">
        <v>289</v>
      </c>
      <c r="B911" s="3">
        <v>46168</v>
      </c>
      <c r="C911" s="11">
        <f>YEAR(SalesDataTable[[#This Row],[Order Date]])</f>
        <v>2026</v>
      </c>
      <c r="D911" s="11">
        <f>MONTH(SalesDataTable[[#This Row],[Order Date]])</f>
        <v>5</v>
      </c>
      <c r="E911" s="12" t="str">
        <f>TEXT(SalesDataTable[[#This Row],[Order Date]],"MMM")</f>
        <v>May</v>
      </c>
      <c r="F911" s="12" t="str">
        <f>"Q"&amp;ROUNDUP(MONTH(SalesDataTable[[#This Row],[Order Date]])/3,0)</f>
        <v>Q2</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5">
      <c r="A912" s="2">
        <v>4092</v>
      </c>
      <c r="B912" s="3">
        <v>46168</v>
      </c>
      <c r="C912" s="11">
        <f>YEAR(SalesDataTable[[#This Row],[Order Date]])</f>
        <v>2026</v>
      </c>
      <c r="D912" s="11">
        <f>MONTH(SalesDataTable[[#This Row],[Order Date]])</f>
        <v>5</v>
      </c>
      <c r="E912" s="12" t="str">
        <f>TEXT(SalesDataTable[[#This Row],[Order Date]],"MMM")</f>
        <v>May</v>
      </c>
      <c r="F912" s="12" t="str">
        <f>"Q"&amp;ROUNDUP(MONTH(SalesDataTable[[#This Row],[Order Date]])/3,0)</f>
        <v>Q2</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5">
      <c r="A913" s="2">
        <v>4727</v>
      </c>
      <c r="B913" s="3">
        <v>46168</v>
      </c>
      <c r="C913" s="11">
        <f>YEAR(SalesDataTable[[#This Row],[Order Date]])</f>
        <v>2026</v>
      </c>
      <c r="D913" s="11">
        <f>MONTH(SalesDataTable[[#This Row],[Order Date]])</f>
        <v>5</v>
      </c>
      <c r="E913" s="12" t="str">
        <f>TEXT(SalesDataTable[[#This Row],[Order Date]],"MMM")</f>
        <v>May</v>
      </c>
      <c r="F913" s="12" t="str">
        <f>"Q"&amp;ROUNDUP(MONTH(SalesDataTable[[#This Row],[Order Date]])/3,0)</f>
        <v>Q2</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5">
      <c r="A914" s="2">
        <v>4753</v>
      </c>
      <c r="B914" s="3">
        <v>46168</v>
      </c>
      <c r="C914" s="11">
        <f>YEAR(SalesDataTable[[#This Row],[Order Date]])</f>
        <v>2026</v>
      </c>
      <c r="D914" s="11">
        <f>MONTH(SalesDataTable[[#This Row],[Order Date]])</f>
        <v>5</v>
      </c>
      <c r="E914" s="12" t="str">
        <f>TEXT(SalesDataTable[[#This Row],[Order Date]],"MMM")</f>
        <v>May</v>
      </c>
      <c r="F914" s="12" t="str">
        <f>"Q"&amp;ROUNDUP(MONTH(SalesDataTable[[#This Row],[Order Date]])/3,0)</f>
        <v>Q2</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5">
      <c r="A915" s="2">
        <v>942</v>
      </c>
      <c r="B915" s="3">
        <v>46169</v>
      </c>
      <c r="C915" s="11">
        <f>YEAR(SalesDataTable[[#This Row],[Order Date]])</f>
        <v>2026</v>
      </c>
      <c r="D915" s="11">
        <f>MONTH(SalesDataTable[[#This Row],[Order Date]])</f>
        <v>5</v>
      </c>
      <c r="E915" s="12" t="str">
        <f>TEXT(SalesDataTable[[#This Row],[Order Date]],"MMM")</f>
        <v>May</v>
      </c>
      <c r="F915" s="12" t="str">
        <f>"Q"&amp;ROUNDUP(MONTH(SalesDataTable[[#This Row],[Order Date]])/3,0)</f>
        <v>Q2</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5">
      <c r="A916" s="2">
        <v>1755</v>
      </c>
      <c r="B916" s="3">
        <v>46169</v>
      </c>
      <c r="C916" s="11">
        <f>YEAR(SalesDataTable[[#This Row],[Order Date]])</f>
        <v>2026</v>
      </c>
      <c r="D916" s="11">
        <f>MONTH(SalesDataTable[[#This Row],[Order Date]])</f>
        <v>5</v>
      </c>
      <c r="E916" s="12" t="str">
        <f>TEXT(SalesDataTable[[#This Row],[Order Date]],"MMM")</f>
        <v>May</v>
      </c>
      <c r="F916" s="12" t="str">
        <f>"Q"&amp;ROUNDUP(MONTH(SalesDataTable[[#This Row],[Order Date]])/3,0)</f>
        <v>Q2</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5">
      <c r="A917" s="2">
        <v>3073</v>
      </c>
      <c r="B917" s="3">
        <v>46169</v>
      </c>
      <c r="C917" s="11">
        <f>YEAR(SalesDataTable[[#This Row],[Order Date]])</f>
        <v>2026</v>
      </c>
      <c r="D917" s="11">
        <f>MONTH(SalesDataTable[[#This Row],[Order Date]])</f>
        <v>5</v>
      </c>
      <c r="E917" s="12" t="str">
        <f>TEXT(SalesDataTable[[#This Row],[Order Date]],"MMM")</f>
        <v>May</v>
      </c>
      <c r="F917" s="12" t="str">
        <f>"Q"&amp;ROUNDUP(MONTH(SalesDataTable[[#This Row],[Order Date]])/3,0)</f>
        <v>Q2</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5">
      <c r="A918" s="2">
        <v>4230</v>
      </c>
      <c r="B918" s="3">
        <v>46169</v>
      </c>
      <c r="C918" s="11">
        <f>YEAR(SalesDataTable[[#This Row],[Order Date]])</f>
        <v>2026</v>
      </c>
      <c r="D918" s="11">
        <f>MONTH(SalesDataTable[[#This Row],[Order Date]])</f>
        <v>5</v>
      </c>
      <c r="E918" s="12" t="str">
        <f>TEXT(SalesDataTable[[#This Row],[Order Date]],"MMM")</f>
        <v>May</v>
      </c>
      <c r="F918" s="12" t="str">
        <f>"Q"&amp;ROUNDUP(MONTH(SalesDataTable[[#This Row],[Order Date]])/3,0)</f>
        <v>Q2</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5">
      <c r="A919" s="2">
        <v>644</v>
      </c>
      <c r="B919" s="3">
        <v>46170</v>
      </c>
      <c r="C919" s="11">
        <f>YEAR(SalesDataTable[[#This Row],[Order Date]])</f>
        <v>2026</v>
      </c>
      <c r="D919" s="11">
        <f>MONTH(SalesDataTable[[#This Row],[Order Date]])</f>
        <v>5</v>
      </c>
      <c r="E919" s="12" t="str">
        <f>TEXT(SalesDataTable[[#This Row],[Order Date]],"MMM")</f>
        <v>May</v>
      </c>
      <c r="F919" s="12" t="str">
        <f>"Q"&amp;ROUNDUP(MONTH(SalesDataTable[[#This Row],[Order Date]])/3,0)</f>
        <v>Q2</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5">
      <c r="A920" s="2">
        <v>1122</v>
      </c>
      <c r="B920" s="3">
        <v>46170</v>
      </c>
      <c r="C920" s="11">
        <f>YEAR(SalesDataTable[[#This Row],[Order Date]])</f>
        <v>2026</v>
      </c>
      <c r="D920" s="11">
        <f>MONTH(SalesDataTable[[#This Row],[Order Date]])</f>
        <v>5</v>
      </c>
      <c r="E920" s="12" t="str">
        <f>TEXT(SalesDataTable[[#This Row],[Order Date]],"MMM")</f>
        <v>May</v>
      </c>
      <c r="F920" s="12" t="str">
        <f>"Q"&amp;ROUNDUP(MONTH(SalesDataTable[[#This Row],[Order Date]])/3,0)</f>
        <v>Q2</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5">
      <c r="A921" s="2">
        <v>2019</v>
      </c>
      <c r="B921" s="3">
        <v>46170</v>
      </c>
      <c r="C921" s="11">
        <f>YEAR(SalesDataTable[[#This Row],[Order Date]])</f>
        <v>2026</v>
      </c>
      <c r="D921" s="11">
        <f>MONTH(SalesDataTable[[#This Row],[Order Date]])</f>
        <v>5</v>
      </c>
      <c r="E921" s="12" t="str">
        <f>TEXT(SalesDataTable[[#This Row],[Order Date]],"MMM")</f>
        <v>May</v>
      </c>
      <c r="F921" s="12" t="str">
        <f>"Q"&amp;ROUNDUP(MONTH(SalesDataTable[[#This Row],[Order Date]])/3,0)</f>
        <v>Q2</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5">
      <c r="A922" s="2">
        <v>2432</v>
      </c>
      <c r="B922" s="3">
        <v>46170</v>
      </c>
      <c r="C922" s="11">
        <f>YEAR(SalesDataTable[[#This Row],[Order Date]])</f>
        <v>2026</v>
      </c>
      <c r="D922" s="11">
        <f>MONTH(SalesDataTable[[#This Row],[Order Date]])</f>
        <v>5</v>
      </c>
      <c r="E922" s="12" t="str">
        <f>TEXT(SalesDataTable[[#This Row],[Order Date]],"MMM")</f>
        <v>May</v>
      </c>
      <c r="F922" s="12" t="str">
        <f>"Q"&amp;ROUNDUP(MONTH(SalesDataTable[[#This Row],[Order Date]])/3,0)</f>
        <v>Q2</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5">
      <c r="A923" s="2">
        <v>2989</v>
      </c>
      <c r="B923" s="3">
        <v>46170</v>
      </c>
      <c r="C923" s="11">
        <f>YEAR(SalesDataTable[[#This Row],[Order Date]])</f>
        <v>2026</v>
      </c>
      <c r="D923" s="11">
        <f>MONTH(SalesDataTable[[#This Row],[Order Date]])</f>
        <v>5</v>
      </c>
      <c r="E923" s="12" t="str">
        <f>TEXT(SalesDataTable[[#This Row],[Order Date]],"MMM")</f>
        <v>May</v>
      </c>
      <c r="F923" s="12" t="str">
        <f>"Q"&amp;ROUNDUP(MONTH(SalesDataTable[[#This Row],[Order Date]])/3,0)</f>
        <v>Q2</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5">
      <c r="A924" s="2">
        <v>3019</v>
      </c>
      <c r="B924" s="3">
        <v>46170</v>
      </c>
      <c r="C924" s="11">
        <f>YEAR(SalesDataTable[[#This Row],[Order Date]])</f>
        <v>2026</v>
      </c>
      <c r="D924" s="11">
        <f>MONTH(SalesDataTable[[#This Row],[Order Date]])</f>
        <v>5</v>
      </c>
      <c r="E924" s="12" t="str">
        <f>TEXT(SalesDataTable[[#This Row],[Order Date]],"MMM")</f>
        <v>May</v>
      </c>
      <c r="F924" s="12" t="str">
        <f>"Q"&amp;ROUNDUP(MONTH(SalesDataTable[[#This Row],[Order Date]])/3,0)</f>
        <v>Q2</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5">
      <c r="A925" s="2">
        <v>3798</v>
      </c>
      <c r="B925" s="3">
        <v>46170</v>
      </c>
      <c r="C925" s="11">
        <f>YEAR(SalesDataTable[[#This Row],[Order Date]])</f>
        <v>2026</v>
      </c>
      <c r="D925" s="11">
        <f>MONTH(SalesDataTable[[#This Row],[Order Date]])</f>
        <v>5</v>
      </c>
      <c r="E925" s="12" t="str">
        <f>TEXT(SalesDataTable[[#This Row],[Order Date]],"MMM")</f>
        <v>May</v>
      </c>
      <c r="F925" s="12" t="str">
        <f>"Q"&amp;ROUNDUP(MONTH(SalesDataTable[[#This Row],[Order Date]])/3,0)</f>
        <v>Q2</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5">
      <c r="A926" s="2">
        <v>3862</v>
      </c>
      <c r="B926" s="3">
        <v>46170</v>
      </c>
      <c r="C926" s="11">
        <f>YEAR(SalesDataTable[[#This Row],[Order Date]])</f>
        <v>2026</v>
      </c>
      <c r="D926" s="11">
        <f>MONTH(SalesDataTable[[#This Row],[Order Date]])</f>
        <v>5</v>
      </c>
      <c r="E926" s="12" t="str">
        <f>TEXT(SalesDataTable[[#This Row],[Order Date]],"MMM")</f>
        <v>May</v>
      </c>
      <c r="F926" s="12" t="str">
        <f>"Q"&amp;ROUNDUP(MONTH(SalesDataTable[[#This Row],[Order Date]])/3,0)</f>
        <v>Q2</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5">
      <c r="A927" s="2">
        <v>4281</v>
      </c>
      <c r="B927" s="3">
        <v>46170</v>
      </c>
      <c r="C927" s="11">
        <f>YEAR(SalesDataTable[[#This Row],[Order Date]])</f>
        <v>2026</v>
      </c>
      <c r="D927" s="11">
        <f>MONTH(SalesDataTable[[#This Row],[Order Date]])</f>
        <v>5</v>
      </c>
      <c r="E927" s="12" t="str">
        <f>TEXT(SalesDataTable[[#This Row],[Order Date]],"MMM")</f>
        <v>May</v>
      </c>
      <c r="F927" s="12" t="str">
        <f>"Q"&amp;ROUNDUP(MONTH(SalesDataTable[[#This Row],[Order Date]])/3,0)</f>
        <v>Q2</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5">
      <c r="A928" s="2">
        <v>191</v>
      </c>
      <c r="B928" s="3">
        <v>46171</v>
      </c>
      <c r="C928" s="11">
        <f>YEAR(SalesDataTable[[#This Row],[Order Date]])</f>
        <v>2026</v>
      </c>
      <c r="D928" s="11">
        <f>MONTH(SalesDataTable[[#This Row],[Order Date]])</f>
        <v>5</v>
      </c>
      <c r="E928" s="12" t="str">
        <f>TEXT(SalesDataTable[[#This Row],[Order Date]],"MMM")</f>
        <v>May</v>
      </c>
      <c r="F928" s="12" t="str">
        <f>"Q"&amp;ROUNDUP(MONTH(SalesDataTable[[#This Row],[Order Date]])/3,0)</f>
        <v>Q2</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5">
      <c r="A929" s="2">
        <v>1039</v>
      </c>
      <c r="B929" s="3">
        <v>46171</v>
      </c>
      <c r="C929" s="11">
        <f>YEAR(SalesDataTable[[#This Row],[Order Date]])</f>
        <v>2026</v>
      </c>
      <c r="D929" s="11">
        <f>MONTH(SalesDataTable[[#This Row],[Order Date]])</f>
        <v>5</v>
      </c>
      <c r="E929" s="12" t="str">
        <f>TEXT(SalesDataTable[[#This Row],[Order Date]],"MMM")</f>
        <v>May</v>
      </c>
      <c r="F929" s="12" t="str">
        <f>"Q"&amp;ROUNDUP(MONTH(SalesDataTable[[#This Row],[Order Date]])/3,0)</f>
        <v>Q2</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5">
      <c r="A930" s="2">
        <v>2641</v>
      </c>
      <c r="B930" s="3">
        <v>46171</v>
      </c>
      <c r="C930" s="11">
        <f>YEAR(SalesDataTable[[#This Row],[Order Date]])</f>
        <v>2026</v>
      </c>
      <c r="D930" s="11">
        <f>MONTH(SalesDataTable[[#This Row],[Order Date]])</f>
        <v>5</v>
      </c>
      <c r="E930" s="12" t="str">
        <f>TEXT(SalesDataTable[[#This Row],[Order Date]],"MMM")</f>
        <v>May</v>
      </c>
      <c r="F930" s="12" t="str">
        <f>"Q"&amp;ROUNDUP(MONTH(SalesDataTable[[#This Row],[Order Date]])/3,0)</f>
        <v>Q2</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5">
      <c r="A931" s="2">
        <v>3058</v>
      </c>
      <c r="B931" s="3">
        <v>46171</v>
      </c>
      <c r="C931" s="11">
        <f>YEAR(SalesDataTable[[#This Row],[Order Date]])</f>
        <v>2026</v>
      </c>
      <c r="D931" s="11">
        <f>MONTH(SalesDataTable[[#This Row],[Order Date]])</f>
        <v>5</v>
      </c>
      <c r="E931" s="12" t="str">
        <f>TEXT(SalesDataTable[[#This Row],[Order Date]],"MMM")</f>
        <v>May</v>
      </c>
      <c r="F931" s="12" t="str">
        <f>"Q"&amp;ROUNDUP(MONTH(SalesDataTable[[#This Row],[Order Date]])/3,0)</f>
        <v>Q2</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5">
      <c r="A932" s="2">
        <v>3110</v>
      </c>
      <c r="B932" s="3">
        <v>46171</v>
      </c>
      <c r="C932" s="11">
        <f>YEAR(SalesDataTable[[#This Row],[Order Date]])</f>
        <v>2026</v>
      </c>
      <c r="D932" s="11">
        <f>MONTH(SalesDataTable[[#This Row],[Order Date]])</f>
        <v>5</v>
      </c>
      <c r="E932" s="12" t="str">
        <f>TEXT(SalesDataTable[[#This Row],[Order Date]],"MMM")</f>
        <v>May</v>
      </c>
      <c r="F932" s="12" t="str">
        <f>"Q"&amp;ROUNDUP(MONTH(SalesDataTable[[#This Row],[Order Date]])/3,0)</f>
        <v>Q2</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5">
      <c r="A933" s="2">
        <v>3981</v>
      </c>
      <c r="B933" s="3">
        <v>46171</v>
      </c>
      <c r="C933" s="11">
        <f>YEAR(SalesDataTable[[#This Row],[Order Date]])</f>
        <v>2026</v>
      </c>
      <c r="D933" s="11">
        <f>MONTH(SalesDataTable[[#This Row],[Order Date]])</f>
        <v>5</v>
      </c>
      <c r="E933" s="12" t="str">
        <f>TEXT(SalesDataTable[[#This Row],[Order Date]],"MMM")</f>
        <v>May</v>
      </c>
      <c r="F933" s="12" t="str">
        <f>"Q"&amp;ROUNDUP(MONTH(SalesDataTable[[#This Row],[Order Date]])/3,0)</f>
        <v>Q2</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5">
      <c r="A934" s="2">
        <v>4663</v>
      </c>
      <c r="B934" s="3">
        <v>46171</v>
      </c>
      <c r="C934" s="11">
        <f>YEAR(SalesDataTable[[#This Row],[Order Date]])</f>
        <v>2026</v>
      </c>
      <c r="D934" s="11">
        <f>MONTH(SalesDataTable[[#This Row],[Order Date]])</f>
        <v>5</v>
      </c>
      <c r="E934" s="12" t="str">
        <f>TEXT(SalesDataTable[[#This Row],[Order Date]],"MMM")</f>
        <v>May</v>
      </c>
      <c r="F934" s="12" t="str">
        <f>"Q"&amp;ROUNDUP(MONTH(SalesDataTable[[#This Row],[Order Date]])/3,0)</f>
        <v>Q2</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5">
      <c r="A935" s="2">
        <v>5021</v>
      </c>
      <c r="B935" s="3">
        <v>46171</v>
      </c>
      <c r="C935" s="11">
        <f>YEAR(SalesDataTable[[#This Row],[Order Date]])</f>
        <v>2026</v>
      </c>
      <c r="D935" s="11">
        <f>MONTH(SalesDataTable[[#This Row],[Order Date]])</f>
        <v>5</v>
      </c>
      <c r="E935" s="12" t="str">
        <f>TEXT(SalesDataTable[[#This Row],[Order Date]],"MMM")</f>
        <v>May</v>
      </c>
      <c r="F935" s="12" t="str">
        <f>"Q"&amp;ROUNDUP(MONTH(SalesDataTable[[#This Row],[Order Date]])/3,0)</f>
        <v>Q2</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5">
      <c r="A936" s="2">
        <v>5107</v>
      </c>
      <c r="B936" s="3">
        <v>46171</v>
      </c>
      <c r="C936" s="11">
        <f>YEAR(SalesDataTable[[#This Row],[Order Date]])</f>
        <v>2026</v>
      </c>
      <c r="D936" s="11">
        <f>MONTH(SalesDataTable[[#This Row],[Order Date]])</f>
        <v>5</v>
      </c>
      <c r="E936" s="12" t="str">
        <f>TEXT(SalesDataTable[[#This Row],[Order Date]],"MMM")</f>
        <v>May</v>
      </c>
      <c r="F936" s="12" t="str">
        <f>"Q"&amp;ROUNDUP(MONTH(SalesDataTable[[#This Row],[Order Date]])/3,0)</f>
        <v>Q2</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5">
      <c r="A937" s="2">
        <v>454</v>
      </c>
      <c r="B937" s="3">
        <v>46172</v>
      </c>
      <c r="C937" s="11">
        <f>YEAR(SalesDataTable[[#This Row],[Order Date]])</f>
        <v>2026</v>
      </c>
      <c r="D937" s="11">
        <f>MONTH(SalesDataTable[[#This Row],[Order Date]])</f>
        <v>5</v>
      </c>
      <c r="E937" s="12" t="str">
        <f>TEXT(SalesDataTable[[#This Row],[Order Date]],"MMM")</f>
        <v>May</v>
      </c>
      <c r="F937" s="12" t="str">
        <f>"Q"&amp;ROUNDUP(MONTH(SalesDataTable[[#This Row],[Order Date]])/3,0)</f>
        <v>Q2</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5">
      <c r="A938" s="2">
        <v>873</v>
      </c>
      <c r="B938" s="3">
        <v>46172</v>
      </c>
      <c r="C938" s="11">
        <f>YEAR(SalesDataTable[[#This Row],[Order Date]])</f>
        <v>2026</v>
      </c>
      <c r="D938" s="11">
        <f>MONTH(SalesDataTable[[#This Row],[Order Date]])</f>
        <v>5</v>
      </c>
      <c r="E938" s="12" t="str">
        <f>TEXT(SalesDataTable[[#This Row],[Order Date]],"MMM")</f>
        <v>May</v>
      </c>
      <c r="F938" s="12" t="str">
        <f>"Q"&amp;ROUNDUP(MONTH(SalesDataTable[[#This Row],[Order Date]])/3,0)</f>
        <v>Q2</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5">
      <c r="A939" s="2">
        <v>1116</v>
      </c>
      <c r="B939" s="3">
        <v>46172</v>
      </c>
      <c r="C939" s="11">
        <f>YEAR(SalesDataTable[[#This Row],[Order Date]])</f>
        <v>2026</v>
      </c>
      <c r="D939" s="11">
        <f>MONTH(SalesDataTable[[#This Row],[Order Date]])</f>
        <v>5</v>
      </c>
      <c r="E939" s="12" t="str">
        <f>TEXT(SalesDataTable[[#This Row],[Order Date]],"MMM")</f>
        <v>May</v>
      </c>
      <c r="F939" s="12" t="str">
        <f>"Q"&amp;ROUNDUP(MONTH(SalesDataTable[[#This Row],[Order Date]])/3,0)</f>
        <v>Q2</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5">
      <c r="A940" s="2">
        <v>1206</v>
      </c>
      <c r="B940" s="3">
        <v>46172</v>
      </c>
      <c r="C940" s="11">
        <f>YEAR(SalesDataTable[[#This Row],[Order Date]])</f>
        <v>2026</v>
      </c>
      <c r="D940" s="11">
        <f>MONTH(SalesDataTable[[#This Row],[Order Date]])</f>
        <v>5</v>
      </c>
      <c r="E940" s="12" t="str">
        <f>TEXT(SalesDataTable[[#This Row],[Order Date]],"MMM")</f>
        <v>May</v>
      </c>
      <c r="F940" s="12" t="str">
        <f>"Q"&amp;ROUNDUP(MONTH(SalesDataTable[[#This Row],[Order Date]])/3,0)</f>
        <v>Q2</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5">
      <c r="A941" s="2">
        <v>1576</v>
      </c>
      <c r="B941" s="3">
        <v>46172</v>
      </c>
      <c r="C941" s="11">
        <f>YEAR(SalesDataTable[[#This Row],[Order Date]])</f>
        <v>2026</v>
      </c>
      <c r="D941" s="11">
        <f>MONTH(SalesDataTable[[#This Row],[Order Date]])</f>
        <v>5</v>
      </c>
      <c r="E941" s="12" t="str">
        <f>TEXT(SalesDataTable[[#This Row],[Order Date]],"MMM")</f>
        <v>May</v>
      </c>
      <c r="F941" s="12" t="str">
        <f>"Q"&amp;ROUNDUP(MONTH(SalesDataTable[[#This Row],[Order Date]])/3,0)</f>
        <v>Q2</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5">
      <c r="A942" s="2">
        <v>2634</v>
      </c>
      <c r="B942" s="3">
        <v>46172</v>
      </c>
      <c r="C942" s="11">
        <f>YEAR(SalesDataTable[[#This Row],[Order Date]])</f>
        <v>2026</v>
      </c>
      <c r="D942" s="11">
        <f>MONTH(SalesDataTable[[#This Row],[Order Date]])</f>
        <v>5</v>
      </c>
      <c r="E942" s="12" t="str">
        <f>TEXT(SalesDataTable[[#This Row],[Order Date]],"MMM")</f>
        <v>May</v>
      </c>
      <c r="F942" s="12" t="str">
        <f>"Q"&amp;ROUNDUP(MONTH(SalesDataTable[[#This Row],[Order Date]])/3,0)</f>
        <v>Q2</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5">
      <c r="A943" s="2">
        <v>2649</v>
      </c>
      <c r="B943" s="3">
        <v>46172</v>
      </c>
      <c r="C943" s="11">
        <f>YEAR(SalesDataTable[[#This Row],[Order Date]])</f>
        <v>2026</v>
      </c>
      <c r="D943" s="11">
        <f>MONTH(SalesDataTable[[#This Row],[Order Date]])</f>
        <v>5</v>
      </c>
      <c r="E943" s="12" t="str">
        <f>TEXT(SalesDataTable[[#This Row],[Order Date]],"MMM")</f>
        <v>May</v>
      </c>
      <c r="F943" s="12" t="str">
        <f>"Q"&amp;ROUNDUP(MONTH(SalesDataTable[[#This Row],[Order Date]])/3,0)</f>
        <v>Q2</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5">
      <c r="A944" s="2">
        <v>2774</v>
      </c>
      <c r="B944" s="3">
        <v>46172</v>
      </c>
      <c r="C944" s="11">
        <f>YEAR(SalesDataTable[[#This Row],[Order Date]])</f>
        <v>2026</v>
      </c>
      <c r="D944" s="11">
        <f>MONTH(SalesDataTable[[#This Row],[Order Date]])</f>
        <v>5</v>
      </c>
      <c r="E944" s="12" t="str">
        <f>TEXT(SalesDataTable[[#This Row],[Order Date]],"MMM")</f>
        <v>May</v>
      </c>
      <c r="F944" s="12" t="str">
        <f>"Q"&amp;ROUNDUP(MONTH(SalesDataTable[[#This Row],[Order Date]])/3,0)</f>
        <v>Q2</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5">
      <c r="A945" s="2">
        <v>3037</v>
      </c>
      <c r="B945" s="3">
        <v>46172</v>
      </c>
      <c r="C945" s="11">
        <f>YEAR(SalesDataTable[[#This Row],[Order Date]])</f>
        <v>2026</v>
      </c>
      <c r="D945" s="11">
        <f>MONTH(SalesDataTable[[#This Row],[Order Date]])</f>
        <v>5</v>
      </c>
      <c r="E945" s="12" t="str">
        <f>TEXT(SalesDataTable[[#This Row],[Order Date]],"MMM")</f>
        <v>May</v>
      </c>
      <c r="F945" s="12" t="str">
        <f>"Q"&amp;ROUNDUP(MONTH(SalesDataTable[[#This Row],[Order Date]])/3,0)</f>
        <v>Q2</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5">
      <c r="A946" s="2">
        <v>3138</v>
      </c>
      <c r="B946" s="3">
        <v>46172</v>
      </c>
      <c r="C946" s="11">
        <f>YEAR(SalesDataTable[[#This Row],[Order Date]])</f>
        <v>2026</v>
      </c>
      <c r="D946" s="11">
        <f>MONTH(SalesDataTable[[#This Row],[Order Date]])</f>
        <v>5</v>
      </c>
      <c r="E946" s="12" t="str">
        <f>TEXT(SalesDataTable[[#This Row],[Order Date]],"MMM")</f>
        <v>May</v>
      </c>
      <c r="F946" s="12" t="str">
        <f>"Q"&amp;ROUNDUP(MONTH(SalesDataTable[[#This Row],[Order Date]])/3,0)</f>
        <v>Q2</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5">
      <c r="A947" s="2">
        <v>3228</v>
      </c>
      <c r="B947" s="3">
        <v>46172</v>
      </c>
      <c r="C947" s="11">
        <f>YEAR(SalesDataTable[[#This Row],[Order Date]])</f>
        <v>2026</v>
      </c>
      <c r="D947" s="11">
        <f>MONTH(SalesDataTable[[#This Row],[Order Date]])</f>
        <v>5</v>
      </c>
      <c r="E947" s="12" t="str">
        <f>TEXT(SalesDataTable[[#This Row],[Order Date]],"MMM")</f>
        <v>May</v>
      </c>
      <c r="F947" s="12" t="str">
        <f>"Q"&amp;ROUNDUP(MONTH(SalesDataTable[[#This Row],[Order Date]])/3,0)</f>
        <v>Q2</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5">
      <c r="A948" s="2">
        <v>3401</v>
      </c>
      <c r="B948" s="3">
        <v>46172</v>
      </c>
      <c r="C948" s="11">
        <f>YEAR(SalesDataTable[[#This Row],[Order Date]])</f>
        <v>2026</v>
      </c>
      <c r="D948" s="11">
        <f>MONTH(SalesDataTable[[#This Row],[Order Date]])</f>
        <v>5</v>
      </c>
      <c r="E948" s="12" t="str">
        <f>TEXT(SalesDataTable[[#This Row],[Order Date]],"MMM")</f>
        <v>May</v>
      </c>
      <c r="F948" s="12" t="str">
        <f>"Q"&amp;ROUNDUP(MONTH(SalesDataTable[[#This Row],[Order Date]])/3,0)</f>
        <v>Q2</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5">
      <c r="A949" s="2">
        <v>3511</v>
      </c>
      <c r="B949" s="3">
        <v>46172</v>
      </c>
      <c r="C949" s="11">
        <f>YEAR(SalesDataTable[[#This Row],[Order Date]])</f>
        <v>2026</v>
      </c>
      <c r="D949" s="11">
        <f>MONTH(SalesDataTable[[#This Row],[Order Date]])</f>
        <v>5</v>
      </c>
      <c r="E949" s="12" t="str">
        <f>TEXT(SalesDataTable[[#This Row],[Order Date]],"MMM")</f>
        <v>May</v>
      </c>
      <c r="F949" s="12" t="str">
        <f>"Q"&amp;ROUNDUP(MONTH(SalesDataTable[[#This Row],[Order Date]])/3,0)</f>
        <v>Q2</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5">
      <c r="A950" s="2">
        <v>4485</v>
      </c>
      <c r="B950" s="3">
        <v>46172</v>
      </c>
      <c r="C950" s="11">
        <f>YEAR(SalesDataTable[[#This Row],[Order Date]])</f>
        <v>2026</v>
      </c>
      <c r="D950" s="11">
        <f>MONTH(SalesDataTable[[#This Row],[Order Date]])</f>
        <v>5</v>
      </c>
      <c r="E950" s="12" t="str">
        <f>TEXT(SalesDataTable[[#This Row],[Order Date]],"MMM")</f>
        <v>May</v>
      </c>
      <c r="F950" s="12" t="str">
        <f>"Q"&amp;ROUNDUP(MONTH(SalesDataTable[[#This Row],[Order Date]])/3,0)</f>
        <v>Q2</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5">
      <c r="A951" s="2">
        <v>447</v>
      </c>
      <c r="B951" s="3">
        <v>46173</v>
      </c>
      <c r="C951" s="11">
        <f>YEAR(SalesDataTable[[#This Row],[Order Date]])</f>
        <v>2026</v>
      </c>
      <c r="D951" s="11">
        <f>MONTH(SalesDataTable[[#This Row],[Order Date]])</f>
        <v>5</v>
      </c>
      <c r="E951" s="12" t="str">
        <f>TEXT(SalesDataTable[[#This Row],[Order Date]],"MMM")</f>
        <v>May</v>
      </c>
      <c r="F951" s="12" t="str">
        <f>"Q"&amp;ROUNDUP(MONTH(SalesDataTable[[#This Row],[Order Date]])/3,0)</f>
        <v>Q2</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5">
      <c r="A952" s="2">
        <v>1208</v>
      </c>
      <c r="B952" s="3">
        <v>46173</v>
      </c>
      <c r="C952" s="11">
        <f>YEAR(SalesDataTable[[#This Row],[Order Date]])</f>
        <v>2026</v>
      </c>
      <c r="D952" s="11">
        <f>MONTH(SalesDataTable[[#This Row],[Order Date]])</f>
        <v>5</v>
      </c>
      <c r="E952" s="12" t="str">
        <f>TEXT(SalesDataTable[[#This Row],[Order Date]],"MMM")</f>
        <v>May</v>
      </c>
      <c r="F952" s="12" t="str">
        <f>"Q"&amp;ROUNDUP(MONTH(SalesDataTable[[#This Row],[Order Date]])/3,0)</f>
        <v>Q2</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5">
      <c r="A953" s="2">
        <v>1355</v>
      </c>
      <c r="B953" s="3">
        <v>46173</v>
      </c>
      <c r="C953" s="11">
        <f>YEAR(SalesDataTable[[#This Row],[Order Date]])</f>
        <v>2026</v>
      </c>
      <c r="D953" s="11">
        <f>MONTH(SalesDataTable[[#This Row],[Order Date]])</f>
        <v>5</v>
      </c>
      <c r="E953" s="12" t="str">
        <f>TEXT(SalesDataTable[[#This Row],[Order Date]],"MMM")</f>
        <v>May</v>
      </c>
      <c r="F953" s="12" t="str">
        <f>"Q"&amp;ROUNDUP(MONTH(SalesDataTable[[#This Row],[Order Date]])/3,0)</f>
        <v>Q2</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5">
      <c r="A954" s="2">
        <v>1474</v>
      </c>
      <c r="B954" s="3">
        <v>46173</v>
      </c>
      <c r="C954" s="11">
        <f>YEAR(SalesDataTable[[#This Row],[Order Date]])</f>
        <v>2026</v>
      </c>
      <c r="D954" s="11">
        <f>MONTH(SalesDataTable[[#This Row],[Order Date]])</f>
        <v>5</v>
      </c>
      <c r="E954" s="12" t="str">
        <f>TEXT(SalesDataTable[[#This Row],[Order Date]],"MMM")</f>
        <v>May</v>
      </c>
      <c r="F954" s="12" t="str">
        <f>"Q"&amp;ROUNDUP(MONTH(SalesDataTable[[#This Row],[Order Date]])/3,0)</f>
        <v>Q2</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5">
      <c r="A955" s="2">
        <v>1625</v>
      </c>
      <c r="B955" s="3">
        <v>46173</v>
      </c>
      <c r="C955" s="11">
        <f>YEAR(SalesDataTable[[#This Row],[Order Date]])</f>
        <v>2026</v>
      </c>
      <c r="D955" s="11">
        <f>MONTH(SalesDataTable[[#This Row],[Order Date]])</f>
        <v>5</v>
      </c>
      <c r="E955" s="12" t="str">
        <f>TEXT(SalesDataTable[[#This Row],[Order Date]],"MMM")</f>
        <v>May</v>
      </c>
      <c r="F955" s="12" t="str">
        <f>"Q"&amp;ROUNDUP(MONTH(SalesDataTable[[#This Row],[Order Date]])/3,0)</f>
        <v>Q2</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5">
      <c r="A956" s="2">
        <v>1877</v>
      </c>
      <c r="B956" s="3">
        <v>46173</v>
      </c>
      <c r="C956" s="11">
        <f>YEAR(SalesDataTable[[#This Row],[Order Date]])</f>
        <v>2026</v>
      </c>
      <c r="D956" s="11">
        <f>MONTH(SalesDataTable[[#This Row],[Order Date]])</f>
        <v>5</v>
      </c>
      <c r="E956" s="12" t="str">
        <f>TEXT(SalesDataTable[[#This Row],[Order Date]],"MMM")</f>
        <v>May</v>
      </c>
      <c r="F956" s="12" t="str">
        <f>"Q"&amp;ROUNDUP(MONTH(SalesDataTable[[#This Row],[Order Date]])/3,0)</f>
        <v>Q2</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5">
      <c r="A957" s="2">
        <v>1978</v>
      </c>
      <c r="B957" s="3">
        <v>46173</v>
      </c>
      <c r="C957" s="11">
        <f>YEAR(SalesDataTable[[#This Row],[Order Date]])</f>
        <v>2026</v>
      </c>
      <c r="D957" s="11">
        <f>MONTH(SalesDataTable[[#This Row],[Order Date]])</f>
        <v>5</v>
      </c>
      <c r="E957" s="12" t="str">
        <f>TEXT(SalesDataTable[[#This Row],[Order Date]],"MMM")</f>
        <v>May</v>
      </c>
      <c r="F957" s="12" t="str">
        <f>"Q"&amp;ROUNDUP(MONTH(SalesDataTable[[#This Row],[Order Date]])/3,0)</f>
        <v>Q2</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5">
      <c r="A958" s="2">
        <v>3616</v>
      </c>
      <c r="B958" s="3">
        <v>46173</v>
      </c>
      <c r="C958" s="11">
        <f>YEAR(SalesDataTable[[#This Row],[Order Date]])</f>
        <v>2026</v>
      </c>
      <c r="D958" s="11">
        <f>MONTH(SalesDataTable[[#This Row],[Order Date]])</f>
        <v>5</v>
      </c>
      <c r="E958" s="12" t="str">
        <f>TEXT(SalesDataTable[[#This Row],[Order Date]],"MMM")</f>
        <v>May</v>
      </c>
      <c r="F958" s="12" t="str">
        <f>"Q"&amp;ROUNDUP(MONTH(SalesDataTable[[#This Row],[Order Date]])/3,0)</f>
        <v>Q2</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5">
      <c r="A959" s="2">
        <v>3992</v>
      </c>
      <c r="B959" s="3">
        <v>46173</v>
      </c>
      <c r="C959" s="11">
        <f>YEAR(SalesDataTable[[#This Row],[Order Date]])</f>
        <v>2026</v>
      </c>
      <c r="D959" s="11">
        <f>MONTH(SalesDataTable[[#This Row],[Order Date]])</f>
        <v>5</v>
      </c>
      <c r="E959" s="12" t="str">
        <f>TEXT(SalesDataTable[[#This Row],[Order Date]],"MMM")</f>
        <v>May</v>
      </c>
      <c r="F959" s="12" t="str">
        <f>"Q"&amp;ROUNDUP(MONTH(SalesDataTable[[#This Row],[Order Date]])/3,0)</f>
        <v>Q2</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5">
      <c r="A960" s="2">
        <v>4091</v>
      </c>
      <c r="B960" s="3">
        <v>46173</v>
      </c>
      <c r="C960" s="11">
        <f>YEAR(SalesDataTable[[#This Row],[Order Date]])</f>
        <v>2026</v>
      </c>
      <c r="D960" s="11">
        <f>MONTH(SalesDataTable[[#This Row],[Order Date]])</f>
        <v>5</v>
      </c>
      <c r="E960" s="12" t="str">
        <f>TEXT(SalesDataTable[[#This Row],[Order Date]],"MMM")</f>
        <v>May</v>
      </c>
      <c r="F960" s="12" t="str">
        <f>"Q"&amp;ROUNDUP(MONTH(SalesDataTable[[#This Row],[Order Date]])/3,0)</f>
        <v>Q2</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5">
      <c r="A961" s="2">
        <v>4204</v>
      </c>
      <c r="B961" s="3">
        <v>46173</v>
      </c>
      <c r="C961" s="11">
        <f>YEAR(SalesDataTable[[#This Row],[Order Date]])</f>
        <v>2026</v>
      </c>
      <c r="D961" s="11">
        <f>MONTH(SalesDataTable[[#This Row],[Order Date]])</f>
        <v>5</v>
      </c>
      <c r="E961" s="12" t="str">
        <f>TEXT(SalesDataTable[[#This Row],[Order Date]],"MMM")</f>
        <v>May</v>
      </c>
      <c r="F961" s="12" t="str">
        <f>"Q"&amp;ROUNDUP(MONTH(SalesDataTable[[#This Row],[Order Date]])/3,0)</f>
        <v>Q2</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5">
      <c r="A962" s="2">
        <v>4234</v>
      </c>
      <c r="B962" s="3">
        <v>46173</v>
      </c>
      <c r="C962" s="11">
        <f>YEAR(SalesDataTable[[#This Row],[Order Date]])</f>
        <v>2026</v>
      </c>
      <c r="D962" s="11">
        <f>MONTH(SalesDataTable[[#This Row],[Order Date]])</f>
        <v>5</v>
      </c>
      <c r="E962" s="12" t="str">
        <f>TEXT(SalesDataTable[[#This Row],[Order Date]],"MMM")</f>
        <v>May</v>
      </c>
      <c r="F962" s="12" t="str">
        <f>"Q"&amp;ROUNDUP(MONTH(SalesDataTable[[#This Row],[Order Date]])/3,0)</f>
        <v>Q2</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5">
      <c r="A963" s="2">
        <v>4696</v>
      </c>
      <c r="B963" s="3">
        <v>46173</v>
      </c>
      <c r="C963" s="11">
        <f>YEAR(SalesDataTable[[#This Row],[Order Date]])</f>
        <v>2026</v>
      </c>
      <c r="D963" s="11">
        <f>MONTH(SalesDataTable[[#This Row],[Order Date]])</f>
        <v>5</v>
      </c>
      <c r="E963" s="12" t="str">
        <f>TEXT(SalesDataTable[[#This Row],[Order Date]],"MMM")</f>
        <v>May</v>
      </c>
      <c r="F963" s="12" t="str">
        <f>"Q"&amp;ROUNDUP(MONTH(SalesDataTable[[#This Row],[Order Date]])/3,0)</f>
        <v>Q2</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5">
      <c r="A964" s="2">
        <v>4755</v>
      </c>
      <c r="B964" s="3">
        <v>46173</v>
      </c>
      <c r="C964" s="11">
        <f>YEAR(SalesDataTable[[#This Row],[Order Date]])</f>
        <v>2026</v>
      </c>
      <c r="D964" s="11">
        <f>MONTH(SalesDataTable[[#This Row],[Order Date]])</f>
        <v>5</v>
      </c>
      <c r="E964" s="12" t="str">
        <f>TEXT(SalesDataTable[[#This Row],[Order Date]],"MMM")</f>
        <v>May</v>
      </c>
      <c r="F964" s="12" t="str">
        <f>"Q"&amp;ROUNDUP(MONTH(SalesDataTable[[#This Row],[Order Date]])/3,0)</f>
        <v>Q2</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5">
      <c r="A965" s="2">
        <v>5090</v>
      </c>
      <c r="B965" s="3">
        <v>46173</v>
      </c>
      <c r="C965" s="11">
        <f>YEAR(SalesDataTable[[#This Row],[Order Date]])</f>
        <v>2026</v>
      </c>
      <c r="D965" s="11">
        <f>MONTH(SalesDataTable[[#This Row],[Order Date]])</f>
        <v>5</v>
      </c>
      <c r="E965" s="12" t="str">
        <f>TEXT(SalesDataTable[[#This Row],[Order Date]],"MMM")</f>
        <v>May</v>
      </c>
      <c r="F965" s="12" t="str">
        <f>"Q"&amp;ROUNDUP(MONTH(SalesDataTable[[#This Row],[Order Date]])/3,0)</f>
        <v>Q2</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5">
      <c r="A966" s="2">
        <v>27</v>
      </c>
      <c r="B966" s="3">
        <v>46174</v>
      </c>
      <c r="C966" s="11">
        <f>YEAR(SalesDataTable[[#This Row],[Order Date]])</f>
        <v>2026</v>
      </c>
      <c r="D966" s="11">
        <f>MONTH(SalesDataTable[[#This Row],[Order Date]])</f>
        <v>6</v>
      </c>
      <c r="E966" s="12" t="str">
        <f>TEXT(SalesDataTable[[#This Row],[Order Date]],"MMM")</f>
        <v>Jun</v>
      </c>
      <c r="F966" s="12" t="str">
        <f>"Q"&amp;ROUNDUP(MONTH(SalesDataTable[[#This Row],[Order Date]])/3,0)</f>
        <v>Q2</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5">
      <c r="A967" s="2">
        <v>463</v>
      </c>
      <c r="B967" s="3">
        <v>46174</v>
      </c>
      <c r="C967" s="11">
        <f>YEAR(SalesDataTable[[#This Row],[Order Date]])</f>
        <v>2026</v>
      </c>
      <c r="D967" s="11">
        <f>MONTH(SalesDataTable[[#This Row],[Order Date]])</f>
        <v>6</v>
      </c>
      <c r="E967" s="12" t="str">
        <f>TEXT(SalesDataTable[[#This Row],[Order Date]],"MMM")</f>
        <v>Jun</v>
      </c>
      <c r="F967" s="12" t="str">
        <f>"Q"&amp;ROUNDUP(MONTH(SalesDataTable[[#This Row],[Order Date]])/3,0)</f>
        <v>Q2</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5">
      <c r="A968" s="2">
        <v>653</v>
      </c>
      <c r="B968" s="3">
        <v>46174</v>
      </c>
      <c r="C968" s="11">
        <f>YEAR(SalesDataTable[[#This Row],[Order Date]])</f>
        <v>2026</v>
      </c>
      <c r="D968" s="11">
        <f>MONTH(SalesDataTable[[#This Row],[Order Date]])</f>
        <v>6</v>
      </c>
      <c r="E968" s="12" t="str">
        <f>TEXT(SalesDataTable[[#This Row],[Order Date]],"MMM")</f>
        <v>Jun</v>
      </c>
      <c r="F968" s="12" t="str">
        <f>"Q"&amp;ROUNDUP(MONTH(SalesDataTable[[#This Row],[Order Date]])/3,0)</f>
        <v>Q2</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5">
      <c r="A969" s="2">
        <v>1485</v>
      </c>
      <c r="B969" s="3">
        <v>46174</v>
      </c>
      <c r="C969" s="11">
        <f>YEAR(SalesDataTable[[#This Row],[Order Date]])</f>
        <v>2026</v>
      </c>
      <c r="D969" s="11">
        <f>MONTH(SalesDataTable[[#This Row],[Order Date]])</f>
        <v>6</v>
      </c>
      <c r="E969" s="12" t="str">
        <f>TEXT(SalesDataTable[[#This Row],[Order Date]],"MMM")</f>
        <v>Jun</v>
      </c>
      <c r="F969" s="12" t="str">
        <f>"Q"&amp;ROUNDUP(MONTH(SalesDataTable[[#This Row],[Order Date]])/3,0)</f>
        <v>Q2</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5">
      <c r="A970" s="2">
        <v>1925</v>
      </c>
      <c r="B970" s="3">
        <v>46174</v>
      </c>
      <c r="C970" s="11">
        <f>YEAR(SalesDataTable[[#This Row],[Order Date]])</f>
        <v>2026</v>
      </c>
      <c r="D970" s="11">
        <f>MONTH(SalesDataTable[[#This Row],[Order Date]])</f>
        <v>6</v>
      </c>
      <c r="E970" s="12" t="str">
        <f>TEXT(SalesDataTable[[#This Row],[Order Date]],"MMM")</f>
        <v>Jun</v>
      </c>
      <c r="F970" s="12" t="str">
        <f>"Q"&amp;ROUNDUP(MONTH(SalesDataTable[[#This Row],[Order Date]])/3,0)</f>
        <v>Q2</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5">
      <c r="A971" s="2">
        <v>1952</v>
      </c>
      <c r="B971" s="3">
        <v>46174</v>
      </c>
      <c r="C971" s="11">
        <f>YEAR(SalesDataTable[[#This Row],[Order Date]])</f>
        <v>2026</v>
      </c>
      <c r="D971" s="11">
        <f>MONTH(SalesDataTable[[#This Row],[Order Date]])</f>
        <v>6</v>
      </c>
      <c r="E971" s="12" t="str">
        <f>TEXT(SalesDataTable[[#This Row],[Order Date]],"MMM")</f>
        <v>Jun</v>
      </c>
      <c r="F971" s="12" t="str">
        <f>"Q"&amp;ROUNDUP(MONTH(SalesDataTable[[#This Row],[Order Date]])/3,0)</f>
        <v>Q2</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5">
      <c r="A972" s="2">
        <v>2010</v>
      </c>
      <c r="B972" s="3">
        <v>46174</v>
      </c>
      <c r="C972" s="11">
        <f>YEAR(SalesDataTable[[#This Row],[Order Date]])</f>
        <v>2026</v>
      </c>
      <c r="D972" s="11">
        <f>MONTH(SalesDataTable[[#This Row],[Order Date]])</f>
        <v>6</v>
      </c>
      <c r="E972" s="12" t="str">
        <f>TEXT(SalesDataTable[[#This Row],[Order Date]],"MMM")</f>
        <v>Jun</v>
      </c>
      <c r="F972" s="12" t="str">
        <f>"Q"&amp;ROUNDUP(MONTH(SalesDataTable[[#This Row],[Order Date]])/3,0)</f>
        <v>Q2</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5">
      <c r="A973" s="2">
        <v>2114</v>
      </c>
      <c r="B973" s="3">
        <v>46174</v>
      </c>
      <c r="C973" s="11">
        <f>YEAR(SalesDataTable[[#This Row],[Order Date]])</f>
        <v>2026</v>
      </c>
      <c r="D973" s="11">
        <f>MONTH(SalesDataTable[[#This Row],[Order Date]])</f>
        <v>6</v>
      </c>
      <c r="E973" s="12" t="str">
        <f>TEXT(SalesDataTable[[#This Row],[Order Date]],"MMM")</f>
        <v>Jun</v>
      </c>
      <c r="F973" s="12" t="str">
        <f>"Q"&amp;ROUNDUP(MONTH(SalesDataTable[[#This Row],[Order Date]])/3,0)</f>
        <v>Q2</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5">
      <c r="A974" s="2">
        <v>3104</v>
      </c>
      <c r="B974" s="3">
        <v>46174</v>
      </c>
      <c r="C974" s="11">
        <f>YEAR(SalesDataTable[[#This Row],[Order Date]])</f>
        <v>2026</v>
      </c>
      <c r="D974" s="11">
        <f>MONTH(SalesDataTable[[#This Row],[Order Date]])</f>
        <v>6</v>
      </c>
      <c r="E974" s="12" t="str">
        <f>TEXT(SalesDataTable[[#This Row],[Order Date]],"MMM")</f>
        <v>Jun</v>
      </c>
      <c r="F974" s="12" t="str">
        <f>"Q"&amp;ROUNDUP(MONTH(SalesDataTable[[#This Row],[Order Date]])/3,0)</f>
        <v>Q2</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5">
      <c r="A975" s="2">
        <v>3230</v>
      </c>
      <c r="B975" s="3">
        <v>46174</v>
      </c>
      <c r="C975" s="11">
        <f>YEAR(SalesDataTable[[#This Row],[Order Date]])</f>
        <v>2026</v>
      </c>
      <c r="D975" s="11">
        <f>MONTH(SalesDataTable[[#This Row],[Order Date]])</f>
        <v>6</v>
      </c>
      <c r="E975" s="12" t="str">
        <f>TEXT(SalesDataTable[[#This Row],[Order Date]],"MMM")</f>
        <v>Jun</v>
      </c>
      <c r="F975" s="12" t="str">
        <f>"Q"&amp;ROUNDUP(MONTH(SalesDataTable[[#This Row],[Order Date]])/3,0)</f>
        <v>Q2</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5">
      <c r="A976" s="2">
        <v>3415</v>
      </c>
      <c r="B976" s="3">
        <v>46174</v>
      </c>
      <c r="C976" s="11">
        <f>YEAR(SalesDataTable[[#This Row],[Order Date]])</f>
        <v>2026</v>
      </c>
      <c r="D976" s="11">
        <f>MONTH(SalesDataTable[[#This Row],[Order Date]])</f>
        <v>6</v>
      </c>
      <c r="E976" s="12" t="str">
        <f>TEXT(SalesDataTable[[#This Row],[Order Date]],"MMM")</f>
        <v>Jun</v>
      </c>
      <c r="F976" s="12" t="str">
        <f>"Q"&amp;ROUNDUP(MONTH(SalesDataTable[[#This Row],[Order Date]])/3,0)</f>
        <v>Q2</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5">
      <c r="A977" s="2">
        <v>4130</v>
      </c>
      <c r="B977" s="3">
        <v>46174</v>
      </c>
      <c r="C977" s="11">
        <f>YEAR(SalesDataTable[[#This Row],[Order Date]])</f>
        <v>2026</v>
      </c>
      <c r="D977" s="11">
        <f>MONTH(SalesDataTable[[#This Row],[Order Date]])</f>
        <v>6</v>
      </c>
      <c r="E977" s="12" t="str">
        <f>TEXT(SalesDataTable[[#This Row],[Order Date]],"MMM")</f>
        <v>Jun</v>
      </c>
      <c r="F977" s="12" t="str">
        <f>"Q"&amp;ROUNDUP(MONTH(SalesDataTable[[#This Row],[Order Date]])/3,0)</f>
        <v>Q2</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5">
      <c r="A978" s="2">
        <v>4314</v>
      </c>
      <c r="B978" s="3">
        <v>46174</v>
      </c>
      <c r="C978" s="11">
        <f>YEAR(SalesDataTable[[#This Row],[Order Date]])</f>
        <v>2026</v>
      </c>
      <c r="D978" s="11">
        <f>MONTH(SalesDataTable[[#This Row],[Order Date]])</f>
        <v>6</v>
      </c>
      <c r="E978" s="12" t="str">
        <f>TEXT(SalesDataTable[[#This Row],[Order Date]],"MMM")</f>
        <v>Jun</v>
      </c>
      <c r="F978" s="12" t="str">
        <f>"Q"&amp;ROUNDUP(MONTH(SalesDataTable[[#This Row],[Order Date]])/3,0)</f>
        <v>Q2</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5">
      <c r="A979" s="2">
        <v>998</v>
      </c>
      <c r="B979" s="3">
        <v>46175</v>
      </c>
      <c r="C979" s="11">
        <f>YEAR(SalesDataTable[[#This Row],[Order Date]])</f>
        <v>2026</v>
      </c>
      <c r="D979" s="11">
        <f>MONTH(SalesDataTable[[#This Row],[Order Date]])</f>
        <v>6</v>
      </c>
      <c r="E979" s="12" t="str">
        <f>TEXT(SalesDataTable[[#This Row],[Order Date]],"MMM")</f>
        <v>Jun</v>
      </c>
      <c r="F979" s="12" t="str">
        <f>"Q"&amp;ROUNDUP(MONTH(SalesDataTable[[#This Row],[Order Date]])/3,0)</f>
        <v>Q2</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5">
      <c r="A980" s="2">
        <v>1172</v>
      </c>
      <c r="B980" s="3">
        <v>46175</v>
      </c>
      <c r="C980" s="11">
        <f>YEAR(SalesDataTable[[#This Row],[Order Date]])</f>
        <v>2026</v>
      </c>
      <c r="D980" s="11">
        <f>MONTH(SalesDataTable[[#This Row],[Order Date]])</f>
        <v>6</v>
      </c>
      <c r="E980" s="12" t="str">
        <f>TEXT(SalesDataTable[[#This Row],[Order Date]],"MMM")</f>
        <v>Jun</v>
      </c>
      <c r="F980" s="12" t="str">
        <f>"Q"&amp;ROUNDUP(MONTH(SalesDataTable[[#This Row],[Order Date]])/3,0)</f>
        <v>Q2</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5">
      <c r="A981" s="2">
        <v>1261</v>
      </c>
      <c r="B981" s="3">
        <v>46175</v>
      </c>
      <c r="C981" s="11">
        <f>YEAR(SalesDataTable[[#This Row],[Order Date]])</f>
        <v>2026</v>
      </c>
      <c r="D981" s="11">
        <f>MONTH(SalesDataTable[[#This Row],[Order Date]])</f>
        <v>6</v>
      </c>
      <c r="E981" s="12" t="str">
        <f>TEXT(SalesDataTable[[#This Row],[Order Date]],"MMM")</f>
        <v>Jun</v>
      </c>
      <c r="F981" s="12" t="str">
        <f>"Q"&amp;ROUNDUP(MONTH(SalesDataTable[[#This Row],[Order Date]])/3,0)</f>
        <v>Q2</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5">
      <c r="A982" s="2">
        <v>1762</v>
      </c>
      <c r="B982" s="3">
        <v>46175</v>
      </c>
      <c r="C982" s="11">
        <f>YEAR(SalesDataTable[[#This Row],[Order Date]])</f>
        <v>2026</v>
      </c>
      <c r="D982" s="11">
        <f>MONTH(SalesDataTable[[#This Row],[Order Date]])</f>
        <v>6</v>
      </c>
      <c r="E982" s="12" t="str">
        <f>TEXT(SalesDataTable[[#This Row],[Order Date]],"MMM")</f>
        <v>Jun</v>
      </c>
      <c r="F982" s="12" t="str">
        <f>"Q"&amp;ROUNDUP(MONTH(SalesDataTable[[#This Row],[Order Date]])/3,0)</f>
        <v>Q2</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5">
      <c r="A983" s="2">
        <v>1851</v>
      </c>
      <c r="B983" s="3">
        <v>46175</v>
      </c>
      <c r="C983" s="11">
        <f>YEAR(SalesDataTable[[#This Row],[Order Date]])</f>
        <v>2026</v>
      </c>
      <c r="D983" s="11">
        <f>MONTH(SalesDataTable[[#This Row],[Order Date]])</f>
        <v>6</v>
      </c>
      <c r="E983" s="12" t="str">
        <f>TEXT(SalesDataTable[[#This Row],[Order Date]],"MMM")</f>
        <v>Jun</v>
      </c>
      <c r="F983" s="12" t="str">
        <f>"Q"&amp;ROUNDUP(MONTH(SalesDataTable[[#This Row],[Order Date]])/3,0)</f>
        <v>Q2</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5">
      <c r="A984" s="2">
        <v>3205</v>
      </c>
      <c r="B984" s="3">
        <v>46175</v>
      </c>
      <c r="C984" s="11">
        <f>YEAR(SalesDataTable[[#This Row],[Order Date]])</f>
        <v>2026</v>
      </c>
      <c r="D984" s="11">
        <f>MONTH(SalesDataTable[[#This Row],[Order Date]])</f>
        <v>6</v>
      </c>
      <c r="E984" s="12" t="str">
        <f>TEXT(SalesDataTable[[#This Row],[Order Date]],"MMM")</f>
        <v>Jun</v>
      </c>
      <c r="F984" s="12" t="str">
        <f>"Q"&amp;ROUNDUP(MONTH(SalesDataTable[[#This Row],[Order Date]])/3,0)</f>
        <v>Q2</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5">
      <c r="A985" s="2">
        <v>1396</v>
      </c>
      <c r="B985" s="3">
        <v>46176</v>
      </c>
      <c r="C985" s="11">
        <f>YEAR(SalesDataTable[[#This Row],[Order Date]])</f>
        <v>2026</v>
      </c>
      <c r="D985" s="11">
        <f>MONTH(SalesDataTable[[#This Row],[Order Date]])</f>
        <v>6</v>
      </c>
      <c r="E985" s="12" t="str">
        <f>TEXT(SalesDataTable[[#This Row],[Order Date]],"MMM")</f>
        <v>Jun</v>
      </c>
      <c r="F985" s="12" t="str">
        <f>"Q"&amp;ROUNDUP(MONTH(SalesDataTable[[#This Row],[Order Date]])/3,0)</f>
        <v>Q2</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5">
      <c r="A986" s="2">
        <v>1441</v>
      </c>
      <c r="B986" s="3">
        <v>46176</v>
      </c>
      <c r="C986" s="11">
        <f>YEAR(SalesDataTable[[#This Row],[Order Date]])</f>
        <v>2026</v>
      </c>
      <c r="D986" s="11">
        <f>MONTH(SalesDataTable[[#This Row],[Order Date]])</f>
        <v>6</v>
      </c>
      <c r="E986" s="12" t="str">
        <f>TEXT(SalesDataTable[[#This Row],[Order Date]],"MMM")</f>
        <v>Jun</v>
      </c>
      <c r="F986" s="12" t="str">
        <f>"Q"&amp;ROUNDUP(MONTH(SalesDataTable[[#This Row],[Order Date]])/3,0)</f>
        <v>Q2</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5">
      <c r="A987" s="2">
        <v>1511</v>
      </c>
      <c r="B987" s="3">
        <v>46176</v>
      </c>
      <c r="C987" s="11">
        <f>YEAR(SalesDataTable[[#This Row],[Order Date]])</f>
        <v>2026</v>
      </c>
      <c r="D987" s="11">
        <f>MONTH(SalesDataTable[[#This Row],[Order Date]])</f>
        <v>6</v>
      </c>
      <c r="E987" s="12" t="str">
        <f>TEXT(SalesDataTable[[#This Row],[Order Date]],"MMM")</f>
        <v>Jun</v>
      </c>
      <c r="F987" s="12" t="str">
        <f>"Q"&amp;ROUNDUP(MONTH(SalesDataTable[[#This Row],[Order Date]])/3,0)</f>
        <v>Q2</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5">
      <c r="A988" s="2">
        <v>1701</v>
      </c>
      <c r="B988" s="3">
        <v>46176</v>
      </c>
      <c r="C988" s="11">
        <f>YEAR(SalesDataTable[[#This Row],[Order Date]])</f>
        <v>2026</v>
      </c>
      <c r="D988" s="11">
        <f>MONTH(SalesDataTable[[#This Row],[Order Date]])</f>
        <v>6</v>
      </c>
      <c r="E988" s="12" t="str">
        <f>TEXT(SalesDataTable[[#This Row],[Order Date]],"MMM")</f>
        <v>Jun</v>
      </c>
      <c r="F988" s="12" t="str">
        <f>"Q"&amp;ROUNDUP(MONTH(SalesDataTable[[#This Row],[Order Date]])/3,0)</f>
        <v>Q2</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5">
      <c r="A989" s="2">
        <v>1984</v>
      </c>
      <c r="B989" s="3">
        <v>46176</v>
      </c>
      <c r="C989" s="11">
        <f>YEAR(SalesDataTable[[#This Row],[Order Date]])</f>
        <v>2026</v>
      </c>
      <c r="D989" s="11">
        <f>MONTH(SalesDataTable[[#This Row],[Order Date]])</f>
        <v>6</v>
      </c>
      <c r="E989" s="12" t="str">
        <f>TEXT(SalesDataTable[[#This Row],[Order Date]],"MMM")</f>
        <v>Jun</v>
      </c>
      <c r="F989" s="12" t="str">
        <f>"Q"&amp;ROUNDUP(MONTH(SalesDataTable[[#This Row],[Order Date]])/3,0)</f>
        <v>Q2</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5">
      <c r="A990" s="2">
        <v>2572</v>
      </c>
      <c r="B990" s="3">
        <v>46176</v>
      </c>
      <c r="C990" s="11">
        <f>YEAR(SalesDataTable[[#This Row],[Order Date]])</f>
        <v>2026</v>
      </c>
      <c r="D990" s="11">
        <f>MONTH(SalesDataTable[[#This Row],[Order Date]])</f>
        <v>6</v>
      </c>
      <c r="E990" s="12" t="str">
        <f>TEXT(SalesDataTable[[#This Row],[Order Date]],"MMM")</f>
        <v>Jun</v>
      </c>
      <c r="F990" s="12" t="str">
        <f>"Q"&amp;ROUNDUP(MONTH(SalesDataTable[[#This Row],[Order Date]])/3,0)</f>
        <v>Q2</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5">
      <c r="A991" s="2">
        <v>2833</v>
      </c>
      <c r="B991" s="3">
        <v>46176</v>
      </c>
      <c r="C991" s="11">
        <f>YEAR(SalesDataTable[[#This Row],[Order Date]])</f>
        <v>2026</v>
      </c>
      <c r="D991" s="11">
        <f>MONTH(SalesDataTable[[#This Row],[Order Date]])</f>
        <v>6</v>
      </c>
      <c r="E991" s="12" t="str">
        <f>TEXT(SalesDataTable[[#This Row],[Order Date]],"MMM")</f>
        <v>Jun</v>
      </c>
      <c r="F991" s="12" t="str">
        <f>"Q"&amp;ROUNDUP(MONTH(SalesDataTable[[#This Row],[Order Date]])/3,0)</f>
        <v>Q2</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5">
      <c r="A992" s="2">
        <v>3522</v>
      </c>
      <c r="B992" s="3">
        <v>46176</v>
      </c>
      <c r="C992" s="11">
        <f>YEAR(SalesDataTable[[#This Row],[Order Date]])</f>
        <v>2026</v>
      </c>
      <c r="D992" s="11">
        <f>MONTH(SalesDataTable[[#This Row],[Order Date]])</f>
        <v>6</v>
      </c>
      <c r="E992" s="12" t="str">
        <f>TEXT(SalesDataTable[[#This Row],[Order Date]],"MMM")</f>
        <v>Jun</v>
      </c>
      <c r="F992" s="12" t="str">
        <f>"Q"&amp;ROUNDUP(MONTH(SalesDataTable[[#This Row],[Order Date]])/3,0)</f>
        <v>Q2</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5">
      <c r="A993" s="2">
        <v>146</v>
      </c>
      <c r="B993" s="3">
        <v>46177</v>
      </c>
      <c r="C993" s="11">
        <f>YEAR(SalesDataTable[[#This Row],[Order Date]])</f>
        <v>2026</v>
      </c>
      <c r="D993" s="11">
        <f>MONTH(SalesDataTable[[#This Row],[Order Date]])</f>
        <v>6</v>
      </c>
      <c r="E993" s="12" t="str">
        <f>TEXT(SalesDataTable[[#This Row],[Order Date]],"MMM")</f>
        <v>Jun</v>
      </c>
      <c r="F993" s="12" t="str">
        <f>"Q"&amp;ROUNDUP(MONTH(SalesDataTable[[#This Row],[Order Date]])/3,0)</f>
        <v>Q2</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5">
      <c r="A994" s="2">
        <v>161</v>
      </c>
      <c r="B994" s="3">
        <v>46177</v>
      </c>
      <c r="C994" s="11">
        <f>YEAR(SalesDataTable[[#This Row],[Order Date]])</f>
        <v>2026</v>
      </c>
      <c r="D994" s="11">
        <f>MONTH(SalesDataTable[[#This Row],[Order Date]])</f>
        <v>6</v>
      </c>
      <c r="E994" s="12" t="str">
        <f>TEXT(SalesDataTable[[#This Row],[Order Date]],"MMM")</f>
        <v>Jun</v>
      </c>
      <c r="F994" s="12" t="str">
        <f>"Q"&amp;ROUNDUP(MONTH(SalesDataTable[[#This Row],[Order Date]])/3,0)</f>
        <v>Q2</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5">
      <c r="A995" s="2">
        <v>819</v>
      </c>
      <c r="B995" s="3">
        <v>46177</v>
      </c>
      <c r="C995" s="11">
        <f>YEAR(SalesDataTable[[#This Row],[Order Date]])</f>
        <v>2026</v>
      </c>
      <c r="D995" s="11">
        <f>MONTH(SalesDataTable[[#This Row],[Order Date]])</f>
        <v>6</v>
      </c>
      <c r="E995" s="12" t="str">
        <f>TEXT(SalesDataTable[[#This Row],[Order Date]],"MMM")</f>
        <v>Jun</v>
      </c>
      <c r="F995" s="12" t="str">
        <f>"Q"&amp;ROUNDUP(MONTH(SalesDataTable[[#This Row],[Order Date]])/3,0)</f>
        <v>Q2</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5">
      <c r="A996" s="2">
        <v>2104</v>
      </c>
      <c r="B996" s="3">
        <v>46177</v>
      </c>
      <c r="C996" s="11">
        <f>YEAR(SalesDataTable[[#This Row],[Order Date]])</f>
        <v>2026</v>
      </c>
      <c r="D996" s="11">
        <f>MONTH(SalesDataTable[[#This Row],[Order Date]])</f>
        <v>6</v>
      </c>
      <c r="E996" s="12" t="str">
        <f>TEXT(SalesDataTable[[#This Row],[Order Date]],"MMM")</f>
        <v>Jun</v>
      </c>
      <c r="F996" s="12" t="str">
        <f>"Q"&amp;ROUNDUP(MONTH(SalesDataTable[[#This Row],[Order Date]])/3,0)</f>
        <v>Q2</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5">
      <c r="A997" s="2">
        <v>2678</v>
      </c>
      <c r="B997" s="3">
        <v>46177</v>
      </c>
      <c r="C997" s="11">
        <f>YEAR(SalesDataTable[[#This Row],[Order Date]])</f>
        <v>2026</v>
      </c>
      <c r="D997" s="11">
        <f>MONTH(SalesDataTable[[#This Row],[Order Date]])</f>
        <v>6</v>
      </c>
      <c r="E997" s="12" t="str">
        <f>TEXT(SalesDataTable[[#This Row],[Order Date]],"MMM")</f>
        <v>Jun</v>
      </c>
      <c r="F997" s="12" t="str">
        <f>"Q"&amp;ROUNDUP(MONTH(SalesDataTable[[#This Row],[Order Date]])/3,0)</f>
        <v>Q2</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5">
      <c r="A998" s="2">
        <v>3015</v>
      </c>
      <c r="B998" s="3">
        <v>46177</v>
      </c>
      <c r="C998" s="11">
        <f>YEAR(SalesDataTable[[#This Row],[Order Date]])</f>
        <v>2026</v>
      </c>
      <c r="D998" s="11">
        <f>MONTH(SalesDataTable[[#This Row],[Order Date]])</f>
        <v>6</v>
      </c>
      <c r="E998" s="12" t="str">
        <f>TEXT(SalesDataTable[[#This Row],[Order Date]],"MMM")</f>
        <v>Jun</v>
      </c>
      <c r="F998" s="12" t="str">
        <f>"Q"&amp;ROUNDUP(MONTH(SalesDataTable[[#This Row],[Order Date]])/3,0)</f>
        <v>Q2</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5">
      <c r="A999" s="2">
        <v>3243</v>
      </c>
      <c r="B999" s="3">
        <v>46177</v>
      </c>
      <c r="C999" s="11">
        <f>YEAR(SalesDataTable[[#This Row],[Order Date]])</f>
        <v>2026</v>
      </c>
      <c r="D999" s="11">
        <f>MONTH(SalesDataTable[[#This Row],[Order Date]])</f>
        <v>6</v>
      </c>
      <c r="E999" s="12" t="str">
        <f>TEXT(SalesDataTable[[#This Row],[Order Date]],"MMM")</f>
        <v>Jun</v>
      </c>
      <c r="F999" s="12" t="str">
        <f>"Q"&amp;ROUNDUP(MONTH(SalesDataTable[[#This Row],[Order Date]])/3,0)</f>
        <v>Q2</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5">
      <c r="A1000" s="2">
        <v>3283</v>
      </c>
      <c r="B1000" s="3">
        <v>46177</v>
      </c>
      <c r="C1000" s="11">
        <f>YEAR(SalesDataTable[[#This Row],[Order Date]])</f>
        <v>2026</v>
      </c>
      <c r="D1000" s="11">
        <f>MONTH(SalesDataTable[[#This Row],[Order Date]])</f>
        <v>6</v>
      </c>
      <c r="E1000" s="12" t="str">
        <f>TEXT(SalesDataTable[[#This Row],[Order Date]],"MMM")</f>
        <v>Jun</v>
      </c>
      <c r="F1000" s="12" t="str">
        <f>"Q"&amp;ROUNDUP(MONTH(SalesDataTable[[#This Row],[Order Date]])/3,0)</f>
        <v>Q2</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5">
      <c r="A1001" s="2">
        <v>3966</v>
      </c>
      <c r="B1001" s="3">
        <v>46177</v>
      </c>
      <c r="C1001" s="11">
        <f>YEAR(SalesDataTable[[#This Row],[Order Date]])</f>
        <v>2026</v>
      </c>
      <c r="D1001" s="11">
        <f>MONTH(SalesDataTable[[#This Row],[Order Date]])</f>
        <v>6</v>
      </c>
      <c r="E1001" s="12" t="str">
        <f>TEXT(SalesDataTable[[#This Row],[Order Date]],"MMM")</f>
        <v>Jun</v>
      </c>
      <c r="F1001" s="12" t="str">
        <f>"Q"&amp;ROUNDUP(MONTH(SalesDataTable[[#This Row],[Order Date]])/3,0)</f>
        <v>Q2</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5">
      <c r="A1002" s="2">
        <v>1349</v>
      </c>
      <c r="B1002" s="3">
        <v>46178</v>
      </c>
      <c r="C1002" s="11">
        <f>YEAR(SalesDataTable[[#This Row],[Order Date]])</f>
        <v>2026</v>
      </c>
      <c r="D1002" s="11">
        <f>MONTH(SalesDataTable[[#This Row],[Order Date]])</f>
        <v>6</v>
      </c>
      <c r="E1002" s="12" t="str">
        <f>TEXT(SalesDataTable[[#This Row],[Order Date]],"MMM")</f>
        <v>Jun</v>
      </c>
      <c r="F1002" s="12" t="str">
        <f>"Q"&amp;ROUNDUP(MONTH(SalesDataTable[[#This Row],[Order Date]])/3,0)</f>
        <v>Q2</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5">
      <c r="A1003" s="2">
        <v>2333</v>
      </c>
      <c r="B1003" s="3">
        <v>46178</v>
      </c>
      <c r="C1003" s="11">
        <f>YEAR(SalesDataTable[[#This Row],[Order Date]])</f>
        <v>2026</v>
      </c>
      <c r="D1003" s="11">
        <f>MONTH(SalesDataTable[[#This Row],[Order Date]])</f>
        <v>6</v>
      </c>
      <c r="E1003" s="12" t="str">
        <f>TEXT(SalesDataTable[[#This Row],[Order Date]],"MMM")</f>
        <v>Jun</v>
      </c>
      <c r="F1003" s="12" t="str">
        <f>"Q"&amp;ROUNDUP(MONTH(SalesDataTable[[#This Row],[Order Date]])/3,0)</f>
        <v>Q2</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5">
      <c r="A1004" s="2">
        <v>2628</v>
      </c>
      <c r="B1004" s="3">
        <v>46178</v>
      </c>
      <c r="C1004" s="11">
        <f>YEAR(SalesDataTable[[#This Row],[Order Date]])</f>
        <v>2026</v>
      </c>
      <c r="D1004" s="11">
        <f>MONTH(SalesDataTable[[#This Row],[Order Date]])</f>
        <v>6</v>
      </c>
      <c r="E1004" s="12" t="str">
        <f>TEXT(SalesDataTable[[#This Row],[Order Date]],"MMM")</f>
        <v>Jun</v>
      </c>
      <c r="F1004" s="12" t="str">
        <f>"Q"&amp;ROUNDUP(MONTH(SalesDataTable[[#This Row],[Order Date]])/3,0)</f>
        <v>Q2</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5">
      <c r="A1005" s="2">
        <v>2718</v>
      </c>
      <c r="B1005" s="3">
        <v>46178</v>
      </c>
      <c r="C1005" s="11">
        <f>YEAR(SalesDataTable[[#This Row],[Order Date]])</f>
        <v>2026</v>
      </c>
      <c r="D1005" s="11">
        <f>MONTH(SalesDataTable[[#This Row],[Order Date]])</f>
        <v>6</v>
      </c>
      <c r="E1005" s="12" t="str">
        <f>TEXT(SalesDataTable[[#This Row],[Order Date]],"MMM")</f>
        <v>Jun</v>
      </c>
      <c r="F1005" s="12" t="str">
        <f>"Q"&amp;ROUNDUP(MONTH(SalesDataTable[[#This Row],[Order Date]])/3,0)</f>
        <v>Q2</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5">
      <c r="A1006" s="2">
        <v>3185</v>
      </c>
      <c r="B1006" s="3">
        <v>46178</v>
      </c>
      <c r="C1006" s="11">
        <f>YEAR(SalesDataTable[[#This Row],[Order Date]])</f>
        <v>2026</v>
      </c>
      <c r="D1006" s="11">
        <f>MONTH(SalesDataTable[[#This Row],[Order Date]])</f>
        <v>6</v>
      </c>
      <c r="E1006" s="12" t="str">
        <f>TEXT(SalesDataTable[[#This Row],[Order Date]],"MMM")</f>
        <v>Jun</v>
      </c>
      <c r="F1006" s="12" t="str">
        <f>"Q"&amp;ROUNDUP(MONTH(SalesDataTable[[#This Row],[Order Date]])/3,0)</f>
        <v>Q2</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5">
      <c r="A1007" s="2">
        <v>4495</v>
      </c>
      <c r="B1007" s="3">
        <v>46178</v>
      </c>
      <c r="C1007" s="11">
        <f>YEAR(SalesDataTable[[#This Row],[Order Date]])</f>
        <v>2026</v>
      </c>
      <c r="D1007" s="11">
        <f>MONTH(SalesDataTable[[#This Row],[Order Date]])</f>
        <v>6</v>
      </c>
      <c r="E1007" s="12" t="str">
        <f>TEXT(SalesDataTable[[#This Row],[Order Date]],"MMM")</f>
        <v>Jun</v>
      </c>
      <c r="F1007" s="12" t="str">
        <f>"Q"&amp;ROUNDUP(MONTH(SalesDataTable[[#This Row],[Order Date]])/3,0)</f>
        <v>Q2</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5">
      <c r="A1008" s="2">
        <v>815</v>
      </c>
      <c r="B1008" s="3">
        <v>46179</v>
      </c>
      <c r="C1008" s="11">
        <f>YEAR(SalesDataTable[[#This Row],[Order Date]])</f>
        <v>2026</v>
      </c>
      <c r="D1008" s="11">
        <f>MONTH(SalesDataTable[[#This Row],[Order Date]])</f>
        <v>6</v>
      </c>
      <c r="E1008" s="12" t="str">
        <f>TEXT(SalesDataTable[[#This Row],[Order Date]],"MMM")</f>
        <v>Jun</v>
      </c>
      <c r="F1008" s="12" t="str">
        <f>"Q"&amp;ROUNDUP(MONTH(SalesDataTable[[#This Row],[Order Date]])/3,0)</f>
        <v>Q2</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5">
      <c r="A1009" s="2">
        <v>1140</v>
      </c>
      <c r="B1009" s="3">
        <v>46179</v>
      </c>
      <c r="C1009" s="11">
        <f>YEAR(SalesDataTable[[#This Row],[Order Date]])</f>
        <v>2026</v>
      </c>
      <c r="D1009" s="11">
        <f>MONTH(SalesDataTable[[#This Row],[Order Date]])</f>
        <v>6</v>
      </c>
      <c r="E1009" s="12" t="str">
        <f>TEXT(SalesDataTable[[#This Row],[Order Date]],"MMM")</f>
        <v>Jun</v>
      </c>
      <c r="F1009" s="12" t="str">
        <f>"Q"&amp;ROUNDUP(MONTH(SalesDataTable[[#This Row],[Order Date]])/3,0)</f>
        <v>Q2</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5">
      <c r="A1010" s="2">
        <v>1544</v>
      </c>
      <c r="B1010" s="3">
        <v>46179</v>
      </c>
      <c r="C1010" s="11">
        <f>YEAR(SalesDataTable[[#This Row],[Order Date]])</f>
        <v>2026</v>
      </c>
      <c r="D1010" s="11">
        <f>MONTH(SalesDataTable[[#This Row],[Order Date]])</f>
        <v>6</v>
      </c>
      <c r="E1010" s="12" t="str">
        <f>TEXT(SalesDataTable[[#This Row],[Order Date]],"MMM")</f>
        <v>Jun</v>
      </c>
      <c r="F1010" s="12" t="str">
        <f>"Q"&amp;ROUNDUP(MONTH(SalesDataTable[[#This Row],[Order Date]])/3,0)</f>
        <v>Q2</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5">
      <c r="A1011" s="2">
        <v>2420</v>
      </c>
      <c r="B1011" s="3">
        <v>46179</v>
      </c>
      <c r="C1011" s="11">
        <f>YEAR(SalesDataTable[[#This Row],[Order Date]])</f>
        <v>2026</v>
      </c>
      <c r="D1011" s="11">
        <f>MONTH(SalesDataTable[[#This Row],[Order Date]])</f>
        <v>6</v>
      </c>
      <c r="E1011" s="12" t="str">
        <f>TEXT(SalesDataTable[[#This Row],[Order Date]],"MMM")</f>
        <v>Jun</v>
      </c>
      <c r="F1011" s="12" t="str">
        <f>"Q"&amp;ROUNDUP(MONTH(SalesDataTable[[#This Row],[Order Date]])/3,0)</f>
        <v>Q2</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5">
      <c r="A1012" s="2">
        <v>2805</v>
      </c>
      <c r="B1012" s="3">
        <v>46179</v>
      </c>
      <c r="C1012" s="11">
        <f>YEAR(SalesDataTable[[#This Row],[Order Date]])</f>
        <v>2026</v>
      </c>
      <c r="D1012" s="11">
        <f>MONTH(SalesDataTable[[#This Row],[Order Date]])</f>
        <v>6</v>
      </c>
      <c r="E1012" s="12" t="str">
        <f>TEXT(SalesDataTable[[#This Row],[Order Date]],"MMM")</f>
        <v>Jun</v>
      </c>
      <c r="F1012" s="12" t="str">
        <f>"Q"&amp;ROUNDUP(MONTH(SalesDataTable[[#This Row],[Order Date]])/3,0)</f>
        <v>Q2</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5">
      <c r="A1013" s="2">
        <v>3160</v>
      </c>
      <c r="B1013" s="3">
        <v>46179</v>
      </c>
      <c r="C1013" s="11">
        <f>YEAR(SalesDataTable[[#This Row],[Order Date]])</f>
        <v>2026</v>
      </c>
      <c r="D1013" s="11">
        <f>MONTH(SalesDataTable[[#This Row],[Order Date]])</f>
        <v>6</v>
      </c>
      <c r="E1013" s="12" t="str">
        <f>TEXT(SalesDataTable[[#This Row],[Order Date]],"MMM")</f>
        <v>Jun</v>
      </c>
      <c r="F1013" s="12" t="str">
        <f>"Q"&amp;ROUNDUP(MONTH(SalesDataTable[[#This Row],[Order Date]])/3,0)</f>
        <v>Q2</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5">
      <c r="A1014" s="2">
        <v>3278</v>
      </c>
      <c r="B1014" s="3">
        <v>46179</v>
      </c>
      <c r="C1014" s="11">
        <f>YEAR(SalesDataTable[[#This Row],[Order Date]])</f>
        <v>2026</v>
      </c>
      <c r="D1014" s="11">
        <f>MONTH(SalesDataTable[[#This Row],[Order Date]])</f>
        <v>6</v>
      </c>
      <c r="E1014" s="12" t="str">
        <f>TEXT(SalesDataTable[[#This Row],[Order Date]],"MMM")</f>
        <v>Jun</v>
      </c>
      <c r="F1014" s="12" t="str">
        <f>"Q"&amp;ROUNDUP(MONTH(SalesDataTable[[#This Row],[Order Date]])/3,0)</f>
        <v>Q2</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5">
      <c r="A1015" s="2">
        <v>3555</v>
      </c>
      <c r="B1015" s="3">
        <v>46179</v>
      </c>
      <c r="C1015" s="11">
        <f>YEAR(SalesDataTable[[#This Row],[Order Date]])</f>
        <v>2026</v>
      </c>
      <c r="D1015" s="11">
        <f>MONTH(SalesDataTable[[#This Row],[Order Date]])</f>
        <v>6</v>
      </c>
      <c r="E1015" s="12" t="str">
        <f>TEXT(SalesDataTable[[#This Row],[Order Date]],"MMM")</f>
        <v>Jun</v>
      </c>
      <c r="F1015" s="12" t="str">
        <f>"Q"&amp;ROUNDUP(MONTH(SalesDataTable[[#This Row],[Order Date]])/3,0)</f>
        <v>Q2</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5">
      <c r="A1016" s="2">
        <v>3702</v>
      </c>
      <c r="B1016" s="3">
        <v>46179</v>
      </c>
      <c r="C1016" s="11">
        <f>YEAR(SalesDataTable[[#This Row],[Order Date]])</f>
        <v>2026</v>
      </c>
      <c r="D1016" s="11">
        <f>MONTH(SalesDataTable[[#This Row],[Order Date]])</f>
        <v>6</v>
      </c>
      <c r="E1016" s="12" t="str">
        <f>TEXT(SalesDataTable[[#This Row],[Order Date]],"MMM")</f>
        <v>Jun</v>
      </c>
      <c r="F1016" s="12" t="str">
        <f>"Q"&amp;ROUNDUP(MONTH(SalesDataTable[[#This Row],[Order Date]])/3,0)</f>
        <v>Q2</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5">
      <c r="A1017" s="2">
        <v>4349</v>
      </c>
      <c r="B1017" s="3">
        <v>46179</v>
      </c>
      <c r="C1017" s="11">
        <f>YEAR(SalesDataTable[[#This Row],[Order Date]])</f>
        <v>2026</v>
      </c>
      <c r="D1017" s="11">
        <f>MONTH(SalesDataTable[[#This Row],[Order Date]])</f>
        <v>6</v>
      </c>
      <c r="E1017" s="12" t="str">
        <f>TEXT(SalesDataTable[[#This Row],[Order Date]],"MMM")</f>
        <v>Jun</v>
      </c>
      <c r="F1017" s="12" t="str">
        <f>"Q"&amp;ROUNDUP(MONTH(SalesDataTable[[#This Row],[Order Date]])/3,0)</f>
        <v>Q2</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5">
      <c r="A1018" s="2">
        <v>4989</v>
      </c>
      <c r="B1018" s="3">
        <v>46179</v>
      </c>
      <c r="C1018" s="11">
        <f>YEAR(SalesDataTable[[#This Row],[Order Date]])</f>
        <v>2026</v>
      </c>
      <c r="D1018" s="11">
        <f>MONTH(SalesDataTable[[#This Row],[Order Date]])</f>
        <v>6</v>
      </c>
      <c r="E1018" s="12" t="str">
        <f>TEXT(SalesDataTable[[#This Row],[Order Date]],"MMM")</f>
        <v>Jun</v>
      </c>
      <c r="F1018" s="12" t="str">
        <f>"Q"&amp;ROUNDUP(MONTH(SalesDataTable[[#This Row],[Order Date]])/3,0)</f>
        <v>Q2</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5">
      <c r="A1019" s="2">
        <v>713</v>
      </c>
      <c r="B1019" s="3">
        <v>46180</v>
      </c>
      <c r="C1019" s="11">
        <f>YEAR(SalesDataTable[[#This Row],[Order Date]])</f>
        <v>2026</v>
      </c>
      <c r="D1019" s="11">
        <f>MONTH(SalesDataTable[[#This Row],[Order Date]])</f>
        <v>6</v>
      </c>
      <c r="E1019" s="12" t="str">
        <f>TEXT(SalesDataTable[[#This Row],[Order Date]],"MMM")</f>
        <v>Jun</v>
      </c>
      <c r="F1019" s="12" t="str">
        <f>"Q"&amp;ROUNDUP(MONTH(SalesDataTable[[#This Row],[Order Date]])/3,0)</f>
        <v>Q2</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5">
      <c r="A1020" s="2">
        <v>3355</v>
      </c>
      <c r="B1020" s="3">
        <v>46180</v>
      </c>
      <c r="C1020" s="11">
        <f>YEAR(SalesDataTable[[#This Row],[Order Date]])</f>
        <v>2026</v>
      </c>
      <c r="D1020" s="11">
        <f>MONTH(SalesDataTable[[#This Row],[Order Date]])</f>
        <v>6</v>
      </c>
      <c r="E1020" s="12" t="str">
        <f>TEXT(SalesDataTable[[#This Row],[Order Date]],"MMM")</f>
        <v>Jun</v>
      </c>
      <c r="F1020" s="12" t="str">
        <f>"Q"&amp;ROUNDUP(MONTH(SalesDataTable[[#This Row],[Order Date]])/3,0)</f>
        <v>Q2</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5">
      <c r="A1021" s="2">
        <v>3879</v>
      </c>
      <c r="B1021" s="3">
        <v>46180</v>
      </c>
      <c r="C1021" s="11">
        <f>YEAR(SalesDataTable[[#This Row],[Order Date]])</f>
        <v>2026</v>
      </c>
      <c r="D1021" s="11">
        <f>MONTH(SalesDataTable[[#This Row],[Order Date]])</f>
        <v>6</v>
      </c>
      <c r="E1021" s="12" t="str">
        <f>TEXT(SalesDataTable[[#This Row],[Order Date]],"MMM")</f>
        <v>Jun</v>
      </c>
      <c r="F1021" s="12" t="str">
        <f>"Q"&amp;ROUNDUP(MONTH(SalesDataTable[[#This Row],[Order Date]])/3,0)</f>
        <v>Q2</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5">
      <c r="A1022" s="2">
        <v>3989</v>
      </c>
      <c r="B1022" s="3">
        <v>46180</v>
      </c>
      <c r="C1022" s="11">
        <f>YEAR(SalesDataTable[[#This Row],[Order Date]])</f>
        <v>2026</v>
      </c>
      <c r="D1022" s="11">
        <f>MONTH(SalesDataTable[[#This Row],[Order Date]])</f>
        <v>6</v>
      </c>
      <c r="E1022" s="12" t="str">
        <f>TEXT(SalesDataTable[[#This Row],[Order Date]],"MMM")</f>
        <v>Jun</v>
      </c>
      <c r="F1022" s="12" t="str">
        <f>"Q"&amp;ROUNDUP(MONTH(SalesDataTable[[#This Row],[Order Date]])/3,0)</f>
        <v>Q2</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5">
      <c r="A1023" s="2">
        <v>4193</v>
      </c>
      <c r="B1023" s="3">
        <v>46180</v>
      </c>
      <c r="C1023" s="11">
        <f>YEAR(SalesDataTable[[#This Row],[Order Date]])</f>
        <v>2026</v>
      </c>
      <c r="D1023" s="11">
        <f>MONTH(SalesDataTable[[#This Row],[Order Date]])</f>
        <v>6</v>
      </c>
      <c r="E1023" s="12" t="str">
        <f>TEXT(SalesDataTable[[#This Row],[Order Date]],"MMM")</f>
        <v>Jun</v>
      </c>
      <c r="F1023" s="12" t="str">
        <f>"Q"&amp;ROUNDUP(MONTH(SalesDataTable[[#This Row],[Order Date]])/3,0)</f>
        <v>Q2</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5">
      <c r="A1024" s="2">
        <v>4413</v>
      </c>
      <c r="B1024" s="3">
        <v>46180</v>
      </c>
      <c r="C1024" s="11">
        <f>YEAR(SalesDataTable[[#This Row],[Order Date]])</f>
        <v>2026</v>
      </c>
      <c r="D1024" s="11">
        <f>MONTH(SalesDataTable[[#This Row],[Order Date]])</f>
        <v>6</v>
      </c>
      <c r="E1024" s="12" t="str">
        <f>TEXT(SalesDataTable[[#This Row],[Order Date]],"MMM")</f>
        <v>Jun</v>
      </c>
      <c r="F1024" s="12" t="str">
        <f>"Q"&amp;ROUNDUP(MONTH(SalesDataTable[[#This Row],[Order Date]])/3,0)</f>
        <v>Q2</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5">
      <c r="A1025" s="2">
        <v>4598</v>
      </c>
      <c r="B1025" s="3">
        <v>46180</v>
      </c>
      <c r="C1025" s="11">
        <f>YEAR(SalesDataTable[[#This Row],[Order Date]])</f>
        <v>2026</v>
      </c>
      <c r="D1025" s="11">
        <f>MONTH(SalesDataTable[[#This Row],[Order Date]])</f>
        <v>6</v>
      </c>
      <c r="E1025" s="12" t="str">
        <f>TEXT(SalesDataTable[[#This Row],[Order Date]],"MMM")</f>
        <v>Jun</v>
      </c>
      <c r="F1025" s="12" t="str">
        <f>"Q"&amp;ROUNDUP(MONTH(SalesDataTable[[#This Row],[Order Date]])/3,0)</f>
        <v>Q2</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5">
      <c r="A1026" s="2">
        <v>72</v>
      </c>
      <c r="B1026" s="3">
        <v>46181</v>
      </c>
      <c r="C1026" s="11">
        <f>YEAR(SalesDataTable[[#This Row],[Order Date]])</f>
        <v>2026</v>
      </c>
      <c r="D1026" s="11">
        <f>MONTH(SalesDataTable[[#This Row],[Order Date]])</f>
        <v>6</v>
      </c>
      <c r="E1026" s="12" t="str">
        <f>TEXT(SalesDataTable[[#This Row],[Order Date]],"MMM")</f>
        <v>Jun</v>
      </c>
      <c r="F1026" s="12" t="str">
        <f>"Q"&amp;ROUNDUP(MONTH(SalesDataTable[[#This Row],[Order Date]])/3,0)</f>
        <v>Q2</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5">
      <c r="A1027" s="2">
        <v>176</v>
      </c>
      <c r="B1027" s="3">
        <v>46181</v>
      </c>
      <c r="C1027" s="11">
        <f>YEAR(SalesDataTable[[#This Row],[Order Date]])</f>
        <v>2026</v>
      </c>
      <c r="D1027" s="11">
        <f>MONTH(SalesDataTable[[#This Row],[Order Date]])</f>
        <v>6</v>
      </c>
      <c r="E1027" s="12" t="str">
        <f>TEXT(SalesDataTable[[#This Row],[Order Date]],"MMM")</f>
        <v>Jun</v>
      </c>
      <c r="F1027" s="12" t="str">
        <f>"Q"&amp;ROUNDUP(MONTH(SalesDataTable[[#This Row],[Order Date]])/3,0)</f>
        <v>Q2</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5">
      <c r="A1028" s="2">
        <v>205</v>
      </c>
      <c r="B1028" s="3">
        <v>46181</v>
      </c>
      <c r="C1028" s="11">
        <f>YEAR(SalesDataTable[[#This Row],[Order Date]])</f>
        <v>2026</v>
      </c>
      <c r="D1028" s="11">
        <f>MONTH(SalesDataTable[[#This Row],[Order Date]])</f>
        <v>6</v>
      </c>
      <c r="E1028" s="12" t="str">
        <f>TEXT(SalesDataTable[[#This Row],[Order Date]],"MMM")</f>
        <v>Jun</v>
      </c>
      <c r="F1028" s="12" t="str">
        <f>"Q"&amp;ROUNDUP(MONTH(SalesDataTable[[#This Row],[Order Date]])/3,0)</f>
        <v>Q2</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5">
      <c r="A1029" s="2">
        <v>896</v>
      </c>
      <c r="B1029" s="3">
        <v>46181</v>
      </c>
      <c r="C1029" s="11">
        <f>YEAR(SalesDataTable[[#This Row],[Order Date]])</f>
        <v>2026</v>
      </c>
      <c r="D1029" s="11">
        <f>MONTH(SalesDataTable[[#This Row],[Order Date]])</f>
        <v>6</v>
      </c>
      <c r="E1029" s="12" t="str">
        <f>TEXT(SalesDataTable[[#This Row],[Order Date]],"MMM")</f>
        <v>Jun</v>
      </c>
      <c r="F1029" s="12" t="str">
        <f>"Q"&amp;ROUNDUP(MONTH(SalesDataTable[[#This Row],[Order Date]])/3,0)</f>
        <v>Q2</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5">
      <c r="A1030" s="2">
        <v>1697</v>
      </c>
      <c r="B1030" s="3">
        <v>46181</v>
      </c>
      <c r="C1030" s="11">
        <f>YEAR(SalesDataTable[[#This Row],[Order Date]])</f>
        <v>2026</v>
      </c>
      <c r="D1030" s="11">
        <f>MONTH(SalesDataTable[[#This Row],[Order Date]])</f>
        <v>6</v>
      </c>
      <c r="E1030" s="12" t="str">
        <f>TEXT(SalesDataTable[[#This Row],[Order Date]],"MMM")</f>
        <v>Jun</v>
      </c>
      <c r="F1030" s="12" t="str">
        <f>"Q"&amp;ROUNDUP(MONTH(SalesDataTable[[#This Row],[Order Date]])/3,0)</f>
        <v>Q2</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5">
      <c r="A1031" s="2">
        <v>2159</v>
      </c>
      <c r="B1031" s="3">
        <v>46181</v>
      </c>
      <c r="C1031" s="11">
        <f>YEAR(SalesDataTable[[#This Row],[Order Date]])</f>
        <v>2026</v>
      </c>
      <c r="D1031" s="11">
        <f>MONTH(SalesDataTable[[#This Row],[Order Date]])</f>
        <v>6</v>
      </c>
      <c r="E1031" s="12" t="str">
        <f>TEXT(SalesDataTable[[#This Row],[Order Date]],"MMM")</f>
        <v>Jun</v>
      </c>
      <c r="F1031" s="12" t="str">
        <f>"Q"&amp;ROUNDUP(MONTH(SalesDataTable[[#This Row],[Order Date]])/3,0)</f>
        <v>Q2</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5">
      <c r="A1032" s="2">
        <v>2772</v>
      </c>
      <c r="B1032" s="3">
        <v>46181</v>
      </c>
      <c r="C1032" s="11">
        <f>YEAR(SalesDataTable[[#This Row],[Order Date]])</f>
        <v>2026</v>
      </c>
      <c r="D1032" s="11">
        <f>MONTH(SalesDataTable[[#This Row],[Order Date]])</f>
        <v>6</v>
      </c>
      <c r="E1032" s="12" t="str">
        <f>TEXT(SalesDataTable[[#This Row],[Order Date]],"MMM")</f>
        <v>Jun</v>
      </c>
      <c r="F1032" s="12" t="str">
        <f>"Q"&amp;ROUNDUP(MONTH(SalesDataTable[[#This Row],[Order Date]])/3,0)</f>
        <v>Q2</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5">
      <c r="A1033" s="2">
        <v>3091</v>
      </c>
      <c r="B1033" s="3">
        <v>46181</v>
      </c>
      <c r="C1033" s="11">
        <f>YEAR(SalesDataTable[[#This Row],[Order Date]])</f>
        <v>2026</v>
      </c>
      <c r="D1033" s="11">
        <f>MONTH(SalesDataTable[[#This Row],[Order Date]])</f>
        <v>6</v>
      </c>
      <c r="E1033" s="12" t="str">
        <f>TEXT(SalesDataTable[[#This Row],[Order Date]],"MMM")</f>
        <v>Jun</v>
      </c>
      <c r="F1033" s="12" t="str">
        <f>"Q"&amp;ROUNDUP(MONTH(SalesDataTable[[#This Row],[Order Date]])/3,0)</f>
        <v>Q2</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5">
      <c r="A1034" s="2">
        <v>4241</v>
      </c>
      <c r="B1034" s="3">
        <v>46181</v>
      </c>
      <c r="C1034" s="11">
        <f>YEAR(SalesDataTable[[#This Row],[Order Date]])</f>
        <v>2026</v>
      </c>
      <c r="D1034" s="11">
        <f>MONTH(SalesDataTable[[#This Row],[Order Date]])</f>
        <v>6</v>
      </c>
      <c r="E1034" s="12" t="str">
        <f>TEXT(SalesDataTable[[#This Row],[Order Date]],"MMM")</f>
        <v>Jun</v>
      </c>
      <c r="F1034" s="12" t="str">
        <f>"Q"&amp;ROUNDUP(MONTH(SalesDataTable[[#This Row],[Order Date]])/3,0)</f>
        <v>Q2</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5">
      <c r="A1035" s="2">
        <v>5185</v>
      </c>
      <c r="B1035" s="3">
        <v>46181</v>
      </c>
      <c r="C1035" s="11">
        <f>YEAR(SalesDataTable[[#This Row],[Order Date]])</f>
        <v>2026</v>
      </c>
      <c r="D1035" s="11">
        <f>MONTH(SalesDataTable[[#This Row],[Order Date]])</f>
        <v>6</v>
      </c>
      <c r="E1035" s="12" t="str">
        <f>TEXT(SalesDataTable[[#This Row],[Order Date]],"MMM")</f>
        <v>Jun</v>
      </c>
      <c r="F1035" s="12" t="str">
        <f>"Q"&amp;ROUNDUP(MONTH(SalesDataTable[[#This Row],[Order Date]])/3,0)</f>
        <v>Q2</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5">
      <c r="A1036" s="2">
        <v>1437</v>
      </c>
      <c r="B1036" s="3">
        <v>46182</v>
      </c>
      <c r="C1036" s="11">
        <f>YEAR(SalesDataTable[[#This Row],[Order Date]])</f>
        <v>2026</v>
      </c>
      <c r="D1036" s="11">
        <f>MONTH(SalesDataTable[[#This Row],[Order Date]])</f>
        <v>6</v>
      </c>
      <c r="E1036" s="12" t="str">
        <f>TEXT(SalesDataTable[[#This Row],[Order Date]],"MMM")</f>
        <v>Jun</v>
      </c>
      <c r="F1036" s="12" t="str">
        <f>"Q"&amp;ROUNDUP(MONTH(SalesDataTable[[#This Row],[Order Date]])/3,0)</f>
        <v>Q2</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5">
      <c r="A1037" s="2">
        <v>2316</v>
      </c>
      <c r="B1037" s="3">
        <v>46182</v>
      </c>
      <c r="C1037" s="11">
        <f>YEAR(SalesDataTable[[#This Row],[Order Date]])</f>
        <v>2026</v>
      </c>
      <c r="D1037" s="11">
        <f>MONTH(SalesDataTable[[#This Row],[Order Date]])</f>
        <v>6</v>
      </c>
      <c r="E1037" s="12" t="str">
        <f>TEXT(SalesDataTable[[#This Row],[Order Date]],"MMM")</f>
        <v>Jun</v>
      </c>
      <c r="F1037" s="12" t="str">
        <f>"Q"&amp;ROUNDUP(MONTH(SalesDataTable[[#This Row],[Order Date]])/3,0)</f>
        <v>Q2</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5">
      <c r="A1038" s="2">
        <v>2329</v>
      </c>
      <c r="B1038" s="3">
        <v>46182</v>
      </c>
      <c r="C1038" s="11">
        <f>YEAR(SalesDataTable[[#This Row],[Order Date]])</f>
        <v>2026</v>
      </c>
      <c r="D1038" s="11">
        <f>MONTH(SalesDataTable[[#This Row],[Order Date]])</f>
        <v>6</v>
      </c>
      <c r="E1038" s="12" t="str">
        <f>TEXT(SalesDataTable[[#This Row],[Order Date]],"MMM")</f>
        <v>Jun</v>
      </c>
      <c r="F1038" s="12" t="str">
        <f>"Q"&amp;ROUNDUP(MONTH(SalesDataTable[[#This Row],[Order Date]])/3,0)</f>
        <v>Q2</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5">
      <c r="A1039" s="2">
        <v>3036</v>
      </c>
      <c r="B1039" s="3">
        <v>46182</v>
      </c>
      <c r="C1039" s="11">
        <f>YEAR(SalesDataTable[[#This Row],[Order Date]])</f>
        <v>2026</v>
      </c>
      <c r="D1039" s="11">
        <f>MONTH(SalesDataTable[[#This Row],[Order Date]])</f>
        <v>6</v>
      </c>
      <c r="E1039" s="12" t="str">
        <f>TEXT(SalesDataTable[[#This Row],[Order Date]],"MMM")</f>
        <v>Jun</v>
      </c>
      <c r="F1039" s="12" t="str">
        <f>"Q"&amp;ROUNDUP(MONTH(SalesDataTable[[#This Row],[Order Date]])/3,0)</f>
        <v>Q2</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5">
      <c r="A1040" s="2">
        <v>3429</v>
      </c>
      <c r="B1040" s="3">
        <v>46182</v>
      </c>
      <c r="C1040" s="11">
        <f>YEAR(SalesDataTable[[#This Row],[Order Date]])</f>
        <v>2026</v>
      </c>
      <c r="D1040" s="11">
        <f>MONTH(SalesDataTable[[#This Row],[Order Date]])</f>
        <v>6</v>
      </c>
      <c r="E1040" s="12" t="str">
        <f>TEXT(SalesDataTable[[#This Row],[Order Date]],"MMM")</f>
        <v>Jun</v>
      </c>
      <c r="F1040" s="12" t="str">
        <f>"Q"&amp;ROUNDUP(MONTH(SalesDataTable[[#This Row],[Order Date]])/3,0)</f>
        <v>Q2</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5">
      <c r="A1041" s="2">
        <v>3615</v>
      </c>
      <c r="B1041" s="3">
        <v>46182</v>
      </c>
      <c r="C1041" s="11">
        <f>YEAR(SalesDataTable[[#This Row],[Order Date]])</f>
        <v>2026</v>
      </c>
      <c r="D1041" s="11">
        <f>MONTH(SalesDataTable[[#This Row],[Order Date]])</f>
        <v>6</v>
      </c>
      <c r="E1041" s="12" t="str">
        <f>TEXT(SalesDataTable[[#This Row],[Order Date]],"MMM")</f>
        <v>Jun</v>
      </c>
      <c r="F1041" s="12" t="str">
        <f>"Q"&amp;ROUNDUP(MONTH(SalesDataTable[[#This Row],[Order Date]])/3,0)</f>
        <v>Q2</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5">
      <c r="A1042" s="2">
        <v>3661</v>
      </c>
      <c r="B1042" s="3">
        <v>46182</v>
      </c>
      <c r="C1042" s="11">
        <f>YEAR(SalesDataTable[[#This Row],[Order Date]])</f>
        <v>2026</v>
      </c>
      <c r="D1042" s="11">
        <f>MONTH(SalesDataTable[[#This Row],[Order Date]])</f>
        <v>6</v>
      </c>
      <c r="E1042" s="12" t="str">
        <f>TEXT(SalesDataTable[[#This Row],[Order Date]],"MMM")</f>
        <v>Jun</v>
      </c>
      <c r="F1042" s="12" t="str">
        <f>"Q"&amp;ROUNDUP(MONTH(SalesDataTable[[#This Row],[Order Date]])/3,0)</f>
        <v>Q2</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5">
      <c r="A1043" s="2">
        <v>3831</v>
      </c>
      <c r="B1043" s="3">
        <v>46182</v>
      </c>
      <c r="C1043" s="11">
        <f>YEAR(SalesDataTable[[#This Row],[Order Date]])</f>
        <v>2026</v>
      </c>
      <c r="D1043" s="11">
        <f>MONTH(SalesDataTable[[#This Row],[Order Date]])</f>
        <v>6</v>
      </c>
      <c r="E1043" s="12" t="str">
        <f>TEXT(SalesDataTable[[#This Row],[Order Date]],"MMM")</f>
        <v>Jun</v>
      </c>
      <c r="F1043" s="12" t="str">
        <f>"Q"&amp;ROUNDUP(MONTH(SalesDataTable[[#This Row],[Order Date]])/3,0)</f>
        <v>Q2</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5">
      <c r="A1044" s="2">
        <v>4394</v>
      </c>
      <c r="B1044" s="3">
        <v>46182</v>
      </c>
      <c r="C1044" s="11">
        <f>YEAR(SalesDataTable[[#This Row],[Order Date]])</f>
        <v>2026</v>
      </c>
      <c r="D1044" s="11">
        <f>MONTH(SalesDataTable[[#This Row],[Order Date]])</f>
        <v>6</v>
      </c>
      <c r="E1044" s="12" t="str">
        <f>TEXT(SalesDataTable[[#This Row],[Order Date]],"MMM")</f>
        <v>Jun</v>
      </c>
      <c r="F1044" s="12" t="str">
        <f>"Q"&amp;ROUNDUP(MONTH(SalesDataTable[[#This Row],[Order Date]])/3,0)</f>
        <v>Q2</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5">
      <c r="A1045" s="2">
        <v>372</v>
      </c>
      <c r="B1045" s="3">
        <v>46183</v>
      </c>
      <c r="C1045" s="11">
        <f>YEAR(SalesDataTable[[#This Row],[Order Date]])</f>
        <v>2026</v>
      </c>
      <c r="D1045" s="11">
        <f>MONTH(SalesDataTable[[#This Row],[Order Date]])</f>
        <v>6</v>
      </c>
      <c r="E1045" s="12" t="str">
        <f>TEXT(SalesDataTable[[#This Row],[Order Date]],"MMM")</f>
        <v>Jun</v>
      </c>
      <c r="F1045" s="12" t="str">
        <f>"Q"&amp;ROUNDUP(MONTH(SalesDataTable[[#This Row],[Order Date]])/3,0)</f>
        <v>Q2</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5">
      <c r="A1046" s="2">
        <v>532</v>
      </c>
      <c r="B1046" s="3">
        <v>46183</v>
      </c>
      <c r="C1046" s="11">
        <f>YEAR(SalesDataTable[[#This Row],[Order Date]])</f>
        <v>2026</v>
      </c>
      <c r="D1046" s="11">
        <f>MONTH(SalesDataTable[[#This Row],[Order Date]])</f>
        <v>6</v>
      </c>
      <c r="E1046" s="12" t="str">
        <f>TEXT(SalesDataTable[[#This Row],[Order Date]],"MMM")</f>
        <v>Jun</v>
      </c>
      <c r="F1046" s="12" t="str">
        <f>"Q"&amp;ROUNDUP(MONTH(SalesDataTable[[#This Row],[Order Date]])/3,0)</f>
        <v>Q2</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5">
      <c r="A1047" s="2">
        <v>910</v>
      </c>
      <c r="B1047" s="3">
        <v>46183</v>
      </c>
      <c r="C1047" s="11">
        <f>YEAR(SalesDataTable[[#This Row],[Order Date]])</f>
        <v>2026</v>
      </c>
      <c r="D1047" s="11">
        <f>MONTH(SalesDataTable[[#This Row],[Order Date]])</f>
        <v>6</v>
      </c>
      <c r="E1047" s="12" t="str">
        <f>TEXT(SalesDataTable[[#This Row],[Order Date]],"MMM")</f>
        <v>Jun</v>
      </c>
      <c r="F1047" s="12" t="str">
        <f>"Q"&amp;ROUNDUP(MONTH(SalesDataTable[[#This Row],[Order Date]])/3,0)</f>
        <v>Q2</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5">
      <c r="A1048" s="2">
        <v>938</v>
      </c>
      <c r="B1048" s="3">
        <v>46183</v>
      </c>
      <c r="C1048" s="11">
        <f>YEAR(SalesDataTable[[#This Row],[Order Date]])</f>
        <v>2026</v>
      </c>
      <c r="D1048" s="11">
        <f>MONTH(SalesDataTable[[#This Row],[Order Date]])</f>
        <v>6</v>
      </c>
      <c r="E1048" s="12" t="str">
        <f>TEXT(SalesDataTable[[#This Row],[Order Date]],"MMM")</f>
        <v>Jun</v>
      </c>
      <c r="F1048" s="12" t="str">
        <f>"Q"&amp;ROUNDUP(MONTH(SalesDataTable[[#This Row],[Order Date]])/3,0)</f>
        <v>Q2</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5">
      <c r="A1049" s="2">
        <v>1079</v>
      </c>
      <c r="B1049" s="3">
        <v>46183</v>
      </c>
      <c r="C1049" s="11">
        <f>YEAR(SalesDataTable[[#This Row],[Order Date]])</f>
        <v>2026</v>
      </c>
      <c r="D1049" s="11">
        <f>MONTH(SalesDataTable[[#This Row],[Order Date]])</f>
        <v>6</v>
      </c>
      <c r="E1049" s="12" t="str">
        <f>TEXT(SalesDataTable[[#This Row],[Order Date]],"MMM")</f>
        <v>Jun</v>
      </c>
      <c r="F1049" s="12" t="str">
        <f>"Q"&amp;ROUNDUP(MONTH(SalesDataTable[[#This Row],[Order Date]])/3,0)</f>
        <v>Q2</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5">
      <c r="A1050" s="2">
        <v>1662</v>
      </c>
      <c r="B1050" s="3">
        <v>46183</v>
      </c>
      <c r="C1050" s="11">
        <f>YEAR(SalesDataTable[[#This Row],[Order Date]])</f>
        <v>2026</v>
      </c>
      <c r="D1050" s="11">
        <f>MONTH(SalesDataTable[[#This Row],[Order Date]])</f>
        <v>6</v>
      </c>
      <c r="E1050" s="12" t="str">
        <f>TEXT(SalesDataTable[[#This Row],[Order Date]],"MMM")</f>
        <v>Jun</v>
      </c>
      <c r="F1050" s="12" t="str">
        <f>"Q"&amp;ROUNDUP(MONTH(SalesDataTable[[#This Row],[Order Date]])/3,0)</f>
        <v>Q2</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5">
      <c r="A1051" s="2">
        <v>2748</v>
      </c>
      <c r="B1051" s="3">
        <v>46183</v>
      </c>
      <c r="C1051" s="11">
        <f>YEAR(SalesDataTable[[#This Row],[Order Date]])</f>
        <v>2026</v>
      </c>
      <c r="D1051" s="11">
        <f>MONTH(SalesDataTable[[#This Row],[Order Date]])</f>
        <v>6</v>
      </c>
      <c r="E1051" s="12" t="str">
        <f>TEXT(SalesDataTable[[#This Row],[Order Date]],"MMM")</f>
        <v>Jun</v>
      </c>
      <c r="F1051" s="12" t="str">
        <f>"Q"&amp;ROUNDUP(MONTH(SalesDataTable[[#This Row],[Order Date]])/3,0)</f>
        <v>Q2</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5">
      <c r="A1052" s="2">
        <v>3354</v>
      </c>
      <c r="B1052" s="3">
        <v>46183</v>
      </c>
      <c r="C1052" s="11">
        <f>YEAR(SalesDataTable[[#This Row],[Order Date]])</f>
        <v>2026</v>
      </c>
      <c r="D1052" s="11">
        <f>MONTH(SalesDataTable[[#This Row],[Order Date]])</f>
        <v>6</v>
      </c>
      <c r="E1052" s="12" t="str">
        <f>TEXT(SalesDataTable[[#This Row],[Order Date]],"MMM")</f>
        <v>Jun</v>
      </c>
      <c r="F1052" s="12" t="str">
        <f>"Q"&amp;ROUNDUP(MONTH(SalesDataTable[[#This Row],[Order Date]])/3,0)</f>
        <v>Q2</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5">
      <c r="A1053" s="2">
        <v>3532</v>
      </c>
      <c r="B1053" s="3">
        <v>46183</v>
      </c>
      <c r="C1053" s="11">
        <f>YEAR(SalesDataTable[[#This Row],[Order Date]])</f>
        <v>2026</v>
      </c>
      <c r="D1053" s="11">
        <f>MONTH(SalesDataTable[[#This Row],[Order Date]])</f>
        <v>6</v>
      </c>
      <c r="E1053" s="12" t="str">
        <f>TEXT(SalesDataTable[[#This Row],[Order Date]],"MMM")</f>
        <v>Jun</v>
      </c>
      <c r="F1053" s="12" t="str">
        <f>"Q"&amp;ROUNDUP(MONTH(SalesDataTable[[#This Row],[Order Date]])/3,0)</f>
        <v>Q2</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5">
      <c r="A1054" s="2">
        <v>3636</v>
      </c>
      <c r="B1054" s="3">
        <v>46183</v>
      </c>
      <c r="C1054" s="11">
        <f>YEAR(SalesDataTable[[#This Row],[Order Date]])</f>
        <v>2026</v>
      </c>
      <c r="D1054" s="11">
        <f>MONTH(SalesDataTable[[#This Row],[Order Date]])</f>
        <v>6</v>
      </c>
      <c r="E1054" s="12" t="str">
        <f>TEXT(SalesDataTable[[#This Row],[Order Date]],"MMM")</f>
        <v>Jun</v>
      </c>
      <c r="F1054" s="12" t="str">
        <f>"Q"&amp;ROUNDUP(MONTH(SalesDataTable[[#This Row],[Order Date]])/3,0)</f>
        <v>Q2</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5">
      <c r="A1055" s="2">
        <v>3810</v>
      </c>
      <c r="B1055" s="3">
        <v>46183</v>
      </c>
      <c r="C1055" s="11">
        <f>YEAR(SalesDataTable[[#This Row],[Order Date]])</f>
        <v>2026</v>
      </c>
      <c r="D1055" s="11">
        <f>MONTH(SalesDataTable[[#This Row],[Order Date]])</f>
        <v>6</v>
      </c>
      <c r="E1055" s="12" t="str">
        <f>TEXT(SalesDataTable[[#This Row],[Order Date]],"MMM")</f>
        <v>Jun</v>
      </c>
      <c r="F1055" s="12" t="str">
        <f>"Q"&amp;ROUNDUP(MONTH(SalesDataTable[[#This Row],[Order Date]])/3,0)</f>
        <v>Q2</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5">
      <c r="A1056" s="2">
        <v>4137</v>
      </c>
      <c r="B1056" s="3">
        <v>46183</v>
      </c>
      <c r="C1056" s="11">
        <f>YEAR(SalesDataTable[[#This Row],[Order Date]])</f>
        <v>2026</v>
      </c>
      <c r="D1056" s="11">
        <f>MONTH(SalesDataTable[[#This Row],[Order Date]])</f>
        <v>6</v>
      </c>
      <c r="E1056" s="12" t="str">
        <f>TEXT(SalesDataTable[[#This Row],[Order Date]],"MMM")</f>
        <v>Jun</v>
      </c>
      <c r="F1056" s="12" t="str">
        <f>"Q"&amp;ROUNDUP(MONTH(SalesDataTable[[#This Row],[Order Date]])/3,0)</f>
        <v>Q2</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5">
      <c r="A1057" s="2">
        <v>4303</v>
      </c>
      <c r="B1057" s="3">
        <v>46183</v>
      </c>
      <c r="C1057" s="11">
        <f>YEAR(SalesDataTable[[#This Row],[Order Date]])</f>
        <v>2026</v>
      </c>
      <c r="D1057" s="11">
        <f>MONTH(SalesDataTable[[#This Row],[Order Date]])</f>
        <v>6</v>
      </c>
      <c r="E1057" s="12" t="str">
        <f>TEXT(SalesDataTable[[#This Row],[Order Date]],"MMM")</f>
        <v>Jun</v>
      </c>
      <c r="F1057" s="12" t="str">
        <f>"Q"&amp;ROUNDUP(MONTH(SalesDataTable[[#This Row],[Order Date]])/3,0)</f>
        <v>Q2</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5">
      <c r="A1058" s="2">
        <v>4991</v>
      </c>
      <c r="B1058" s="3">
        <v>46183</v>
      </c>
      <c r="C1058" s="11">
        <f>YEAR(SalesDataTable[[#This Row],[Order Date]])</f>
        <v>2026</v>
      </c>
      <c r="D1058" s="11">
        <f>MONTH(SalesDataTable[[#This Row],[Order Date]])</f>
        <v>6</v>
      </c>
      <c r="E1058" s="12" t="str">
        <f>TEXT(SalesDataTable[[#This Row],[Order Date]],"MMM")</f>
        <v>Jun</v>
      </c>
      <c r="F1058" s="12" t="str">
        <f>"Q"&amp;ROUNDUP(MONTH(SalesDataTable[[#This Row],[Order Date]])/3,0)</f>
        <v>Q2</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5">
      <c r="A1059" s="2">
        <v>39</v>
      </c>
      <c r="B1059" s="3">
        <v>46184</v>
      </c>
      <c r="C1059" s="11">
        <f>YEAR(SalesDataTable[[#This Row],[Order Date]])</f>
        <v>2026</v>
      </c>
      <c r="D1059" s="11">
        <f>MONTH(SalesDataTable[[#This Row],[Order Date]])</f>
        <v>6</v>
      </c>
      <c r="E1059" s="12" t="str">
        <f>TEXT(SalesDataTable[[#This Row],[Order Date]],"MMM")</f>
        <v>Jun</v>
      </c>
      <c r="F1059" s="12" t="str">
        <f>"Q"&amp;ROUNDUP(MONTH(SalesDataTable[[#This Row],[Order Date]])/3,0)</f>
        <v>Q2</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5">
      <c r="A1060" s="2">
        <v>206</v>
      </c>
      <c r="B1060" s="3">
        <v>46184</v>
      </c>
      <c r="C1060" s="11">
        <f>YEAR(SalesDataTable[[#This Row],[Order Date]])</f>
        <v>2026</v>
      </c>
      <c r="D1060" s="11">
        <f>MONTH(SalesDataTable[[#This Row],[Order Date]])</f>
        <v>6</v>
      </c>
      <c r="E1060" s="12" t="str">
        <f>TEXT(SalesDataTable[[#This Row],[Order Date]],"MMM")</f>
        <v>Jun</v>
      </c>
      <c r="F1060" s="12" t="str">
        <f>"Q"&amp;ROUNDUP(MONTH(SalesDataTable[[#This Row],[Order Date]])/3,0)</f>
        <v>Q2</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5">
      <c r="A1061" s="2">
        <v>397</v>
      </c>
      <c r="B1061" s="3">
        <v>46184</v>
      </c>
      <c r="C1061" s="11">
        <f>YEAR(SalesDataTable[[#This Row],[Order Date]])</f>
        <v>2026</v>
      </c>
      <c r="D1061" s="11">
        <f>MONTH(SalesDataTable[[#This Row],[Order Date]])</f>
        <v>6</v>
      </c>
      <c r="E1061" s="12" t="str">
        <f>TEXT(SalesDataTable[[#This Row],[Order Date]],"MMM")</f>
        <v>Jun</v>
      </c>
      <c r="F1061" s="12" t="str">
        <f>"Q"&amp;ROUNDUP(MONTH(SalesDataTable[[#This Row],[Order Date]])/3,0)</f>
        <v>Q2</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5">
      <c r="A1062" s="2">
        <v>763</v>
      </c>
      <c r="B1062" s="3">
        <v>46184</v>
      </c>
      <c r="C1062" s="11">
        <f>YEAR(SalesDataTable[[#This Row],[Order Date]])</f>
        <v>2026</v>
      </c>
      <c r="D1062" s="11">
        <f>MONTH(SalesDataTable[[#This Row],[Order Date]])</f>
        <v>6</v>
      </c>
      <c r="E1062" s="12" t="str">
        <f>TEXT(SalesDataTable[[#This Row],[Order Date]],"MMM")</f>
        <v>Jun</v>
      </c>
      <c r="F1062" s="12" t="str">
        <f>"Q"&amp;ROUNDUP(MONTH(SalesDataTable[[#This Row],[Order Date]])/3,0)</f>
        <v>Q2</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5">
      <c r="A1063" s="2">
        <v>1059</v>
      </c>
      <c r="B1063" s="3">
        <v>46184</v>
      </c>
      <c r="C1063" s="11">
        <f>YEAR(SalesDataTable[[#This Row],[Order Date]])</f>
        <v>2026</v>
      </c>
      <c r="D1063" s="11">
        <f>MONTH(SalesDataTable[[#This Row],[Order Date]])</f>
        <v>6</v>
      </c>
      <c r="E1063" s="12" t="str">
        <f>TEXT(SalesDataTable[[#This Row],[Order Date]],"MMM")</f>
        <v>Jun</v>
      </c>
      <c r="F1063" s="12" t="str">
        <f>"Q"&amp;ROUNDUP(MONTH(SalesDataTable[[#This Row],[Order Date]])/3,0)</f>
        <v>Q2</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5">
      <c r="A1064" s="2">
        <v>1332</v>
      </c>
      <c r="B1064" s="3">
        <v>46184</v>
      </c>
      <c r="C1064" s="11">
        <f>YEAR(SalesDataTable[[#This Row],[Order Date]])</f>
        <v>2026</v>
      </c>
      <c r="D1064" s="11">
        <f>MONTH(SalesDataTable[[#This Row],[Order Date]])</f>
        <v>6</v>
      </c>
      <c r="E1064" s="12" t="str">
        <f>TEXT(SalesDataTable[[#This Row],[Order Date]],"MMM")</f>
        <v>Jun</v>
      </c>
      <c r="F1064" s="12" t="str">
        <f>"Q"&amp;ROUNDUP(MONTH(SalesDataTable[[#This Row],[Order Date]])/3,0)</f>
        <v>Q2</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5">
      <c r="A1065" s="2">
        <v>1447</v>
      </c>
      <c r="B1065" s="3">
        <v>46184</v>
      </c>
      <c r="C1065" s="11">
        <f>YEAR(SalesDataTable[[#This Row],[Order Date]])</f>
        <v>2026</v>
      </c>
      <c r="D1065" s="11">
        <f>MONTH(SalesDataTable[[#This Row],[Order Date]])</f>
        <v>6</v>
      </c>
      <c r="E1065" s="12" t="str">
        <f>TEXT(SalesDataTable[[#This Row],[Order Date]],"MMM")</f>
        <v>Jun</v>
      </c>
      <c r="F1065" s="12" t="str">
        <f>"Q"&amp;ROUNDUP(MONTH(SalesDataTable[[#This Row],[Order Date]])/3,0)</f>
        <v>Q2</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5">
      <c r="A1066" s="2">
        <v>2990</v>
      </c>
      <c r="B1066" s="3">
        <v>46184</v>
      </c>
      <c r="C1066" s="11">
        <f>YEAR(SalesDataTable[[#This Row],[Order Date]])</f>
        <v>2026</v>
      </c>
      <c r="D1066" s="11">
        <f>MONTH(SalesDataTable[[#This Row],[Order Date]])</f>
        <v>6</v>
      </c>
      <c r="E1066" s="12" t="str">
        <f>TEXT(SalesDataTable[[#This Row],[Order Date]],"MMM")</f>
        <v>Jun</v>
      </c>
      <c r="F1066" s="12" t="str">
        <f>"Q"&amp;ROUNDUP(MONTH(SalesDataTable[[#This Row],[Order Date]])/3,0)</f>
        <v>Q2</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5">
      <c r="A1067" s="2">
        <v>3769</v>
      </c>
      <c r="B1067" s="3">
        <v>46184</v>
      </c>
      <c r="C1067" s="11">
        <f>YEAR(SalesDataTable[[#This Row],[Order Date]])</f>
        <v>2026</v>
      </c>
      <c r="D1067" s="11">
        <f>MONTH(SalesDataTable[[#This Row],[Order Date]])</f>
        <v>6</v>
      </c>
      <c r="E1067" s="12" t="str">
        <f>TEXT(SalesDataTable[[#This Row],[Order Date]],"MMM")</f>
        <v>Jun</v>
      </c>
      <c r="F1067" s="12" t="str">
        <f>"Q"&amp;ROUNDUP(MONTH(SalesDataTable[[#This Row],[Order Date]])/3,0)</f>
        <v>Q2</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5">
      <c r="A1068" s="2">
        <v>4152</v>
      </c>
      <c r="B1068" s="3">
        <v>46184</v>
      </c>
      <c r="C1068" s="11">
        <f>YEAR(SalesDataTable[[#This Row],[Order Date]])</f>
        <v>2026</v>
      </c>
      <c r="D1068" s="11">
        <f>MONTH(SalesDataTable[[#This Row],[Order Date]])</f>
        <v>6</v>
      </c>
      <c r="E1068" s="12" t="str">
        <f>TEXT(SalesDataTable[[#This Row],[Order Date]],"MMM")</f>
        <v>Jun</v>
      </c>
      <c r="F1068" s="12" t="str">
        <f>"Q"&amp;ROUNDUP(MONTH(SalesDataTable[[#This Row],[Order Date]])/3,0)</f>
        <v>Q2</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5">
      <c r="A1069" s="2">
        <v>4242</v>
      </c>
      <c r="B1069" s="3">
        <v>46184</v>
      </c>
      <c r="C1069" s="11">
        <f>YEAR(SalesDataTable[[#This Row],[Order Date]])</f>
        <v>2026</v>
      </c>
      <c r="D1069" s="11">
        <f>MONTH(SalesDataTable[[#This Row],[Order Date]])</f>
        <v>6</v>
      </c>
      <c r="E1069" s="12" t="str">
        <f>TEXT(SalesDataTable[[#This Row],[Order Date]],"MMM")</f>
        <v>Jun</v>
      </c>
      <c r="F1069" s="12" t="str">
        <f>"Q"&amp;ROUNDUP(MONTH(SalesDataTable[[#This Row],[Order Date]])/3,0)</f>
        <v>Q2</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5">
      <c r="A1070" s="2">
        <v>4780</v>
      </c>
      <c r="B1070" s="3">
        <v>46184</v>
      </c>
      <c r="C1070" s="11">
        <f>YEAR(SalesDataTable[[#This Row],[Order Date]])</f>
        <v>2026</v>
      </c>
      <c r="D1070" s="11">
        <f>MONTH(SalesDataTable[[#This Row],[Order Date]])</f>
        <v>6</v>
      </c>
      <c r="E1070" s="12" t="str">
        <f>TEXT(SalesDataTable[[#This Row],[Order Date]],"MMM")</f>
        <v>Jun</v>
      </c>
      <c r="F1070" s="12" t="str">
        <f>"Q"&amp;ROUNDUP(MONTH(SalesDataTable[[#This Row],[Order Date]])/3,0)</f>
        <v>Q2</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5">
      <c r="A1071" s="2">
        <v>63</v>
      </c>
      <c r="B1071" s="3">
        <v>46185</v>
      </c>
      <c r="C1071" s="11">
        <f>YEAR(SalesDataTable[[#This Row],[Order Date]])</f>
        <v>2026</v>
      </c>
      <c r="D1071" s="11">
        <f>MONTH(SalesDataTable[[#This Row],[Order Date]])</f>
        <v>6</v>
      </c>
      <c r="E1071" s="12" t="str">
        <f>TEXT(SalesDataTable[[#This Row],[Order Date]],"MMM")</f>
        <v>Jun</v>
      </c>
      <c r="F1071" s="12" t="str">
        <f>"Q"&amp;ROUNDUP(MONTH(SalesDataTable[[#This Row],[Order Date]])/3,0)</f>
        <v>Q2</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5">
      <c r="A1072" s="2">
        <v>190</v>
      </c>
      <c r="B1072" s="3">
        <v>46185</v>
      </c>
      <c r="C1072" s="11">
        <f>YEAR(SalesDataTable[[#This Row],[Order Date]])</f>
        <v>2026</v>
      </c>
      <c r="D1072" s="11">
        <f>MONTH(SalesDataTable[[#This Row],[Order Date]])</f>
        <v>6</v>
      </c>
      <c r="E1072" s="12" t="str">
        <f>TEXT(SalesDataTable[[#This Row],[Order Date]],"MMM")</f>
        <v>Jun</v>
      </c>
      <c r="F1072" s="12" t="str">
        <f>"Q"&amp;ROUNDUP(MONTH(SalesDataTable[[#This Row],[Order Date]])/3,0)</f>
        <v>Q2</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5">
      <c r="A1073" s="2">
        <v>268</v>
      </c>
      <c r="B1073" s="3">
        <v>46185</v>
      </c>
      <c r="C1073" s="11">
        <f>YEAR(SalesDataTable[[#This Row],[Order Date]])</f>
        <v>2026</v>
      </c>
      <c r="D1073" s="11">
        <f>MONTH(SalesDataTable[[#This Row],[Order Date]])</f>
        <v>6</v>
      </c>
      <c r="E1073" s="12" t="str">
        <f>TEXT(SalesDataTable[[#This Row],[Order Date]],"MMM")</f>
        <v>Jun</v>
      </c>
      <c r="F1073" s="12" t="str">
        <f>"Q"&amp;ROUNDUP(MONTH(SalesDataTable[[#This Row],[Order Date]])/3,0)</f>
        <v>Q2</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5">
      <c r="A1074" s="2">
        <v>691</v>
      </c>
      <c r="B1074" s="3">
        <v>46185</v>
      </c>
      <c r="C1074" s="11">
        <f>YEAR(SalesDataTable[[#This Row],[Order Date]])</f>
        <v>2026</v>
      </c>
      <c r="D1074" s="11">
        <f>MONTH(SalesDataTable[[#This Row],[Order Date]])</f>
        <v>6</v>
      </c>
      <c r="E1074" s="12" t="str">
        <f>TEXT(SalesDataTable[[#This Row],[Order Date]],"MMM")</f>
        <v>Jun</v>
      </c>
      <c r="F1074" s="12" t="str">
        <f>"Q"&amp;ROUNDUP(MONTH(SalesDataTable[[#This Row],[Order Date]])/3,0)</f>
        <v>Q2</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5">
      <c r="A1075" s="2">
        <v>810</v>
      </c>
      <c r="B1075" s="3">
        <v>46185</v>
      </c>
      <c r="C1075" s="11">
        <f>YEAR(SalesDataTable[[#This Row],[Order Date]])</f>
        <v>2026</v>
      </c>
      <c r="D1075" s="11">
        <f>MONTH(SalesDataTable[[#This Row],[Order Date]])</f>
        <v>6</v>
      </c>
      <c r="E1075" s="12" t="str">
        <f>TEXT(SalesDataTable[[#This Row],[Order Date]],"MMM")</f>
        <v>Jun</v>
      </c>
      <c r="F1075" s="12" t="str">
        <f>"Q"&amp;ROUNDUP(MONTH(SalesDataTable[[#This Row],[Order Date]])/3,0)</f>
        <v>Q2</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5">
      <c r="A1076" s="2">
        <v>855</v>
      </c>
      <c r="B1076" s="3">
        <v>46185</v>
      </c>
      <c r="C1076" s="11">
        <f>YEAR(SalesDataTable[[#This Row],[Order Date]])</f>
        <v>2026</v>
      </c>
      <c r="D1076" s="11">
        <f>MONTH(SalesDataTable[[#This Row],[Order Date]])</f>
        <v>6</v>
      </c>
      <c r="E1076" s="12" t="str">
        <f>TEXT(SalesDataTable[[#This Row],[Order Date]],"MMM")</f>
        <v>Jun</v>
      </c>
      <c r="F1076" s="12" t="str">
        <f>"Q"&amp;ROUNDUP(MONTH(SalesDataTable[[#This Row],[Order Date]])/3,0)</f>
        <v>Q2</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5">
      <c r="A1077" s="2">
        <v>1612</v>
      </c>
      <c r="B1077" s="3">
        <v>46185</v>
      </c>
      <c r="C1077" s="11">
        <f>YEAR(SalesDataTable[[#This Row],[Order Date]])</f>
        <v>2026</v>
      </c>
      <c r="D1077" s="11">
        <f>MONTH(SalesDataTable[[#This Row],[Order Date]])</f>
        <v>6</v>
      </c>
      <c r="E1077" s="12" t="str">
        <f>TEXT(SalesDataTable[[#This Row],[Order Date]],"MMM")</f>
        <v>Jun</v>
      </c>
      <c r="F1077" s="12" t="str">
        <f>"Q"&amp;ROUNDUP(MONTH(SalesDataTable[[#This Row],[Order Date]])/3,0)</f>
        <v>Q2</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5">
      <c r="A1078" s="2">
        <v>1704</v>
      </c>
      <c r="B1078" s="3">
        <v>46185</v>
      </c>
      <c r="C1078" s="11">
        <f>YEAR(SalesDataTable[[#This Row],[Order Date]])</f>
        <v>2026</v>
      </c>
      <c r="D1078" s="11">
        <f>MONTH(SalesDataTable[[#This Row],[Order Date]])</f>
        <v>6</v>
      </c>
      <c r="E1078" s="12" t="str">
        <f>TEXT(SalesDataTable[[#This Row],[Order Date]],"MMM")</f>
        <v>Jun</v>
      </c>
      <c r="F1078" s="12" t="str">
        <f>"Q"&amp;ROUNDUP(MONTH(SalesDataTable[[#This Row],[Order Date]])/3,0)</f>
        <v>Q2</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5">
      <c r="A1079" s="2">
        <v>1857</v>
      </c>
      <c r="B1079" s="3">
        <v>46185</v>
      </c>
      <c r="C1079" s="11">
        <f>YEAR(SalesDataTable[[#This Row],[Order Date]])</f>
        <v>2026</v>
      </c>
      <c r="D1079" s="11">
        <f>MONTH(SalesDataTable[[#This Row],[Order Date]])</f>
        <v>6</v>
      </c>
      <c r="E1079" s="12" t="str">
        <f>TEXT(SalesDataTable[[#This Row],[Order Date]],"MMM")</f>
        <v>Jun</v>
      </c>
      <c r="F1079" s="12" t="str">
        <f>"Q"&amp;ROUNDUP(MONTH(SalesDataTable[[#This Row],[Order Date]])/3,0)</f>
        <v>Q2</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5">
      <c r="A1080" s="2">
        <v>1888</v>
      </c>
      <c r="B1080" s="3">
        <v>46185</v>
      </c>
      <c r="C1080" s="11">
        <f>YEAR(SalesDataTable[[#This Row],[Order Date]])</f>
        <v>2026</v>
      </c>
      <c r="D1080" s="11">
        <f>MONTH(SalesDataTable[[#This Row],[Order Date]])</f>
        <v>6</v>
      </c>
      <c r="E1080" s="12" t="str">
        <f>TEXT(SalesDataTable[[#This Row],[Order Date]],"MMM")</f>
        <v>Jun</v>
      </c>
      <c r="F1080" s="12" t="str">
        <f>"Q"&amp;ROUNDUP(MONTH(SalesDataTable[[#This Row],[Order Date]])/3,0)</f>
        <v>Q2</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5">
      <c r="A1081" s="2">
        <v>2683</v>
      </c>
      <c r="B1081" s="3">
        <v>46185</v>
      </c>
      <c r="C1081" s="11">
        <f>YEAR(SalesDataTable[[#This Row],[Order Date]])</f>
        <v>2026</v>
      </c>
      <c r="D1081" s="11">
        <f>MONTH(SalesDataTable[[#This Row],[Order Date]])</f>
        <v>6</v>
      </c>
      <c r="E1081" s="12" t="str">
        <f>TEXT(SalesDataTable[[#This Row],[Order Date]],"MMM")</f>
        <v>Jun</v>
      </c>
      <c r="F1081" s="12" t="str">
        <f>"Q"&amp;ROUNDUP(MONTH(SalesDataTable[[#This Row],[Order Date]])/3,0)</f>
        <v>Q2</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5">
      <c r="A1082" s="2">
        <v>4211</v>
      </c>
      <c r="B1082" s="3">
        <v>46185</v>
      </c>
      <c r="C1082" s="11">
        <f>YEAR(SalesDataTable[[#This Row],[Order Date]])</f>
        <v>2026</v>
      </c>
      <c r="D1082" s="11">
        <f>MONTH(SalesDataTable[[#This Row],[Order Date]])</f>
        <v>6</v>
      </c>
      <c r="E1082" s="12" t="str">
        <f>TEXT(SalesDataTable[[#This Row],[Order Date]],"MMM")</f>
        <v>Jun</v>
      </c>
      <c r="F1082" s="12" t="str">
        <f>"Q"&amp;ROUNDUP(MONTH(SalesDataTable[[#This Row],[Order Date]])/3,0)</f>
        <v>Q2</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5">
      <c r="A1083" s="2">
        <v>4353</v>
      </c>
      <c r="B1083" s="3">
        <v>46185</v>
      </c>
      <c r="C1083" s="11">
        <f>YEAR(SalesDataTable[[#This Row],[Order Date]])</f>
        <v>2026</v>
      </c>
      <c r="D1083" s="11">
        <f>MONTH(SalesDataTable[[#This Row],[Order Date]])</f>
        <v>6</v>
      </c>
      <c r="E1083" s="12" t="str">
        <f>TEXT(SalesDataTable[[#This Row],[Order Date]],"MMM")</f>
        <v>Jun</v>
      </c>
      <c r="F1083" s="12" t="str">
        <f>"Q"&amp;ROUNDUP(MONTH(SalesDataTable[[#This Row],[Order Date]])/3,0)</f>
        <v>Q2</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5">
      <c r="A1084" s="2">
        <v>5020</v>
      </c>
      <c r="B1084" s="3">
        <v>46185</v>
      </c>
      <c r="C1084" s="11">
        <f>YEAR(SalesDataTable[[#This Row],[Order Date]])</f>
        <v>2026</v>
      </c>
      <c r="D1084" s="11">
        <f>MONTH(SalesDataTable[[#This Row],[Order Date]])</f>
        <v>6</v>
      </c>
      <c r="E1084" s="12" t="str">
        <f>TEXT(SalesDataTable[[#This Row],[Order Date]],"MMM")</f>
        <v>Jun</v>
      </c>
      <c r="F1084" s="12" t="str">
        <f>"Q"&amp;ROUNDUP(MONTH(SalesDataTable[[#This Row],[Order Date]])/3,0)</f>
        <v>Q2</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5">
      <c r="A1085" s="2">
        <v>564</v>
      </c>
      <c r="B1085" s="3">
        <v>46186</v>
      </c>
      <c r="C1085" s="11">
        <f>YEAR(SalesDataTable[[#This Row],[Order Date]])</f>
        <v>2026</v>
      </c>
      <c r="D1085" s="11">
        <f>MONTH(SalesDataTable[[#This Row],[Order Date]])</f>
        <v>6</v>
      </c>
      <c r="E1085" s="12" t="str">
        <f>TEXT(SalesDataTable[[#This Row],[Order Date]],"MMM")</f>
        <v>Jun</v>
      </c>
      <c r="F1085" s="12" t="str">
        <f>"Q"&amp;ROUNDUP(MONTH(SalesDataTable[[#This Row],[Order Date]])/3,0)</f>
        <v>Q2</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5">
      <c r="A1086" s="2">
        <v>736</v>
      </c>
      <c r="B1086" s="3">
        <v>46186</v>
      </c>
      <c r="C1086" s="11">
        <f>YEAR(SalesDataTable[[#This Row],[Order Date]])</f>
        <v>2026</v>
      </c>
      <c r="D1086" s="11">
        <f>MONTH(SalesDataTable[[#This Row],[Order Date]])</f>
        <v>6</v>
      </c>
      <c r="E1086" s="12" t="str">
        <f>TEXT(SalesDataTable[[#This Row],[Order Date]],"MMM")</f>
        <v>Jun</v>
      </c>
      <c r="F1086" s="12" t="str">
        <f>"Q"&amp;ROUNDUP(MONTH(SalesDataTable[[#This Row],[Order Date]])/3,0)</f>
        <v>Q2</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5">
      <c r="A1087" s="2">
        <v>1300</v>
      </c>
      <c r="B1087" s="3">
        <v>46186</v>
      </c>
      <c r="C1087" s="11">
        <f>YEAR(SalesDataTable[[#This Row],[Order Date]])</f>
        <v>2026</v>
      </c>
      <c r="D1087" s="11">
        <f>MONTH(SalesDataTable[[#This Row],[Order Date]])</f>
        <v>6</v>
      </c>
      <c r="E1087" s="12" t="str">
        <f>TEXT(SalesDataTable[[#This Row],[Order Date]],"MMM")</f>
        <v>Jun</v>
      </c>
      <c r="F1087" s="12" t="str">
        <f>"Q"&amp;ROUNDUP(MONTH(SalesDataTable[[#This Row],[Order Date]])/3,0)</f>
        <v>Q2</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5">
      <c r="A1088" s="2">
        <v>1948</v>
      </c>
      <c r="B1088" s="3">
        <v>46186</v>
      </c>
      <c r="C1088" s="11">
        <f>YEAR(SalesDataTable[[#This Row],[Order Date]])</f>
        <v>2026</v>
      </c>
      <c r="D1088" s="11">
        <f>MONTH(SalesDataTable[[#This Row],[Order Date]])</f>
        <v>6</v>
      </c>
      <c r="E1088" s="12" t="str">
        <f>TEXT(SalesDataTable[[#This Row],[Order Date]],"MMM")</f>
        <v>Jun</v>
      </c>
      <c r="F1088" s="12" t="str">
        <f>"Q"&amp;ROUNDUP(MONTH(SalesDataTable[[#This Row],[Order Date]])/3,0)</f>
        <v>Q2</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5">
      <c r="A1089" s="2">
        <v>2272</v>
      </c>
      <c r="B1089" s="3">
        <v>46186</v>
      </c>
      <c r="C1089" s="11">
        <f>YEAR(SalesDataTable[[#This Row],[Order Date]])</f>
        <v>2026</v>
      </c>
      <c r="D1089" s="11">
        <f>MONTH(SalesDataTable[[#This Row],[Order Date]])</f>
        <v>6</v>
      </c>
      <c r="E1089" s="12" t="str">
        <f>TEXT(SalesDataTable[[#This Row],[Order Date]],"MMM")</f>
        <v>Jun</v>
      </c>
      <c r="F1089" s="12" t="str">
        <f>"Q"&amp;ROUNDUP(MONTH(SalesDataTable[[#This Row],[Order Date]])/3,0)</f>
        <v>Q2</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5">
      <c r="A1090" s="2">
        <v>2680</v>
      </c>
      <c r="B1090" s="3">
        <v>46186</v>
      </c>
      <c r="C1090" s="11">
        <f>YEAR(SalesDataTable[[#This Row],[Order Date]])</f>
        <v>2026</v>
      </c>
      <c r="D1090" s="11">
        <f>MONTH(SalesDataTable[[#This Row],[Order Date]])</f>
        <v>6</v>
      </c>
      <c r="E1090" s="12" t="str">
        <f>TEXT(SalesDataTable[[#This Row],[Order Date]],"MMM")</f>
        <v>Jun</v>
      </c>
      <c r="F1090" s="12" t="str">
        <f>"Q"&amp;ROUNDUP(MONTH(SalesDataTable[[#This Row],[Order Date]])/3,0)</f>
        <v>Q2</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5">
      <c r="A1091" s="2">
        <v>4178</v>
      </c>
      <c r="B1091" s="3">
        <v>46186</v>
      </c>
      <c r="C1091" s="11">
        <f>YEAR(SalesDataTable[[#This Row],[Order Date]])</f>
        <v>2026</v>
      </c>
      <c r="D1091" s="11">
        <f>MONTH(SalesDataTable[[#This Row],[Order Date]])</f>
        <v>6</v>
      </c>
      <c r="E1091" s="12" t="str">
        <f>TEXT(SalesDataTable[[#This Row],[Order Date]],"MMM")</f>
        <v>Jun</v>
      </c>
      <c r="F1091" s="12" t="str">
        <f>"Q"&amp;ROUNDUP(MONTH(SalesDataTable[[#This Row],[Order Date]])/3,0)</f>
        <v>Q2</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5">
      <c r="A1092" s="2">
        <v>4272</v>
      </c>
      <c r="B1092" s="3">
        <v>46186</v>
      </c>
      <c r="C1092" s="11">
        <f>YEAR(SalesDataTable[[#This Row],[Order Date]])</f>
        <v>2026</v>
      </c>
      <c r="D1092" s="11">
        <f>MONTH(SalesDataTable[[#This Row],[Order Date]])</f>
        <v>6</v>
      </c>
      <c r="E1092" s="12" t="str">
        <f>TEXT(SalesDataTable[[#This Row],[Order Date]],"MMM")</f>
        <v>Jun</v>
      </c>
      <c r="F1092" s="12" t="str">
        <f>"Q"&amp;ROUNDUP(MONTH(SalesDataTable[[#This Row],[Order Date]])/3,0)</f>
        <v>Q2</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5">
      <c r="A1093" s="2">
        <v>4713</v>
      </c>
      <c r="B1093" s="3">
        <v>46186</v>
      </c>
      <c r="C1093" s="11">
        <f>YEAR(SalesDataTable[[#This Row],[Order Date]])</f>
        <v>2026</v>
      </c>
      <c r="D1093" s="11">
        <f>MONTH(SalesDataTable[[#This Row],[Order Date]])</f>
        <v>6</v>
      </c>
      <c r="E1093" s="12" t="str">
        <f>TEXT(SalesDataTable[[#This Row],[Order Date]],"MMM")</f>
        <v>Jun</v>
      </c>
      <c r="F1093" s="12" t="str">
        <f>"Q"&amp;ROUNDUP(MONTH(SalesDataTable[[#This Row],[Order Date]])/3,0)</f>
        <v>Q2</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5">
      <c r="A1094" s="2">
        <v>5166</v>
      </c>
      <c r="B1094" s="3">
        <v>46186</v>
      </c>
      <c r="C1094" s="11">
        <f>YEAR(SalesDataTable[[#This Row],[Order Date]])</f>
        <v>2026</v>
      </c>
      <c r="D1094" s="11">
        <f>MONTH(SalesDataTable[[#This Row],[Order Date]])</f>
        <v>6</v>
      </c>
      <c r="E1094" s="12" t="str">
        <f>TEXT(SalesDataTable[[#This Row],[Order Date]],"MMM")</f>
        <v>Jun</v>
      </c>
      <c r="F1094" s="12" t="str">
        <f>"Q"&amp;ROUNDUP(MONTH(SalesDataTable[[#This Row],[Order Date]])/3,0)</f>
        <v>Q2</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5">
      <c r="A1095" s="2">
        <v>486</v>
      </c>
      <c r="B1095" s="3">
        <v>46187</v>
      </c>
      <c r="C1095" s="11">
        <f>YEAR(SalesDataTable[[#This Row],[Order Date]])</f>
        <v>2026</v>
      </c>
      <c r="D1095" s="11">
        <f>MONTH(SalesDataTable[[#This Row],[Order Date]])</f>
        <v>6</v>
      </c>
      <c r="E1095" s="12" t="str">
        <f>TEXT(SalesDataTable[[#This Row],[Order Date]],"MMM")</f>
        <v>Jun</v>
      </c>
      <c r="F1095" s="12" t="str">
        <f>"Q"&amp;ROUNDUP(MONTH(SalesDataTable[[#This Row],[Order Date]])/3,0)</f>
        <v>Q2</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5">
      <c r="A1096" s="2">
        <v>1507</v>
      </c>
      <c r="B1096" s="3">
        <v>46187</v>
      </c>
      <c r="C1096" s="11">
        <f>YEAR(SalesDataTable[[#This Row],[Order Date]])</f>
        <v>2026</v>
      </c>
      <c r="D1096" s="11">
        <f>MONTH(SalesDataTable[[#This Row],[Order Date]])</f>
        <v>6</v>
      </c>
      <c r="E1096" s="12" t="str">
        <f>TEXT(SalesDataTable[[#This Row],[Order Date]],"MMM")</f>
        <v>Jun</v>
      </c>
      <c r="F1096" s="12" t="str">
        <f>"Q"&amp;ROUNDUP(MONTH(SalesDataTable[[#This Row],[Order Date]])/3,0)</f>
        <v>Q2</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5">
      <c r="A1097" s="2">
        <v>1821</v>
      </c>
      <c r="B1097" s="3">
        <v>46187</v>
      </c>
      <c r="C1097" s="11">
        <f>YEAR(SalesDataTable[[#This Row],[Order Date]])</f>
        <v>2026</v>
      </c>
      <c r="D1097" s="11">
        <f>MONTH(SalesDataTable[[#This Row],[Order Date]])</f>
        <v>6</v>
      </c>
      <c r="E1097" s="12" t="str">
        <f>TEXT(SalesDataTable[[#This Row],[Order Date]],"MMM")</f>
        <v>Jun</v>
      </c>
      <c r="F1097" s="12" t="str">
        <f>"Q"&amp;ROUNDUP(MONTH(SalesDataTable[[#This Row],[Order Date]])/3,0)</f>
        <v>Q2</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5">
      <c r="A1098" s="2">
        <v>2588</v>
      </c>
      <c r="B1098" s="3">
        <v>46187</v>
      </c>
      <c r="C1098" s="11">
        <f>YEAR(SalesDataTable[[#This Row],[Order Date]])</f>
        <v>2026</v>
      </c>
      <c r="D1098" s="11">
        <f>MONTH(SalesDataTable[[#This Row],[Order Date]])</f>
        <v>6</v>
      </c>
      <c r="E1098" s="12" t="str">
        <f>TEXT(SalesDataTable[[#This Row],[Order Date]],"MMM")</f>
        <v>Jun</v>
      </c>
      <c r="F1098" s="12" t="str">
        <f>"Q"&amp;ROUNDUP(MONTH(SalesDataTable[[#This Row],[Order Date]])/3,0)</f>
        <v>Q2</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5">
      <c r="A1099" s="2">
        <v>2815</v>
      </c>
      <c r="B1099" s="3">
        <v>46187</v>
      </c>
      <c r="C1099" s="11">
        <f>YEAR(SalesDataTable[[#This Row],[Order Date]])</f>
        <v>2026</v>
      </c>
      <c r="D1099" s="11">
        <f>MONTH(SalesDataTable[[#This Row],[Order Date]])</f>
        <v>6</v>
      </c>
      <c r="E1099" s="12" t="str">
        <f>TEXT(SalesDataTable[[#This Row],[Order Date]],"MMM")</f>
        <v>Jun</v>
      </c>
      <c r="F1099" s="12" t="str">
        <f>"Q"&amp;ROUNDUP(MONTH(SalesDataTable[[#This Row],[Order Date]])/3,0)</f>
        <v>Q2</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5">
      <c r="A1100" s="2">
        <v>3258</v>
      </c>
      <c r="B1100" s="3">
        <v>46187</v>
      </c>
      <c r="C1100" s="11">
        <f>YEAR(SalesDataTable[[#This Row],[Order Date]])</f>
        <v>2026</v>
      </c>
      <c r="D1100" s="11">
        <f>MONTH(SalesDataTable[[#This Row],[Order Date]])</f>
        <v>6</v>
      </c>
      <c r="E1100" s="12" t="str">
        <f>TEXT(SalesDataTable[[#This Row],[Order Date]],"MMM")</f>
        <v>Jun</v>
      </c>
      <c r="F1100" s="12" t="str">
        <f>"Q"&amp;ROUNDUP(MONTH(SalesDataTable[[#This Row],[Order Date]])/3,0)</f>
        <v>Q2</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5">
      <c r="A1101" s="2">
        <v>3361</v>
      </c>
      <c r="B1101" s="3">
        <v>46187</v>
      </c>
      <c r="C1101" s="11">
        <f>YEAR(SalesDataTable[[#This Row],[Order Date]])</f>
        <v>2026</v>
      </c>
      <c r="D1101" s="11">
        <f>MONTH(SalesDataTable[[#This Row],[Order Date]])</f>
        <v>6</v>
      </c>
      <c r="E1101" s="12" t="str">
        <f>TEXT(SalesDataTable[[#This Row],[Order Date]],"MMM")</f>
        <v>Jun</v>
      </c>
      <c r="F1101" s="12" t="str">
        <f>"Q"&amp;ROUNDUP(MONTH(SalesDataTable[[#This Row],[Order Date]])/3,0)</f>
        <v>Q2</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5">
      <c r="A1102" s="2">
        <v>3629</v>
      </c>
      <c r="B1102" s="3">
        <v>46187</v>
      </c>
      <c r="C1102" s="11">
        <f>YEAR(SalesDataTable[[#This Row],[Order Date]])</f>
        <v>2026</v>
      </c>
      <c r="D1102" s="11">
        <f>MONTH(SalesDataTable[[#This Row],[Order Date]])</f>
        <v>6</v>
      </c>
      <c r="E1102" s="12" t="str">
        <f>TEXT(SalesDataTable[[#This Row],[Order Date]],"MMM")</f>
        <v>Jun</v>
      </c>
      <c r="F1102" s="12" t="str">
        <f>"Q"&amp;ROUNDUP(MONTH(SalesDataTable[[#This Row],[Order Date]])/3,0)</f>
        <v>Q2</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5">
      <c r="A1103" s="2">
        <v>3750</v>
      </c>
      <c r="B1103" s="3">
        <v>46187</v>
      </c>
      <c r="C1103" s="11">
        <f>YEAR(SalesDataTable[[#This Row],[Order Date]])</f>
        <v>2026</v>
      </c>
      <c r="D1103" s="11">
        <f>MONTH(SalesDataTable[[#This Row],[Order Date]])</f>
        <v>6</v>
      </c>
      <c r="E1103" s="12" t="str">
        <f>TEXT(SalesDataTable[[#This Row],[Order Date]],"MMM")</f>
        <v>Jun</v>
      </c>
      <c r="F1103" s="12" t="str">
        <f>"Q"&amp;ROUNDUP(MONTH(SalesDataTable[[#This Row],[Order Date]])/3,0)</f>
        <v>Q2</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5">
      <c r="A1104" s="2">
        <v>5088</v>
      </c>
      <c r="B1104" s="3">
        <v>46187</v>
      </c>
      <c r="C1104" s="11">
        <f>YEAR(SalesDataTable[[#This Row],[Order Date]])</f>
        <v>2026</v>
      </c>
      <c r="D1104" s="11">
        <f>MONTH(SalesDataTable[[#This Row],[Order Date]])</f>
        <v>6</v>
      </c>
      <c r="E1104" s="12" t="str">
        <f>TEXT(SalesDataTable[[#This Row],[Order Date]],"MMM")</f>
        <v>Jun</v>
      </c>
      <c r="F1104" s="12" t="str">
        <f>"Q"&amp;ROUNDUP(MONTH(SalesDataTable[[#This Row],[Order Date]])/3,0)</f>
        <v>Q2</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5">
      <c r="A1105" s="2">
        <v>1450</v>
      </c>
      <c r="B1105" s="3">
        <v>46188</v>
      </c>
      <c r="C1105" s="11">
        <f>YEAR(SalesDataTable[[#This Row],[Order Date]])</f>
        <v>2026</v>
      </c>
      <c r="D1105" s="11">
        <f>MONTH(SalesDataTable[[#This Row],[Order Date]])</f>
        <v>6</v>
      </c>
      <c r="E1105" s="12" t="str">
        <f>TEXT(SalesDataTable[[#This Row],[Order Date]],"MMM")</f>
        <v>Jun</v>
      </c>
      <c r="F1105" s="12" t="str">
        <f>"Q"&amp;ROUNDUP(MONTH(SalesDataTable[[#This Row],[Order Date]])/3,0)</f>
        <v>Q2</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5">
      <c r="A1106" s="2">
        <v>2330</v>
      </c>
      <c r="B1106" s="3">
        <v>46188</v>
      </c>
      <c r="C1106" s="11">
        <f>YEAR(SalesDataTable[[#This Row],[Order Date]])</f>
        <v>2026</v>
      </c>
      <c r="D1106" s="11">
        <f>MONTH(SalesDataTable[[#This Row],[Order Date]])</f>
        <v>6</v>
      </c>
      <c r="E1106" s="12" t="str">
        <f>TEXT(SalesDataTable[[#This Row],[Order Date]],"MMM")</f>
        <v>Jun</v>
      </c>
      <c r="F1106" s="12" t="str">
        <f>"Q"&amp;ROUNDUP(MONTH(SalesDataTable[[#This Row],[Order Date]])/3,0)</f>
        <v>Q2</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5">
      <c r="A1107" s="2">
        <v>4655</v>
      </c>
      <c r="B1107" s="3">
        <v>46188</v>
      </c>
      <c r="C1107" s="11">
        <f>YEAR(SalesDataTable[[#This Row],[Order Date]])</f>
        <v>2026</v>
      </c>
      <c r="D1107" s="11">
        <f>MONTH(SalesDataTable[[#This Row],[Order Date]])</f>
        <v>6</v>
      </c>
      <c r="E1107" s="12" t="str">
        <f>TEXT(SalesDataTable[[#This Row],[Order Date]],"MMM")</f>
        <v>Jun</v>
      </c>
      <c r="F1107" s="12" t="str">
        <f>"Q"&amp;ROUNDUP(MONTH(SalesDataTable[[#This Row],[Order Date]])/3,0)</f>
        <v>Q2</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5">
      <c r="A1108" s="2">
        <v>137</v>
      </c>
      <c r="B1108" s="3">
        <v>46189</v>
      </c>
      <c r="C1108" s="11">
        <f>YEAR(SalesDataTable[[#This Row],[Order Date]])</f>
        <v>2026</v>
      </c>
      <c r="D1108" s="11">
        <f>MONTH(SalesDataTable[[#This Row],[Order Date]])</f>
        <v>6</v>
      </c>
      <c r="E1108" s="12" t="str">
        <f>TEXT(SalesDataTable[[#This Row],[Order Date]],"MMM")</f>
        <v>Jun</v>
      </c>
      <c r="F1108" s="12" t="str">
        <f>"Q"&amp;ROUNDUP(MONTH(SalesDataTable[[#This Row],[Order Date]])/3,0)</f>
        <v>Q2</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5">
      <c r="A1109" s="2">
        <v>141</v>
      </c>
      <c r="B1109" s="3">
        <v>46189</v>
      </c>
      <c r="C1109" s="11">
        <f>YEAR(SalesDataTable[[#This Row],[Order Date]])</f>
        <v>2026</v>
      </c>
      <c r="D1109" s="11">
        <f>MONTH(SalesDataTable[[#This Row],[Order Date]])</f>
        <v>6</v>
      </c>
      <c r="E1109" s="12" t="str">
        <f>TEXT(SalesDataTable[[#This Row],[Order Date]],"MMM")</f>
        <v>Jun</v>
      </c>
      <c r="F1109" s="12" t="str">
        <f>"Q"&amp;ROUNDUP(MONTH(SalesDataTable[[#This Row],[Order Date]])/3,0)</f>
        <v>Q2</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5">
      <c r="A1110" s="2">
        <v>335</v>
      </c>
      <c r="B1110" s="3">
        <v>46189</v>
      </c>
      <c r="C1110" s="11">
        <f>YEAR(SalesDataTable[[#This Row],[Order Date]])</f>
        <v>2026</v>
      </c>
      <c r="D1110" s="11">
        <f>MONTH(SalesDataTable[[#This Row],[Order Date]])</f>
        <v>6</v>
      </c>
      <c r="E1110" s="12" t="str">
        <f>TEXT(SalesDataTable[[#This Row],[Order Date]],"MMM")</f>
        <v>Jun</v>
      </c>
      <c r="F1110" s="12" t="str">
        <f>"Q"&amp;ROUNDUP(MONTH(SalesDataTable[[#This Row],[Order Date]])/3,0)</f>
        <v>Q2</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5">
      <c r="A1111" s="2">
        <v>498</v>
      </c>
      <c r="B1111" s="3">
        <v>46189</v>
      </c>
      <c r="C1111" s="11">
        <f>YEAR(SalesDataTable[[#This Row],[Order Date]])</f>
        <v>2026</v>
      </c>
      <c r="D1111" s="11">
        <f>MONTH(SalesDataTable[[#This Row],[Order Date]])</f>
        <v>6</v>
      </c>
      <c r="E1111" s="12" t="str">
        <f>TEXT(SalesDataTable[[#This Row],[Order Date]],"MMM")</f>
        <v>Jun</v>
      </c>
      <c r="F1111" s="12" t="str">
        <f>"Q"&amp;ROUNDUP(MONTH(SalesDataTable[[#This Row],[Order Date]])/3,0)</f>
        <v>Q2</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5">
      <c r="A1112" s="2">
        <v>2611</v>
      </c>
      <c r="B1112" s="3">
        <v>46189</v>
      </c>
      <c r="C1112" s="11">
        <f>YEAR(SalesDataTable[[#This Row],[Order Date]])</f>
        <v>2026</v>
      </c>
      <c r="D1112" s="11">
        <f>MONTH(SalesDataTable[[#This Row],[Order Date]])</f>
        <v>6</v>
      </c>
      <c r="E1112" s="12" t="str">
        <f>TEXT(SalesDataTable[[#This Row],[Order Date]],"MMM")</f>
        <v>Jun</v>
      </c>
      <c r="F1112" s="12" t="str">
        <f>"Q"&amp;ROUNDUP(MONTH(SalesDataTable[[#This Row],[Order Date]])/3,0)</f>
        <v>Q2</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5">
      <c r="A1113" s="2">
        <v>3197</v>
      </c>
      <c r="B1113" s="3">
        <v>46189</v>
      </c>
      <c r="C1113" s="11">
        <f>YEAR(SalesDataTable[[#This Row],[Order Date]])</f>
        <v>2026</v>
      </c>
      <c r="D1113" s="11">
        <f>MONTH(SalesDataTable[[#This Row],[Order Date]])</f>
        <v>6</v>
      </c>
      <c r="E1113" s="12" t="str">
        <f>TEXT(SalesDataTable[[#This Row],[Order Date]],"MMM")</f>
        <v>Jun</v>
      </c>
      <c r="F1113" s="12" t="str">
        <f>"Q"&amp;ROUNDUP(MONTH(SalesDataTable[[#This Row],[Order Date]])/3,0)</f>
        <v>Q2</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5">
      <c r="A1114" s="2">
        <v>4668</v>
      </c>
      <c r="B1114" s="3">
        <v>46189</v>
      </c>
      <c r="C1114" s="11">
        <f>YEAR(SalesDataTable[[#This Row],[Order Date]])</f>
        <v>2026</v>
      </c>
      <c r="D1114" s="11">
        <f>MONTH(SalesDataTable[[#This Row],[Order Date]])</f>
        <v>6</v>
      </c>
      <c r="E1114" s="12" t="str">
        <f>TEXT(SalesDataTable[[#This Row],[Order Date]],"MMM")</f>
        <v>Jun</v>
      </c>
      <c r="F1114" s="12" t="str">
        <f>"Q"&amp;ROUNDUP(MONTH(SalesDataTable[[#This Row],[Order Date]])/3,0)</f>
        <v>Q2</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5">
      <c r="A1115" s="2">
        <v>4994</v>
      </c>
      <c r="B1115" s="3">
        <v>46189</v>
      </c>
      <c r="C1115" s="11">
        <f>YEAR(SalesDataTable[[#This Row],[Order Date]])</f>
        <v>2026</v>
      </c>
      <c r="D1115" s="11">
        <f>MONTH(SalesDataTable[[#This Row],[Order Date]])</f>
        <v>6</v>
      </c>
      <c r="E1115" s="12" t="str">
        <f>TEXT(SalesDataTable[[#This Row],[Order Date]],"MMM")</f>
        <v>Jun</v>
      </c>
      <c r="F1115" s="12" t="str">
        <f>"Q"&amp;ROUNDUP(MONTH(SalesDataTable[[#This Row],[Order Date]])/3,0)</f>
        <v>Q2</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5">
      <c r="A1116" s="2">
        <v>512</v>
      </c>
      <c r="B1116" s="3">
        <v>46190</v>
      </c>
      <c r="C1116" s="11">
        <f>YEAR(SalesDataTable[[#This Row],[Order Date]])</f>
        <v>2026</v>
      </c>
      <c r="D1116" s="11">
        <f>MONTH(SalesDataTable[[#This Row],[Order Date]])</f>
        <v>6</v>
      </c>
      <c r="E1116" s="12" t="str">
        <f>TEXT(SalesDataTable[[#This Row],[Order Date]],"MMM")</f>
        <v>Jun</v>
      </c>
      <c r="F1116" s="12" t="str">
        <f>"Q"&amp;ROUNDUP(MONTH(SalesDataTable[[#This Row],[Order Date]])/3,0)</f>
        <v>Q2</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5">
      <c r="A1117" s="2">
        <v>717</v>
      </c>
      <c r="B1117" s="3">
        <v>46190</v>
      </c>
      <c r="C1117" s="11">
        <f>YEAR(SalesDataTable[[#This Row],[Order Date]])</f>
        <v>2026</v>
      </c>
      <c r="D1117" s="11">
        <f>MONTH(SalesDataTable[[#This Row],[Order Date]])</f>
        <v>6</v>
      </c>
      <c r="E1117" s="12" t="str">
        <f>TEXT(SalesDataTable[[#This Row],[Order Date]],"MMM")</f>
        <v>Jun</v>
      </c>
      <c r="F1117" s="12" t="str">
        <f>"Q"&amp;ROUNDUP(MONTH(SalesDataTable[[#This Row],[Order Date]])/3,0)</f>
        <v>Q2</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5">
      <c r="A1118" s="2">
        <v>952</v>
      </c>
      <c r="B1118" s="3">
        <v>46190</v>
      </c>
      <c r="C1118" s="11">
        <f>YEAR(SalesDataTable[[#This Row],[Order Date]])</f>
        <v>2026</v>
      </c>
      <c r="D1118" s="11">
        <f>MONTH(SalesDataTable[[#This Row],[Order Date]])</f>
        <v>6</v>
      </c>
      <c r="E1118" s="12" t="str">
        <f>TEXT(SalesDataTable[[#This Row],[Order Date]],"MMM")</f>
        <v>Jun</v>
      </c>
      <c r="F1118" s="12" t="str">
        <f>"Q"&amp;ROUNDUP(MONTH(SalesDataTable[[#This Row],[Order Date]])/3,0)</f>
        <v>Q2</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5">
      <c r="A1119" s="2">
        <v>1081</v>
      </c>
      <c r="B1119" s="3">
        <v>46190</v>
      </c>
      <c r="C1119" s="11">
        <f>YEAR(SalesDataTable[[#This Row],[Order Date]])</f>
        <v>2026</v>
      </c>
      <c r="D1119" s="11">
        <f>MONTH(SalesDataTable[[#This Row],[Order Date]])</f>
        <v>6</v>
      </c>
      <c r="E1119" s="12" t="str">
        <f>TEXT(SalesDataTable[[#This Row],[Order Date]],"MMM")</f>
        <v>Jun</v>
      </c>
      <c r="F1119" s="12" t="str">
        <f>"Q"&amp;ROUNDUP(MONTH(SalesDataTable[[#This Row],[Order Date]])/3,0)</f>
        <v>Q2</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5">
      <c r="A1120" s="2">
        <v>2043</v>
      </c>
      <c r="B1120" s="3">
        <v>46190</v>
      </c>
      <c r="C1120" s="11">
        <f>YEAR(SalesDataTable[[#This Row],[Order Date]])</f>
        <v>2026</v>
      </c>
      <c r="D1120" s="11">
        <f>MONTH(SalesDataTable[[#This Row],[Order Date]])</f>
        <v>6</v>
      </c>
      <c r="E1120" s="12" t="str">
        <f>TEXT(SalesDataTable[[#This Row],[Order Date]],"MMM")</f>
        <v>Jun</v>
      </c>
      <c r="F1120" s="12" t="str">
        <f>"Q"&amp;ROUNDUP(MONTH(SalesDataTable[[#This Row],[Order Date]])/3,0)</f>
        <v>Q2</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5">
      <c r="A1121" s="2">
        <v>4040</v>
      </c>
      <c r="B1121" s="3">
        <v>46190</v>
      </c>
      <c r="C1121" s="11">
        <f>YEAR(SalesDataTable[[#This Row],[Order Date]])</f>
        <v>2026</v>
      </c>
      <c r="D1121" s="11">
        <f>MONTH(SalesDataTable[[#This Row],[Order Date]])</f>
        <v>6</v>
      </c>
      <c r="E1121" s="12" t="str">
        <f>TEXT(SalesDataTable[[#This Row],[Order Date]],"MMM")</f>
        <v>Jun</v>
      </c>
      <c r="F1121" s="12" t="str">
        <f>"Q"&amp;ROUNDUP(MONTH(SalesDataTable[[#This Row],[Order Date]])/3,0)</f>
        <v>Q2</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5">
      <c r="A1122" s="2">
        <v>2295</v>
      </c>
      <c r="B1122" s="3">
        <v>46191</v>
      </c>
      <c r="C1122" s="11">
        <f>YEAR(SalesDataTable[[#This Row],[Order Date]])</f>
        <v>2026</v>
      </c>
      <c r="D1122" s="11">
        <f>MONTH(SalesDataTable[[#This Row],[Order Date]])</f>
        <v>6</v>
      </c>
      <c r="E1122" s="12" t="str">
        <f>TEXT(SalesDataTable[[#This Row],[Order Date]],"MMM")</f>
        <v>Jun</v>
      </c>
      <c r="F1122" s="12" t="str">
        <f>"Q"&amp;ROUNDUP(MONTH(SalesDataTable[[#This Row],[Order Date]])/3,0)</f>
        <v>Q2</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5">
      <c r="A1123" s="2">
        <v>2670</v>
      </c>
      <c r="B1123" s="3">
        <v>46191</v>
      </c>
      <c r="C1123" s="11">
        <f>YEAR(SalesDataTable[[#This Row],[Order Date]])</f>
        <v>2026</v>
      </c>
      <c r="D1123" s="11">
        <f>MONTH(SalesDataTable[[#This Row],[Order Date]])</f>
        <v>6</v>
      </c>
      <c r="E1123" s="12" t="str">
        <f>TEXT(SalesDataTable[[#This Row],[Order Date]],"MMM")</f>
        <v>Jun</v>
      </c>
      <c r="F1123" s="12" t="str">
        <f>"Q"&amp;ROUNDUP(MONTH(SalesDataTable[[#This Row],[Order Date]])/3,0)</f>
        <v>Q2</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5">
      <c r="A1124" s="2">
        <v>2777</v>
      </c>
      <c r="B1124" s="3">
        <v>46191</v>
      </c>
      <c r="C1124" s="11">
        <f>YEAR(SalesDataTable[[#This Row],[Order Date]])</f>
        <v>2026</v>
      </c>
      <c r="D1124" s="11">
        <f>MONTH(SalesDataTable[[#This Row],[Order Date]])</f>
        <v>6</v>
      </c>
      <c r="E1124" s="12" t="str">
        <f>TEXT(SalesDataTable[[#This Row],[Order Date]],"MMM")</f>
        <v>Jun</v>
      </c>
      <c r="F1124" s="12" t="str">
        <f>"Q"&amp;ROUNDUP(MONTH(SalesDataTable[[#This Row],[Order Date]])/3,0)</f>
        <v>Q2</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5">
      <c r="A1125" s="2">
        <v>2780</v>
      </c>
      <c r="B1125" s="3">
        <v>46191</v>
      </c>
      <c r="C1125" s="11">
        <f>YEAR(SalesDataTable[[#This Row],[Order Date]])</f>
        <v>2026</v>
      </c>
      <c r="D1125" s="11">
        <f>MONTH(SalesDataTable[[#This Row],[Order Date]])</f>
        <v>6</v>
      </c>
      <c r="E1125" s="12" t="str">
        <f>TEXT(SalesDataTable[[#This Row],[Order Date]],"MMM")</f>
        <v>Jun</v>
      </c>
      <c r="F1125" s="12" t="str">
        <f>"Q"&amp;ROUNDUP(MONTH(SalesDataTable[[#This Row],[Order Date]])/3,0)</f>
        <v>Q2</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5">
      <c r="A1126" s="2">
        <v>3209</v>
      </c>
      <c r="B1126" s="3">
        <v>46191</v>
      </c>
      <c r="C1126" s="11">
        <f>YEAR(SalesDataTable[[#This Row],[Order Date]])</f>
        <v>2026</v>
      </c>
      <c r="D1126" s="11">
        <f>MONTH(SalesDataTable[[#This Row],[Order Date]])</f>
        <v>6</v>
      </c>
      <c r="E1126" s="12" t="str">
        <f>TEXT(SalesDataTable[[#This Row],[Order Date]],"MMM")</f>
        <v>Jun</v>
      </c>
      <c r="F1126" s="12" t="str">
        <f>"Q"&amp;ROUNDUP(MONTH(SalesDataTable[[#This Row],[Order Date]])/3,0)</f>
        <v>Q2</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5">
      <c r="A1127" s="2">
        <v>3414</v>
      </c>
      <c r="B1127" s="3">
        <v>46191</v>
      </c>
      <c r="C1127" s="11">
        <f>YEAR(SalesDataTable[[#This Row],[Order Date]])</f>
        <v>2026</v>
      </c>
      <c r="D1127" s="11">
        <f>MONTH(SalesDataTable[[#This Row],[Order Date]])</f>
        <v>6</v>
      </c>
      <c r="E1127" s="12" t="str">
        <f>TEXT(SalesDataTable[[#This Row],[Order Date]],"MMM")</f>
        <v>Jun</v>
      </c>
      <c r="F1127" s="12" t="str">
        <f>"Q"&amp;ROUNDUP(MONTH(SalesDataTable[[#This Row],[Order Date]])/3,0)</f>
        <v>Q2</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5">
      <c r="A1128" s="2">
        <v>3846</v>
      </c>
      <c r="B1128" s="3">
        <v>46191</v>
      </c>
      <c r="C1128" s="11">
        <f>YEAR(SalesDataTable[[#This Row],[Order Date]])</f>
        <v>2026</v>
      </c>
      <c r="D1128" s="11">
        <f>MONTH(SalesDataTable[[#This Row],[Order Date]])</f>
        <v>6</v>
      </c>
      <c r="E1128" s="12" t="str">
        <f>TEXT(SalesDataTable[[#This Row],[Order Date]],"MMM")</f>
        <v>Jun</v>
      </c>
      <c r="F1128" s="12" t="str">
        <f>"Q"&amp;ROUNDUP(MONTH(SalesDataTable[[#This Row],[Order Date]])/3,0)</f>
        <v>Q2</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5">
      <c r="A1129" s="2">
        <v>4120</v>
      </c>
      <c r="B1129" s="3">
        <v>46191</v>
      </c>
      <c r="C1129" s="11">
        <f>YEAR(SalesDataTable[[#This Row],[Order Date]])</f>
        <v>2026</v>
      </c>
      <c r="D1129" s="11">
        <f>MONTH(SalesDataTable[[#This Row],[Order Date]])</f>
        <v>6</v>
      </c>
      <c r="E1129" s="12" t="str">
        <f>TEXT(SalesDataTable[[#This Row],[Order Date]],"MMM")</f>
        <v>Jun</v>
      </c>
      <c r="F1129" s="12" t="str">
        <f>"Q"&amp;ROUNDUP(MONTH(SalesDataTable[[#This Row],[Order Date]])/3,0)</f>
        <v>Q2</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5">
      <c r="A1130" s="2">
        <v>4217</v>
      </c>
      <c r="B1130" s="3">
        <v>46191</v>
      </c>
      <c r="C1130" s="11">
        <f>YEAR(SalesDataTable[[#This Row],[Order Date]])</f>
        <v>2026</v>
      </c>
      <c r="D1130" s="11">
        <f>MONTH(SalesDataTable[[#This Row],[Order Date]])</f>
        <v>6</v>
      </c>
      <c r="E1130" s="12" t="str">
        <f>TEXT(SalesDataTable[[#This Row],[Order Date]],"MMM")</f>
        <v>Jun</v>
      </c>
      <c r="F1130" s="12" t="str">
        <f>"Q"&amp;ROUNDUP(MONTH(SalesDataTable[[#This Row],[Order Date]])/3,0)</f>
        <v>Q2</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5">
      <c r="A1131" s="2">
        <v>4786</v>
      </c>
      <c r="B1131" s="3">
        <v>46191</v>
      </c>
      <c r="C1131" s="11">
        <f>YEAR(SalesDataTable[[#This Row],[Order Date]])</f>
        <v>2026</v>
      </c>
      <c r="D1131" s="11">
        <f>MONTH(SalesDataTable[[#This Row],[Order Date]])</f>
        <v>6</v>
      </c>
      <c r="E1131" s="12" t="str">
        <f>TEXT(SalesDataTable[[#This Row],[Order Date]],"MMM")</f>
        <v>Jun</v>
      </c>
      <c r="F1131" s="12" t="str">
        <f>"Q"&amp;ROUNDUP(MONTH(SalesDataTable[[#This Row],[Order Date]])/3,0)</f>
        <v>Q2</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5">
      <c r="A1132" s="2">
        <v>23</v>
      </c>
      <c r="B1132" s="3">
        <v>46192</v>
      </c>
      <c r="C1132" s="11">
        <f>YEAR(SalesDataTable[[#This Row],[Order Date]])</f>
        <v>2026</v>
      </c>
      <c r="D1132" s="11">
        <f>MONTH(SalesDataTable[[#This Row],[Order Date]])</f>
        <v>6</v>
      </c>
      <c r="E1132" s="12" t="str">
        <f>TEXT(SalesDataTable[[#This Row],[Order Date]],"MMM")</f>
        <v>Jun</v>
      </c>
      <c r="F1132" s="12" t="str">
        <f>"Q"&amp;ROUNDUP(MONTH(SalesDataTable[[#This Row],[Order Date]])/3,0)</f>
        <v>Q2</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5">
      <c r="A1133" s="2">
        <v>99</v>
      </c>
      <c r="B1133" s="3">
        <v>46192</v>
      </c>
      <c r="C1133" s="11">
        <f>YEAR(SalesDataTable[[#This Row],[Order Date]])</f>
        <v>2026</v>
      </c>
      <c r="D1133" s="11">
        <f>MONTH(SalesDataTable[[#This Row],[Order Date]])</f>
        <v>6</v>
      </c>
      <c r="E1133" s="12" t="str">
        <f>TEXT(SalesDataTable[[#This Row],[Order Date]],"MMM")</f>
        <v>Jun</v>
      </c>
      <c r="F1133" s="12" t="str">
        <f>"Q"&amp;ROUNDUP(MONTH(SalesDataTable[[#This Row],[Order Date]])/3,0)</f>
        <v>Q2</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5">
      <c r="A1134" s="2">
        <v>269</v>
      </c>
      <c r="B1134" s="3">
        <v>46192</v>
      </c>
      <c r="C1134" s="11">
        <f>YEAR(SalesDataTable[[#This Row],[Order Date]])</f>
        <v>2026</v>
      </c>
      <c r="D1134" s="11">
        <f>MONTH(SalesDataTable[[#This Row],[Order Date]])</f>
        <v>6</v>
      </c>
      <c r="E1134" s="12" t="str">
        <f>TEXT(SalesDataTable[[#This Row],[Order Date]],"MMM")</f>
        <v>Jun</v>
      </c>
      <c r="F1134" s="12" t="str">
        <f>"Q"&amp;ROUNDUP(MONTH(SalesDataTable[[#This Row],[Order Date]])/3,0)</f>
        <v>Q2</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5">
      <c r="A1135" s="2">
        <v>1772</v>
      </c>
      <c r="B1135" s="3">
        <v>46192</v>
      </c>
      <c r="C1135" s="11">
        <f>YEAR(SalesDataTable[[#This Row],[Order Date]])</f>
        <v>2026</v>
      </c>
      <c r="D1135" s="11">
        <f>MONTH(SalesDataTable[[#This Row],[Order Date]])</f>
        <v>6</v>
      </c>
      <c r="E1135" s="12" t="str">
        <f>TEXT(SalesDataTable[[#This Row],[Order Date]],"MMM")</f>
        <v>Jun</v>
      </c>
      <c r="F1135" s="12" t="str">
        <f>"Q"&amp;ROUNDUP(MONTH(SalesDataTable[[#This Row],[Order Date]])/3,0)</f>
        <v>Q2</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5">
      <c r="A1136" s="2">
        <v>1906</v>
      </c>
      <c r="B1136" s="3">
        <v>46192</v>
      </c>
      <c r="C1136" s="11">
        <f>YEAR(SalesDataTable[[#This Row],[Order Date]])</f>
        <v>2026</v>
      </c>
      <c r="D1136" s="11">
        <f>MONTH(SalesDataTable[[#This Row],[Order Date]])</f>
        <v>6</v>
      </c>
      <c r="E1136" s="12" t="str">
        <f>TEXT(SalesDataTable[[#This Row],[Order Date]],"MMM")</f>
        <v>Jun</v>
      </c>
      <c r="F1136" s="12" t="str">
        <f>"Q"&amp;ROUNDUP(MONTH(SalesDataTable[[#This Row],[Order Date]])/3,0)</f>
        <v>Q2</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5">
      <c r="A1137" s="2">
        <v>2473</v>
      </c>
      <c r="B1137" s="3">
        <v>46192</v>
      </c>
      <c r="C1137" s="11">
        <f>YEAR(SalesDataTable[[#This Row],[Order Date]])</f>
        <v>2026</v>
      </c>
      <c r="D1137" s="11">
        <f>MONTH(SalesDataTable[[#This Row],[Order Date]])</f>
        <v>6</v>
      </c>
      <c r="E1137" s="12" t="str">
        <f>TEXT(SalesDataTable[[#This Row],[Order Date]],"MMM")</f>
        <v>Jun</v>
      </c>
      <c r="F1137" s="12" t="str">
        <f>"Q"&amp;ROUNDUP(MONTH(SalesDataTable[[#This Row],[Order Date]])/3,0)</f>
        <v>Q2</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5">
      <c r="A1138" s="2">
        <v>2549</v>
      </c>
      <c r="B1138" s="3">
        <v>46192</v>
      </c>
      <c r="C1138" s="11">
        <f>YEAR(SalesDataTable[[#This Row],[Order Date]])</f>
        <v>2026</v>
      </c>
      <c r="D1138" s="11">
        <f>MONTH(SalesDataTable[[#This Row],[Order Date]])</f>
        <v>6</v>
      </c>
      <c r="E1138" s="12" t="str">
        <f>TEXT(SalesDataTable[[#This Row],[Order Date]],"MMM")</f>
        <v>Jun</v>
      </c>
      <c r="F1138" s="12" t="str">
        <f>"Q"&amp;ROUNDUP(MONTH(SalesDataTable[[#This Row],[Order Date]])/3,0)</f>
        <v>Q2</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5">
      <c r="A1139" s="2">
        <v>3341</v>
      </c>
      <c r="B1139" s="3">
        <v>46192</v>
      </c>
      <c r="C1139" s="11">
        <f>YEAR(SalesDataTable[[#This Row],[Order Date]])</f>
        <v>2026</v>
      </c>
      <c r="D1139" s="11">
        <f>MONTH(SalesDataTable[[#This Row],[Order Date]])</f>
        <v>6</v>
      </c>
      <c r="E1139" s="12" t="str">
        <f>TEXT(SalesDataTable[[#This Row],[Order Date]],"MMM")</f>
        <v>Jun</v>
      </c>
      <c r="F1139" s="12" t="str">
        <f>"Q"&amp;ROUNDUP(MONTH(SalesDataTable[[#This Row],[Order Date]])/3,0)</f>
        <v>Q2</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5">
      <c r="A1140" s="2">
        <v>3351</v>
      </c>
      <c r="B1140" s="3">
        <v>46192</v>
      </c>
      <c r="C1140" s="11">
        <f>YEAR(SalesDataTable[[#This Row],[Order Date]])</f>
        <v>2026</v>
      </c>
      <c r="D1140" s="11">
        <f>MONTH(SalesDataTable[[#This Row],[Order Date]])</f>
        <v>6</v>
      </c>
      <c r="E1140" s="12" t="str">
        <f>TEXT(SalesDataTable[[#This Row],[Order Date]],"MMM")</f>
        <v>Jun</v>
      </c>
      <c r="F1140" s="12" t="str">
        <f>"Q"&amp;ROUNDUP(MONTH(SalesDataTable[[#This Row],[Order Date]])/3,0)</f>
        <v>Q2</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5">
      <c r="A1141" s="2">
        <v>3366</v>
      </c>
      <c r="B1141" s="3">
        <v>46192</v>
      </c>
      <c r="C1141" s="11">
        <f>YEAR(SalesDataTable[[#This Row],[Order Date]])</f>
        <v>2026</v>
      </c>
      <c r="D1141" s="11">
        <f>MONTH(SalesDataTable[[#This Row],[Order Date]])</f>
        <v>6</v>
      </c>
      <c r="E1141" s="12" t="str">
        <f>TEXT(SalesDataTable[[#This Row],[Order Date]],"MMM")</f>
        <v>Jun</v>
      </c>
      <c r="F1141" s="12" t="str">
        <f>"Q"&amp;ROUNDUP(MONTH(SalesDataTable[[#This Row],[Order Date]])/3,0)</f>
        <v>Q2</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5">
      <c r="A1142" s="2">
        <v>3691</v>
      </c>
      <c r="B1142" s="3">
        <v>46192</v>
      </c>
      <c r="C1142" s="11">
        <f>YEAR(SalesDataTable[[#This Row],[Order Date]])</f>
        <v>2026</v>
      </c>
      <c r="D1142" s="11">
        <f>MONTH(SalesDataTable[[#This Row],[Order Date]])</f>
        <v>6</v>
      </c>
      <c r="E1142" s="12" t="str">
        <f>TEXT(SalesDataTable[[#This Row],[Order Date]],"MMM")</f>
        <v>Jun</v>
      </c>
      <c r="F1142" s="12" t="str">
        <f>"Q"&amp;ROUNDUP(MONTH(SalesDataTable[[#This Row],[Order Date]])/3,0)</f>
        <v>Q2</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5">
      <c r="A1143" s="2">
        <v>3909</v>
      </c>
      <c r="B1143" s="3">
        <v>46192</v>
      </c>
      <c r="C1143" s="11">
        <f>YEAR(SalesDataTable[[#This Row],[Order Date]])</f>
        <v>2026</v>
      </c>
      <c r="D1143" s="11">
        <f>MONTH(SalesDataTable[[#This Row],[Order Date]])</f>
        <v>6</v>
      </c>
      <c r="E1143" s="12" t="str">
        <f>TEXT(SalesDataTable[[#This Row],[Order Date]],"MMM")</f>
        <v>Jun</v>
      </c>
      <c r="F1143" s="12" t="str">
        <f>"Q"&amp;ROUNDUP(MONTH(SalesDataTable[[#This Row],[Order Date]])/3,0)</f>
        <v>Q2</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5">
      <c r="A1144" s="2">
        <v>4862</v>
      </c>
      <c r="B1144" s="3">
        <v>46192</v>
      </c>
      <c r="C1144" s="11">
        <f>YEAR(SalesDataTable[[#This Row],[Order Date]])</f>
        <v>2026</v>
      </c>
      <c r="D1144" s="11">
        <f>MONTH(SalesDataTable[[#This Row],[Order Date]])</f>
        <v>6</v>
      </c>
      <c r="E1144" s="12" t="str">
        <f>TEXT(SalesDataTable[[#This Row],[Order Date]],"MMM")</f>
        <v>Jun</v>
      </c>
      <c r="F1144" s="12" t="str">
        <f>"Q"&amp;ROUNDUP(MONTH(SalesDataTable[[#This Row],[Order Date]])/3,0)</f>
        <v>Q2</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5">
      <c r="A1145" s="2">
        <v>5096</v>
      </c>
      <c r="B1145" s="3">
        <v>46192</v>
      </c>
      <c r="C1145" s="11">
        <f>YEAR(SalesDataTable[[#This Row],[Order Date]])</f>
        <v>2026</v>
      </c>
      <c r="D1145" s="11">
        <f>MONTH(SalesDataTable[[#This Row],[Order Date]])</f>
        <v>6</v>
      </c>
      <c r="E1145" s="12" t="str">
        <f>TEXT(SalesDataTable[[#This Row],[Order Date]],"MMM")</f>
        <v>Jun</v>
      </c>
      <c r="F1145" s="12" t="str">
        <f>"Q"&amp;ROUNDUP(MONTH(SalesDataTable[[#This Row],[Order Date]])/3,0)</f>
        <v>Q2</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5">
      <c r="A1146" s="2">
        <v>5112</v>
      </c>
      <c r="B1146" s="3">
        <v>46192</v>
      </c>
      <c r="C1146" s="11">
        <f>YEAR(SalesDataTable[[#This Row],[Order Date]])</f>
        <v>2026</v>
      </c>
      <c r="D1146" s="11">
        <f>MONTH(SalesDataTable[[#This Row],[Order Date]])</f>
        <v>6</v>
      </c>
      <c r="E1146" s="12" t="str">
        <f>TEXT(SalesDataTable[[#This Row],[Order Date]],"MMM")</f>
        <v>Jun</v>
      </c>
      <c r="F1146" s="12" t="str">
        <f>"Q"&amp;ROUNDUP(MONTH(SalesDataTable[[#This Row],[Order Date]])/3,0)</f>
        <v>Q2</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5">
      <c r="A1147" s="2">
        <v>501</v>
      </c>
      <c r="B1147" s="3">
        <v>46193</v>
      </c>
      <c r="C1147" s="11">
        <f>YEAR(SalesDataTable[[#This Row],[Order Date]])</f>
        <v>2026</v>
      </c>
      <c r="D1147" s="11">
        <f>MONTH(SalesDataTable[[#This Row],[Order Date]])</f>
        <v>6</v>
      </c>
      <c r="E1147" s="12" t="str">
        <f>TEXT(SalesDataTable[[#This Row],[Order Date]],"MMM")</f>
        <v>Jun</v>
      </c>
      <c r="F1147" s="12" t="str">
        <f>"Q"&amp;ROUNDUP(MONTH(SalesDataTable[[#This Row],[Order Date]])/3,0)</f>
        <v>Q2</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5">
      <c r="A1148" s="2">
        <v>540</v>
      </c>
      <c r="B1148" s="3">
        <v>46193</v>
      </c>
      <c r="C1148" s="11">
        <f>YEAR(SalesDataTable[[#This Row],[Order Date]])</f>
        <v>2026</v>
      </c>
      <c r="D1148" s="11">
        <f>MONTH(SalesDataTable[[#This Row],[Order Date]])</f>
        <v>6</v>
      </c>
      <c r="E1148" s="12" t="str">
        <f>TEXT(SalesDataTable[[#This Row],[Order Date]],"MMM")</f>
        <v>Jun</v>
      </c>
      <c r="F1148" s="12" t="str">
        <f>"Q"&amp;ROUNDUP(MONTH(SalesDataTable[[#This Row],[Order Date]])/3,0)</f>
        <v>Q2</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5">
      <c r="A1149" s="2">
        <v>2255</v>
      </c>
      <c r="B1149" s="3">
        <v>46193</v>
      </c>
      <c r="C1149" s="11">
        <f>YEAR(SalesDataTable[[#This Row],[Order Date]])</f>
        <v>2026</v>
      </c>
      <c r="D1149" s="11">
        <f>MONTH(SalesDataTable[[#This Row],[Order Date]])</f>
        <v>6</v>
      </c>
      <c r="E1149" s="12" t="str">
        <f>TEXT(SalesDataTable[[#This Row],[Order Date]],"MMM")</f>
        <v>Jun</v>
      </c>
      <c r="F1149" s="12" t="str">
        <f>"Q"&amp;ROUNDUP(MONTH(SalesDataTable[[#This Row],[Order Date]])/3,0)</f>
        <v>Q2</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5">
      <c r="A1150" s="2">
        <v>3126</v>
      </c>
      <c r="B1150" s="3">
        <v>46193</v>
      </c>
      <c r="C1150" s="11">
        <f>YEAR(SalesDataTable[[#This Row],[Order Date]])</f>
        <v>2026</v>
      </c>
      <c r="D1150" s="11">
        <f>MONTH(SalesDataTable[[#This Row],[Order Date]])</f>
        <v>6</v>
      </c>
      <c r="E1150" s="12" t="str">
        <f>TEXT(SalesDataTable[[#This Row],[Order Date]],"MMM")</f>
        <v>Jun</v>
      </c>
      <c r="F1150" s="12" t="str">
        <f>"Q"&amp;ROUNDUP(MONTH(SalesDataTable[[#This Row],[Order Date]])/3,0)</f>
        <v>Q2</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5">
      <c r="A1151" s="2">
        <v>3223</v>
      </c>
      <c r="B1151" s="3">
        <v>46193</v>
      </c>
      <c r="C1151" s="11">
        <f>YEAR(SalesDataTable[[#This Row],[Order Date]])</f>
        <v>2026</v>
      </c>
      <c r="D1151" s="11">
        <f>MONTH(SalesDataTable[[#This Row],[Order Date]])</f>
        <v>6</v>
      </c>
      <c r="E1151" s="12" t="str">
        <f>TEXT(SalesDataTable[[#This Row],[Order Date]],"MMM")</f>
        <v>Jun</v>
      </c>
      <c r="F1151" s="12" t="str">
        <f>"Q"&amp;ROUNDUP(MONTH(SalesDataTable[[#This Row],[Order Date]])/3,0)</f>
        <v>Q2</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5">
      <c r="A1152" s="2">
        <v>3260</v>
      </c>
      <c r="B1152" s="3">
        <v>46193</v>
      </c>
      <c r="C1152" s="11">
        <f>YEAR(SalesDataTable[[#This Row],[Order Date]])</f>
        <v>2026</v>
      </c>
      <c r="D1152" s="11">
        <f>MONTH(SalesDataTable[[#This Row],[Order Date]])</f>
        <v>6</v>
      </c>
      <c r="E1152" s="12" t="str">
        <f>TEXT(SalesDataTable[[#This Row],[Order Date]],"MMM")</f>
        <v>Jun</v>
      </c>
      <c r="F1152" s="12" t="str">
        <f>"Q"&amp;ROUNDUP(MONTH(SalesDataTable[[#This Row],[Order Date]])/3,0)</f>
        <v>Q2</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5">
      <c r="A1153" s="2">
        <v>3404</v>
      </c>
      <c r="B1153" s="3">
        <v>46193</v>
      </c>
      <c r="C1153" s="11">
        <f>YEAR(SalesDataTable[[#This Row],[Order Date]])</f>
        <v>2026</v>
      </c>
      <c r="D1153" s="11">
        <f>MONTH(SalesDataTable[[#This Row],[Order Date]])</f>
        <v>6</v>
      </c>
      <c r="E1153" s="12" t="str">
        <f>TEXT(SalesDataTable[[#This Row],[Order Date]],"MMM")</f>
        <v>Jun</v>
      </c>
      <c r="F1153" s="12" t="str">
        <f>"Q"&amp;ROUNDUP(MONTH(SalesDataTable[[#This Row],[Order Date]])/3,0)</f>
        <v>Q2</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5">
      <c r="A1154" s="2">
        <v>4267</v>
      </c>
      <c r="B1154" s="3">
        <v>46193</v>
      </c>
      <c r="C1154" s="11">
        <f>YEAR(SalesDataTable[[#This Row],[Order Date]])</f>
        <v>2026</v>
      </c>
      <c r="D1154" s="11">
        <f>MONTH(SalesDataTable[[#This Row],[Order Date]])</f>
        <v>6</v>
      </c>
      <c r="E1154" s="12" t="str">
        <f>TEXT(SalesDataTable[[#This Row],[Order Date]],"MMM")</f>
        <v>Jun</v>
      </c>
      <c r="F1154" s="12" t="str">
        <f>"Q"&amp;ROUNDUP(MONTH(SalesDataTable[[#This Row],[Order Date]])/3,0)</f>
        <v>Q2</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5">
      <c r="A1155" s="2">
        <v>5082</v>
      </c>
      <c r="B1155" s="3">
        <v>46193</v>
      </c>
      <c r="C1155" s="11">
        <f>YEAR(SalesDataTable[[#This Row],[Order Date]])</f>
        <v>2026</v>
      </c>
      <c r="D1155" s="11">
        <f>MONTH(SalesDataTable[[#This Row],[Order Date]])</f>
        <v>6</v>
      </c>
      <c r="E1155" s="12" t="str">
        <f>TEXT(SalesDataTable[[#This Row],[Order Date]],"MMM")</f>
        <v>Jun</v>
      </c>
      <c r="F1155" s="12" t="str">
        <f>"Q"&amp;ROUNDUP(MONTH(SalesDataTable[[#This Row],[Order Date]])/3,0)</f>
        <v>Q2</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5">
      <c r="A1156" s="2">
        <v>5108</v>
      </c>
      <c r="B1156" s="3">
        <v>46193</v>
      </c>
      <c r="C1156" s="11">
        <f>YEAR(SalesDataTable[[#This Row],[Order Date]])</f>
        <v>2026</v>
      </c>
      <c r="D1156" s="11">
        <f>MONTH(SalesDataTable[[#This Row],[Order Date]])</f>
        <v>6</v>
      </c>
      <c r="E1156" s="12" t="str">
        <f>TEXT(SalesDataTable[[#This Row],[Order Date]],"MMM")</f>
        <v>Jun</v>
      </c>
      <c r="F1156" s="12" t="str">
        <f>"Q"&amp;ROUNDUP(MONTH(SalesDataTable[[#This Row],[Order Date]])/3,0)</f>
        <v>Q2</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5">
      <c r="A1157" s="2">
        <v>1105</v>
      </c>
      <c r="B1157" s="3">
        <v>46194</v>
      </c>
      <c r="C1157" s="11">
        <f>YEAR(SalesDataTable[[#This Row],[Order Date]])</f>
        <v>2026</v>
      </c>
      <c r="D1157" s="11">
        <f>MONTH(SalesDataTable[[#This Row],[Order Date]])</f>
        <v>6</v>
      </c>
      <c r="E1157" s="12" t="str">
        <f>TEXT(SalesDataTable[[#This Row],[Order Date]],"MMM")</f>
        <v>Jun</v>
      </c>
      <c r="F1157" s="12" t="str">
        <f>"Q"&amp;ROUNDUP(MONTH(SalesDataTable[[#This Row],[Order Date]])/3,0)</f>
        <v>Q2</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5">
      <c r="A1158" s="2">
        <v>2757</v>
      </c>
      <c r="B1158" s="3">
        <v>46194</v>
      </c>
      <c r="C1158" s="11">
        <f>YEAR(SalesDataTable[[#This Row],[Order Date]])</f>
        <v>2026</v>
      </c>
      <c r="D1158" s="11">
        <f>MONTH(SalesDataTable[[#This Row],[Order Date]])</f>
        <v>6</v>
      </c>
      <c r="E1158" s="12" t="str">
        <f>TEXT(SalesDataTable[[#This Row],[Order Date]],"MMM")</f>
        <v>Jun</v>
      </c>
      <c r="F1158" s="12" t="str">
        <f>"Q"&amp;ROUNDUP(MONTH(SalesDataTable[[#This Row],[Order Date]])/3,0)</f>
        <v>Q2</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5">
      <c r="A1159" s="2">
        <v>3325</v>
      </c>
      <c r="B1159" s="3">
        <v>46194</v>
      </c>
      <c r="C1159" s="11">
        <f>YEAR(SalesDataTable[[#This Row],[Order Date]])</f>
        <v>2026</v>
      </c>
      <c r="D1159" s="11">
        <f>MONTH(SalesDataTable[[#This Row],[Order Date]])</f>
        <v>6</v>
      </c>
      <c r="E1159" s="12" t="str">
        <f>TEXT(SalesDataTable[[#This Row],[Order Date]],"MMM")</f>
        <v>Jun</v>
      </c>
      <c r="F1159" s="12" t="str">
        <f>"Q"&amp;ROUNDUP(MONTH(SalesDataTable[[#This Row],[Order Date]])/3,0)</f>
        <v>Q2</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5">
      <c r="A1160" s="2">
        <v>4070</v>
      </c>
      <c r="B1160" s="3">
        <v>46194</v>
      </c>
      <c r="C1160" s="11">
        <f>YEAR(SalesDataTable[[#This Row],[Order Date]])</f>
        <v>2026</v>
      </c>
      <c r="D1160" s="11">
        <f>MONTH(SalesDataTable[[#This Row],[Order Date]])</f>
        <v>6</v>
      </c>
      <c r="E1160" s="12" t="str">
        <f>TEXT(SalesDataTable[[#This Row],[Order Date]],"MMM")</f>
        <v>Jun</v>
      </c>
      <c r="F1160" s="12" t="str">
        <f>"Q"&amp;ROUNDUP(MONTH(SalesDataTable[[#This Row],[Order Date]])/3,0)</f>
        <v>Q2</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5">
      <c r="A1161" s="2">
        <v>4339</v>
      </c>
      <c r="B1161" s="3">
        <v>46194</v>
      </c>
      <c r="C1161" s="11">
        <f>YEAR(SalesDataTable[[#This Row],[Order Date]])</f>
        <v>2026</v>
      </c>
      <c r="D1161" s="11">
        <f>MONTH(SalesDataTable[[#This Row],[Order Date]])</f>
        <v>6</v>
      </c>
      <c r="E1161" s="12" t="str">
        <f>TEXT(SalesDataTable[[#This Row],[Order Date]],"MMM")</f>
        <v>Jun</v>
      </c>
      <c r="F1161" s="12" t="str">
        <f>"Q"&amp;ROUNDUP(MONTH(SalesDataTable[[#This Row],[Order Date]])/3,0)</f>
        <v>Q2</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5">
      <c r="A1162" s="2">
        <v>731</v>
      </c>
      <c r="B1162" s="3">
        <v>46195</v>
      </c>
      <c r="C1162" s="11">
        <f>YEAR(SalesDataTable[[#This Row],[Order Date]])</f>
        <v>2026</v>
      </c>
      <c r="D1162" s="11">
        <f>MONTH(SalesDataTable[[#This Row],[Order Date]])</f>
        <v>6</v>
      </c>
      <c r="E1162" s="12" t="str">
        <f>TEXT(SalesDataTable[[#This Row],[Order Date]],"MMM")</f>
        <v>Jun</v>
      </c>
      <c r="F1162" s="12" t="str">
        <f>"Q"&amp;ROUNDUP(MONTH(SalesDataTable[[#This Row],[Order Date]])/3,0)</f>
        <v>Q2</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5">
      <c r="A1163" s="2">
        <v>1362</v>
      </c>
      <c r="B1163" s="3">
        <v>46195</v>
      </c>
      <c r="C1163" s="11">
        <f>YEAR(SalesDataTable[[#This Row],[Order Date]])</f>
        <v>2026</v>
      </c>
      <c r="D1163" s="11">
        <f>MONTH(SalesDataTable[[#This Row],[Order Date]])</f>
        <v>6</v>
      </c>
      <c r="E1163" s="12" t="str">
        <f>TEXT(SalesDataTable[[#This Row],[Order Date]],"MMM")</f>
        <v>Jun</v>
      </c>
      <c r="F1163" s="12" t="str">
        <f>"Q"&amp;ROUNDUP(MONTH(SalesDataTable[[#This Row],[Order Date]])/3,0)</f>
        <v>Q2</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5">
      <c r="A1164" s="2">
        <v>1512</v>
      </c>
      <c r="B1164" s="3">
        <v>46195</v>
      </c>
      <c r="C1164" s="11">
        <f>YEAR(SalesDataTable[[#This Row],[Order Date]])</f>
        <v>2026</v>
      </c>
      <c r="D1164" s="11">
        <f>MONTH(SalesDataTable[[#This Row],[Order Date]])</f>
        <v>6</v>
      </c>
      <c r="E1164" s="12" t="str">
        <f>TEXT(SalesDataTable[[#This Row],[Order Date]],"MMM")</f>
        <v>Jun</v>
      </c>
      <c r="F1164" s="12" t="str">
        <f>"Q"&amp;ROUNDUP(MONTH(SalesDataTable[[#This Row],[Order Date]])/3,0)</f>
        <v>Q2</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5">
      <c r="A1165" s="2">
        <v>1647</v>
      </c>
      <c r="B1165" s="3">
        <v>46195</v>
      </c>
      <c r="C1165" s="11">
        <f>YEAR(SalesDataTable[[#This Row],[Order Date]])</f>
        <v>2026</v>
      </c>
      <c r="D1165" s="11">
        <f>MONTH(SalesDataTable[[#This Row],[Order Date]])</f>
        <v>6</v>
      </c>
      <c r="E1165" s="12" t="str">
        <f>TEXT(SalesDataTable[[#This Row],[Order Date]],"MMM")</f>
        <v>Jun</v>
      </c>
      <c r="F1165" s="12" t="str">
        <f>"Q"&amp;ROUNDUP(MONTH(SalesDataTable[[#This Row],[Order Date]])/3,0)</f>
        <v>Q2</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5">
      <c r="A1166" s="2">
        <v>2358</v>
      </c>
      <c r="B1166" s="3">
        <v>46195</v>
      </c>
      <c r="C1166" s="11">
        <f>YEAR(SalesDataTable[[#This Row],[Order Date]])</f>
        <v>2026</v>
      </c>
      <c r="D1166" s="11">
        <f>MONTH(SalesDataTable[[#This Row],[Order Date]])</f>
        <v>6</v>
      </c>
      <c r="E1166" s="12" t="str">
        <f>TEXT(SalesDataTable[[#This Row],[Order Date]],"MMM")</f>
        <v>Jun</v>
      </c>
      <c r="F1166" s="12" t="str">
        <f>"Q"&amp;ROUNDUP(MONTH(SalesDataTable[[#This Row],[Order Date]])/3,0)</f>
        <v>Q2</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5">
      <c r="A1167" s="2">
        <v>2366</v>
      </c>
      <c r="B1167" s="3">
        <v>46195</v>
      </c>
      <c r="C1167" s="11">
        <f>YEAR(SalesDataTable[[#This Row],[Order Date]])</f>
        <v>2026</v>
      </c>
      <c r="D1167" s="11">
        <f>MONTH(SalesDataTable[[#This Row],[Order Date]])</f>
        <v>6</v>
      </c>
      <c r="E1167" s="12" t="str">
        <f>TEXT(SalesDataTable[[#This Row],[Order Date]],"MMM")</f>
        <v>Jun</v>
      </c>
      <c r="F1167" s="12" t="str">
        <f>"Q"&amp;ROUNDUP(MONTH(SalesDataTable[[#This Row],[Order Date]])/3,0)</f>
        <v>Q2</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5">
      <c r="A1168" s="2">
        <v>3481</v>
      </c>
      <c r="B1168" s="3">
        <v>46195</v>
      </c>
      <c r="C1168" s="11">
        <f>YEAR(SalesDataTable[[#This Row],[Order Date]])</f>
        <v>2026</v>
      </c>
      <c r="D1168" s="11">
        <f>MONTH(SalesDataTable[[#This Row],[Order Date]])</f>
        <v>6</v>
      </c>
      <c r="E1168" s="12" t="str">
        <f>TEXT(SalesDataTable[[#This Row],[Order Date]],"MMM")</f>
        <v>Jun</v>
      </c>
      <c r="F1168" s="12" t="str">
        <f>"Q"&amp;ROUNDUP(MONTH(SalesDataTable[[#This Row],[Order Date]])/3,0)</f>
        <v>Q2</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5">
      <c r="A1169" s="2">
        <v>3595</v>
      </c>
      <c r="B1169" s="3">
        <v>46195</v>
      </c>
      <c r="C1169" s="11">
        <f>YEAR(SalesDataTable[[#This Row],[Order Date]])</f>
        <v>2026</v>
      </c>
      <c r="D1169" s="11">
        <f>MONTH(SalesDataTable[[#This Row],[Order Date]])</f>
        <v>6</v>
      </c>
      <c r="E1169" s="12" t="str">
        <f>TEXT(SalesDataTable[[#This Row],[Order Date]],"MMM")</f>
        <v>Jun</v>
      </c>
      <c r="F1169" s="12" t="str">
        <f>"Q"&amp;ROUNDUP(MONTH(SalesDataTable[[#This Row],[Order Date]])/3,0)</f>
        <v>Q2</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5">
      <c r="A1170" s="2">
        <v>3766</v>
      </c>
      <c r="B1170" s="3">
        <v>46195</v>
      </c>
      <c r="C1170" s="11">
        <f>YEAR(SalesDataTable[[#This Row],[Order Date]])</f>
        <v>2026</v>
      </c>
      <c r="D1170" s="11">
        <f>MONTH(SalesDataTable[[#This Row],[Order Date]])</f>
        <v>6</v>
      </c>
      <c r="E1170" s="12" t="str">
        <f>TEXT(SalesDataTable[[#This Row],[Order Date]],"MMM")</f>
        <v>Jun</v>
      </c>
      <c r="F1170" s="12" t="str">
        <f>"Q"&amp;ROUNDUP(MONTH(SalesDataTable[[#This Row],[Order Date]])/3,0)</f>
        <v>Q2</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5">
      <c r="A1171" s="2">
        <v>3933</v>
      </c>
      <c r="B1171" s="3">
        <v>46195</v>
      </c>
      <c r="C1171" s="11">
        <f>YEAR(SalesDataTable[[#This Row],[Order Date]])</f>
        <v>2026</v>
      </c>
      <c r="D1171" s="11">
        <f>MONTH(SalesDataTable[[#This Row],[Order Date]])</f>
        <v>6</v>
      </c>
      <c r="E1171" s="12" t="str">
        <f>TEXT(SalesDataTable[[#This Row],[Order Date]],"MMM")</f>
        <v>Jun</v>
      </c>
      <c r="F1171" s="12" t="str">
        <f>"Q"&amp;ROUNDUP(MONTH(SalesDataTable[[#This Row],[Order Date]])/3,0)</f>
        <v>Q2</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5">
      <c r="A1172" s="2">
        <v>3951</v>
      </c>
      <c r="B1172" s="3">
        <v>46195</v>
      </c>
      <c r="C1172" s="11">
        <f>YEAR(SalesDataTable[[#This Row],[Order Date]])</f>
        <v>2026</v>
      </c>
      <c r="D1172" s="11">
        <f>MONTH(SalesDataTable[[#This Row],[Order Date]])</f>
        <v>6</v>
      </c>
      <c r="E1172" s="12" t="str">
        <f>TEXT(SalesDataTable[[#This Row],[Order Date]],"MMM")</f>
        <v>Jun</v>
      </c>
      <c r="F1172" s="12" t="str">
        <f>"Q"&amp;ROUNDUP(MONTH(SalesDataTable[[#This Row],[Order Date]])/3,0)</f>
        <v>Q2</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5">
      <c r="A1173" s="2">
        <v>4078</v>
      </c>
      <c r="B1173" s="3">
        <v>46195</v>
      </c>
      <c r="C1173" s="11">
        <f>YEAR(SalesDataTable[[#This Row],[Order Date]])</f>
        <v>2026</v>
      </c>
      <c r="D1173" s="11">
        <f>MONTH(SalesDataTable[[#This Row],[Order Date]])</f>
        <v>6</v>
      </c>
      <c r="E1173" s="12" t="str">
        <f>TEXT(SalesDataTable[[#This Row],[Order Date]],"MMM")</f>
        <v>Jun</v>
      </c>
      <c r="F1173" s="12" t="str">
        <f>"Q"&amp;ROUNDUP(MONTH(SalesDataTable[[#This Row],[Order Date]])/3,0)</f>
        <v>Q2</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5">
      <c r="A1174" s="2">
        <v>4182</v>
      </c>
      <c r="B1174" s="3">
        <v>46195</v>
      </c>
      <c r="C1174" s="11">
        <f>YEAR(SalesDataTable[[#This Row],[Order Date]])</f>
        <v>2026</v>
      </c>
      <c r="D1174" s="11">
        <f>MONTH(SalesDataTable[[#This Row],[Order Date]])</f>
        <v>6</v>
      </c>
      <c r="E1174" s="12" t="str">
        <f>TEXT(SalesDataTable[[#This Row],[Order Date]],"MMM")</f>
        <v>Jun</v>
      </c>
      <c r="F1174" s="12" t="str">
        <f>"Q"&amp;ROUNDUP(MONTH(SalesDataTable[[#This Row],[Order Date]])/3,0)</f>
        <v>Q2</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5">
      <c r="A1175" s="2">
        <v>323</v>
      </c>
      <c r="B1175" s="3">
        <v>46196</v>
      </c>
      <c r="C1175" s="11">
        <f>YEAR(SalesDataTable[[#This Row],[Order Date]])</f>
        <v>2026</v>
      </c>
      <c r="D1175" s="11">
        <f>MONTH(SalesDataTable[[#This Row],[Order Date]])</f>
        <v>6</v>
      </c>
      <c r="E1175" s="12" t="str">
        <f>TEXT(SalesDataTable[[#This Row],[Order Date]],"MMM")</f>
        <v>Jun</v>
      </c>
      <c r="F1175" s="12" t="str">
        <f>"Q"&amp;ROUNDUP(MONTH(SalesDataTable[[#This Row],[Order Date]])/3,0)</f>
        <v>Q2</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5">
      <c r="A1176" s="2">
        <v>544</v>
      </c>
      <c r="B1176" s="3">
        <v>46196</v>
      </c>
      <c r="C1176" s="11">
        <f>YEAR(SalesDataTable[[#This Row],[Order Date]])</f>
        <v>2026</v>
      </c>
      <c r="D1176" s="11">
        <f>MONTH(SalesDataTable[[#This Row],[Order Date]])</f>
        <v>6</v>
      </c>
      <c r="E1176" s="12" t="str">
        <f>TEXT(SalesDataTable[[#This Row],[Order Date]],"MMM")</f>
        <v>Jun</v>
      </c>
      <c r="F1176" s="12" t="str">
        <f>"Q"&amp;ROUNDUP(MONTH(SalesDataTable[[#This Row],[Order Date]])/3,0)</f>
        <v>Q2</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5">
      <c r="A1177" s="2">
        <v>1570</v>
      </c>
      <c r="B1177" s="3">
        <v>46196</v>
      </c>
      <c r="C1177" s="11">
        <f>YEAR(SalesDataTable[[#This Row],[Order Date]])</f>
        <v>2026</v>
      </c>
      <c r="D1177" s="11">
        <f>MONTH(SalesDataTable[[#This Row],[Order Date]])</f>
        <v>6</v>
      </c>
      <c r="E1177" s="12" t="str">
        <f>TEXT(SalesDataTable[[#This Row],[Order Date]],"MMM")</f>
        <v>Jun</v>
      </c>
      <c r="F1177" s="12" t="str">
        <f>"Q"&amp;ROUNDUP(MONTH(SalesDataTable[[#This Row],[Order Date]])/3,0)</f>
        <v>Q2</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5">
      <c r="A1178" s="2">
        <v>1932</v>
      </c>
      <c r="B1178" s="3">
        <v>46196</v>
      </c>
      <c r="C1178" s="11">
        <f>YEAR(SalesDataTable[[#This Row],[Order Date]])</f>
        <v>2026</v>
      </c>
      <c r="D1178" s="11">
        <f>MONTH(SalesDataTable[[#This Row],[Order Date]])</f>
        <v>6</v>
      </c>
      <c r="E1178" s="12" t="str">
        <f>TEXT(SalesDataTable[[#This Row],[Order Date]],"MMM")</f>
        <v>Jun</v>
      </c>
      <c r="F1178" s="12" t="str">
        <f>"Q"&amp;ROUNDUP(MONTH(SalesDataTable[[#This Row],[Order Date]])/3,0)</f>
        <v>Q2</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5">
      <c r="A1179" s="2">
        <v>4352</v>
      </c>
      <c r="B1179" s="3">
        <v>46196</v>
      </c>
      <c r="C1179" s="11">
        <f>YEAR(SalesDataTable[[#This Row],[Order Date]])</f>
        <v>2026</v>
      </c>
      <c r="D1179" s="11">
        <f>MONTH(SalesDataTable[[#This Row],[Order Date]])</f>
        <v>6</v>
      </c>
      <c r="E1179" s="12" t="str">
        <f>TEXT(SalesDataTable[[#This Row],[Order Date]],"MMM")</f>
        <v>Jun</v>
      </c>
      <c r="F1179" s="12" t="str">
        <f>"Q"&amp;ROUNDUP(MONTH(SalesDataTable[[#This Row],[Order Date]])/3,0)</f>
        <v>Q2</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5">
      <c r="A1180" s="2">
        <v>4561</v>
      </c>
      <c r="B1180" s="3">
        <v>46196</v>
      </c>
      <c r="C1180" s="11">
        <f>YEAR(SalesDataTable[[#This Row],[Order Date]])</f>
        <v>2026</v>
      </c>
      <c r="D1180" s="11">
        <f>MONTH(SalesDataTable[[#This Row],[Order Date]])</f>
        <v>6</v>
      </c>
      <c r="E1180" s="12" t="str">
        <f>TEXT(SalesDataTable[[#This Row],[Order Date]],"MMM")</f>
        <v>Jun</v>
      </c>
      <c r="F1180" s="12" t="str">
        <f>"Q"&amp;ROUNDUP(MONTH(SalesDataTable[[#This Row],[Order Date]])/3,0)</f>
        <v>Q2</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5">
      <c r="A1181" s="2">
        <v>4741</v>
      </c>
      <c r="B1181" s="3">
        <v>46196</v>
      </c>
      <c r="C1181" s="11">
        <f>YEAR(SalesDataTable[[#This Row],[Order Date]])</f>
        <v>2026</v>
      </c>
      <c r="D1181" s="11">
        <f>MONTH(SalesDataTable[[#This Row],[Order Date]])</f>
        <v>6</v>
      </c>
      <c r="E1181" s="12" t="str">
        <f>TEXT(SalesDataTable[[#This Row],[Order Date]],"MMM")</f>
        <v>Jun</v>
      </c>
      <c r="F1181" s="12" t="str">
        <f>"Q"&amp;ROUNDUP(MONTH(SalesDataTable[[#This Row],[Order Date]])/3,0)</f>
        <v>Q2</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5">
      <c r="A1182" s="2">
        <v>4882</v>
      </c>
      <c r="B1182" s="3">
        <v>46196</v>
      </c>
      <c r="C1182" s="11">
        <f>YEAR(SalesDataTable[[#This Row],[Order Date]])</f>
        <v>2026</v>
      </c>
      <c r="D1182" s="11">
        <f>MONTH(SalesDataTable[[#This Row],[Order Date]])</f>
        <v>6</v>
      </c>
      <c r="E1182" s="12" t="str">
        <f>TEXT(SalesDataTable[[#This Row],[Order Date]],"MMM")</f>
        <v>Jun</v>
      </c>
      <c r="F1182" s="12" t="str">
        <f>"Q"&amp;ROUNDUP(MONTH(SalesDataTable[[#This Row],[Order Date]])/3,0)</f>
        <v>Q2</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5">
      <c r="A1183" s="2">
        <v>4885</v>
      </c>
      <c r="B1183" s="3">
        <v>46196</v>
      </c>
      <c r="C1183" s="11">
        <f>YEAR(SalesDataTable[[#This Row],[Order Date]])</f>
        <v>2026</v>
      </c>
      <c r="D1183" s="11">
        <f>MONTH(SalesDataTable[[#This Row],[Order Date]])</f>
        <v>6</v>
      </c>
      <c r="E1183" s="12" t="str">
        <f>TEXT(SalesDataTable[[#This Row],[Order Date]],"MMM")</f>
        <v>Jun</v>
      </c>
      <c r="F1183" s="12" t="str">
        <f>"Q"&amp;ROUNDUP(MONTH(SalesDataTable[[#This Row],[Order Date]])/3,0)</f>
        <v>Q2</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5">
      <c r="A1184" s="2">
        <v>4982</v>
      </c>
      <c r="B1184" s="3">
        <v>46196</v>
      </c>
      <c r="C1184" s="11">
        <f>YEAR(SalesDataTable[[#This Row],[Order Date]])</f>
        <v>2026</v>
      </c>
      <c r="D1184" s="11">
        <f>MONTH(SalesDataTable[[#This Row],[Order Date]])</f>
        <v>6</v>
      </c>
      <c r="E1184" s="12" t="str">
        <f>TEXT(SalesDataTable[[#This Row],[Order Date]],"MMM")</f>
        <v>Jun</v>
      </c>
      <c r="F1184" s="12" t="str">
        <f>"Q"&amp;ROUNDUP(MONTH(SalesDataTable[[#This Row],[Order Date]])/3,0)</f>
        <v>Q2</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5">
      <c r="A1185" s="2">
        <v>40</v>
      </c>
      <c r="B1185" s="3">
        <v>46197</v>
      </c>
      <c r="C1185" s="11">
        <f>YEAR(SalesDataTable[[#This Row],[Order Date]])</f>
        <v>2026</v>
      </c>
      <c r="D1185" s="11">
        <f>MONTH(SalesDataTable[[#This Row],[Order Date]])</f>
        <v>6</v>
      </c>
      <c r="E1185" s="12" t="str">
        <f>TEXT(SalesDataTable[[#This Row],[Order Date]],"MMM")</f>
        <v>Jun</v>
      </c>
      <c r="F1185" s="12" t="str">
        <f>"Q"&amp;ROUNDUP(MONTH(SalesDataTable[[#This Row],[Order Date]])/3,0)</f>
        <v>Q2</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5">
      <c r="A1186" s="2">
        <v>110</v>
      </c>
      <c r="B1186" s="3">
        <v>46197</v>
      </c>
      <c r="C1186" s="11">
        <f>YEAR(SalesDataTable[[#This Row],[Order Date]])</f>
        <v>2026</v>
      </c>
      <c r="D1186" s="11">
        <f>MONTH(SalesDataTable[[#This Row],[Order Date]])</f>
        <v>6</v>
      </c>
      <c r="E1186" s="12" t="str">
        <f>TEXT(SalesDataTable[[#This Row],[Order Date]],"MMM")</f>
        <v>Jun</v>
      </c>
      <c r="F1186" s="12" t="str">
        <f>"Q"&amp;ROUNDUP(MONTH(SalesDataTable[[#This Row],[Order Date]])/3,0)</f>
        <v>Q2</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5">
      <c r="A1187" s="2">
        <v>1169</v>
      </c>
      <c r="B1187" s="3">
        <v>46197</v>
      </c>
      <c r="C1187" s="11">
        <f>YEAR(SalesDataTable[[#This Row],[Order Date]])</f>
        <v>2026</v>
      </c>
      <c r="D1187" s="11">
        <f>MONTH(SalesDataTable[[#This Row],[Order Date]])</f>
        <v>6</v>
      </c>
      <c r="E1187" s="12" t="str">
        <f>TEXT(SalesDataTable[[#This Row],[Order Date]],"MMM")</f>
        <v>Jun</v>
      </c>
      <c r="F1187" s="12" t="str">
        <f>"Q"&amp;ROUNDUP(MONTH(SalesDataTable[[#This Row],[Order Date]])/3,0)</f>
        <v>Q2</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5">
      <c r="A1188" s="2">
        <v>2211</v>
      </c>
      <c r="B1188" s="3">
        <v>46197</v>
      </c>
      <c r="C1188" s="11">
        <f>YEAR(SalesDataTable[[#This Row],[Order Date]])</f>
        <v>2026</v>
      </c>
      <c r="D1188" s="11">
        <f>MONTH(SalesDataTable[[#This Row],[Order Date]])</f>
        <v>6</v>
      </c>
      <c r="E1188" s="12" t="str">
        <f>TEXT(SalesDataTable[[#This Row],[Order Date]],"MMM")</f>
        <v>Jun</v>
      </c>
      <c r="F1188" s="12" t="str">
        <f>"Q"&amp;ROUNDUP(MONTH(SalesDataTable[[#This Row],[Order Date]])/3,0)</f>
        <v>Q2</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5">
      <c r="A1189" s="2">
        <v>3494</v>
      </c>
      <c r="B1189" s="3">
        <v>46197</v>
      </c>
      <c r="C1189" s="11">
        <f>YEAR(SalesDataTable[[#This Row],[Order Date]])</f>
        <v>2026</v>
      </c>
      <c r="D1189" s="11">
        <f>MONTH(SalesDataTable[[#This Row],[Order Date]])</f>
        <v>6</v>
      </c>
      <c r="E1189" s="12" t="str">
        <f>TEXT(SalesDataTable[[#This Row],[Order Date]],"MMM")</f>
        <v>Jun</v>
      </c>
      <c r="F1189" s="12" t="str">
        <f>"Q"&amp;ROUNDUP(MONTH(SalesDataTable[[#This Row],[Order Date]])/3,0)</f>
        <v>Q2</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5">
      <c r="A1190" s="2">
        <v>3586</v>
      </c>
      <c r="B1190" s="3">
        <v>46197</v>
      </c>
      <c r="C1190" s="11">
        <f>YEAR(SalesDataTable[[#This Row],[Order Date]])</f>
        <v>2026</v>
      </c>
      <c r="D1190" s="11">
        <f>MONTH(SalesDataTable[[#This Row],[Order Date]])</f>
        <v>6</v>
      </c>
      <c r="E1190" s="12" t="str">
        <f>TEXT(SalesDataTable[[#This Row],[Order Date]],"MMM")</f>
        <v>Jun</v>
      </c>
      <c r="F1190" s="12" t="str">
        <f>"Q"&amp;ROUNDUP(MONTH(SalesDataTable[[#This Row],[Order Date]])/3,0)</f>
        <v>Q2</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5">
      <c r="A1191" s="2">
        <v>3660</v>
      </c>
      <c r="B1191" s="3">
        <v>46197</v>
      </c>
      <c r="C1191" s="11">
        <f>YEAR(SalesDataTable[[#This Row],[Order Date]])</f>
        <v>2026</v>
      </c>
      <c r="D1191" s="11">
        <f>MONTH(SalesDataTable[[#This Row],[Order Date]])</f>
        <v>6</v>
      </c>
      <c r="E1191" s="12" t="str">
        <f>TEXT(SalesDataTable[[#This Row],[Order Date]],"MMM")</f>
        <v>Jun</v>
      </c>
      <c r="F1191" s="12" t="str">
        <f>"Q"&amp;ROUNDUP(MONTH(SalesDataTable[[#This Row],[Order Date]])/3,0)</f>
        <v>Q2</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5">
      <c r="A1192" s="2">
        <v>4307</v>
      </c>
      <c r="B1192" s="3">
        <v>46197</v>
      </c>
      <c r="C1192" s="11">
        <f>YEAR(SalesDataTable[[#This Row],[Order Date]])</f>
        <v>2026</v>
      </c>
      <c r="D1192" s="11">
        <f>MONTH(SalesDataTable[[#This Row],[Order Date]])</f>
        <v>6</v>
      </c>
      <c r="E1192" s="12" t="str">
        <f>TEXT(SalesDataTable[[#This Row],[Order Date]],"MMM")</f>
        <v>Jun</v>
      </c>
      <c r="F1192" s="12" t="str">
        <f>"Q"&amp;ROUNDUP(MONTH(SalesDataTable[[#This Row],[Order Date]])/3,0)</f>
        <v>Q2</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5">
      <c r="A1193" s="2">
        <v>5133</v>
      </c>
      <c r="B1193" s="3">
        <v>46197</v>
      </c>
      <c r="C1193" s="11">
        <f>YEAR(SalesDataTable[[#This Row],[Order Date]])</f>
        <v>2026</v>
      </c>
      <c r="D1193" s="11">
        <f>MONTH(SalesDataTable[[#This Row],[Order Date]])</f>
        <v>6</v>
      </c>
      <c r="E1193" s="12" t="str">
        <f>TEXT(SalesDataTable[[#This Row],[Order Date]],"MMM")</f>
        <v>Jun</v>
      </c>
      <c r="F1193" s="12" t="str">
        <f>"Q"&amp;ROUNDUP(MONTH(SalesDataTable[[#This Row],[Order Date]])/3,0)</f>
        <v>Q2</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5">
      <c r="A1194" s="2">
        <v>472</v>
      </c>
      <c r="B1194" s="3">
        <v>46198</v>
      </c>
      <c r="C1194" s="11">
        <f>YEAR(SalesDataTable[[#This Row],[Order Date]])</f>
        <v>2026</v>
      </c>
      <c r="D1194" s="11">
        <f>MONTH(SalesDataTable[[#This Row],[Order Date]])</f>
        <v>6</v>
      </c>
      <c r="E1194" s="12" t="str">
        <f>TEXT(SalesDataTable[[#This Row],[Order Date]],"MMM")</f>
        <v>Jun</v>
      </c>
      <c r="F1194" s="12" t="str">
        <f>"Q"&amp;ROUNDUP(MONTH(SalesDataTable[[#This Row],[Order Date]])/3,0)</f>
        <v>Q2</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5">
      <c r="A1195" s="2">
        <v>689</v>
      </c>
      <c r="B1195" s="3">
        <v>46198</v>
      </c>
      <c r="C1195" s="11">
        <f>YEAR(SalesDataTable[[#This Row],[Order Date]])</f>
        <v>2026</v>
      </c>
      <c r="D1195" s="11">
        <f>MONTH(SalesDataTable[[#This Row],[Order Date]])</f>
        <v>6</v>
      </c>
      <c r="E1195" s="12" t="str">
        <f>TEXT(SalesDataTable[[#This Row],[Order Date]],"MMM")</f>
        <v>Jun</v>
      </c>
      <c r="F1195" s="12" t="str">
        <f>"Q"&amp;ROUNDUP(MONTH(SalesDataTable[[#This Row],[Order Date]])/3,0)</f>
        <v>Q2</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5">
      <c r="A1196" s="2">
        <v>864</v>
      </c>
      <c r="B1196" s="3">
        <v>46198</v>
      </c>
      <c r="C1196" s="11">
        <f>YEAR(SalesDataTable[[#This Row],[Order Date]])</f>
        <v>2026</v>
      </c>
      <c r="D1196" s="11">
        <f>MONTH(SalesDataTable[[#This Row],[Order Date]])</f>
        <v>6</v>
      </c>
      <c r="E1196" s="12" t="str">
        <f>TEXT(SalesDataTable[[#This Row],[Order Date]],"MMM")</f>
        <v>Jun</v>
      </c>
      <c r="F1196" s="12" t="str">
        <f>"Q"&amp;ROUNDUP(MONTH(SalesDataTable[[#This Row],[Order Date]])/3,0)</f>
        <v>Q2</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5">
      <c r="A1197" s="2">
        <v>1163</v>
      </c>
      <c r="B1197" s="3">
        <v>46198</v>
      </c>
      <c r="C1197" s="11">
        <f>YEAR(SalesDataTable[[#This Row],[Order Date]])</f>
        <v>2026</v>
      </c>
      <c r="D1197" s="11">
        <f>MONTH(SalesDataTable[[#This Row],[Order Date]])</f>
        <v>6</v>
      </c>
      <c r="E1197" s="12" t="str">
        <f>TEXT(SalesDataTable[[#This Row],[Order Date]],"MMM")</f>
        <v>Jun</v>
      </c>
      <c r="F1197" s="12" t="str">
        <f>"Q"&amp;ROUNDUP(MONTH(SalesDataTable[[#This Row],[Order Date]])/3,0)</f>
        <v>Q2</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5">
      <c r="A1198" s="2">
        <v>1323</v>
      </c>
      <c r="B1198" s="3">
        <v>46198</v>
      </c>
      <c r="C1198" s="11">
        <f>YEAR(SalesDataTable[[#This Row],[Order Date]])</f>
        <v>2026</v>
      </c>
      <c r="D1198" s="11">
        <f>MONTH(SalesDataTable[[#This Row],[Order Date]])</f>
        <v>6</v>
      </c>
      <c r="E1198" s="12" t="str">
        <f>TEXT(SalesDataTable[[#This Row],[Order Date]],"MMM")</f>
        <v>Jun</v>
      </c>
      <c r="F1198" s="12" t="str">
        <f>"Q"&amp;ROUNDUP(MONTH(SalesDataTable[[#This Row],[Order Date]])/3,0)</f>
        <v>Q2</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5">
      <c r="A1199" s="2">
        <v>2098</v>
      </c>
      <c r="B1199" s="3">
        <v>46198</v>
      </c>
      <c r="C1199" s="11">
        <f>YEAR(SalesDataTable[[#This Row],[Order Date]])</f>
        <v>2026</v>
      </c>
      <c r="D1199" s="11">
        <f>MONTH(SalesDataTable[[#This Row],[Order Date]])</f>
        <v>6</v>
      </c>
      <c r="E1199" s="12" t="str">
        <f>TEXT(SalesDataTable[[#This Row],[Order Date]],"MMM")</f>
        <v>Jun</v>
      </c>
      <c r="F1199" s="12" t="str">
        <f>"Q"&amp;ROUNDUP(MONTH(SalesDataTable[[#This Row],[Order Date]])/3,0)</f>
        <v>Q2</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5">
      <c r="A1200" s="2">
        <v>2190</v>
      </c>
      <c r="B1200" s="3">
        <v>46198</v>
      </c>
      <c r="C1200" s="11">
        <f>YEAR(SalesDataTable[[#This Row],[Order Date]])</f>
        <v>2026</v>
      </c>
      <c r="D1200" s="11">
        <f>MONTH(SalesDataTable[[#This Row],[Order Date]])</f>
        <v>6</v>
      </c>
      <c r="E1200" s="12" t="str">
        <f>TEXT(SalesDataTable[[#This Row],[Order Date]],"MMM")</f>
        <v>Jun</v>
      </c>
      <c r="F1200" s="12" t="str">
        <f>"Q"&amp;ROUNDUP(MONTH(SalesDataTable[[#This Row],[Order Date]])/3,0)</f>
        <v>Q2</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5">
      <c r="A1201" s="2">
        <v>2664</v>
      </c>
      <c r="B1201" s="3">
        <v>46198</v>
      </c>
      <c r="C1201" s="11">
        <f>YEAR(SalesDataTable[[#This Row],[Order Date]])</f>
        <v>2026</v>
      </c>
      <c r="D1201" s="11">
        <f>MONTH(SalesDataTable[[#This Row],[Order Date]])</f>
        <v>6</v>
      </c>
      <c r="E1201" s="12" t="str">
        <f>TEXT(SalesDataTable[[#This Row],[Order Date]],"MMM")</f>
        <v>Jun</v>
      </c>
      <c r="F1201" s="12" t="str">
        <f>"Q"&amp;ROUNDUP(MONTH(SalesDataTable[[#This Row],[Order Date]])/3,0)</f>
        <v>Q2</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5">
      <c r="A1202" s="2">
        <v>2992</v>
      </c>
      <c r="B1202" s="3">
        <v>46198</v>
      </c>
      <c r="C1202" s="11">
        <f>YEAR(SalesDataTable[[#This Row],[Order Date]])</f>
        <v>2026</v>
      </c>
      <c r="D1202" s="11">
        <f>MONTH(SalesDataTable[[#This Row],[Order Date]])</f>
        <v>6</v>
      </c>
      <c r="E1202" s="12" t="str">
        <f>TEXT(SalesDataTable[[#This Row],[Order Date]],"MMM")</f>
        <v>Jun</v>
      </c>
      <c r="F1202" s="12" t="str">
        <f>"Q"&amp;ROUNDUP(MONTH(SalesDataTable[[#This Row],[Order Date]])/3,0)</f>
        <v>Q2</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5">
      <c r="A1203" s="2">
        <v>3120</v>
      </c>
      <c r="B1203" s="3">
        <v>46198</v>
      </c>
      <c r="C1203" s="11">
        <f>YEAR(SalesDataTable[[#This Row],[Order Date]])</f>
        <v>2026</v>
      </c>
      <c r="D1203" s="11">
        <f>MONTH(SalesDataTable[[#This Row],[Order Date]])</f>
        <v>6</v>
      </c>
      <c r="E1203" s="12" t="str">
        <f>TEXT(SalesDataTable[[#This Row],[Order Date]],"MMM")</f>
        <v>Jun</v>
      </c>
      <c r="F1203" s="12" t="str">
        <f>"Q"&amp;ROUNDUP(MONTH(SalesDataTable[[#This Row],[Order Date]])/3,0)</f>
        <v>Q2</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5">
      <c r="A1204" s="2">
        <v>189</v>
      </c>
      <c r="B1204" s="3">
        <v>46199</v>
      </c>
      <c r="C1204" s="11">
        <f>YEAR(SalesDataTable[[#This Row],[Order Date]])</f>
        <v>2026</v>
      </c>
      <c r="D1204" s="11">
        <f>MONTH(SalesDataTable[[#This Row],[Order Date]])</f>
        <v>6</v>
      </c>
      <c r="E1204" s="12" t="str">
        <f>TEXT(SalesDataTable[[#This Row],[Order Date]],"MMM")</f>
        <v>Jun</v>
      </c>
      <c r="F1204" s="12" t="str">
        <f>"Q"&amp;ROUNDUP(MONTH(SalesDataTable[[#This Row],[Order Date]])/3,0)</f>
        <v>Q2</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5">
      <c r="A1205" s="2">
        <v>927</v>
      </c>
      <c r="B1205" s="3">
        <v>46199</v>
      </c>
      <c r="C1205" s="11">
        <f>YEAR(SalesDataTable[[#This Row],[Order Date]])</f>
        <v>2026</v>
      </c>
      <c r="D1205" s="11">
        <f>MONTH(SalesDataTable[[#This Row],[Order Date]])</f>
        <v>6</v>
      </c>
      <c r="E1205" s="12" t="str">
        <f>TEXT(SalesDataTable[[#This Row],[Order Date]],"MMM")</f>
        <v>Jun</v>
      </c>
      <c r="F1205" s="12" t="str">
        <f>"Q"&amp;ROUNDUP(MONTH(SalesDataTable[[#This Row],[Order Date]])/3,0)</f>
        <v>Q2</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5">
      <c r="A1206" s="2">
        <v>1388</v>
      </c>
      <c r="B1206" s="3">
        <v>46199</v>
      </c>
      <c r="C1206" s="11">
        <f>YEAR(SalesDataTable[[#This Row],[Order Date]])</f>
        <v>2026</v>
      </c>
      <c r="D1206" s="11">
        <f>MONTH(SalesDataTable[[#This Row],[Order Date]])</f>
        <v>6</v>
      </c>
      <c r="E1206" s="12" t="str">
        <f>TEXT(SalesDataTable[[#This Row],[Order Date]],"MMM")</f>
        <v>Jun</v>
      </c>
      <c r="F1206" s="12" t="str">
        <f>"Q"&amp;ROUNDUP(MONTH(SalesDataTable[[#This Row],[Order Date]])/3,0)</f>
        <v>Q2</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5">
      <c r="A1207" s="2">
        <v>3932</v>
      </c>
      <c r="B1207" s="3">
        <v>46199</v>
      </c>
      <c r="C1207" s="11">
        <f>YEAR(SalesDataTable[[#This Row],[Order Date]])</f>
        <v>2026</v>
      </c>
      <c r="D1207" s="11">
        <f>MONTH(SalesDataTable[[#This Row],[Order Date]])</f>
        <v>6</v>
      </c>
      <c r="E1207" s="12" t="str">
        <f>TEXT(SalesDataTable[[#This Row],[Order Date]],"MMM")</f>
        <v>Jun</v>
      </c>
      <c r="F1207" s="12" t="str">
        <f>"Q"&amp;ROUNDUP(MONTH(SalesDataTable[[#This Row],[Order Date]])/3,0)</f>
        <v>Q2</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5">
      <c r="A1208" s="2">
        <v>4008</v>
      </c>
      <c r="B1208" s="3">
        <v>46199</v>
      </c>
      <c r="C1208" s="11">
        <f>YEAR(SalesDataTable[[#This Row],[Order Date]])</f>
        <v>2026</v>
      </c>
      <c r="D1208" s="11">
        <f>MONTH(SalesDataTable[[#This Row],[Order Date]])</f>
        <v>6</v>
      </c>
      <c r="E1208" s="12" t="str">
        <f>TEXT(SalesDataTable[[#This Row],[Order Date]],"MMM")</f>
        <v>Jun</v>
      </c>
      <c r="F1208" s="12" t="str">
        <f>"Q"&amp;ROUNDUP(MONTH(SalesDataTable[[#This Row],[Order Date]])/3,0)</f>
        <v>Q2</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5">
      <c r="A1209" s="2">
        <v>4701</v>
      </c>
      <c r="B1209" s="3">
        <v>46199</v>
      </c>
      <c r="C1209" s="11">
        <f>YEAR(SalesDataTable[[#This Row],[Order Date]])</f>
        <v>2026</v>
      </c>
      <c r="D1209" s="11">
        <f>MONTH(SalesDataTable[[#This Row],[Order Date]])</f>
        <v>6</v>
      </c>
      <c r="E1209" s="12" t="str">
        <f>TEXT(SalesDataTable[[#This Row],[Order Date]],"MMM")</f>
        <v>Jun</v>
      </c>
      <c r="F1209" s="12" t="str">
        <f>"Q"&amp;ROUNDUP(MONTH(SalesDataTable[[#This Row],[Order Date]])/3,0)</f>
        <v>Q2</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5">
      <c r="A1210" s="2">
        <v>4805</v>
      </c>
      <c r="B1210" s="3">
        <v>46199</v>
      </c>
      <c r="C1210" s="11">
        <f>YEAR(SalesDataTable[[#This Row],[Order Date]])</f>
        <v>2026</v>
      </c>
      <c r="D1210" s="11">
        <f>MONTH(SalesDataTable[[#This Row],[Order Date]])</f>
        <v>6</v>
      </c>
      <c r="E1210" s="12" t="str">
        <f>TEXT(SalesDataTable[[#This Row],[Order Date]],"MMM")</f>
        <v>Jun</v>
      </c>
      <c r="F1210" s="12" t="str">
        <f>"Q"&amp;ROUNDUP(MONTH(SalesDataTable[[#This Row],[Order Date]])/3,0)</f>
        <v>Q2</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5">
      <c r="A1211" s="2">
        <v>912</v>
      </c>
      <c r="B1211" s="3">
        <v>46200</v>
      </c>
      <c r="C1211" s="11">
        <f>YEAR(SalesDataTable[[#This Row],[Order Date]])</f>
        <v>2026</v>
      </c>
      <c r="D1211" s="11">
        <f>MONTH(SalesDataTable[[#This Row],[Order Date]])</f>
        <v>6</v>
      </c>
      <c r="E1211" s="12" t="str">
        <f>TEXT(SalesDataTable[[#This Row],[Order Date]],"MMM")</f>
        <v>Jun</v>
      </c>
      <c r="F1211" s="12" t="str">
        <f>"Q"&amp;ROUNDUP(MONTH(SalesDataTable[[#This Row],[Order Date]])/3,0)</f>
        <v>Q2</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5">
      <c r="A1212" s="2">
        <v>1837</v>
      </c>
      <c r="B1212" s="3">
        <v>46200</v>
      </c>
      <c r="C1212" s="11">
        <f>YEAR(SalesDataTable[[#This Row],[Order Date]])</f>
        <v>2026</v>
      </c>
      <c r="D1212" s="11">
        <f>MONTH(SalesDataTable[[#This Row],[Order Date]])</f>
        <v>6</v>
      </c>
      <c r="E1212" s="12" t="str">
        <f>TEXT(SalesDataTable[[#This Row],[Order Date]],"MMM")</f>
        <v>Jun</v>
      </c>
      <c r="F1212" s="12" t="str">
        <f>"Q"&amp;ROUNDUP(MONTH(SalesDataTable[[#This Row],[Order Date]])/3,0)</f>
        <v>Q2</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5">
      <c r="A1213" s="2">
        <v>2216</v>
      </c>
      <c r="B1213" s="3">
        <v>46200</v>
      </c>
      <c r="C1213" s="11">
        <f>YEAR(SalesDataTable[[#This Row],[Order Date]])</f>
        <v>2026</v>
      </c>
      <c r="D1213" s="11">
        <f>MONTH(SalesDataTable[[#This Row],[Order Date]])</f>
        <v>6</v>
      </c>
      <c r="E1213" s="12" t="str">
        <f>TEXT(SalesDataTable[[#This Row],[Order Date]],"MMM")</f>
        <v>Jun</v>
      </c>
      <c r="F1213" s="12" t="str">
        <f>"Q"&amp;ROUNDUP(MONTH(SalesDataTable[[#This Row],[Order Date]])/3,0)</f>
        <v>Q2</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5">
      <c r="A1214" s="2">
        <v>2451</v>
      </c>
      <c r="B1214" s="3">
        <v>46200</v>
      </c>
      <c r="C1214" s="11">
        <f>YEAR(SalesDataTable[[#This Row],[Order Date]])</f>
        <v>2026</v>
      </c>
      <c r="D1214" s="11">
        <f>MONTH(SalesDataTable[[#This Row],[Order Date]])</f>
        <v>6</v>
      </c>
      <c r="E1214" s="12" t="str">
        <f>TEXT(SalesDataTable[[#This Row],[Order Date]],"MMM")</f>
        <v>Jun</v>
      </c>
      <c r="F1214" s="12" t="str">
        <f>"Q"&amp;ROUNDUP(MONTH(SalesDataTable[[#This Row],[Order Date]])/3,0)</f>
        <v>Q2</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5">
      <c r="A1215" s="2">
        <v>2874</v>
      </c>
      <c r="B1215" s="3">
        <v>46200</v>
      </c>
      <c r="C1215" s="11">
        <f>YEAR(SalesDataTable[[#This Row],[Order Date]])</f>
        <v>2026</v>
      </c>
      <c r="D1215" s="11">
        <f>MONTH(SalesDataTable[[#This Row],[Order Date]])</f>
        <v>6</v>
      </c>
      <c r="E1215" s="12" t="str">
        <f>TEXT(SalesDataTable[[#This Row],[Order Date]],"MMM")</f>
        <v>Jun</v>
      </c>
      <c r="F1215" s="12" t="str">
        <f>"Q"&amp;ROUNDUP(MONTH(SalesDataTable[[#This Row],[Order Date]])/3,0)</f>
        <v>Q2</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5">
      <c r="A1216" s="2">
        <v>2885</v>
      </c>
      <c r="B1216" s="3">
        <v>46200</v>
      </c>
      <c r="C1216" s="11">
        <f>YEAR(SalesDataTable[[#This Row],[Order Date]])</f>
        <v>2026</v>
      </c>
      <c r="D1216" s="11">
        <f>MONTH(SalesDataTable[[#This Row],[Order Date]])</f>
        <v>6</v>
      </c>
      <c r="E1216" s="12" t="str">
        <f>TEXT(SalesDataTable[[#This Row],[Order Date]],"MMM")</f>
        <v>Jun</v>
      </c>
      <c r="F1216" s="12" t="str">
        <f>"Q"&amp;ROUNDUP(MONTH(SalesDataTable[[#This Row],[Order Date]])/3,0)</f>
        <v>Q2</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5">
      <c r="A1217" s="2">
        <v>3014</v>
      </c>
      <c r="B1217" s="3">
        <v>46200</v>
      </c>
      <c r="C1217" s="11">
        <f>YEAR(SalesDataTable[[#This Row],[Order Date]])</f>
        <v>2026</v>
      </c>
      <c r="D1217" s="11">
        <f>MONTH(SalesDataTable[[#This Row],[Order Date]])</f>
        <v>6</v>
      </c>
      <c r="E1217" s="12" t="str">
        <f>TEXT(SalesDataTable[[#This Row],[Order Date]],"MMM")</f>
        <v>Jun</v>
      </c>
      <c r="F1217" s="12" t="str">
        <f>"Q"&amp;ROUNDUP(MONTH(SalesDataTable[[#This Row],[Order Date]])/3,0)</f>
        <v>Q2</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5">
      <c r="A1218" s="2">
        <v>3273</v>
      </c>
      <c r="B1218" s="3">
        <v>46200</v>
      </c>
      <c r="C1218" s="11">
        <f>YEAR(SalesDataTable[[#This Row],[Order Date]])</f>
        <v>2026</v>
      </c>
      <c r="D1218" s="11">
        <f>MONTH(SalesDataTable[[#This Row],[Order Date]])</f>
        <v>6</v>
      </c>
      <c r="E1218" s="12" t="str">
        <f>TEXT(SalesDataTable[[#This Row],[Order Date]],"MMM")</f>
        <v>Jun</v>
      </c>
      <c r="F1218" s="12" t="str">
        <f>"Q"&amp;ROUNDUP(MONTH(SalesDataTable[[#This Row],[Order Date]])/3,0)</f>
        <v>Q2</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5">
      <c r="A1219" s="2">
        <v>5041</v>
      </c>
      <c r="B1219" s="3">
        <v>46200</v>
      </c>
      <c r="C1219" s="11">
        <f>YEAR(SalesDataTable[[#This Row],[Order Date]])</f>
        <v>2026</v>
      </c>
      <c r="D1219" s="11">
        <f>MONTH(SalesDataTable[[#This Row],[Order Date]])</f>
        <v>6</v>
      </c>
      <c r="E1219" s="12" t="str">
        <f>TEXT(SalesDataTable[[#This Row],[Order Date]],"MMM")</f>
        <v>Jun</v>
      </c>
      <c r="F1219" s="12" t="str">
        <f>"Q"&amp;ROUNDUP(MONTH(SalesDataTable[[#This Row],[Order Date]])/3,0)</f>
        <v>Q2</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5">
      <c r="A1220" s="2">
        <v>312</v>
      </c>
      <c r="B1220" s="3">
        <v>46201</v>
      </c>
      <c r="C1220" s="11">
        <f>YEAR(SalesDataTable[[#This Row],[Order Date]])</f>
        <v>2026</v>
      </c>
      <c r="D1220" s="11">
        <f>MONTH(SalesDataTable[[#This Row],[Order Date]])</f>
        <v>6</v>
      </c>
      <c r="E1220" s="12" t="str">
        <f>TEXT(SalesDataTable[[#This Row],[Order Date]],"MMM")</f>
        <v>Jun</v>
      </c>
      <c r="F1220" s="12" t="str">
        <f>"Q"&amp;ROUNDUP(MONTH(SalesDataTable[[#This Row],[Order Date]])/3,0)</f>
        <v>Q2</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5">
      <c r="A1221" s="2">
        <v>647</v>
      </c>
      <c r="B1221" s="3">
        <v>46201</v>
      </c>
      <c r="C1221" s="11">
        <f>YEAR(SalesDataTable[[#This Row],[Order Date]])</f>
        <v>2026</v>
      </c>
      <c r="D1221" s="11">
        <f>MONTH(SalesDataTable[[#This Row],[Order Date]])</f>
        <v>6</v>
      </c>
      <c r="E1221" s="12" t="str">
        <f>TEXT(SalesDataTable[[#This Row],[Order Date]],"MMM")</f>
        <v>Jun</v>
      </c>
      <c r="F1221" s="12" t="str">
        <f>"Q"&amp;ROUNDUP(MONTH(SalesDataTable[[#This Row],[Order Date]])/3,0)</f>
        <v>Q2</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5">
      <c r="A1222" s="2">
        <v>708</v>
      </c>
      <c r="B1222" s="3">
        <v>46201</v>
      </c>
      <c r="C1222" s="11">
        <f>YEAR(SalesDataTable[[#This Row],[Order Date]])</f>
        <v>2026</v>
      </c>
      <c r="D1222" s="11">
        <f>MONTH(SalesDataTable[[#This Row],[Order Date]])</f>
        <v>6</v>
      </c>
      <c r="E1222" s="12" t="str">
        <f>TEXT(SalesDataTable[[#This Row],[Order Date]],"MMM")</f>
        <v>Jun</v>
      </c>
      <c r="F1222" s="12" t="str">
        <f>"Q"&amp;ROUNDUP(MONTH(SalesDataTable[[#This Row],[Order Date]])/3,0)</f>
        <v>Q2</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5">
      <c r="A1223" s="2">
        <v>886</v>
      </c>
      <c r="B1223" s="3">
        <v>46201</v>
      </c>
      <c r="C1223" s="11">
        <f>YEAR(SalesDataTable[[#This Row],[Order Date]])</f>
        <v>2026</v>
      </c>
      <c r="D1223" s="11">
        <f>MONTH(SalesDataTable[[#This Row],[Order Date]])</f>
        <v>6</v>
      </c>
      <c r="E1223" s="12" t="str">
        <f>TEXT(SalesDataTable[[#This Row],[Order Date]],"MMM")</f>
        <v>Jun</v>
      </c>
      <c r="F1223" s="12" t="str">
        <f>"Q"&amp;ROUNDUP(MONTH(SalesDataTable[[#This Row],[Order Date]])/3,0)</f>
        <v>Q2</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5">
      <c r="A1224" s="2">
        <v>944</v>
      </c>
      <c r="B1224" s="3">
        <v>46201</v>
      </c>
      <c r="C1224" s="11">
        <f>YEAR(SalesDataTable[[#This Row],[Order Date]])</f>
        <v>2026</v>
      </c>
      <c r="D1224" s="11">
        <f>MONTH(SalesDataTable[[#This Row],[Order Date]])</f>
        <v>6</v>
      </c>
      <c r="E1224" s="12" t="str">
        <f>TEXT(SalesDataTable[[#This Row],[Order Date]],"MMM")</f>
        <v>Jun</v>
      </c>
      <c r="F1224" s="12" t="str">
        <f>"Q"&amp;ROUNDUP(MONTH(SalesDataTable[[#This Row],[Order Date]])/3,0)</f>
        <v>Q2</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5">
      <c r="A1225" s="2">
        <v>1050</v>
      </c>
      <c r="B1225" s="3">
        <v>46201</v>
      </c>
      <c r="C1225" s="11">
        <f>YEAR(SalesDataTable[[#This Row],[Order Date]])</f>
        <v>2026</v>
      </c>
      <c r="D1225" s="11">
        <f>MONTH(SalesDataTable[[#This Row],[Order Date]])</f>
        <v>6</v>
      </c>
      <c r="E1225" s="12" t="str">
        <f>TEXT(SalesDataTable[[#This Row],[Order Date]],"MMM")</f>
        <v>Jun</v>
      </c>
      <c r="F1225" s="12" t="str">
        <f>"Q"&amp;ROUNDUP(MONTH(SalesDataTable[[#This Row],[Order Date]])/3,0)</f>
        <v>Q2</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5">
      <c r="A1226" s="2">
        <v>1677</v>
      </c>
      <c r="B1226" s="3">
        <v>46201</v>
      </c>
      <c r="C1226" s="11">
        <f>YEAR(SalesDataTable[[#This Row],[Order Date]])</f>
        <v>2026</v>
      </c>
      <c r="D1226" s="11">
        <f>MONTH(SalesDataTable[[#This Row],[Order Date]])</f>
        <v>6</v>
      </c>
      <c r="E1226" s="12" t="str">
        <f>TEXT(SalesDataTable[[#This Row],[Order Date]],"MMM")</f>
        <v>Jun</v>
      </c>
      <c r="F1226" s="12" t="str">
        <f>"Q"&amp;ROUNDUP(MONTH(SalesDataTable[[#This Row],[Order Date]])/3,0)</f>
        <v>Q2</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5">
      <c r="A1227" s="2">
        <v>2109</v>
      </c>
      <c r="B1227" s="3">
        <v>46201</v>
      </c>
      <c r="C1227" s="11">
        <f>YEAR(SalesDataTable[[#This Row],[Order Date]])</f>
        <v>2026</v>
      </c>
      <c r="D1227" s="11">
        <f>MONTH(SalesDataTable[[#This Row],[Order Date]])</f>
        <v>6</v>
      </c>
      <c r="E1227" s="12" t="str">
        <f>TEXT(SalesDataTable[[#This Row],[Order Date]],"MMM")</f>
        <v>Jun</v>
      </c>
      <c r="F1227" s="12" t="str">
        <f>"Q"&amp;ROUNDUP(MONTH(SalesDataTable[[#This Row],[Order Date]])/3,0)</f>
        <v>Q2</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5">
      <c r="A1228" s="2">
        <v>3688</v>
      </c>
      <c r="B1228" s="3">
        <v>46201</v>
      </c>
      <c r="C1228" s="11">
        <f>YEAR(SalesDataTable[[#This Row],[Order Date]])</f>
        <v>2026</v>
      </c>
      <c r="D1228" s="11">
        <f>MONTH(SalesDataTable[[#This Row],[Order Date]])</f>
        <v>6</v>
      </c>
      <c r="E1228" s="12" t="str">
        <f>TEXT(SalesDataTable[[#This Row],[Order Date]],"MMM")</f>
        <v>Jun</v>
      </c>
      <c r="F1228" s="12" t="str">
        <f>"Q"&amp;ROUNDUP(MONTH(SalesDataTable[[#This Row],[Order Date]])/3,0)</f>
        <v>Q2</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5">
      <c r="A1229" s="2">
        <v>521</v>
      </c>
      <c r="B1229" s="3">
        <v>46202</v>
      </c>
      <c r="C1229" s="11">
        <f>YEAR(SalesDataTable[[#This Row],[Order Date]])</f>
        <v>2026</v>
      </c>
      <c r="D1229" s="11">
        <f>MONTH(SalesDataTable[[#This Row],[Order Date]])</f>
        <v>6</v>
      </c>
      <c r="E1229" s="12" t="str">
        <f>TEXT(SalesDataTable[[#This Row],[Order Date]],"MMM")</f>
        <v>Jun</v>
      </c>
      <c r="F1229" s="12" t="str">
        <f>"Q"&amp;ROUNDUP(MONTH(SalesDataTable[[#This Row],[Order Date]])/3,0)</f>
        <v>Q2</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5">
      <c r="A1230" s="2">
        <v>557</v>
      </c>
      <c r="B1230" s="3">
        <v>46202</v>
      </c>
      <c r="C1230" s="11">
        <f>YEAR(SalesDataTable[[#This Row],[Order Date]])</f>
        <v>2026</v>
      </c>
      <c r="D1230" s="11">
        <f>MONTH(SalesDataTable[[#This Row],[Order Date]])</f>
        <v>6</v>
      </c>
      <c r="E1230" s="12" t="str">
        <f>TEXT(SalesDataTable[[#This Row],[Order Date]],"MMM")</f>
        <v>Jun</v>
      </c>
      <c r="F1230" s="12" t="str">
        <f>"Q"&amp;ROUNDUP(MONTH(SalesDataTable[[#This Row],[Order Date]])/3,0)</f>
        <v>Q2</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5">
      <c r="A1231" s="2">
        <v>929</v>
      </c>
      <c r="B1231" s="3">
        <v>46202</v>
      </c>
      <c r="C1231" s="11">
        <f>YEAR(SalesDataTable[[#This Row],[Order Date]])</f>
        <v>2026</v>
      </c>
      <c r="D1231" s="11">
        <f>MONTH(SalesDataTable[[#This Row],[Order Date]])</f>
        <v>6</v>
      </c>
      <c r="E1231" s="12" t="str">
        <f>TEXT(SalesDataTable[[#This Row],[Order Date]],"MMM")</f>
        <v>Jun</v>
      </c>
      <c r="F1231" s="12" t="str">
        <f>"Q"&amp;ROUNDUP(MONTH(SalesDataTable[[#This Row],[Order Date]])/3,0)</f>
        <v>Q2</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5">
      <c r="A1232" s="2">
        <v>1089</v>
      </c>
      <c r="B1232" s="3">
        <v>46202</v>
      </c>
      <c r="C1232" s="11">
        <f>YEAR(SalesDataTable[[#This Row],[Order Date]])</f>
        <v>2026</v>
      </c>
      <c r="D1232" s="11">
        <f>MONTH(SalesDataTable[[#This Row],[Order Date]])</f>
        <v>6</v>
      </c>
      <c r="E1232" s="12" t="str">
        <f>TEXT(SalesDataTable[[#This Row],[Order Date]],"MMM")</f>
        <v>Jun</v>
      </c>
      <c r="F1232" s="12" t="str">
        <f>"Q"&amp;ROUNDUP(MONTH(SalesDataTable[[#This Row],[Order Date]])/3,0)</f>
        <v>Q2</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5">
      <c r="A1233" s="2">
        <v>1655</v>
      </c>
      <c r="B1233" s="3">
        <v>46202</v>
      </c>
      <c r="C1233" s="11">
        <f>YEAR(SalesDataTable[[#This Row],[Order Date]])</f>
        <v>2026</v>
      </c>
      <c r="D1233" s="11">
        <f>MONTH(SalesDataTable[[#This Row],[Order Date]])</f>
        <v>6</v>
      </c>
      <c r="E1233" s="12" t="str">
        <f>TEXT(SalesDataTable[[#This Row],[Order Date]],"MMM")</f>
        <v>Jun</v>
      </c>
      <c r="F1233" s="12" t="str">
        <f>"Q"&amp;ROUNDUP(MONTH(SalesDataTable[[#This Row],[Order Date]])/3,0)</f>
        <v>Q2</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5">
      <c r="A1234" s="2">
        <v>1897</v>
      </c>
      <c r="B1234" s="3">
        <v>46202</v>
      </c>
      <c r="C1234" s="11">
        <f>YEAR(SalesDataTable[[#This Row],[Order Date]])</f>
        <v>2026</v>
      </c>
      <c r="D1234" s="11">
        <f>MONTH(SalesDataTable[[#This Row],[Order Date]])</f>
        <v>6</v>
      </c>
      <c r="E1234" s="12" t="str">
        <f>TEXT(SalesDataTable[[#This Row],[Order Date]],"MMM")</f>
        <v>Jun</v>
      </c>
      <c r="F1234" s="12" t="str">
        <f>"Q"&amp;ROUNDUP(MONTH(SalesDataTable[[#This Row],[Order Date]])/3,0)</f>
        <v>Q2</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5">
      <c r="A1235" s="2">
        <v>2417</v>
      </c>
      <c r="B1235" s="3">
        <v>46202</v>
      </c>
      <c r="C1235" s="11">
        <f>YEAR(SalesDataTable[[#This Row],[Order Date]])</f>
        <v>2026</v>
      </c>
      <c r="D1235" s="11">
        <f>MONTH(SalesDataTable[[#This Row],[Order Date]])</f>
        <v>6</v>
      </c>
      <c r="E1235" s="12" t="str">
        <f>TEXT(SalesDataTable[[#This Row],[Order Date]],"MMM")</f>
        <v>Jun</v>
      </c>
      <c r="F1235" s="12" t="str">
        <f>"Q"&amp;ROUNDUP(MONTH(SalesDataTable[[#This Row],[Order Date]])/3,0)</f>
        <v>Q2</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5">
      <c r="A1236" s="2">
        <v>3474</v>
      </c>
      <c r="B1236" s="3">
        <v>46202</v>
      </c>
      <c r="C1236" s="11">
        <f>YEAR(SalesDataTable[[#This Row],[Order Date]])</f>
        <v>2026</v>
      </c>
      <c r="D1236" s="11">
        <f>MONTH(SalesDataTable[[#This Row],[Order Date]])</f>
        <v>6</v>
      </c>
      <c r="E1236" s="12" t="str">
        <f>TEXT(SalesDataTable[[#This Row],[Order Date]],"MMM")</f>
        <v>Jun</v>
      </c>
      <c r="F1236" s="12" t="str">
        <f>"Q"&amp;ROUNDUP(MONTH(SalesDataTable[[#This Row],[Order Date]])/3,0)</f>
        <v>Q2</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5">
      <c r="A1237" s="2">
        <v>4079</v>
      </c>
      <c r="B1237" s="3">
        <v>46202</v>
      </c>
      <c r="C1237" s="11">
        <f>YEAR(SalesDataTable[[#This Row],[Order Date]])</f>
        <v>2026</v>
      </c>
      <c r="D1237" s="11">
        <f>MONTH(SalesDataTable[[#This Row],[Order Date]])</f>
        <v>6</v>
      </c>
      <c r="E1237" s="12" t="str">
        <f>TEXT(SalesDataTable[[#This Row],[Order Date]],"MMM")</f>
        <v>Jun</v>
      </c>
      <c r="F1237" s="12" t="str">
        <f>"Q"&amp;ROUNDUP(MONTH(SalesDataTable[[#This Row],[Order Date]])/3,0)</f>
        <v>Q2</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5">
      <c r="A1238" s="2">
        <v>45</v>
      </c>
      <c r="B1238" s="3">
        <v>46203</v>
      </c>
      <c r="C1238" s="11">
        <f>YEAR(SalesDataTable[[#This Row],[Order Date]])</f>
        <v>2026</v>
      </c>
      <c r="D1238" s="11">
        <f>MONTH(SalesDataTable[[#This Row],[Order Date]])</f>
        <v>6</v>
      </c>
      <c r="E1238" s="12" t="str">
        <f>TEXT(SalesDataTable[[#This Row],[Order Date]],"MMM")</f>
        <v>Jun</v>
      </c>
      <c r="F1238" s="12" t="str">
        <f>"Q"&amp;ROUNDUP(MONTH(SalesDataTable[[#This Row],[Order Date]])/3,0)</f>
        <v>Q2</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5">
      <c r="A1239" s="2">
        <v>2895</v>
      </c>
      <c r="B1239" s="3">
        <v>46203</v>
      </c>
      <c r="C1239" s="11">
        <f>YEAR(SalesDataTable[[#This Row],[Order Date]])</f>
        <v>2026</v>
      </c>
      <c r="D1239" s="11">
        <f>MONTH(SalesDataTable[[#This Row],[Order Date]])</f>
        <v>6</v>
      </c>
      <c r="E1239" s="12" t="str">
        <f>TEXT(SalesDataTable[[#This Row],[Order Date]],"MMM")</f>
        <v>Jun</v>
      </c>
      <c r="F1239" s="12" t="str">
        <f>"Q"&amp;ROUNDUP(MONTH(SalesDataTable[[#This Row],[Order Date]])/3,0)</f>
        <v>Q2</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5">
      <c r="A1240" s="2">
        <v>5158</v>
      </c>
      <c r="B1240" s="3">
        <v>46203</v>
      </c>
      <c r="C1240" s="11">
        <f>YEAR(SalesDataTable[[#This Row],[Order Date]])</f>
        <v>2026</v>
      </c>
      <c r="D1240" s="11">
        <f>MONTH(SalesDataTable[[#This Row],[Order Date]])</f>
        <v>6</v>
      </c>
      <c r="E1240" s="12" t="str">
        <f>TEXT(SalesDataTable[[#This Row],[Order Date]],"MMM")</f>
        <v>Jun</v>
      </c>
      <c r="F1240" s="12" t="str">
        <f>"Q"&amp;ROUNDUP(MONTH(SalesDataTable[[#This Row],[Order Date]])/3,0)</f>
        <v>Q2</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5">
      <c r="A1241" s="2">
        <v>1217</v>
      </c>
      <c r="B1241" s="3">
        <v>46204</v>
      </c>
      <c r="C1241" s="11">
        <f>YEAR(SalesDataTable[[#This Row],[Order Date]])</f>
        <v>2026</v>
      </c>
      <c r="D1241" s="11">
        <f>MONTH(SalesDataTable[[#This Row],[Order Date]])</f>
        <v>7</v>
      </c>
      <c r="E1241" s="12" t="str">
        <f>TEXT(SalesDataTable[[#This Row],[Order Date]],"MMM")</f>
        <v>Jul</v>
      </c>
      <c r="F1241" s="12" t="str">
        <f>"Q"&amp;ROUNDUP(MONTH(SalesDataTable[[#This Row],[Order Date]])/3,0)</f>
        <v>Q3</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5">
      <c r="A1242" s="2">
        <v>2249</v>
      </c>
      <c r="B1242" s="3">
        <v>46204</v>
      </c>
      <c r="C1242" s="11">
        <f>YEAR(SalesDataTable[[#This Row],[Order Date]])</f>
        <v>2026</v>
      </c>
      <c r="D1242" s="11">
        <f>MONTH(SalesDataTable[[#This Row],[Order Date]])</f>
        <v>7</v>
      </c>
      <c r="E1242" s="12" t="str">
        <f>TEXT(SalesDataTable[[#This Row],[Order Date]],"MMM")</f>
        <v>Jul</v>
      </c>
      <c r="F1242" s="12" t="str">
        <f>"Q"&amp;ROUNDUP(MONTH(SalesDataTable[[#This Row],[Order Date]])/3,0)</f>
        <v>Q3</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5">
      <c r="A1243" s="2">
        <v>2650</v>
      </c>
      <c r="B1243" s="3">
        <v>46204</v>
      </c>
      <c r="C1243" s="11">
        <f>YEAR(SalesDataTable[[#This Row],[Order Date]])</f>
        <v>2026</v>
      </c>
      <c r="D1243" s="11">
        <f>MONTH(SalesDataTable[[#This Row],[Order Date]])</f>
        <v>7</v>
      </c>
      <c r="E1243" s="12" t="str">
        <f>TEXT(SalesDataTable[[#This Row],[Order Date]],"MMM")</f>
        <v>Jul</v>
      </c>
      <c r="F1243" s="12" t="str">
        <f>"Q"&amp;ROUNDUP(MONTH(SalesDataTable[[#This Row],[Order Date]])/3,0)</f>
        <v>Q3</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5">
      <c r="A1244" s="2">
        <v>3937</v>
      </c>
      <c r="B1244" s="3">
        <v>46204</v>
      </c>
      <c r="C1244" s="11">
        <f>YEAR(SalesDataTable[[#This Row],[Order Date]])</f>
        <v>2026</v>
      </c>
      <c r="D1244" s="11">
        <f>MONTH(SalesDataTable[[#This Row],[Order Date]])</f>
        <v>7</v>
      </c>
      <c r="E1244" s="12" t="str">
        <f>TEXT(SalesDataTable[[#This Row],[Order Date]],"MMM")</f>
        <v>Jul</v>
      </c>
      <c r="F1244" s="12" t="str">
        <f>"Q"&amp;ROUNDUP(MONTH(SalesDataTable[[#This Row],[Order Date]])/3,0)</f>
        <v>Q3</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5">
      <c r="A1245" s="2">
        <v>4122</v>
      </c>
      <c r="B1245" s="3">
        <v>46204</v>
      </c>
      <c r="C1245" s="11">
        <f>YEAR(SalesDataTable[[#This Row],[Order Date]])</f>
        <v>2026</v>
      </c>
      <c r="D1245" s="11">
        <f>MONTH(SalesDataTable[[#This Row],[Order Date]])</f>
        <v>7</v>
      </c>
      <c r="E1245" s="12" t="str">
        <f>TEXT(SalesDataTable[[#This Row],[Order Date]],"MMM")</f>
        <v>Jul</v>
      </c>
      <c r="F1245" s="12" t="str">
        <f>"Q"&amp;ROUNDUP(MONTH(SalesDataTable[[#This Row],[Order Date]])/3,0)</f>
        <v>Q3</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5">
      <c r="A1246" s="2">
        <v>4589</v>
      </c>
      <c r="B1246" s="3">
        <v>46204</v>
      </c>
      <c r="C1246" s="11">
        <f>YEAR(SalesDataTable[[#This Row],[Order Date]])</f>
        <v>2026</v>
      </c>
      <c r="D1246" s="11">
        <f>MONTH(SalesDataTable[[#This Row],[Order Date]])</f>
        <v>7</v>
      </c>
      <c r="E1246" s="12" t="str">
        <f>TEXT(SalesDataTable[[#This Row],[Order Date]],"MMM")</f>
        <v>Jul</v>
      </c>
      <c r="F1246" s="12" t="str">
        <f>"Q"&amp;ROUNDUP(MONTH(SalesDataTable[[#This Row],[Order Date]])/3,0)</f>
        <v>Q3</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5">
      <c r="A1247" s="2">
        <v>4873</v>
      </c>
      <c r="B1247" s="3">
        <v>46204</v>
      </c>
      <c r="C1247" s="11">
        <f>YEAR(SalesDataTable[[#This Row],[Order Date]])</f>
        <v>2026</v>
      </c>
      <c r="D1247" s="11">
        <f>MONTH(SalesDataTable[[#This Row],[Order Date]])</f>
        <v>7</v>
      </c>
      <c r="E1247" s="12" t="str">
        <f>TEXT(SalesDataTable[[#This Row],[Order Date]],"MMM")</f>
        <v>Jul</v>
      </c>
      <c r="F1247" s="12" t="str">
        <f>"Q"&amp;ROUNDUP(MONTH(SalesDataTable[[#This Row],[Order Date]])/3,0)</f>
        <v>Q3</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5">
      <c r="A1248" s="2">
        <v>729</v>
      </c>
      <c r="B1248" s="3">
        <v>46205</v>
      </c>
      <c r="C1248" s="11">
        <f>YEAR(SalesDataTable[[#This Row],[Order Date]])</f>
        <v>2026</v>
      </c>
      <c r="D1248" s="11">
        <f>MONTH(SalesDataTable[[#This Row],[Order Date]])</f>
        <v>7</v>
      </c>
      <c r="E1248" s="12" t="str">
        <f>TEXT(SalesDataTable[[#This Row],[Order Date]],"MMM")</f>
        <v>Jul</v>
      </c>
      <c r="F1248" s="12" t="str">
        <f>"Q"&amp;ROUNDUP(MONTH(SalesDataTable[[#This Row],[Order Date]])/3,0)</f>
        <v>Q3</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5">
      <c r="A1249" s="2">
        <v>906</v>
      </c>
      <c r="B1249" s="3">
        <v>46205</v>
      </c>
      <c r="C1249" s="11">
        <f>YEAR(SalesDataTable[[#This Row],[Order Date]])</f>
        <v>2026</v>
      </c>
      <c r="D1249" s="11">
        <f>MONTH(SalesDataTable[[#This Row],[Order Date]])</f>
        <v>7</v>
      </c>
      <c r="E1249" s="12" t="str">
        <f>TEXT(SalesDataTable[[#This Row],[Order Date]],"MMM")</f>
        <v>Jul</v>
      </c>
      <c r="F1249" s="12" t="str">
        <f>"Q"&amp;ROUNDUP(MONTH(SalesDataTable[[#This Row],[Order Date]])/3,0)</f>
        <v>Q3</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5">
      <c r="A1250" s="2">
        <v>1531</v>
      </c>
      <c r="B1250" s="3">
        <v>46205</v>
      </c>
      <c r="C1250" s="11">
        <f>YEAR(SalesDataTable[[#This Row],[Order Date]])</f>
        <v>2026</v>
      </c>
      <c r="D1250" s="11">
        <f>MONTH(SalesDataTable[[#This Row],[Order Date]])</f>
        <v>7</v>
      </c>
      <c r="E1250" s="12" t="str">
        <f>TEXT(SalesDataTable[[#This Row],[Order Date]],"MMM")</f>
        <v>Jul</v>
      </c>
      <c r="F1250" s="12" t="str">
        <f>"Q"&amp;ROUNDUP(MONTH(SalesDataTable[[#This Row],[Order Date]])/3,0)</f>
        <v>Q3</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5">
      <c r="A1251" s="2">
        <v>1683</v>
      </c>
      <c r="B1251" s="3">
        <v>46205</v>
      </c>
      <c r="C1251" s="11">
        <f>YEAR(SalesDataTable[[#This Row],[Order Date]])</f>
        <v>2026</v>
      </c>
      <c r="D1251" s="11">
        <f>MONTH(SalesDataTable[[#This Row],[Order Date]])</f>
        <v>7</v>
      </c>
      <c r="E1251" s="12" t="str">
        <f>TEXT(SalesDataTable[[#This Row],[Order Date]],"MMM")</f>
        <v>Jul</v>
      </c>
      <c r="F1251" s="12" t="str">
        <f>"Q"&amp;ROUNDUP(MONTH(SalesDataTable[[#This Row],[Order Date]])/3,0)</f>
        <v>Q3</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5">
      <c r="A1252" s="2">
        <v>2363</v>
      </c>
      <c r="B1252" s="3">
        <v>46205</v>
      </c>
      <c r="C1252" s="11">
        <f>YEAR(SalesDataTable[[#This Row],[Order Date]])</f>
        <v>2026</v>
      </c>
      <c r="D1252" s="11">
        <f>MONTH(SalesDataTable[[#This Row],[Order Date]])</f>
        <v>7</v>
      </c>
      <c r="E1252" s="12" t="str">
        <f>TEXT(SalesDataTable[[#This Row],[Order Date]],"MMM")</f>
        <v>Jul</v>
      </c>
      <c r="F1252" s="12" t="str">
        <f>"Q"&amp;ROUNDUP(MONTH(SalesDataTable[[#This Row],[Order Date]])/3,0)</f>
        <v>Q3</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5">
      <c r="A1253" s="2">
        <v>3858</v>
      </c>
      <c r="B1253" s="3">
        <v>46205</v>
      </c>
      <c r="C1253" s="11">
        <f>YEAR(SalesDataTable[[#This Row],[Order Date]])</f>
        <v>2026</v>
      </c>
      <c r="D1253" s="11">
        <f>MONTH(SalesDataTable[[#This Row],[Order Date]])</f>
        <v>7</v>
      </c>
      <c r="E1253" s="12" t="str">
        <f>TEXT(SalesDataTable[[#This Row],[Order Date]],"MMM")</f>
        <v>Jul</v>
      </c>
      <c r="F1253" s="12" t="str">
        <f>"Q"&amp;ROUNDUP(MONTH(SalesDataTable[[#This Row],[Order Date]])/3,0)</f>
        <v>Q3</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5">
      <c r="A1254" s="2">
        <v>4233</v>
      </c>
      <c r="B1254" s="3">
        <v>46205</v>
      </c>
      <c r="C1254" s="11">
        <f>YEAR(SalesDataTable[[#This Row],[Order Date]])</f>
        <v>2026</v>
      </c>
      <c r="D1254" s="11">
        <f>MONTH(SalesDataTable[[#This Row],[Order Date]])</f>
        <v>7</v>
      </c>
      <c r="E1254" s="12" t="str">
        <f>TEXT(SalesDataTable[[#This Row],[Order Date]],"MMM")</f>
        <v>Jul</v>
      </c>
      <c r="F1254" s="12" t="str">
        <f>"Q"&amp;ROUNDUP(MONTH(SalesDataTable[[#This Row],[Order Date]])/3,0)</f>
        <v>Q3</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5">
      <c r="A1255" s="2">
        <v>5071</v>
      </c>
      <c r="B1255" s="3">
        <v>46205</v>
      </c>
      <c r="C1255" s="11">
        <f>YEAR(SalesDataTable[[#This Row],[Order Date]])</f>
        <v>2026</v>
      </c>
      <c r="D1255" s="11">
        <f>MONTH(SalesDataTable[[#This Row],[Order Date]])</f>
        <v>7</v>
      </c>
      <c r="E1255" s="12" t="str">
        <f>TEXT(SalesDataTable[[#This Row],[Order Date]],"MMM")</f>
        <v>Jul</v>
      </c>
      <c r="F1255" s="12" t="str">
        <f>"Q"&amp;ROUNDUP(MONTH(SalesDataTable[[#This Row],[Order Date]])/3,0)</f>
        <v>Q3</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5">
      <c r="A1256" s="2">
        <v>5174</v>
      </c>
      <c r="B1256" s="3">
        <v>46205</v>
      </c>
      <c r="C1256" s="11">
        <f>YEAR(SalesDataTable[[#This Row],[Order Date]])</f>
        <v>2026</v>
      </c>
      <c r="D1256" s="11">
        <f>MONTH(SalesDataTable[[#This Row],[Order Date]])</f>
        <v>7</v>
      </c>
      <c r="E1256" s="12" t="str">
        <f>TEXT(SalesDataTable[[#This Row],[Order Date]],"MMM")</f>
        <v>Jul</v>
      </c>
      <c r="F1256" s="12" t="str">
        <f>"Q"&amp;ROUNDUP(MONTH(SalesDataTable[[#This Row],[Order Date]])/3,0)</f>
        <v>Q3</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5">
      <c r="A1257" s="2">
        <v>727</v>
      </c>
      <c r="B1257" s="3">
        <v>46206</v>
      </c>
      <c r="C1257" s="11">
        <f>YEAR(SalesDataTable[[#This Row],[Order Date]])</f>
        <v>2026</v>
      </c>
      <c r="D1257" s="11">
        <f>MONTH(SalesDataTable[[#This Row],[Order Date]])</f>
        <v>7</v>
      </c>
      <c r="E1257" s="12" t="str">
        <f>TEXT(SalesDataTable[[#This Row],[Order Date]],"MMM")</f>
        <v>Jul</v>
      </c>
      <c r="F1257" s="12" t="str">
        <f>"Q"&amp;ROUNDUP(MONTH(SalesDataTable[[#This Row],[Order Date]])/3,0)</f>
        <v>Q3</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5">
      <c r="A1258" s="2">
        <v>1546</v>
      </c>
      <c r="B1258" s="3">
        <v>46206</v>
      </c>
      <c r="C1258" s="11">
        <f>YEAR(SalesDataTable[[#This Row],[Order Date]])</f>
        <v>2026</v>
      </c>
      <c r="D1258" s="11">
        <f>MONTH(SalesDataTable[[#This Row],[Order Date]])</f>
        <v>7</v>
      </c>
      <c r="E1258" s="12" t="str">
        <f>TEXT(SalesDataTable[[#This Row],[Order Date]],"MMM")</f>
        <v>Jul</v>
      </c>
      <c r="F1258" s="12" t="str">
        <f>"Q"&amp;ROUNDUP(MONTH(SalesDataTable[[#This Row],[Order Date]])/3,0)</f>
        <v>Q3</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5">
      <c r="A1259" s="2">
        <v>3610</v>
      </c>
      <c r="B1259" s="3">
        <v>46206</v>
      </c>
      <c r="C1259" s="11">
        <f>YEAR(SalesDataTable[[#This Row],[Order Date]])</f>
        <v>2026</v>
      </c>
      <c r="D1259" s="11">
        <f>MONTH(SalesDataTable[[#This Row],[Order Date]])</f>
        <v>7</v>
      </c>
      <c r="E1259" s="12" t="str">
        <f>TEXT(SalesDataTable[[#This Row],[Order Date]],"MMM")</f>
        <v>Jul</v>
      </c>
      <c r="F1259" s="12" t="str">
        <f>"Q"&amp;ROUNDUP(MONTH(SalesDataTable[[#This Row],[Order Date]])/3,0)</f>
        <v>Q3</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5">
      <c r="A1260" s="2">
        <v>3931</v>
      </c>
      <c r="B1260" s="3">
        <v>46206</v>
      </c>
      <c r="C1260" s="11">
        <f>YEAR(SalesDataTable[[#This Row],[Order Date]])</f>
        <v>2026</v>
      </c>
      <c r="D1260" s="11">
        <f>MONTH(SalesDataTable[[#This Row],[Order Date]])</f>
        <v>7</v>
      </c>
      <c r="E1260" s="12" t="str">
        <f>TEXT(SalesDataTable[[#This Row],[Order Date]],"MMM")</f>
        <v>Jul</v>
      </c>
      <c r="F1260" s="12" t="str">
        <f>"Q"&amp;ROUNDUP(MONTH(SalesDataTable[[#This Row],[Order Date]])/3,0)</f>
        <v>Q3</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5">
      <c r="A1261" s="2">
        <v>3942</v>
      </c>
      <c r="B1261" s="3">
        <v>46206</v>
      </c>
      <c r="C1261" s="11">
        <f>YEAR(SalesDataTable[[#This Row],[Order Date]])</f>
        <v>2026</v>
      </c>
      <c r="D1261" s="11">
        <f>MONTH(SalesDataTable[[#This Row],[Order Date]])</f>
        <v>7</v>
      </c>
      <c r="E1261" s="12" t="str">
        <f>TEXT(SalesDataTable[[#This Row],[Order Date]],"MMM")</f>
        <v>Jul</v>
      </c>
      <c r="F1261" s="12" t="str">
        <f>"Q"&amp;ROUNDUP(MONTH(SalesDataTable[[#This Row],[Order Date]])/3,0)</f>
        <v>Q3</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5">
      <c r="A1262" s="2">
        <v>4165</v>
      </c>
      <c r="B1262" s="3">
        <v>46206</v>
      </c>
      <c r="C1262" s="11">
        <f>YEAR(SalesDataTable[[#This Row],[Order Date]])</f>
        <v>2026</v>
      </c>
      <c r="D1262" s="11">
        <f>MONTH(SalesDataTable[[#This Row],[Order Date]])</f>
        <v>7</v>
      </c>
      <c r="E1262" s="12" t="str">
        <f>TEXT(SalesDataTable[[#This Row],[Order Date]],"MMM")</f>
        <v>Jul</v>
      </c>
      <c r="F1262" s="12" t="str">
        <f>"Q"&amp;ROUNDUP(MONTH(SalesDataTable[[#This Row],[Order Date]])/3,0)</f>
        <v>Q3</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5">
      <c r="A1263" s="2">
        <v>1149</v>
      </c>
      <c r="B1263" s="3">
        <v>46207</v>
      </c>
      <c r="C1263" s="11">
        <f>YEAR(SalesDataTable[[#This Row],[Order Date]])</f>
        <v>2026</v>
      </c>
      <c r="D1263" s="11">
        <f>MONTH(SalesDataTable[[#This Row],[Order Date]])</f>
        <v>7</v>
      </c>
      <c r="E1263" s="12" t="str">
        <f>TEXT(SalesDataTable[[#This Row],[Order Date]],"MMM")</f>
        <v>Jul</v>
      </c>
      <c r="F1263" s="12" t="str">
        <f>"Q"&amp;ROUNDUP(MONTH(SalesDataTable[[#This Row],[Order Date]])/3,0)</f>
        <v>Q3</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5">
      <c r="A1264" s="2">
        <v>1310</v>
      </c>
      <c r="B1264" s="3">
        <v>46207</v>
      </c>
      <c r="C1264" s="11">
        <f>YEAR(SalesDataTable[[#This Row],[Order Date]])</f>
        <v>2026</v>
      </c>
      <c r="D1264" s="11">
        <f>MONTH(SalesDataTable[[#This Row],[Order Date]])</f>
        <v>7</v>
      </c>
      <c r="E1264" s="12" t="str">
        <f>TEXT(SalesDataTable[[#This Row],[Order Date]],"MMM")</f>
        <v>Jul</v>
      </c>
      <c r="F1264" s="12" t="str">
        <f>"Q"&amp;ROUNDUP(MONTH(SalesDataTable[[#This Row],[Order Date]])/3,0)</f>
        <v>Q3</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5">
      <c r="A1265" s="2">
        <v>2352</v>
      </c>
      <c r="B1265" s="3">
        <v>46207</v>
      </c>
      <c r="C1265" s="11">
        <f>YEAR(SalesDataTable[[#This Row],[Order Date]])</f>
        <v>2026</v>
      </c>
      <c r="D1265" s="11">
        <f>MONTH(SalesDataTable[[#This Row],[Order Date]])</f>
        <v>7</v>
      </c>
      <c r="E1265" s="12" t="str">
        <f>TEXT(SalesDataTable[[#This Row],[Order Date]],"MMM")</f>
        <v>Jul</v>
      </c>
      <c r="F1265" s="12" t="str">
        <f>"Q"&amp;ROUNDUP(MONTH(SalesDataTable[[#This Row],[Order Date]])/3,0)</f>
        <v>Q3</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5">
      <c r="A1266" s="2">
        <v>2547</v>
      </c>
      <c r="B1266" s="3">
        <v>46207</v>
      </c>
      <c r="C1266" s="11">
        <f>YEAR(SalesDataTable[[#This Row],[Order Date]])</f>
        <v>2026</v>
      </c>
      <c r="D1266" s="11">
        <f>MONTH(SalesDataTable[[#This Row],[Order Date]])</f>
        <v>7</v>
      </c>
      <c r="E1266" s="12" t="str">
        <f>TEXT(SalesDataTable[[#This Row],[Order Date]],"MMM")</f>
        <v>Jul</v>
      </c>
      <c r="F1266" s="12" t="str">
        <f>"Q"&amp;ROUNDUP(MONTH(SalesDataTable[[#This Row],[Order Date]])/3,0)</f>
        <v>Q3</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5">
      <c r="A1267" s="2">
        <v>2720</v>
      </c>
      <c r="B1267" s="3">
        <v>46207</v>
      </c>
      <c r="C1267" s="11">
        <f>YEAR(SalesDataTable[[#This Row],[Order Date]])</f>
        <v>2026</v>
      </c>
      <c r="D1267" s="11">
        <f>MONTH(SalesDataTable[[#This Row],[Order Date]])</f>
        <v>7</v>
      </c>
      <c r="E1267" s="12" t="str">
        <f>TEXT(SalesDataTable[[#This Row],[Order Date]],"MMM")</f>
        <v>Jul</v>
      </c>
      <c r="F1267" s="12" t="str">
        <f>"Q"&amp;ROUNDUP(MONTH(SalesDataTable[[#This Row],[Order Date]])/3,0)</f>
        <v>Q3</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5">
      <c r="A1268" s="2">
        <v>3591</v>
      </c>
      <c r="B1268" s="3">
        <v>46207</v>
      </c>
      <c r="C1268" s="11">
        <f>YEAR(SalesDataTable[[#This Row],[Order Date]])</f>
        <v>2026</v>
      </c>
      <c r="D1268" s="11">
        <f>MONTH(SalesDataTable[[#This Row],[Order Date]])</f>
        <v>7</v>
      </c>
      <c r="E1268" s="12" t="str">
        <f>TEXT(SalesDataTable[[#This Row],[Order Date]],"MMM")</f>
        <v>Jul</v>
      </c>
      <c r="F1268" s="12" t="str">
        <f>"Q"&amp;ROUNDUP(MONTH(SalesDataTable[[#This Row],[Order Date]])/3,0)</f>
        <v>Q3</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5">
      <c r="A1269" s="2">
        <v>3819</v>
      </c>
      <c r="B1269" s="3">
        <v>46207</v>
      </c>
      <c r="C1269" s="11">
        <f>YEAR(SalesDataTable[[#This Row],[Order Date]])</f>
        <v>2026</v>
      </c>
      <c r="D1269" s="11">
        <f>MONTH(SalesDataTable[[#This Row],[Order Date]])</f>
        <v>7</v>
      </c>
      <c r="E1269" s="12" t="str">
        <f>TEXT(SalesDataTable[[#This Row],[Order Date]],"MMM")</f>
        <v>Jul</v>
      </c>
      <c r="F1269" s="12" t="str">
        <f>"Q"&amp;ROUNDUP(MONTH(SalesDataTable[[#This Row],[Order Date]])/3,0)</f>
        <v>Q3</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5">
      <c r="A1270" s="2">
        <v>4869</v>
      </c>
      <c r="B1270" s="3">
        <v>46207</v>
      </c>
      <c r="C1270" s="11">
        <f>YEAR(SalesDataTable[[#This Row],[Order Date]])</f>
        <v>2026</v>
      </c>
      <c r="D1270" s="11">
        <f>MONTH(SalesDataTable[[#This Row],[Order Date]])</f>
        <v>7</v>
      </c>
      <c r="E1270" s="12" t="str">
        <f>TEXT(SalesDataTable[[#This Row],[Order Date]],"MMM")</f>
        <v>Jul</v>
      </c>
      <c r="F1270" s="12" t="str">
        <f>"Q"&amp;ROUNDUP(MONTH(SalesDataTable[[#This Row],[Order Date]])/3,0)</f>
        <v>Q3</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5">
      <c r="A1271" s="2">
        <v>4940</v>
      </c>
      <c r="B1271" s="3">
        <v>46207</v>
      </c>
      <c r="C1271" s="11">
        <f>YEAR(SalesDataTable[[#This Row],[Order Date]])</f>
        <v>2026</v>
      </c>
      <c r="D1271" s="11">
        <f>MONTH(SalesDataTable[[#This Row],[Order Date]])</f>
        <v>7</v>
      </c>
      <c r="E1271" s="12" t="str">
        <f>TEXT(SalesDataTable[[#This Row],[Order Date]],"MMM")</f>
        <v>Jul</v>
      </c>
      <c r="F1271" s="12" t="str">
        <f>"Q"&amp;ROUNDUP(MONTH(SalesDataTable[[#This Row],[Order Date]])/3,0)</f>
        <v>Q3</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5">
      <c r="A1272" s="2">
        <v>5164</v>
      </c>
      <c r="B1272" s="3">
        <v>46207</v>
      </c>
      <c r="C1272" s="11">
        <f>YEAR(SalesDataTable[[#This Row],[Order Date]])</f>
        <v>2026</v>
      </c>
      <c r="D1272" s="11">
        <f>MONTH(SalesDataTable[[#This Row],[Order Date]])</f>
        <v>7</v>
      </c>
      <c r="E1272" s="12" t="str">
        <f>TEXT(SalesDataTable[[#This Row],[Order Date]],"MMM")</f>
        <v>Jul</v>
      </c>
      <c r="F1272" s="12" t="str">
        <f>"Q"&amp;ROUNDUP(MONTH(SalesDataTable[[#This Row],[Order Date]])/3,0)</f>
        <v>Q3</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5">
      <c r="A1273" s="2">
        <v>659</v>
      </c>
      <c r="B1273" s="3">
        <v>46208</v>
      </c>
      <c r="C1273" s="11">
        <f>YEAR(SalesDataTable[[#This Row],[Order Date]])</f>
        <v>2026</v>
      </c>
      <c r="D1273" s="11">
        <f>MONTH(SalesDataTable[[#This Row],[Order Date]])</f>
        <v>7</v>
      </c>
      <c r="E1273" s="12" t="str">
        <f>TEXT(SalesDataTable[[#This Row],[Order Date]],"MMM")</f>
        <v>Jul</v>
      </c>
      <c r="F1273" s="12" t="str">
        <f>"Q"&amp;ROUNDUP(MONTH(SalesDataTable[[#This Row],[Order Date]])/3,0)</f>
        <v>Q3</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5">
      <c r="A1274" s="2">
        <v>969</v>
      </c>
      <c r="B1274" s="3">
        <v>46208</v>
      </c>
      <c r="C1274" s="11">
        <f>YEAR(SalesDataTable[[#This Row],[Order Date]])</f>
        <v>2026</v>
      </c>
      <c r="D1274" s="11">
        <f>MONTH(SalesDataTable[[#This Row],[Order Date]])</f>
        <v>7</v>
      </c>
      <c r="E1274" s="12" t="str">
        <f>TEXT(SalesDataTable[[#This Row],[Order Date]],"MMM")</f>
        <v>Jul</v>
      </c>
      <c r="F1274" s="12" t="str">
        <f>"Q"&amp;ROUNDUP(MONTH(SalesDataTable[[#This Row],[Order Date]])/3,0)</f>
        <v>Q3</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5">
      <c r="A1275" s="2">
        <v>1096</v>
      </c>
      <c r="B1275" s="3">
        <v>46208</v>
      </c>
      <c r="C1275" s="11">
        <f>YEAR(SalesDataTable[[#This Row],[Order Date]])</f>
        <v>2026</v>
      </c>
      <c r="D1275" s="11">
        <f>MONTH(SalesDataTable[[#This Row],[Order Date]])</f>
        <v>7</v>
      </c>
      <c r="E1275" s="12" t="str">
        <f>TEXT(SalesDataTable[[#This Row],[Order Date]],"MMM")</f>
        <v>Jul</v>
      </c>
      <c r="F1275" s="12" t="str">
        <f>"Q"&amp;ROUNDUP(MONTH(SalesDataTable[[#This Row],[Order Date]])/3,0)</f>
        <v>Q3</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5">
      <c r="A1276" s="2">
        <v>1440</v>
      </c>
      <c r="B1276" s="3">
        <v>46208</v>
      </c>
      <c r="C1276" s="11">
        <f>YEAR(SalesDataTable[[#This Row],[Order Date]])</f>
        <v>2026</v>
      </c>
      <c r="D1276" s="11">
        <f>MONTH(SalesDataTable[[#This Row],[Order Date]])</f>
        <v>7</v>
      </c>
      <c r="E1276" s="12" t="str">
        <f>TEXT(SalesDataTable[[#This Row],[Order Date]],"MMM")</f>
        <v>Jul</v>
      </c>
      <c r="F1276" s="12" t="str">
        <f>"Q"&amp;ROUNDUP(MONTH(SalesDataTable[[#This Row],[Order Date]])/3,0)</f>
        <v>Q3</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5">
      <c r="A1277" s="2">
        <v>2052</v>
      </c>
      <c r="B1277" s="3">
        <v>46208</v>
      </c>
      <c r="C1277" s="11">
        <f>YEAR(SalesDataTable[[#This Row],[Order Date]])</f>
        <v>2026</v>
      </c>
      <c r="D1277" s="11">
        <f>MONTH(SalesDataTable[[#This Row],[Order Date]])</f>
        <v>7</v>
      </c>
      <c r="E1277" s="12" t="str">
        <f>TEXT(SalesDataTable[[#This Row],[Order Date]],"MMM")</f>
        <v>Jul</v>
      </c>
      <c r="F1277" s="12" t="str">
        <f>"Q"&amp;ROUNDUP(MONTH(SalesDataTable[[#This Row],[Order Date]])/3,0)</f>
        <v>Q3</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5">
      <c r="A1278" s="2">
        <v>2096</v>
      </c>
      <c r="B1278" s="3">
        <v>46208</v>
      </c>
      <c r="C1278" s="11">
        <f>YEAR(SalesDataTable[[#This Row],[Order Date]])</f>
        <v>2026</v>
      </c>
      <c r="D1278" s="11">
        <f>MONTH(SalesDataTable[[#This Row],[Order Date]])</f>
        <v>7</v>
      </c>
      <c r="E1278" s="12" t="str">
        <f>TEXT(SalesDataTable[[#This Row],[Order Date]],"MMM")</f>
        <v>Jul</v>
      </c>
      <c r="F1278" s="12" t="str">
        <f>"Q"&amp;ROUNDUP(MONTH(SalesDataTable[[#This Row],[Order Date]])/3,0)</f>
        <v>Q3</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5">
      <c r="A1279" s="2">
        <v>2488</v>
      </c>
      <c r="B1279" s="3">
        <v>46208</v>
      </c>
      <c r="C1279" s="11">
        <f>YEAR(SalesDataTable[[#This Row],[Order Date]])</f>
        <v>2026</v>
      </c>
      <c r="D1279" s="11">
        <f>MONTH(SalesDataTable[[#This Row],[Order Date]])</f>
        <v>7</v>
      </c>
      <c r="E1279" s="12" t="str">
        <f>TEXT(SalesDataTable[[#This Row],[Order Date]],"MMM")</f>
        <v>Jul</v>
      </c>
      <c r="F1279" s="12" t="str">
        <f>"Q"&amp;ROUNDUP(MONTH(SalesDataTable[[#This Row],[Order Date]])/3,0)</f>
        <v>Q3</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5">
      <c r="A1280" s="2">
        <v>3220</v>
      </c>
      <c r="B1280" s="3">
        <v>46208</v>
      </c>
      <c r="C1280" s="11">
        <f>YEAR(SalesDataTable[[#This Row],[Order Date]])</f>
        <v>2026</v>
      </c>
      <c r="D1280" s="11">
        <f>MONTH(SalesDataTable[[#This Row],[Order Date]])</f>
        <v>7</v>
      </c>
      <c r="E1280" s="12" t="str">
        <f>TEXT(SalesDataTable[[#This Row],[Order Date]],"MMM")</f>
        <v>Jul</v>
      </c>
      <c r="F1280" s="12" t="str">
        <f>"Q"&amp;ROUNDUP(MONTH(SalesDataTable[[#This Row],[Order Date]])/3,0)</f>
        <v>Q3</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5">
      <c r="A1281" s="2">
        <v>3711</v>
      </c>
      <c r="B1281" s="3">
        <v>46208</v>
      </c>
      <c r="C1281" s="11">
        <f>YEAR(SalesDataTable[[#This Row],[Order Date]])</f>
        <v>2026</v>
      </c>
      <c r="D1281" s="11">
        <f>MONTH(SalesDataTable[[#This Row],[Order Date]])</f>
        <v>7</v>
      </c>
      <c r="E1281" s="12" t="str">
        <f>TEXT(SalesDataTable[[#This Row],[Order Date]],"MMM")</f>
        <v>Jul</v>
      </c>
      <c r="F1281" s="12" t="str">
        <f>"Q"&amp;ROUNDUP(MONTH(SalesDataTable[[#This Row],[Order Date]])/3,0)</f>
        <v>Q3</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5">
      <c r="A1282" s="2">
        <v>3823</v>
      </c>
      <c r="B1282" s="3">
        <v>46208</v>
      </c>
      <c r="C1282" s="11">
        <f>YEAR(SalesDataTable[[#This Row],[Order Date]])</f>
        <v>2026</v>
      </c>
      <c r="D1282" s="11">
        <f>MONTH(SalesDataTable[[#This Row],[Order Date]])</f>
        <v>7</v>
      </c>
      <c r="E1282" s="12" t="str">
        <f>TEXT(SalesDataTable[[#This Row],[Order Date]],"MMM")</f>
        <v>Jul</v>
      </c>
      <c r="F1282" s="12" t="str">
        <f>"Q"&amp;ROUNDUP(MONTH(SalesDataTable[[#This Row],[Order Date]])/3,0)</f>
        <v>Q3</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5">
      <c r="A1283" s="2">
        <v>4058</v>
      </c>
      <c r="B1283" s="3">
        <v>46208</v>
      </c>
      <c r="C1283" s="11">
        <f>YEAR(SalesDataTable[[#This Row],[Order Date]])</f>
        <v>2026</v>
      </c>
      <c r="D1283" s="11">
        <f>MONTH(SalesDataTable[[#This Row],[Order Date]])</f>
        <v>7</v>
      </c>
      <c r="E1283" s="12" t="str">
        <f>TEXT(SalesDataTable[[#This Row],[Order Date]],"MMM")</f>
        <v>Jul</v>
      </c>
      <c r="F1283" s="12" t="str">
        <f>"Q"&amp;ROUNDUP(MONTH(SalesDataTable[[#This Row],[Order Date]])/3,0)</f>
        <v>Q3</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5">
      <c r="A1284" s="2">
        <v>4126</v>
      </c>
      <c r="B1284" s="3">
        <v>46208</v>
      </c>
      <c r="C1284" s="11">
        <f>YEAR(SalesDataTable[[#This Row],[Order Date]])</f>
        <v>2026</v>
      </c>
      <c r="D1284" s="11">
        <f>MONTH(SalesDataTable[[#This Row],[Order Date]])</f>
        <v>7</v>
      </c>
      <c r="E1284" s="12" t="str">
        <f>TEXT(SalesDataTable[[#This Row],[Order Date]],"MMM")</f>
        <v>Jul</v>
      </c>
      <c r="F1284" s="12" t="str">
        <f>"Q"&amp;ROUNDUP(MONTH(SalesDataTable[[#This Row],[Order Date]])/3,0)</f>
        <v>Q3</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5">
      <c r="A1285" s="2">
        <v>5080</v>
      </c>
      <c r="B1285" s="3">
        <v>46208</v>
      </c>
      <c r="C1285" s="11">
        <f>YEAR(SalesDataTable[[#This Row],[Order Date]])</f>
        <v>2026</v>
      </c>
      <c r="D1285" s="11">
        <f>MONTH(SalesDataTable[[#This Row],[Order Date]])</f>
        <v>7</v>
      </c>
      <c r="E1285" s="12" t="str">
        <f>TEXT(SalesDataTable[[#This Row],[Order Date]],"MMM")</f>
        <v>Jul</v>
      </c>
      <c r="F1285" s="12" t="str">
        <f>"Q"&amp;ROUNDUP(MONTH(SalesDataTable[[#This Row],[Order Date]])/3,0)</f>
        <v>Q3</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5">
      <c r="A1286" s="2">
        <v>923</v>
      </c>
      <c r="B1286" s="3">
        <v>46209</v>
      </c>
      <c r="C1286" s="11">
        <f>YEAR(SalesDataTable[[#This Row],[Order Date]])</f>
        <v>2026</v>
      </c>
      <c r="D1286" s="11">
        <f>MONTH(SalesDataTable[[#This Row],[Order Date]])</f>
        <v>7</v>
      </c>
      <c r="E1286" s="12" t="str">
        <f>TEXT(SalesDataTable[[#This Row],[Order Date]],"MMM")</f>
        <v>Jul</v>
      </c>
      <c r="F1286" s="12" t="str">
        <f>"Q"&amp;ROUNDUP(MONTH(SalesDataTable[[#This Row],[Order Date]])/3,0)</f>
        <v>Q3</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5">
      <c r="A1287" s="2">
        <v>1549</v>
      </c>
      <c r="B1287" s="3">
        <v>46209</v>
      </c>
      <c r="C1287" s="11">
        <f>YEAR(SalesDataTable[[#This Row],[Order Date]])</f>
        <v>2026</v>
      </c>
      <c r="D1287" s="11">
        <f>MONTH(SalesDataTable[[#This Row],[Order Date]])</f>
        <v>7</v>
      </c>
      <c r="E1287" s="12" t="str">
        <f>TEXT(SalesDataTable[[#This Row],[Order Date]],"MMM")</f>
        <v>Jul</v>
      </c>
      <c r="F1287" s="12" t="str">
        <f>"Q"&amp;ROUNDUP(MONTH(SalesDataTable[[#This Row],[Order Date]])/3,0)</f>
        <v>Q3</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5">
      <c r="A1288" s="2">
        <v>1839</v>
      </c>
      <c r="B1288" s="3">
        <v>46209</v>
      </c>
      <c r="C1288" s="11">
        <f>YEAR(SalesDataTable[[#This Row],[Order Date]])</f>
        <v>2026</v>
      </c>
      <c r="D1288" s="11">
        <f>MONTH(SalesDataTable[[#This Row],[Order Date]])</f>
        <v>7</v>
      </c>
      <c r="E1288" s="12" t="str">
        <f>TEXT(SalesDataTable[[#This Row],[Order Date]],"MMM")</f>
        <v>Jul</v>
      </c>
      <c r="F1288" s="12" t="str">
        <f>"Q"&amp;ROUNDUP(MONTH(SalesDataTable[[#This Row],[Order Date]])/3,0)</f>
        <v>Q3</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5">
      <c r="A1289" s="2">
        <v>2053</v>
      </c>
      <c r="B1289" s="3">
        <v>46209</v>
      </c>
      <c r="C1289" s="11">
        <f>YEAR(SalesDataTable[[#This Row],[Order Date]])</f>
        <v>2026</v>
      </c>
      <c r="D1289" s="11">
        <f>MONTH(SalesDataTable[[#This Row],[Order Date]])</f>
        <v>7</v>
      </c>
      <c r="E1289" s="12" t="str">
        <f>TEXT(SalesDataTable[[#This Row],[Order Date]],"MMM")</f>
        <v>Jul</v>
      </c>
      <c r="F1289" s="12" t="str">
        <f>"Q"&amp;ROUNDUP(MONTH(SalesDataTable[[#This Row],[Order Date]])/3,0)</f>
        <v>Q3</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5">
      <c r="A1290" s="2">
        <v>2342</v>
      </c>
      <c r="B1290" s="3">
        <v>46209</v>
      </c>
      <c r="C1290" s="11">
        <f>YEAR(SalesDataTable[[#This Row],[Order Date]])</f>
        <v>2026</v>
      </c>
      <c r="D1290" s="11">
        <f>MONTH(SalesDataTable[[#This Row],[Order Date]])</f>
        <v>7</v>
      </c>
      <c r="E1290" s="12" t="str">
        <f>TEXT(SalesDataTable[[#This Row],[Order Date]],"MMM")</f>
        <v>Jul</v>
      </c>
      <c r="F1290" s="12" t="str">
        <f>"Q"&amp;ROUNDUP(MONTH(SalesDataTable[[#This Row],[Order Date]])/3,0)</f>
        <v>Q3</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5">
      <c r="A1291" s="2">
        <v>2465</v>
      </c>
      <c r="B1291" s="3">
        <v>46209</v>
      </c>
      <c r="C1291" s="11">
        <f>YEAR(SalesDataTable[[#This Row],[Order Date]])</f>
        <v>2026</v>
      </c>
      <c r="D1291" s="11">
        <f>MONTH(SalesDataTable[[#This Row],[Order Date]])</f>
        <v>7</v>
      </c>
      <c r="E1291" s="12" t="str">
        <f>TEXT(SalesDataTable[[#This Row],[Order Date]],"MMM")</f>
        <v>Jul</v>
      </c>
      <c r="F1291" s="12" t="str">
        <f>"Q"&amp;ROUNDUP(MONTH(SalesDataTable[[#This Row],[Order Date]])/3,0)</f>
        <v>Q3</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5">
      <c r="A1292" s="2">
        <v>3990</v>
      </c>
      <c r="B1292" s="3">
        <v>46209</v>
      </c>
      <c r="C1292" s="11">
        <f>YEAR(SalesDataTable[[#This Row],[Order Date]])</f>
        <v>2026</v>
      </c>
      <c r="D1292" s="11">
        <f>MONTH(SalesDataTable[[#This Row],[Order Date]])</f>
        <v>7</v>
      </c>
      <c r="E1292" s="12" t="str">
        <f>TEXT(SalesDataTable[[#This Row],[Order Date]],"MMM")</f>
        <v>Jul</v>
      </c>
      <c r="F1292" s="12" t="str">
        <f>"Q"&amp;ROUNDUP(MONTH(SalesDataTable[[#This Row],[Order Date]])/3,0)</f>
        <v>Q3</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5">
      <c r="A1293" s="2">
        <v>4370</v>
      </c>
      <c r="B1293" s="3">
        <v>46209</v>
      </c>
      <c r="C1293" s="11">
        <f>YEAR(SalesDataTable[[#This Row],[Order Date]])</f>
        <v>2026</v>
      </c>
      <c r="D1293" s="11">
        <f>MONTH(SalesDataTable[[#This Row],[Order Date]])</f>
        <v>7</v>
      </c>
      <c r="E1293" s="12" t="str">
        <f>TEXT(SalesDataTable[[#This Row],[Order Date]],"MMM")</f>
        <v>Jul</v>
      </c>
      <c r="F1293" s="12" t="str">
        <f>"Q"&amp;ROUNDUP(MONTH(SalesDataTable[[#This Row],[Order Date]])/3,0)</f>
        <v>Q3</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5">
      <c r="A1294" s="2">
        <v>4856</v>
      </c>
      <c r="B1294" s="3">
        <v>46209</v>
      </c>
      <c r="C1294" s="11">
        <f>YEAR(SalesDataTable[[#This Row],[Order Date]])</f>
        <v>2026</v>
      </c>
      <c r="D1294" s="11">
        <f>MONTH(SalesDataTable[[#This Row],[Order Date]])</f>
        <v>7</v>
      </c>
      <c r="E1294" s="12" t="str">
        <f>TEXT(SalesDataTable[[#This Row],[Order Date]],"MMM")</f>
        <v>Jul</v>
      </c>
      <c r="F1294" s="12" t="str">
        <f>"Q"&amp;ROUNDUP(MONTH(SalesDataTable[[#This Row],[Order Date]])/3,0)</f>
        <v>Q3</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5">
      <c r="A1295" s="2">
        <v>337</v>
      </c>
      <c r="B1295" s="3">
        <v>46210</v>
      </c>
      <c r="C1295" s="11">
        <f>YEAR(SalesDataTable[[#This Row],[Order Date]])</f>
        <v>2026</v>
      </c>
      <c r="D1295" s="11">
        <f>MONTH(SalesDataTable[[#This Row],[Order Date]])</f>
        <v>7</v>
      </c>
      <c r="E1295" s="12" t="str">
        <f>TEXT(SalesDataTable[[#This Row],[Order Date]],"MMM")</f>
        <v>Jul</v>
      </c>
      <c r="F1295" s="12" t="str">
        <f>"Q"&amp;ROUNDUP(MONTH(SalesDataTable[[#This Row],[Order Date]])/3,0)</f>
        <v>Q3</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5">
      <c r="A1296" s="2">
        <v>1001</v>
      </c>
      <c r="B1296" s="3">
        <v>46210</v>
      </c>
      <c r="C1296" s="11">
        <f>YEAR(SalesDataTable[[#This Row],[Order Date]])</f>
        <v>2026</v>
      </c>
      <c r="D1296" s="11">
        <f>MONTH(SalesDataTable[[#This Row],[Order Date]])</f>
        <v>7</v>
      </c>
      <c r="E1296" s="12" t="str">
        <f>TEXT(SalesDataTable[[#This Row],[Order Date]],"MMM")</f>
        <v>Jul</v>
      </c>
      <c r="F1296" s="12" t="str">
        <f>"Q"&amp;ROUNDUP(MONTH(SalesDataTable[[#This Row],[Order Date]])/3,0)</f>
        <v>Q3</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5">
      <c r="A1297" s="2">
        <v>2424</v>
      </c>
      <c r="B1297" s="3">
        <v>46210</v>
      </c>
      <c r="C1297" s="11">
        <f>YEAR(SalesDataTable[[#This Row],[Order Date]])</f>
        <v>2026</v>
      </c>
      <c r="D1297" s="11">
        <f>MONTH(SalesDataTable[[#This Row],[Order Date]])</f>
        <v>7</v>
      </c>
      <c r="E1297" s="12" t="str">
        <f>TEXT(SalesDataTable[[#This Row],[Order Date]],"MMM")</f>
        <v>Jul</v>
      </c>
      <c r="F1297" s="12" t="str">
        <f>"Q"&amp;ROUNDUP(MONTH(SalesDataTable[[#This Row],[Order Date]])/3,0)</f>
        <v>Q3</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5">
      <c r="A1298" s="2">
        <v>2751</v>
      </c>
      <c r="B1298" s="3">
        <v>46210</v>
      </c>
      <c r="C1298" s="11">
        <f>YEAR(SalesDataTable[[#This Row],[Order Date]])</f>
        <v>2026</v>
      </c>
      <c r="D1298" s="11">
        <f>MONTH(SalesDataTable[[#This Row],[Order Date]])</f>
        <v>7</v>
      </c>
      <c r="E1298" s="12" t="str">
        <f>TEXT(SalesDataTable[[#This Row],[Order Date]],"MMM")</f>
        <v>Jul</v>
      </c>
      <c r="F1298" s="12" t="str">
        <f>"Q"&amp;ROUNDUP(MONTH(SalesDataTable[[#This Row],[Order Date]])/3,0)</f>
        <v>Q3</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5">
      <c r="A1299" s="2">
        <v>375</v>
      </c>
      <c r="B1299" s="3">
        <v>46211</v>
      </c>
      <c r="C1299" s="11">
        <f>YEAR(SalesDataTable[[#This Row],[Order Date]])</f>
        <v>2026</v>
      </c>
      <c r="D1299" s="11">
        <f>MONTH(SalesDataTable[[#This Row],[Order Date]])</f>
        <v>7</v>
      </c>
      <c r="E1299" s="12" t="str">
        <f>TEXT(SalesDataTable[[#This Row],[Order Date]],"MMM")</f>
        <v>Jul</v>
      </c>
      <c r="F1299" s="12" t="str">
        <f>"Q"&amp;ROUNDUP(MONTH(SalesDataTable[[#This Row],[Order Date]])/3,0)</f>
        <v>Q3</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5">
      <c r="A1300" s="2">
        <v>650</v>
      </c>
      <c r="B1300" s="3">
        <v>46211</v>
      </c>
      <c r="C1300" s="11">
        <f>YEAR(SalesDataTable[[#This Row],[Order Date]])</f>
        <v>2026</v>
      </c>
      <c r="D1300" s="11">
        <f>MONTH(SalesDataTable[[#This Row],[Order Date]])</f>
        <v>7</v>
      </c>
      <c r="E1300" s="12" t="str">
        <f>TEXT(SalesDataTable[[#This Row],[Order Date]],"MMM")</f>
        <v>Jul</v>
      </c>
      <c r="F1300" s="12" t="str">
        <f>"Q"&amp;ROUNDUP(MONTH(SalesDataTable[[#This Row],[Order Date]])/3,0)</f>
        <v>Q3</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5">
      <c r="A1301" s="2">
        <v>941</v>
      </c>
      <c r="B1301" s="3">
        <v>46211</v>
      </c>
      <c r="C1301" s="11">
        <f>YEAR(SalesDataTable[[#This Row],[Order Date]])</f>
        <v>2026</v>
      </c>
      <c r="D1301" s="11">
        <f>MONTH(SalesDataTable[[#This Row],[Order Date]])</f>
        <v>7</v>
      </c>
      <c r="E1301" s="12" t="str">
        <f>TEXT(SalesDataTable[[#This Row],[Order Date]],"MMM")</f>
        <v>Jul</v>
      </c>
      <c r="F1301" s="12" t="str">
        <f>"Q"&amp;ROUNDUP(MONTH(SalesDataTable[[#This Row],[Order Date]])/3,0)</f>
        <v>Q3</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5">
      <c r="A1302" s="2">
        <v>2719</v>
      </c>
      <c r="B1302" s="3">
        <v>46211</v>
      </c>
      <c r="C1302" s="11">
        <f>YEAR(SalesDataTable[[#This Row],[Order Date]])</f>
        <v>2026</v>
      </c>
      <c r="D1302" s="11">
        <f>MONTH(SalesDataTable[[#This Row],[Order Date]])</f>
        <v>7</v>
      </c>
      <c r="E1302" s="12" t="str">
        <f>TEXT(SalesDataTable[[#This Row],[Order Date]],"MMM")</f>
        <v>Jul</v>
      </c>
      <c r="F1302" s="12" t="str">
        <f>"Q"&amp;ROUNDUP(MONTH(SalesDataTable[[#This Row],[Order Date]])/3,0)</f>
        <v>Q3</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5">
      <c r="A1303" s="2">
        <v>3833</v>
      </c>
      <c r="B1303" s="3">
        <v>46211</v>
      </c>
      <c r="C1303" s="11">
        <f>YEAR(SalesDataTable[[#This Row],[Order Date]])</f>
        <v>2026</v>
      </c>
      <c r="D1303" s="11">
        <f>MONTH(SalesDataTable[[#This Row],[Order Date]])</f>
        <v>7</v>
      </c>
      <c r="E1303" s="12" t="str">
        <f>TEXT(SalesDataTable[[#This Row],[Order Date]],"MMM")</f>
        <v>Jul</v>
      </c>
      <c r="F1303" s="12" t="str">
        <f>"Q"&amp;ROUNDUP(MONTH(SalesDataTable[[#This Row],[Order Date]])/3,0)</f>
        <v>Q3</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5">
      <c r="A1304" s="2">
        <v>211</v>
      </c>
      <c r="B1304" s="3">
        <v>46212</v>
      </c>
      <c r="C1304" s="11">
        <f>YEAR(SalesDataTable[[#This Row],[Order Date]])</f>
        <v>2026</v>
      </c>
      <c r="D1304" s="11">
        <f>MONTH(SalesDataTable[[#This Row],[Order Date]])</f>
        <v>7</v>
      </c>
      <c r="E1304" s="12" t="str">
        <f>TEXT(SalesDataTable[[#This Row],[Order Date]],"MMM")</f>
        <v>Jul</v>
      </c>
      <c r="F1304" s="12" t="str">
        <f>"Q"&amp;ROUNDUP(MONTH(SalesDataTable[[#This Row],[Order Date]])/3,0)</f>
        <v>Q3</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5">
      <c r="A1305" s="2">
        <v>392</v>
      </c>
      <c r="B1305" s="3">
        <v>46212</v>
      </c>
      <c r="C1305" s="11">
        <f>YEAR(SalesDataTable[[#This Row],[Order Date]])</f>
        <v>2026</v>
      </c>
      <c r="D1305" s="11">
        <f>MONTH(SalesDataTable[[#This Row],[Order Date]])</f>
        <v>7</v>
      </c>
      <c r="E1305" s="12" t="str">
        <f>TEXT(SalesDataTable[[#This Row],[Order Date]],"MMM")</f>
        <v>Jul</v>
      </c>
      <c r="F1305" s="12" t="str">
        <f>"Q"&amp;ROUNDUP(MONTH(SalesDataTable[[#This Row],[Order Date]])/3,0)</f>
        <v>Q3</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5">
      <c r="A1306" s="2">
        <v>1302</v>
      </c>
      <c r="B1306" s="3">
        <v>46212</v>
      </c>
      <c r="C1306" s="11">
        <f>YEAR(SalesDataTable[[#This Row],[Order Date]])</f>
        <v>2026</v>
      </c>
      <c r="D1306" s="11">
        <f>MONTH(SalesDataTable[[#This Row],[Order Date]])</f>
        <v>7</v>
      </c>
      <c r="E1306" s="12" t="str">
        <f>TEXT(SalesDataTable[[#This Row],[Order Date]],"MMM")</f>
        <v>Jul</v>
      </c>
      <c r="F1306" s="12" t="str">
        <f>"Q"&amp;ROUNDUP(MONTH(SalesDataTable[[#This Row],[Order Date]])/3,0)</f>
        <v>Q3</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5">
      <c r="A1307" s="2">
        <v>1366</v>
      </c>
      <c r="B1307" s="3">
        <v>46212</v>
      </c>
      <c r="C1307" s="11">
        <f>YEAR(SalesDataTable[[#This Row],[Order Date]])</f>
        <v>2026</v>
      </c>
      <c r="D1307" s="11">
        <f>MONTH(SalesDataTable[[#This Row],[Order Date]])</f>
        <v>7</v>
      </c>
      <c r="E1307" s="12" t="str">
        <f>TEXT(SalesDataTable[[#This Row],[Order Date]],"MMM")</f>
        <v>Jul</v>
      </c>
      <c r="F1307" s="12" t="str">
        <f>"Q"&amp;ROUNDUP(MONTH(SalesDataTable[[#This Row],[Order Date]])/3,0)</f>
        <v>Q3</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5">
      <c r="A1308" s="2">
        <v>1974</v>
      </c>
      <c r="B1308" s="3">
        <v>46212</v>
      </c>
      <c r="C1308" s="11">
        <f>YEAR(SalesDataTable[[#This Row],[Order Date]])</f>
        <v>2026</v>
      </c>
      <c r="D1308" s="11">
        <f>MONTH(SalesDataTable[[#This Row],[Order Date]])</f>
        <v>7</v>
      </c>
      <c r="E1308" s="12" t="str">
        <f>TEXT(SalesDataTable[[#This Row],[Order Date]],"MMM")</f>
        <v>Jul</v>
      </c>
      <c r="F1308" s="12" t="str">
        <f>"Q"&amp;ROUNDUP(MONTH(SalesDataTable[[#This Row],[Order Date]])/3,0)</f>
        <v>Q3</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5">
      <c r="A1309" s="2">
        <v>2716</v>
      </c>
      <c r="B1309" s="3">
        <v>46212</v>
      </c>
      <c r="C1309" s="11">
        <f>YEAR(SalesDataTable[[#This Row],[Order Date]])</f>
        <v>2026</v>
      </c>
      <c r="D1309" s="11">
        <f>MONTH(SalesDataTable[[#This Row],[Order Date]])</f>
        <v>7</v>
      </c>
      <c r="E1309" s="12" t="str">
        <f>TEXT(SalesDataTable[[#This Row],[Order Date]],"MMM")</f>
        <v>Jul</v>
      </c>
      <c r="F1309" s="12" t="str">
        <f>"Q"&amp;ROUNDUP(MONTH(SalesDataTable[[#This Row],[Order Date]])/3,0)</f>
        <v>Q3</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5">
      <c r="A1310" s="2">
        <v>3161</v>
      </c>
      <c r="B1310" s="3">
        <v>46212</v>
      </c>
      <c r="C1310" s="11">
        <f>YEAR(SalesDataTable[[#This Row],[Order Date]])</f>
        <v>2026</v>
      </c>
      <c r="D1310" s="11">
        <f>MONTH(SalesDataTable[[#This Row],[Order Date]])</f>
        <v>7</v>
      </c>
      <c r="E1310" s="12" t="str">
        <f>TEXT(SalesDataTable[[#This Row],[Order Date]],"MMM")</f>
        <v>Jul</v>
      </c>
      <c r="F1310" s="12" t="str">
        <f>"Q"&amp;ROUNDUP(MONTH(SalesDataTable[[#This Row],[Order Date]])/3,0)</f>
        <v>Q3</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5">
      <c r="A1311" s="2">
        <v>3240</v>
      </c>
      <c r="B1311" s="3">
        <v>46212</v>
      </c>
      <c r="C1311" s="11">
        <f>YEAR(SalesDataTable[[#This Row],[Order Date]])</f>
        <v>2026</v>
      </c>
      <c r="D1311" s="11">
        <f>MONTH(SalesDataTable[[#This Row],[Order Date]])</f>
        <v>7</v>
      </c>
      <c r="E1311" s="12" t="str">
        <f>TEXT(SalesDataTable[[#This Row],[Order Date]],"MMM")</f>
        <v>Jul</v>
      </c>
      <c r="F1311" s="12" t="str">
        <f>"Q"&amp;ROUNDUP(MONTH(SalesDataTable[[#This Row],[Order Date]])/3,0)</f>
        <v>Q3</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5">
      <c r="A1312" s="2">
        <v>3682</v>
      </c>
      <c r="B1312" s="3">
        <v>46212</v>
      </c>
      <c r="C1312" s="11">
        <f>YEAR(SalesDataTable[[#This Row],[Order Date]])</f>
        <v>2026</v>
      </c>
      <c r="D1312" s="11">
        <f>MONTH(SalesDataTable[[#This Row],[Order Date]])</f>
        <v>7</v>
      </c>
      <c r="E1312" s="12" t="str">
        <f>TEXT(SalesDataTable[[#This Row],[Order Date]],"MMM")</f>
        <v>Jul</v>
      </c>
      <c r="F1312" s="12" t="str">
        <f>"Q"&amp;ROUNDUP(MONTH(SalesDataTable[[#This Row],[Order Date]])/3,0)</f>
        <v>Q3</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5">
      <c r="A1313" s="2">
        <v>4725</v>
      </c>
      <c r="B1313" s="3">
        <v>46212</v>
      </c>
      <c r="C1313" s="11">
        <f>YEAR(SalesDataTable[[#This Row],[Order Date]])</f>
        <v>2026</v>
      </c>
      <c r="D1313" s="11">
        <f>MONTH(SalesDataTable[[#This Row],[Order Date]])</f>
        <v>7</v>
      </c>
      <c r="E1313" s="12" t="str">
        <f>TEXT(SalesDataTable[[#This Row],[Order Date]],"MMM")</f>
        <v>Jul</v>
      </c>
      <c r="F1313" s="12" t="str">
        <f>"Q"&amp;ROUNDUP(MONTH(SalesDataTable[[#This Row],[Order Date]])/3,0)</f>
        <v>Q3</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5">
      <c r="A1314" s="2">
        <v>758</v>
      </c>
      <c r="B1314" s="3">
        <v>46213</v>
      </c>
      <c r="C1314" s="11">
        <f>YEAR(SalesDataTable[[#This Row],[Order Date]])</f>
        <v>2026</v>
      </c>
      <c r="D1314" s="11">
        <f>MONTH(SalesDataTable[[#This Row],[Order Date]])</f>
        <v>7</v>
      </c>
      <c r="E1314" s="12" t="str">
        <f>TEXT(SalesDataTable[[#This Row],[Order Date]],"MMM")</f>
        <v>Jul</v>
      </c>
      <c r="F1314" s="12" t="str">
        <f>"Q"&amp;ROUNDUP(MONTH(SalesDataTable[[#This Row],[Order Date]])/3,0)</f>
        <v>Q3</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5">
      <c r="A1315" s="2">
        <v>1910</v>
      </c>
      <c r="B1315" s="3">
        <v>46213</v>
      </c>
      <c r="C1315" s="11">
        <f>YEAR(SalesDataTable[[#This Row],[Order Date]])</f>
        <v>2026</v>
      </c>
      <c r="D1315" s="11">
        <f>MONTH(SalesDataTable[[#This Row],[Order Date]])</f>
        <v>7</v>
      </c>
      <c r="E1315" s="12" t="str">
        <f>TEXT(SalesDataTable[[#This Row],[Order Date]],"MMM")</f>
        <v>Jul</v>
      </c>
      <c r="F1315" s="12" t="str">
        <f>"Q"&amp;ROUNDUP(MONTH(SalesDataTable[[#This Row],[Order Date]])/3,0)</f>
        <v>Q3</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5">
      <c r="A1316" s="2">
        <v>1941</v>
      </c>
      <c r="B1316" s="3">
        <v>46213</v>
      </c>
      <c r="C1316" s="11">
        <f>YEAR(SalesDataTable[[#This Row],[Order Date]])</f>
        <v>2026</v>
      </c>
      <c r="D1316" s="11">
        <f>MONTH(SalesDataTable[[#This Row],[Order Date]])</f>
        <v>7</v>
      </c>
      <c r="E1316" s="12" t="str">
        <f>TEXT(SalesDataTable[[#This Row],[Order Date]],"MMM")</f>
        <v>Jul</v>
      </c>
      <c r="F1316" s="12" t="str">
        <f>"Q"&amp;ROUNDUP(MONTH(SalesDataTable[[#This Row],[Order Date]])/3,0)</f>
        <v>Q3</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5">
      <c r="A1317" s="2">
        <v>2324</v>
      </c>
      <c r="B1317" s="3">
        <v>46213</v>
      </c>
      <c r="C1317" s="11">
        <f>YEAR(SalesDataTable[[#This Row],[Order Date]])</f>
        <v>2026</v>
      </c>
      <c r="D1317" s="11">
        <f>MONTH(SalesDataTable[[#This Row],[Order Date]])</f>
        <v>7</v>
      </c>
      <c r="E1317" s="12" t="str">
        <f>TEXT(SalesDataTable[[#This Row],[Order Date]],"MMM")</f>
        <v>Jul</v>
      </c>
      <c r="F1317" s="12" t="str">
        <f>"Q"&amp;ROUNDUP(MONTH(SalesDataTable[[#This Row],[Order Date]])/3,0)</f>
        <v>Q3</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5">
      <c r="A1318" s="2">
        <v>2869</v>
      </c>
      <c r="B1318" s="3">
        <v>46213</v>
      </c>
      <c r="C1318" s="11">
        <f>YEAR(SalesDataTable[[#This Row],[Order Date]])</f>
        <v>2026</v>
      </c>
      <c r="D1318" s="11">
        <f>MONTH(SalesDataTable[[#This Row],[Order Date]])</f>
        <v>7</v>
      </c>
      <c r="E1318" s="12" t="str">
        <f>TEXT(SalesDataTable[[#This Row],[Order Date]],"MMM")</f>
        <v>Jul</v>
      </c>
      <c r="F1318" s="12" t="str">
        <f>"Q"&amp;ROUNDUP(MONTH(SalesDataTable[[#This Row],[Order Date]])/3,0)</f>
        <v>Q3</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5">
      <c r="A1319" s="2">
        <v>3236</v>
      </c>
      <c r="B1319" s="3">
        <v>46213</v>
      </c>
      <c r="C1319" s="11">
        <f>YEAR(SalesDataTable[[#This Row],[Order Date]])</f>
        <v>2026</v>
      </c>
      <c r="D1319" s="11">
        <f>MONTH(SalesDataTable[[#This Row],[Order Date]])</f>
        <v>7</v>
      </c>
      <c r="E1319" s="12" t="str">
        <f>TEXT(SalesDataTable[[#This Row],[Order Date]],"MMM")</f>
        <v>Jul</v>
      </c>
      <c r="F1319" s="12" t="str">
        <f>"Q"&amp;ROUNDUP(MONTH(SalesDataTable[[#This Row],[Order Date]])/3,0)</f>
        <v>Q3</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5">
      <c r="A1320" s="2">
        <v>3582</v>
      </c>
      <c r="B1320" s="3">
        <v>46213</v>
      </c>
      <c r="C1320" s="11">
        <f>YEAR(SalesDataTable[[#This Row],[Order Date]])</f>
        <v>2026</v>
      </c>
      <c r="D1320" s="11">
        <f>MONTH(SalesDataTable[[#This Row],[Order Date]])</f>
        <v>7</v>
      </c>
      <c r="E1320" s="12" t="str">
        <f>TEXT(SalesDataTable[[#This Row],[Order Date]],"MMM")</f>
        <v>Jul</v>
      </c>
      <c r="F1320" s="12" t="str">
        <f>"Q"&amp;ROUNDUP(MONTH(SalesDataTable[[#This Row],[Order Date]])/3,0)</f>
        <v>Q3</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5">
      <c r="A1321" s="2">
        <v>3715</v>
      </c>
      <c r="B1321" s="3">
        <v>46213</v>
      </c>
      <c r="C1321" s="11">
        <f>YEAR(SalesDataTable[[#This Row],[Order Date]])</f>
        <v>2026</v>
      </c>
      <c r="D1321" s="11">
        <f>MONTH(SalesDataTable[[#This Row],[Order Date]])</f>
        <v>7</v>
      </c>
      <c r="E1321" s="12" t="str">
        <f>TEXT(SalesDataTable[[#This Row],[Order Date]],"MMM")</f>
        <v>Jul</v>
      </c>
      <c r="F1321" s="12" t="str">
        <f>"Q"&amp;ROUNDUP(MONTH(SalesDataTable[[#This Row],[Order Date]])/3,0)</f>
        <v>Q3</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5">
      <c r="A1322" s="2">
        <v>3940</v>
      </c>
      <c r="B1322" s="3">
        <v>46213</v>
      </c>
      <c r="C1322" s="11">
        <f>YEAR(SalesDataTable[[#This Row],[Order Date]])</f>
        <v>2026</v>
      </c>
      <c r="D1322" s="11">
        <f>MONTH(SalesDataTable[[#This Row],[Order Date]])</f>
        <v>7</v>
      </c>
      <c r="E1322" s="12" t="str">
        <f>TEXT(SalesDataTable[[#This Row],[Order Date]],"MMM")</f>
        <v>Jul</v>
      </c>
      <c r="F1322" s="12" t="str">
        <f>"Q"&amp;ROUNDUP(MONTH(SalesDataTable[[#This Row],[Order Date]])/3,0)</f>
        <v>Q3</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5">
      <c r="A1323" s="2">
        <v>4760</v>
      </c>
      <c r="B1323" s="3">
        <v>46213</v>
      </c>
      <c r="C1323" s="11">
        <f>YEAR(SalesDataTable[[#This Row],[Order Date]])</f>
        <v>2026</v>
      </c>
      <c r="D1323" s="11">
        <f>MONTH(SalesDataTable[[#This Row],[Order Date]])</f>
        <v>7</v>
      </c>
      <c r="E1323" s="12" t="str">
        <f>TEXT(SalesDataTable[[#This Row],[Order Date]],"MMM")</f>
        <v>Jul</v>
      </c>
      <c r="F1323" s="12" t="str">
        <f>"Q"&amp;ROUNDUP(MONTH(SalesDataTable[[#This Row],[Order Date]])/3,0)</f>
        <v>Q3</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5">
      <c r="A1324" s="2">
        <v>4768</v>
      </c>
      <c r="B1324" s="3">
        <v>46213</v>
      </c>
      <c r="C1324" s="11">
        <f>YEAR(SalesDataTable[[#This Row],[Order Date]])</f>
        <v>2026</v>
      </c>
      <c r="D1324" s="11">
        <f>MONTH(SalesDataTable[[#This Row],[Order Date]])</f>
        <v>7</v>
      </c>
      <c r="E1324" s="12" t="str">
        <f>TEXT(SalesDataTable[[#This Row],[Order Date]],"MMM")</f>
        <v>Jul</v>
      </c>
      <c r="F1324" s="12" t="str">
        <f>"Q"&amp;ROUNDUP(MONTH(SalesDataTable[[#This Row],[Order Date]])/3,0)</f>
        <v>Q3</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5">
      <c r="A1325" s="2">
        <v>5025</v>
      </c>
      <c r="B1325" s="3">
        <v>46213</v>
      </c>
      <c r="C1325" s="11">
        <f>YEAR(SalesDataTable[[#This Row],[Order Date]])</f>
        <v>2026</v>
      </c>
      <c r="D1325" s="11">
        <f>MONTH(SalesDataTable[[#This Row],[Order Date]])</f>
        <v>7</v>
      </c>
      <c r="E1325" s="12" t="str">
        <f>TEXT(SalesDataTable[[#This Row],[Order Date]],"MMM")</f>
        <v>Jul</v>
      </c>
      <c r="F1325" s="12" t="str">
        <f>"Q"&amp;ROUNDUP(MONTH(SalesDataTable[[#This Row],[Order Date]])/3,0)</f>
        <v>Q3</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5">
      <c r="A1326" s="2">
        <v>165</v>
      </c>
      <c r="B1326" s="3">
        <v>46214</v>
      </c>
      <c r="C1326" s="11">
        <f>YEAR(SalesDataTable[[#This Row],[Order Date]])</f>
        <v>2026</v>
      </c>
      <c r="D1326" s="11">
        <f>MONTH(SalesDataTable[[#This Row],[Order Date]])</f>
        <v>7</v>
      </c>
      <c r="E1326" s="12" t="str">
        <f>TEXT(SalesDataTable[[#This Row],[Order Date]],"MMM")</f>
        <v>Jul</v>
      </c>
      <c r="F1326" s="12" t="str">
        <f>"Q"&amp;ROUNDUP(MONTH(SalesDataTable[[#This Row],[Order Date]])/3,0)</f>
        <v>Q3</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5">
      <c r="A1327" s="2">
        <v>198</v>
      </c>
      <c r="B1327" s="3">
        <v>46214</v>
      </c>
      <c r="C1327" s="11">
        <f>YEAR(SalesDataTable[[#This Row],[Order Date]])</f>
        <v>2026</v>
      </c>
      <c r="D1327" s="11">
        <f>MONTH(SalesDataTable[[#This Row],[Order Date]])</f>
        <v>7</v>
      </c>
      <c r="E1327" s="12" t="str">
        <f>TEXT(SalesDataTable[[#This Row],[Order Date]],"MMM")</f>
        <v>Jul</v>
      </c>
      <c r="F1327" s="12" t="str">
        <f>"Q"&amp;ROUNDUP(MONTH(SalesDataTable[[#This Row],[Order Date]])/3,0)</f>
        <v>Q3</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5">
      <c r="A1328" s="2">
        <v>1480</v>
      </c>
      <c r="B1328" s="3">
        <v>46214</v>
      </c>
      <c r="C1328" s="11">
        <f>YEAR(SalesDataTable[[#This Row],[Order Date]])</f>
        <v>2026</v>
      </c>
      <c r="D1328" s="11">
        <f>MONTH(SalesDataTable[[#This Row],[Order Date]])</f>
        <v>7</v>
      </c>
      <c r="E1328" s="12" t="str">
        <f>TEXT(SalesDataTable[[#This Row],[Order Date]],"MMM")</f>
        <v>Jul</v>
      </c>
      <c r="F1328" s="12" t="str">
        <f>"Q"&amp;ROUNDUP(MONTH(SalesDataTable[[#This Row],[Order Date]])/3,0)</f>
        <v>Q3</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5">
      <c r="A1329" s="2">
        <v>1990</v>
      </c>
      <c r="B1329" s="3">
        <v>46214</v>
      </c>
      <c r="C1329" s="11">
        <f>YEAR(SalesDataTable[[#This Row],[Order Date]])</f>
        <v>2026</v>
      </c>
      <c r="D1329" s="11">
        <f>MONTH(SalesDataTable[[#This Row],[Order Date]])</f>
        <v>7</v>
      </c>
      <c r="E1329" s="12" t="str">
        <f>TEXT(SalesDataTable[[#This Row],[Order Date]],"MMM")</f>
        <v>Jul</v>
      </c>
      <c r="F1329" s="12" t="str">
        <f>"Q"&amp;ROUNDUP(MONTH(SalesDataTable[[#This Row],[Order Date]])/3,0)</f>
        <v>Q3</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5">
      <c r="A1330" s="2">
        <v>2298</v>
      </c>
      <c r="B1330" s="3">
        <v>46214</v>
      </c>
      <c r="C1330" s="11">
        <f>YEAR(SalesDataTable[[#This Row],[Order Date]])</f>
        <v>2026</v>
      </c>
      <c r="D1330" s="11">
        <f>MONTH(SalesDataTable[[#This Row],[Order Date]])</f>
        <v>7</v>
      </c>
      <c r="E1330" s="12" t="str">
        <f>TEXT(SalesDataTable[[#This Row],[Order Date]],"MMM")</f>
        <v>Jul</v>
      </c>
      <c r="F1330" s="12" t="str">
        <f>"Q"&amp;ROUNDUP(MONTH(SalesDataTable[[#This Row],[Order Date]])/3,0)</f>
        <v>Q3</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5">
      <c r="A1331" s="2">
        <v>2886</v>
      </c>
      <c r="B1331" s="3">
        <v>46214</v>
      </c>
      <c r="C1331" s="11">
        <f>YEAR(SalesDataTable[[#This Row],[Order Date]])</f>
        <v>2026</v>
      </c>
      <c r="D1331" s="11">
        <f>MONTH(SalesDataTable[[#This Row],[Order Date]])</f>
        <v>7</v>
      </c>
      <c r="E1331" s="12" t="str">
        <f>TEXT(SalesDataTable[[#This Row],[Order Date]],"MMM")</f>
        <v>Jul</v>
      </c>
      <c r="F1331" s="12" t="str">
        <f>"Q"&amp;ROUNDUP(MONTH(SalesDataTable[[#This Row],[Order Date]])/3,0)</f>
        <v>Q3</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5">
      <c r="A1332" s="2">
        <v>2893</v>
      </c>
      <c r="B1332" s="3">
        <v>46214</v>
      </c>
      <c r="C1332" s="11">
        <f>YEAR(SalesDataTable[[#This Row],[Order Date]])</f>
        <v>2026</v>
      </c>
      <c r="D1332" s="11">
        <f>MONTH(SalesDataTable[[#This Row],[Order Date]])</f>
        <v>7</v>
      </c>
      <c r="E1332" s="12" t="str">
        <f>TEXT(SalesDataTable[[#This Row],[Order Date]],"MMM")</f>
        <v>Jul</v>
      </c>
      <c r="F1332" s="12" t="str">
        <f>"Q"&amp;ROUNDUP(MONTH(SalesDataTable[[#This Row],[Order Date]])/3,0)</f>
        <v>Q3</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5">
      <c r="A1333" s="2">
        <v>2939</v>
      </c>
      <c r="B1333" s="3">
        <v>46214</v>
      </c>
      <c r="C1333" s="11">
        <f>YEAR(SalesDataTable[[#This Row],[Order Date]])</f>
        <v>2026</v>
      </c>
      <c r="D1333" s="11">
        <f>MONTH(SalesDataTable[[#This Row],[Order Date]])</f>
        <v>7</v>
      </c>
      <c r="E1333" s="12" t="str">
        <f>TEXT(SalesDataTable[[#This Row],[Order Date]],"MMM")</f>
        <v>Jul</v>
      </c>
      <c r="F1333" s="12" t="str">
        <f>"Q"&amp;ROUNDUP(MONTH(SalesDataTable[[#This Row],[Order Date]])/3,0)</f>
        <v>Q3</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5">
      <c r="A1334" s="2">
        <v>3249</v>
      </c>
      <c r="B1334" s="3">
        <v>46214</v>
      </c>
      <c r="C1334" s="11">
        <f>YEAR(SalesDataTable[[#This Row],[Order Date]])</f>
        <v>2026</v>
      </c>
      <c r="D1334" s="11">
        <f>MONTH(SalesDataTable[[#This Row],[Order Date]])</f>
        <v>7</v>
      </c>
      <c r="E1334" s="12" t="str">
        <f>TEXT(SalesDataTable[[#This Row],[Order Date]],"MMM")</f>
        <v>Jul</v>
      </c>
      <c r="F1334" s="12" t="str">
        <f>"Q"&amp;ROUNDUP(MONTH(SalesDataTable[[#This Row],[Order Date]])/3,0)</f>
        <v>Q3</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5">
      <c r="A1335" s="2">
        <v>3832</v>
      </c>
      <c r="B1335" s="3">
        <v>46214</v>
      </c>
      <c r="C1335" s="11">
        <f>YEAR(SalesDataTable[[#This Row],[Order Date]])</f>
        <v>2026</v>
      </c>
      <c r="D1335" s="11">
        <f>MONTH(SalesDataTable[[#This Row],[Order Date]])</f>
        <v>7</v>
      </c>
      <c r="E1335" s="12" t="str">
        <f>TEXT(SalesDataTable[[#This Row],[Order Date]],"MMM")</f>
        <v>Jul</v>
      </c>
      <c r="F1335" s="12" t="str">
        <f>"Q"&amp;ROUNDUP(MONTH(SalesDataTable[[#This Row],[Order Date]])/3,0)</f>
        <v>Q3</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5">
      <c r="A1336" s="2">
        <v>3868</v>
      </c>
      <c r="B1336" s="3">
        <v>46214</v>
      </c>
      <c r="C1336" s="11">
        <f>YEAR(SalesDataTable[[#This Row],[Order Date]])</f>
        <v>2026</v>
      </c>
      <c r="D1336" s="11">
        <f>MONTH(SalesDataTable[[#This Row],[Order Date]])</f>
        <v>7</v>
      </c>
      <c r="E1336" s="12" t="str">
        <f>TEXT(SalesDataTable[[#This Row],[Order Date]],"MMM")</f>
        <v>Jul</v>
      </c>
      <c r="F1336" s="12" t="str">
        <f>"Q"&amp;ROUNDUP(MONTH(SalesDataTable[[#This Row],[Order Date]])/3,0)</f>
        <v>Q3</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5">
      <c r="A1337" s="2">
        <v>4365</v>
      </c>
      <c r="B1337" s="3">
        <v>46214</v>
      </c>
      <c r="C1337" s="11">
        <f>YEAR(SalesDataTable[[#This Row],[Order Date]])</f>
        <v>2026</v>
      </c>
      <c r="D1337" s="11">
        <f>MONTH(SalesDataTable[[#This Row],[Order Date]])</f>
        <v>7</v>
      </c>
      <c r="E1337" s="12" t="str">
        <f>TEXT(SalesDataTable[[#This Row],[Order Date]],"MMM")</f>
        <v>Jul</v>
      </c>
      <c r="F1337" s="12" t="str">
        <f>"Q"&amp;ROUNDUP(MONTH(SalesDataTable[[#This Row],[Order Date]])/3,0)</f>
        <v>Q3</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5">
      <c r="A1338" s="2">
        <v>314</v>
      </c>
      <c r="B1338" s="3">
        <v>46215</v>
      </c>
      <c r="C1338" s="11">
        <f>YEAR(SalesDataTable[[#This Row],[Order Date]])</f>
        <v>2026</v>
      </c>
      <c r="D1338" s="11">
        <f>MONTH(SalesDataTable[[#This Row],[Order Date]])</f>
        <v>7</v>
      </c>
      <c r="E1338" s="12" t="str">
        <f>TEXT(SalesDataTable[[#This Row],[Order Date]],"MMM")</f>
        <v>Jul</v>
      </c>
      <c r="F1338" s="12" t="str">
        <f>"Q"&amp;ROUNDUP(MONTH(SalesDataTable[[#This Row],[Order Date]])/3,0)</f>
        <v>Q3</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5">
      <c r="A1339" s="2">
        <v>552</v>
      </c>
      <c r="B1339" s="3">
        <v>46215</v>
      </c>
      <c r="C1339" s="11">
        <f>YEAR(SalesDataTable[[#This Row],[Order Date]])</f>
        <v>2026</v>
      </c>
      <c r="D1339" s="11">
        <f>MONTH(SalesDataTable[[#This Row],[Order Date]])</f>
        <v>7</v>
      </c>
      <c r="E1339" s="12" t="str">
        <f>TEXT(SalesDataTable[[#This Row],[Order Date]],"MMM")</f>
        <v>Jul</v>
      </c>
      <c r="F1339" s="12" t="str">
        <f>"Q"&amp;ROUNDUP(MONTH(SalesDataTable[[#This Row],[Order Date]])/3,0)</f>
        <v>Q3</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5">
      <c r="A1340" s="2">
        <v>1317</v>
      </c>
      <c r="B1340" s="3">
        <v>46215</v>
      </c>
      <c r="C1340" s="11">
        <f>YEAR(SalesDataTable[[#This Row],[Order Date]])</f>
        <v>2026</v>
      </c>
      <c r="D1340" s="11">
        <f>MONTH(SalesDataTable[[#This Row],[Order Date]])</f>
        <v>7</v>
      </c>
      <c r="E1340" s="12" t="str">
        <f>TEXT(SalesDataTable[[#This Row],[Order Date]],"MMM")</f>
        <v>Jul</v>
      </c>
      <c r="F1340" s="12" t="str">
        <f>"Q"&amp;ROUNDUP(MONTH(SalesDataTable[[#This Row],[Order Date]])/3,0)</f>
        <v>Q3</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5">
      <c r="A1341" s="2">
        <v>1515</v>
      </c>
      <c r="B1341" s="3">
        <v>46215</v>
      </c>
      <c r="C1341" s="11">
        <f>YEAR(SalesDataTable[[#This Row],[Order Date]])</f>
        <v>2026</v>
      </c>
      <c r="D1341" s="11">
        <f>MONTH(SalesDataTable[[#This Row],[Order Date]])</f>
        <v>7</v>
      </c>
      <c r="E1341" s="12" t="str">
        <f>TEXT(SalesDataTable[[#This Row],[Order Date]],"MMM")</f>
        <v>Jul</v>
      </c>
      <c r="F1341" s="12" t="str">
        <f>"Q"&amp;ROUNDUP(MONTH(SalesDataTable[[#This Row],[Order Date]])/3,0)</f>
        <v>Q3</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5">
      <c r="A1342" s="2">
        <v>1674</v>
      </c>
      <c r="B1342" s="3">
        <v>46215</v>
      </c>
      <c r="C1342" s="11">
        <f>YEAR(SalesDataTable[[#This Row],[Order Date]])</f>
        <v>2026</v>
      </c>
      <c r="D1342" s="11">
        <f>MONTH(SalesDataTable[[#This Row],[Order Date]])</f>
        <v>7</v>
      </c>
      <c r="E1342" s="12" t="str">
        <f>TEXT(SalesDataTable[[#This Row],[Order Date]],"MMM")</f>
        <v>Jul</v>
      </c>
      <c r="F1342" s="12" t="str">
        <f>"Q"&amp;ROUNDUP(MONTH(SalesDataTable[[#This Row],[Order Date]])/3,0)</f>
        <v>Q3</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5">
      <c r="A1343" s="2">
        <v>2407</v>
      </c>
      <c r="B1343" s="3">
        <v>46215</v>
      </c>
      <c r="C1343" s="11">
        <f>YEAR(SalesDataTable[[#This Row],[Order Date]])</f>
        <v>2026</v>
      </c>
      <c r="D1343" s="11">
        <f>MONTH(SalesDataTable[[#This Row],[Order Date]])</f>
        <v>7</v>
      </c>
      <c r="E1343" s="12" t="str">
        <f>TEXT(SalesDataTable[[#This Row],[Order Date]],"MMM")</f>
        <v>Jul</v>
      </c>
      <c r="F1343" s="12" t="str">
        <f>"Q"&amp;ROUNDUP(MONTH(SalesDataTable[[#This Row],[Order Date]])/3,0)</f>
        <v>Q3</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5">
      <c r="A1344" s="2">
        <v>2817</v>
      </c>
      <c r="B1344" s="3">
        <v>46215</v>
      </c>
      <c r="C1344" s="11">
        <f>YEAR(SalesDataTable[[#This Row],[Order Date]])</f>
        <v>2026</v>
      </c>
      <c r="D1344" s="11">
        <f>MONTH(SalesDataTable[[#This Row],[Order Date]])</f>
        <v>7</v>
      </c>
      <c r="E1344" s="12" t="str">
        <f>TEXT(SalesDataTable[[#This Row],[Order Date]],"MMM")</f>
        <v>Jul</v>
      </c>
      <c r="F1344" s="12" t="str">
        <f>"Q"&amp;ROUNDUP(MONTH(SalesDataTable[[#This Row],[Order Date]])/3,0)</f>
        <v>Q3</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5">
      <c r="A1345" s="2">
        <v>3059</v>
      </c>
      <c r="B1345" s="3">
        <v>46215</v>
      </c>
      <c r="C1345" s="11">
        <f>YEAR(SalesDataTable[[#This Row],[Order Date]])</f>
        <v>2026</v>
      </c>
      <c r="D1345" s="11">
        <f>MONTH(SalesDataTable[[#This Row],[Order Date]])</f>
        <v>7</v>
      </c>
      <c r="E1345" s="12" t="str">
        <f>TEXT(SalesDataTable[[#This Row],[Order Date]],"MMM")</f>
        <v>Jul</v>
      </c>
      <c r="F1345" s="12" t="str">
        <f>"Q"&amp;ROUNDUP(MONTH(SalesDataTable[[#This Row],[Order Date]])/3,0)</f>
        <v>Q3</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5">
      <c r="A1346" s="2">
        <v>3210</v>
      </c>
      <c r="B1346" s="3">
        <v>46215</v>
      </c>
      <c r="C1346" s="11">
        <f>YEAR(SalesDataTable[[#This Row],[Order Date]])</f>
        <v>2026</v>
      </c>
      <c r="D1346" s="11">
        <f>MONTH(SalesDataTable[[#This Row],[Order Date]])</f>
        <v>7</v>
      </c>
      <c r="E1346" s="12" t="str">
        <f>TEXT(SalesDataTable[[#This Row],[Order Date]],"MMM")</f>
        <v>Jul</v>
      </c>
      <c r="F1346" s="12" t="str">
        <f>"Q"&amp;ROUNDUP(MONTH(SalesDataTable[[#This Row],[Order Date]])/3,0)</f>
        <v>Q3</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5">
      <c r="A1347" s="2">
        <v>3670</v>
      </c>
      <c r="B1347" s="3">
        <v>46215</v>
      </c>
      <c r="C1347" s="11">
        <f>YEAR(SalesDataTable[[#This Row],[Order Date]])</f>
        <v>2026</v>
      </c>
      <c r="D1347" s="11">
        <f>MONTH(SalesDataTable[[#This Row],[Order Date]])</f>
        <v>7</v>
      </c>
      <c r="E1347" s="12" t="str">
        <f>TEXT(SalesDataTable[[#This Row],[Order Date]],"MMM")</f>
        <v>Jul</v>
      </c>
      <c r="F1347" s="12" t="str">
        <f>"Q"&amp;ROUNDUP(MONTH(SalesDataTable[[#This Row],[Order Date]])/3,0)</f>
        <v>Q3</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5">
      <c r="A1348" s="2">
        <v>4017</v>
      </c>
      <c r="B1348" s="3">
        <v>46215</v>
      </c>
      <c r="C1348" s="11">
        <f>YEAR(SalesDataTable[[#This Row],[Order Date]])</f>
        <v>2026</v>
      </c>
      <c r="D1348" s="11">
        <f>MONTH(SalesDataTable[[#This Row],[Order Date]])</f>
        <v>7</v>
      </c>
      <c r="E1348" s="12" t="str">
        <f>TEXT(SalesDataTable[[#This Row],[Order Date]],"MMM")</f>
        <v>Jul</v>
      </c>
      <c r="F1348" s="12" t="str">
        <f>"Q"&amp;ROUNDUP(MONTH(SalesDataTable[[#This Row],[Order Date]])/3,0)</f>
        <v>Q3</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5">
      <c r="A1349" s="2">
        <v>5012</v>
      </c>
      <c r="B1349" s="3">
        <v>46215</v>
      </c>
      <c r="C1349" s="11">
        <f>YEAR(SalesDataTable[[#This Row],[Order Date]])</f>
        <v>2026</v>
      </c>
      <c r="D1349" s="11">
        <f>MONTH(SalesDataTable[[#This Row],[Order Date]])</f>
        <v>7</v>
      </c>
      <c r="E1349" s="12" t="str">
        <f>TEXT(SalesDataTable[[#This Row],[Order Date]],"MMM")</f>
        <v>Jul</v>
      </c>
      <c r="F1349" s="12" t="str">
        <f>"Q"&amp;ROUNDUP(MONTH(SalesDataTable[[#This Row],[Order Date]])/3,0)</f>
        <v>Q3</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5">
      <c r="A1350" s="2">
        <v>884</v>
      </c>
      <c r="B1350" s="3">
        <v>46216</v>
      </c>
      <c r="C1350" s="11">
        <f>YEAR(SalesDataTable[[#This Row],[Order Date]])</f>
        <v>2026</v>
      </c>
      <c r="D1350" s="11">
        <f>MONTH(SalesDataTable[[#This Row],[Order Date]])</f>
        <v>7</v>
      </c>
      <c r="E1350" s="12" t="str">
        <f>TEXT(SalesDataTable[[#This Row],[Order Date]],"MMM")</f>
        <v>Jul</v>
      </c>
      <c r="F1350" s="12" t="str">
        <f>"Q"&amp;ROUNDUP(MONTH(SalesDataTable[[#This Row],[Order Date]])/3,0)</f>
        <v>Q3</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5">
      <c r="A1351" s="2">
        <v>1025</v>
      </c>
      <c r="B1351" s="3">
        <v>46216</v>
      </c>
      <c r="C1351" s="11">
        <f>YEAR(SalesDataTable[[#This Row],[Order Date]])</f>
        <v>2026</v>
      </c>
      <c r="D1351" s="11">
        <f>MONTH(SalesDataTable[[#This Row],[Order Date]])</f>
        <v>7</v>
      </c>
      <c r="E1351" s="12" t="str">
        <f>TEXT(SalesDataTable[[#This Row],[Order Date]],"MMM")</f>
        <v>Jul</v>
      </c>
      <c r="F1351" s="12" t="str">
        <f>"Q"&amp;ROUNDUP(MONTH(SalesDataTable[[#This Row],[Order Date]])/3,0)</f>
        <v>Q3</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5">
      <c r="A1352" s="2">
        <v>1279</v>
      </c>
      <c r="B1352" s="3">
        <v>46216</v>
      </c>
      <c r="C1352" s="11">
        <f>YEAR(SalesDataTable[[#This Row],[Order Date]])</f>
        <v>2026</v>
      </c>
      <c r="D1352" s="11">
        <f>MONTH(SalesDataTable[[#This Row],[Order Date]])</f>
        <v>7</v>
      </c>
      <c r="E1352" s="12" t="str">
        <f>TEXT(SalesDataTable[[#This Row],[Order Date]],"MMM")</f>
        <v>Jul</v>
      </c>
      <c r="F1352" s="12" t="str">
        <f>"Q"&amp;ROUNDUP(MONTH(SalesDataTable[[#This Row],[Order Date]])/3,0)</f>
        <v>Q3</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5">
      <c r="A1353" s="2">
        <v>1534</v>
      </c>
      <c r="B1353" s="3">
        <v>46216</v>
      </c>
      <c r="C1353" s="11">
        <f>YEAR(SalesDataTable[[#This Row],[Order Date]])</f>
        <v>2026</v>
      </c>
      <c r="D1353" s="11">
        <f>MONTH(SalesDataTable[[#This Row],[Order Date]])</f>
        <v>7</v>
      </c>
      <c r="E1353" s="12" t="str">
        <f>TEXT(SalesDataTable[[#This Row],[Order Date]],"MMM")</f>
        <v>Jul</v>
      </c>
      <c r="F1353" s="12" t="str">
        <f>"Q"&amp;ROUNDUP(MONTH(SalesDataTable[[#This Row],[Order Date]])/3,0)</f>
        <v>Q3</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5">
      <c r="A1354" s="2">
        <v>2147</v>
      </c>
      <c r="B1354" s="3">
        <v>46216</v>
      </c>
      <c r="C1354" s="11">
        <f>YEAR(SalesDataTable[[#This Row],[Order Date]])</f>
        <v>2026</v>
      </c>
      <c r="D1354" s="11">
        <f>MONTH(SalesDataTable[[#This Row],[Order Date]])</f>
        <v>7</v>
      </c>
      <c r="E1354" s="12" t="str">
        <f>TEXT(SalesDataTable[[#This Row],[Order Date]],"MMM")</f>
        <v>Jul</v>
      </c>
      <c r="F1354" s="12" t="str">
        <f>"Q"&amp;ROUNDUP(MONTH(SalesDataTable[[#This Row],[Order Date]])/3,0)</f>
        <v>Q3</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5">
      <c r="A1355" s="2">
        <v>2385</v>
      </c>
      <c r="B1355" s="3">
        <v>46216</v>
      </c>
      <c r="C1355" s="11">
        <f>YEAR(SalesDataTable[[#This Row],[Order Date]])</f>
        <v>2026</v>
      </c>
      <c r="D1355" s="11">
        <f>MONTH(SalesDataTable[[#This Row],[Order Date]])</f>
        <v>7</v>
      </c>
      <c r="E1355" s="12" t="str">
        <f>TEXT(SalesDataTable[[#This Row],[Order Date]],"MMM")</f>
        <v>Jul</v>
      </c>
      <c r="F1355" s="12" t="str">
        <f>"Q"&amp;ROUNDUP(MONTH(SalesDataTable[[#This Row],[Order Date]])/3,0)</f>
        <v>Q3</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5">
      <c r="A1356" s="2">
        <v>2517</v>
      </c>
      <c r="B1356" s="3">
        <v>46216</v>
      </c>
      <c r="C1356" s="11">
        <f>YEAR(SalesDataTable[[#This Row],[Order Date]])</f>
        <v>2026</v>
      </c>
      <c r="D1356" s="11">
        <f>MONTH(SalesDataTable[[#This Row],[Order Date]])</f>
        <v>7</v>
      </c>
      <c r="E1356" s="12" t="str">
        <f>TEXT(SalesDataTable[[#This Row],[Order Date]],"MMM")</f>
        <v>Jul</v>
      </c>
      <c r="F1356" s="12" t="str">
        <f>"Q"&amp;ROUNDUP(MONTH(SalesDataTable[[#This Row],[Order Date]])/3,0)</f>
        <v>Q3</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5">
      <c r="A1357" s="2">
        <v>2746</v>
      </c>
      <c r="B1357" s="3">
        <v>46216</v>
      </c>
      <c r="C1357" s="11">
        <f>YEAR(SalesDataTable[[#This Row],[Order Date]])</f>
        <v>2026</v>
      </c>
      <c r="D1357" s="11">
        <f>MONTH(SalesDataTable[[#This Row],[Order Date]])</f>
        <v>7</v>
      </c>
      <c r="E1357" s="12" t="str">
        <f>TEXT(SalesDataTable[[#This Row],[Order Date]],"MMM")</f>
        <v>Jul</v>
      </c>
      <c r="F1357" s="12" t="str">
        <f>"Q"&amp;ROUNDUP(MONTH(SalesDataTable[[#This Row],[Order Date]])/3,0)</f>
        <v>Q3</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5">
      <c r="A1358" s="2">
        <v>3297</v>
      </c>
      <c r="B1358" s="3">
        <v>46216</v>
      </c>
      <c r="C1358" s="11">
        <f>YEAR(SalesDataTable[[#This Row],[Order Date]])</f>
        <v>2026</v>
      </c>
      <c r="D1358" s="11">
        <f>MONTH(SalesDataTable[[#This Row],[Order Date]])</f>
        <v>7</v>
      </c>
      <c r="E1358" s="12" t="str">
        <f>TEXT(SalesDataTable[[#This Row],[Order Date]],"MMM")</f>
        <v>Jul</v>
      </c>
      <c r="F1358" s="12" t="str">
        <f>"Q"&amp;ROUNDUP(MONTH(SalesDataTable[[#This Row],[Order Date]])/3,0)</f>
        <v>Q3</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5">
      <c r="A1359" s="2">
        <v>772</v>
      </c>
      <c r="B1359" s="3">
        <v>46217</v>
      </c>
      <c r="C1359" s="11">
        <f>YEAR(SalesDataTable[[#This Row],[Order Date]])</f>
        <v>2026</v>
      </c>
      <c r="D1359" s="11">
        <f>MONTH(SalesDataTable[[#This Row],[Order Date]])</f>
        <v>7</v>
      </c>
      <c r="E1359" s="12" t="str">
        <f>TEXT(SalesDataTable[[#This Row],[Order Date]],"MMM")</f>
        <v>Jul</v>
      </c>
      <c r="F1359" s="12" t="str">
        <f>"Q"&amp;ROUNDUP(MONTH(SalesDataTable[[#This Row],[Order Date]])/3,0)</f>
        <v>Q3</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5">
      <c r="A1360" s="2">
        <v>838</v>
      </c>
      <c r="B1360" s="3">
        <v>46217</v>
      </c>
      <c r="C1360" s="11">
        <f>YEAR(SalesDataTable[[#This Row],[Order Date]])</f>
        <v>2026</v>
      </c>
      <c r="D1360" s="11">
        <f>MONTH(SalesDataTable[[#This Row],[Order Date]])</f>
        <v>7</v>
      </c>
      <c r="E1360" s="12" t="str">
        <f>TEXT(SalesDataTable[[#This Row],[Order Date]],"MMM")</f>
        <v>Jul</v>
      </c>
      <c r="F1360" s="12" t="str">
        <f>"Q"&amp;ROUNDUP(MONTH(SalesDataTable[[#This Row],[Order Date]])/3,0)</f>
        <v>Q3</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5">
      <c r="A1361" s="2">
        <v>1144</v>
      </c>
      <c r="B1361" s="3">
        <v>46217</v>
      </c>
      <c r="C1361" s="11">
        <f>YEAR(SalesDataTable[[#This Row],[Order Date]])</f>
        <v>2026</v>
      </c>
      <c r="D1361" s="11">
        <f>MONTH(SalesDataTable[[#This Row],[Order Date]])</f>
        <v>7</v>
      </c>
      <c r="E1361" s="12" t="str">
        <f>TEXT(SalesDataTable[[#This Row],[Order Date]],"MMM")</f>
        <v>Jul</v>
      </c>
      <c r="F1361" s="12" t="str">
        <f>"Q"&amp;ROUNDUP(MONTH(SalesDataTable[[#This Row],[Order Date]])/3,0)</f>
        <v>Q3</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5">
      <c r="A1362" s="2">
        <v>1686</v>
      </c>
      <c r="B1362" s="3">
        <v>46217</v>
      </c>
      <c r="C1362" s="11">
        <f>YEAR(SalesDataTable[[#This Row],[Order Date]])</f>
        <v>2026</v>
      </c>
      <c r="D1362" s="11">
        <f>MONTH(SalesDataTable[[#This Row],[Order Date]])</f>
        <v>7</v>
      </c>
      <c r="E1362" s="12" t="str">
        <f>TEXT(SalesDataTable[[#This Row],[Order Date]],"MMM")</f>
        <v>Jul</v>
      </c>
      <c r="F1362" s="12" t="str">
        <f>"Q"&amp;ROUNDUP(MONTH(SalesDataTable[[#This Row],[Order Date]])/3,0)</f>
        <v>Q3</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5">
      <c r="A1363" s="2">
        <v>2823</v>
      </c>
      <c r="B1363" s="3">
        <v>46217</v>
      </c>
      <c r="C1363" s="11">
        <f>YEAR(SalesDataTable[[#This Row],[Order Date]])</f>
        <v>2026</v>
      </c>
      <c r="D1363" s="11">
        <f>MONTH(SalesDataTable[[#This Row],[Order Date]])</f>
        <v>7</v>
      </c>
      <c r="E1363" s="12" t="str">
        <f>TEXT(SalesDataTable[[#This Row],[Order Date]],"MMM")</f>
        <v>Jul</v>
      </c>
      <c r="F1363" s="12" t="str">
        <f>"Q"&amp;ROUNDUP(MONTH(SalesDataTable[[#This Row],[Order Date]])/3,0)</f>
        <v>Q3</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5">
      <c r="A1364" s="2">
        <v>2883</v>
      </c>
      <c r="B1364" s="3">
        <v>46217</v>
      </c>
      <c r="C1364" s="11">
        <f>YEAR(SalesDataTable[[#This Row],[Order Date]])</f>
        <v>2026</v>
      </c>
      <c r="D1364" s="11">
        <f>MONTH(SalesDataTable[[#This Row],[Order Date]])</f>
        <v>7</v>
      </c>
      <c r="E1364" s="12" t="str">
        <f>TEXT(SalesDataTable[[#This Row],[Order Date]],"MMM")</f>
        <v>Jul</v>
      </c>
      <c r="F1364" s="12" t="str">
        <f>"Q"&amp;ROUNDUP(MONTH(SalesDataTable[[#This Row],[Order Date]])/3,0)</f>
        <v>Q3</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5">
      <c r="A1365" s="2">
        <v>3259</v>
      </c>
      <c r="B1365" s="3">
        <v>46217</v>
      </c>
      <c r="C1365" s="11">
        <f>YEAR(SalesDataTable[[#This Row],[Order Date]])</f>
        <v>2026</v>
      </c>
      <c r="D1365" s="11">
        <f>MONTH(SalesDataTable[[#This Row],[Order Date]])</f>
        <v>7</v>
      </c>
      <c r="E1365" s="12" t="str">
        <f>TEXT(SalesDataTable[[#This Row],[Order Date]],"MMM")</f>
        <v>Jul</v>
      </c>
      <c r="F1365" s="12" t="str">
        <f>"Q"&amp;ROUNDUP(MONTH(SalesDataTable[[#This Row],[Order Date]])/3,0)</f>
        <v>Q3</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5">
      <c r="A1366" s="2">
        <v>3709</v>
      </c>
      <c r="B1366" s="3">
        <v>46217</v>
      </c>
      <c r="C1366" s="11">
        <f>YEAR(SalesDataTable[[#This Row],[Order Date]])</f>
        <v>2026</v>
      </c>
      <c r="D1366" s="11">
        <f>MONTH(SalesDataTable[[#This Row],[Order Date]])</f>
        <v>7</v>
      </c>
      <c r="E1366" s="12" t="str">
        <f>TEXT(SalesDataTable[[#This Row],[Order Date]],"MMM")</f>
        <v>Jul</v>
      </c>
      <c r="F1366" s="12" t="str">
        <f>"Q"&amp;ROUNDUP(MONTH(SalesDataTable[[#This Row],[Order Date]])/3,0)</f>
        <v>Q3</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5">
      <c r="A1367" s="2">
        <v>61</v>
      </c>
      <c r="B1367" s="3">
        <v>46218</v>
      </c>
      <c r="C1367" s="11">
        <f>YEAR(SalesDataTable[[#This Row],[Order Date]])</f>
        <v>2026</v>
      </c>
      <c r="D1367" s="11">
        <f>MONTH(SalesDataTable[[#This Row],[Order Date]])</f>
        <v>7</v>
      </c>
      <c r="E1367" s="12" t="str">
        <f>TEXT(SalesDataTable[[#This Row],[Order Date]],"MMM")</f>
        <v>Jul</v>
      </c>
      <c r="F1367" s="12" t="str">
        <f>"Q"&amp;ROUNDUP(MONTH(SalesDataTable[[#This Row],[Order Date]])/3,0)</f>
        <v>Q3</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5">
      <c r="A1368" s="2">
        <v>357</v>
      </c>
      <c r="B1368" s="3">
        <v>46218</v>
      </c>
      <c r="C1368" s="11">
        <f>YEAR(SalesDataTable[[#This Row],[Order Date]])</f>
        <v>2026</v>
      </c>
      <c r="D1368" s="11">
        <f>MONTH(SalesDataTable[[#This Row],[Order Date]])</f>
        <v>7</v>
      </c>
      <c r="E1368" s="12" t="str">
        <f>TEXT(SalesDataTable[[#This Row],[Order Date]],"MMM")</f>
        <v>Jul</v>
      </c>
      <c r="F1368" s="12" t="str">
        <f>"Q"&amp;ROUNDUP(MONTH(SalesDataTable[[#This Row],[Order Date]])/3,0)</f>
        <v>Q3</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5">
      <c r="A1369" s="2">
        <v>1607</v>
      </c>
      <c r="B1369" s="3">
        <v>46218</v>
      </c>
      <c r="C1369" s="11">
        <f>YEAR(SalesDataTable[[#This Row],[Order Date]])</f>
        <v>2026</v>
      </c>
      <c r="D1369" s="11">
        <f>MONTH(SalesDataTable[[#This Row],[Order Date]])</f>
        <v>7</v>
      </c>
      <c r="E1369" s="12" t="str">
        <f>TEXT(SalesDataTable[[#This Row],[Order Date]],"MMM")</f>
        <v>Jul</v>
      </c>
      <c r="F1369" s="12" t="str">
        <f>"Q"&amp;ROUNDUP(MONTH(SalesDataTable[[#This Row],[Order Date]])/3,0)</f>
        <v>Q3</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5">
      <c r="A1370" s="2">
        <v>3295</v>
      </c>
      <c r="B1370" s="3">
        <v>46218</v>
      </c>
      <c r="C1370" s="11">
        <f>YEAR(SalesDataTable[[#This Row],[Order Date]])</f>
        <v>2026</v>
      </c>
      <c r="D1370" s="11">
        <f>MONTH(SalesDataTable[[#This Row],[Order Date]])</f>
        <v>7</v>
      </c>
      <c r="E1370" s="12" t="str">
        <f>TEXT(SalesDataTable[[#This Row],[Order Date]],"MMM")</f>
        <v>Jul</v>
      </c>
      <c r="F1370" s="12" t="str">
        <f>"Q"&amp;ROUNDUP(MONTH(SalesDataTable[[#This Row],[Order Date]])/3,0)</f>
        <v>Q3</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5">
      <c r="A1371" s="2">
        <v>4048</v>
      </c>
      <c r="B1371" s="3">
        <v>46218</v>
      </c>
      <c r="C1371" s="11">
        <f>YEAR(SalesDataTable[[#This Row],[Order Date]])</f>
        <v>2026</v>
      </c>
      <c r="D1371" s="11">
        <f>MONTH(SalesDataTable[[#This Row],[Order Date]])</f>
        <v>7</v>
      </c>
      <c r="E1371" s="12" t="str">
        <f>TEXT(SalesDataTable[[#This Row],[Order Date]],"MMM")</f>
        <v>Jul</v>
      </c>
      <c r="F1371" s="12" t="str">
        <f>"Q"&amp;ROUNDUP(MONTH(SalesDataTable[[#This Row],[Order Date]])/3,0)</f>
        <v>Q3</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5">
      <c r="A1372" s="2">
        <v>4424</v>
      </c>
      <c r="B1372" s="3">
        <v>46218</v>
      </c>
      <c r="C1372" s="11">
        <f>YEAR(SalesDataTable[[#This Row],[Order Date]])</f>
        <v>2026</v>
      </c>
      <c r="D1372" s="11">
        <f>MONTH(SalesDataTable[[#This Row],[Order Date]])</f>
        <v>7</v>
      </c>
      <c r="E1372" s="12" t="str">
        <f>TEXT(SalesDataTable[[#This Row],[Order Date]],"MMM")</f>
        <v>Jul</v>
      </c>
      <c r="F1372" s="12" t="str">
        <f>"Q"&amp;ROUNDUP(MONTH(SalesDataTable[[#This Row],[Order Date]])/3,0)</f>
        <v>Q3</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5">
      <c r="A1373" s="2">
        <v>4732</v>
      </c>
      <c r="B1373" s="3">
        <v>46218</v>
      </c>
      <c r="C1373" s="11">
        <f>YEAR(SalesDataTable[[#This Row],[Order Date]])</f>
        <v>2026</v>
      </c>
      <c r="D1373" s="11">
        <f>MONTH(SalesDataTable[[#This Row],[Order Date]])</f>
        <v>7</v>
      </c>
      <c r="E1373" s="12" t="str">
        <f>TEXT(SalesDataTable[[#This Row],[Order Date]],"MMM")</f>
        <v>Jul</v>
      </c>
      <c r="F1373" s="12" t="str">
        <f>"Q"&amp;ROUNDUP(MONTH(SalesDataTable[[#This Row],[Order Date]])/3,0)</f>
        <v>Q3</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5">
      <c r="A1374" s="2">
        <v>194</v>
      </c>
      <c r="B1374" s="3">
        <v>46219</v>
      </c>
      <c r="C1374" s="11">
        <f>YEAR(SalesDataTable[[#This Row],[Order Date]])</f>
        <v>2026</v>
      </c>
      <c r="D1374" s="11">
        <f>MONTH(SalesDataTable[[#This Row],[Order Date]])</f>
        <v>7</v>
      </c>
      <c r="E1374" s="12" t="str">
        <f>TEXT(SalesDataTable[[#This Row],[Order Date]],"MMM")</f>
        <v>Jul</v>
      </c>
      <c r="F1374" s="12" t="str">
        <f>"Q"&amp;ROUNDUP(MONTH(SalesDataTable[[#This Row],[Order Date]])/3,0)</f>
        <v>Q3</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5">
      <c r="A1375" s="2">
        <v>258</v>
      </c>
      <c r="B1375" s="3">
        <v>46219</v>
      </c>
      <c r="C1375" s="11">
        <f>YEAR(SalesDataTable[[#This Row],[Order Date]])</f>
        <v>2026</v>
      </c>
      <c r="D1375" s="11">
        <f>MONTH(SalesDataTable[[#This Row],[Order Date]])</f>
        <v>7</v>
      </c>
      <c r="E1375" s="12" t="str">
        <f>TEXT(SalesDataTable[[#This Row],[Order Date]],"MMM")</f>
        <v>Jul</v>
      </c>
      <c r="F1375" s="12" t="str">
        <f>"Q"&amp;ROUNDUP(MONTH(SalesDataTable[[#This Row],[Order Date]])/3,0)</f>
        <v>Q3</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5">
      <c r="A1376" s="2">
        <v>543</v>
      </c>
      <c r="B1376" s="3">
        <v>46219</v>
      </c>
      <c r="C1376" s="11">
        <f>YEAR(SalesDataTable[[#This Row],[Order Date]])</f>
        <v>2026</v>
      </c>
      <c r="D1376" s="11">
        <f>MONTH(SalesDataTable[[#This Row],[Order Date]])</f>
        <v>7</v>
      </c>
      <c r="E1376" s="12" t="str">
        <f>TEXT(SalesDataTable[[#This Row],[Order Date]],"MMM")</f>
        <v>Jul</v>
      </c>
      <c r="F1376" s="12" t="str">
        <f>"Q"&amp;ROUNDUP(MONTH(SalesDataTable[[#This Row],[Order Date]])/3,0)</f>
        <v>Q3</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5">
      <c r="A1377" s="2">
        <v>972</v>
      </c>
      <c r="B1377" s="3">
        <v>46219</v>
      </c>
      <c r="C1377" s="11">
        <f>YEAR(SalesDataTable[[#This Row],[Order Date]])</f>
        <v>2026</v>
      </c>
      <c r="D1377" s="11">
        <f>MONTH(SalesDataTable[[#This Row],[Order Date]])</f>
        <v>7</v>
      </c>
      <c r="E1377" s="12" t="str">
        <f>TEXT(SalesDataTable[[#This Row],[Order Date]],"MMM")</f>
        <v>Jul</v>
      </c>
      <c r="F1377" s="12" t="str">
        <f>"Q"&amp;ROUNDUP(MONTH(SalesDataTable[[#This Row],[Order Date]])/3,0)</f>
        <v>Q3</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5">
      <c r="A1378" s="2">
        <v>1146</v>
      </c>
      <c r="B1378" s="3">
        <v>46219</v>
      </c>
      <c r="C1378" s="11">
        <f>YEAR(SalesDataTable[[#This Row],[Order Date]])</f>
        <v>2026</v>
      </c>
      <c r="D1378" s="11">
        <f>MONTH(SalesDataTable[[#This Row],[Order Date]])</f>
        <v>7</v>
      </c>
      <c r="E1378" s="12" t="str">
        <f>TEXT(SalesDataTable[[#This Row],[Order Date]],"MMM")</f>
        <v>Jul</v>
      </c>
      <c r="F1378" s="12" t="str">
        <f>"Q"&amp;ROUNDUP(MONTH(SalesDataTable[[#This Row],[Order Date]])/3,0)</f>
        <v>Q3</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5">
      <c r="A1379" s="2">
        <v>1464</v>
      </c>
      <c r="B1379" s="3">
        <v>46219</v>
      </c>
      <c r="C1379" s="11">
        <f>YEAR(SalesDataTable[[#This Row],[Order Date]])</f>
        <v>2026</v>
      </c>
      <c r="D1379" s="11">
        <f>MONTH(SalesDataTable[[#This Row],[Order Date]])</f>
        <v>7</v>
      </c>
      <c r="E1379" s="12" t="str">
        <f>TEXT(SalesDataTable[[#This Row],[Order Date]],"MMM")</f>
        <v>Jul</v>
      </c>
      <c r="F1379" s="12" t="str">
        <f>"Q"&amp;ROUNDUP(MONTH(SalesDataTable[[#This Row],[Order Date]])/3,0)</f>
        <v>Q3</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5">
      <c r="A1380" s="2">
        <v>1581</v>
      </c>
      <c r="B1380" s="3">
        <v>46219</v>
      </c>
      <c r="C1380" s="11">
        <f>YEAR(SalesDataTable[[#This Row],[Order Date]])</f>
        <v>2026</v>
      </c>
      <c r="D1380" s="11">
        <f>MONTH(SalesDataTable[[#This Row],[Order Date]])</f>
        <v>7</v>
      </c>
      <c r="E1380" s="12" t="str">
        <f>TEXT(SalesDataTable[[#This Row],[Order Date]],"MMM")</f>
        <v>Jul</v>
      </c>
      <c r="F1380" s="12" t="str">
        <f>"Q"&amp;ROUNDUP(MONTH(SalesDataTable[[#This Row],[Order Date]])/3,0)</f>
        <v>Q3</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5">
      <c r="A1381" s="2">
        <v>1894</v>
      </c>
      <c r="B1381" s="3">
        <v>46219</v>
      </c>
      <c r="C1381" s="11">
        <f>YEAR(SalesDataTable[[#This Row],[Order Date]])</f>
        <v>2026</v>
      </c>
      <c r="D1381" s="11">
        <f>MONTH(SalesDataTable[[#This Row],[Order Date]])</f>
        <v>7</v>
      </c>
      <c r="E1381" s="12" t="str">
        <f>TEXT(SalesDataTable[[#This Row],[Order Date]],"MMM")</f>
        <v>Jul</v>
      </c>
      <c r="F1381" s="12" t="str">
        <f>"Q"&amp;ROUNDUP(MONTH(SalesDataTable[[#This Row],[Order Date]])/3,0)</f>
        <v>Q3</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5">
      <c r="A1382" s="2">
        <v>2100</v>
      </c>
      <c r="B1382" s="3">
        <v>46219</v>
      </c>
      <c r="C1382" s="11">
        <f>YEAR(SalesDataTable[[#This Row],[Order Date]])</f>
        <v>2026</v>
      </c>
      <c r="D1382" s="11">
        <f>MONTH(SalesDataTable[[#This Row],[Order Date]])</f>
        <v>7</v>
      </c>
      <c r="E1382" s="12" t="str">
        <f>TEXT(SalesDataTable[[#This Row],[Order Date]],"MMM")</f>
        <v>Jul</v>
      </c>
      <c r="F1382" s="12" t="str">
        <f>"Q"&amp;ROUNDUP(MONTH(SalesDataTable[[#This Row],[Order Date]])/3,0)</f>
        <v>Q3</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5">
      <c r="A1383" s="2">
        <v>2902</v>
      </c>
      <c r="B1383" s="3">
        <v>46219</v>
      </c>
      <c r="C1383" s="11">
        <f>YEAR(SalesDataTable[[#This Row],[Order Date]])</f>
        <v>2026</v>
      </c>
      <c r="D1383" s="11">
        <f>MONTH(SalesDataTable[[#This Row],[Order Date]])</f>
        <v>7</v>
      </c>
      <c r="E1383" s="12" t="str">
        <f>TEXT(SalesDataTable[[#This Row],[Order Date]],"MMM")</f>
        <v>Jul</v>
      </c>
      <c r="F1383" s="12" t="str">
        <f>"Q"&amp;ROUNDUP(MONTH(SalesDataTable[[#This Row],[Order Date]])/3,0)</f>
        <v>Q3</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5">
      <c r="A1384" s="2">
        <v>3115</v>
      </c>
      <c r="B1384" s="3">
        <v>46219</v>
      </c>
      <c r="C1384" s="11">
        <f>YEAR(SalesDataTable[[#This Row],[Order Date]])</f>
        <v>2026</v>
      </c>
      <c r="D1384" s="11">
        <f>MONTH(SalesDataTable[[#This Row],[Order Date]])</f>
        <v>7</v>
      </c>
      <c r="E1384" s="12" t="str">
        <f>TEXT(SalesDataTable[[#This Row],[Order Date]],"MMM")</f>
        <v>Jul</v>
      </c>
      <c r="F1384" s="12" t="str">
        <f>"Q"&amp;ROUNDUP(MONTH(SalesDataTable[[#This Row],[Order Date]])/3,0)</f>
        <v>Q3</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5">
      <c r="A1385" s="2">
        <v>3546</v>
      </c>
      <c r="B1385" s="3">
        <v>46219</v>
      </c>
      <c r="C1385" s="11">
        <f>YEAR(SalesDataTable[[#This Row],[Order Date]])</f>
        <v>2026</v>
      </c>
      <c r="D1385" s="11">
        <f>MONTH(SalesDataTable[[#This Row],[Order Date]])</f>
        <v>7</v>
      </c>
      <c r="E1385" s="12" t="str">
        <f>TEXT(SalesDataTable[[#This Row],[Order Date]],"MMM")</f>
        <v>Jul</v>
      </c>
      <c r="F1385" s="12" t="str">
        <f>"Q"&amp;ROUNDUP(MONTH(SalesDataTable[[#This Row],[Order Date]])/3,0)</f>
        <v>Q3</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5">
      <c r="A1386" s="2">
        <v>4224</v>
      </c>
      <c r="B1386" s="3">
        <v>46219</v>
      </c>
      <c r="C1386" s="11">
        <f>YEAR(SalesDataTable[[#This Row],[Order Date]])</f>
        <v>2026</v>
      </c>
      <c r="D1386" s="11">
        <f>MONTH(SalesDataTable[[#This Row],[Order Date]])</f>
        <v>7</v>
      </c>
      <c r="E1386" s="12" t="str">
        <f>TEXT(SalesDataTable[[#This Row],[Order Date]],"MMM")</f>
        <v>Jul</v>
      </c>
      <c r="F1386" s="12" t="str">
        <f>"Q"&amp;ROUNDUP(MONTH(SalesDataTable[[#This Row],[Order Date]])/3,0)</f>
        <v>Q3</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5">
      <c r="A1387" s="2">
        <v>4858</v>
      </c>
      <c r="B1387" s="3">
        <v>46219</v>
      </c>
      <c r="C1387" s="11">
        <f>YEAR(SalesDataTable[[#This Row],[Order Date]])</f>
        <v>2026</v>
      </c>
      <c r="D1387" s="11">
        <f>MONTH(SalesDataTable[[#This Row],[Order Date]])</f>
        <v>7</v>
      </c>
      <c r="E1387" s="12" t="str">
        <f>TEXT(SalesDataTable[[#This Row],[Order Date]],"MMM")</f>
        <v>Jul</v>
      </c>
      <c r="F1387" s="12" t="str">
        <f>"Q"&amp;ROUNDUP(MONTH(SalesDataTable[[#This Row],[Order Date]])/3,0)</f>
        <v>Q3</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5">
      <c r="A1388" s="2">
        <v>768</v>
      </c>
      <c r="B1388" s="3">
        <v>46220</v>
      </c>
      <c r="C1388" s="11">
        <f>YEAR(SalesDataTable[[#This Row],[Order Date]])</f>
        <v>2026</v>
      </c>
      <c r="D1388" s="11">
        <f>MONTH(SalesDataTable[[#This Row],[Order Date]])</f>
        <v>7</v>
      </c>
      <c r="E1388" s="12" t="str">
        <f>TEXT(SalesDataTable[[#This Row],[Order Date]],"MMM")</f>
        <v>Jul</v>
      </c>
      <c r="F1388" s="12" t="str">
        <f>"Q"&amp;ROUNDUP(MONTH(SalesDataTable[[#This Row],[Order Date]])/3,0)</f>
        <v>Q3</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5">
      <c r="A1389" s="2">
        <v>1901</v>
      </c>
      <c r="B1389" s="3">
        <v>46220</v>
      </c>
      <c r="C1389" s="11">
        <f>YEAR(SalesDataTable[[#This Row],[Order Date]])</f>
        <v>2026</v>
      </c>
      <c r="D1389" s="11">
        <f>MONTH(SalesDataTable[[#This Row],[Order Date]])</f>
        <v>7</v>
      </c>
      <c r="E1389" s="12" t="str">
        <f>TEXT(SalesDataTable[[#This Row],[Order Date]],"MMM")</f>
        <v>Jul</v>
      </c>
      <c r="F1389" s="12" t="str">
        <f>"Q"&amp;ROUNDUP(MONTH(SalesDataTable[[#This Row],[Order Date]])/3,0)</f>
        <v>Q3</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5">
      <c r="A1390" s="2">
        <v>2226</v>
      </c>
      <c r="B1390" s="3">
        <v>46220</v>
      </c>
      <c r="C1390" s="11">
        <f>YEAR(SalesDataTable[[#This Row],[Order Date]])</f>
        <v>2026</v>
      </c>
      <c r="D1390" s="11">
        <f>MONTH(SalesDataTable[[#This Row],[Order Date]])</f>
        <v>7</v>
      </c>
      <c r="E1390" s="12" t="str">
        <f>TEXT(SalesDataTable[[#This Row],[Order Date]],"MMM")</f>
        <v>Jul</v>
      </c>
      <c r="F1390" s="12" t="str">
        <f>"Q"&amp;ROUNDUP(MONTH(SalesDataTable[[#This Row],[Order Date]])/3,0)</f>
        <v>Q3</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5">
      <c r="A1391" s="2">
        <v>2660</v>
      </c>
      <c r="B1391" s="3">
        <v>46220</v>
      </c>
      <c r="C1391" s="11">
        <f>YEAR(SalesDataTable[[#This Row],[Order Date]])</f>
        <v>2026</v>
      </c>
      <c r="D1391" s="11">
        <f>MONTH(SalesDataTable[[#This Row],[Order Date]])</f>
        <v>7</v>
      </c>
      <c r="E1391" s="12" t="str">
        <f>TEXT(SalesDataTable[[#This Row],[Order Date]],"MMM")</f>
        <v>Jul</v>
      </c>
      <c r="F1391" s="12" t="str">
        <f>"Q"&amp;ROUNDUP(MONTH(SalesDataTable[[#This Row],[Order Date]])/3,0)</f>
        <v>Q3</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5">
      <c r="A1392" s="2">
        <v>3004</v>
      </c>
      <c r="B1392" s="3">
        <v>46220</v>
      </c>
      <c r="C1392" s="11">
        <f>YEAR(SalesDataTable[[#This Row],[Order Date]])</f>
        <v>2026</v>
      </c>
      <c r="D1392" s="11">
        <f>MONTH(SalesDataTable[[#This Row],[Order Date]])</f>
        <v>7</v>
      </c>
      <c r="E1392" s="12" t="str">
        <f>TEXT(SalesDataTable[[#This Row],[Order Date]],"MMM")</f>
        <v>Jul</v>
      </c>
      <c r="F1392" s="12" t="str">
        <f>"Q"&amp;ROUNDUP(MONTH(SalesDataTable[[#This Row],[Order Date]])/3,0)</f>
        <v>Q3</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5">
      <c r="A1393" s="2">
        <v>4020</v>
      </c>
      <c r="B1393" s="3">
        <v>46220</v>
      </c>
      <c r="C1393" s="11">
        <f>YEAR(SalesDataTable[[#This Row],[Order Date]])</f>
        <v>2026</v>
      </c>
      <c r="D1393" s="11">
        <f>MONTH(SalesDataTable[[#This Row],[Order Date]])</f>
        <v>7</v>
      </c>
      <c r="E1393" s="12" t="str">
        <f>TEXT(SalesDataTable[[#This Row],[Order Date]],"MMM")</f>
        <v>Jul</v>
      </c>
      <c r="F1393" s="12" t="str">
        <f>"Q"&amp;ROUNDUP(MONTH(SalesDataTable[[#This Row],[Order Date]])/3,0)</f>
        <v>Q3</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5">
      <c r="A1394" s="2">
        <v>4154</v>
      </c>
      <c r="B1394" s="3">
        <v>46220</v>
      </c>
      <c r="C1394" s="11">
        <f>YEAR(SalesDataTable[[#This Row],[Order Date]])</f>
        <v>2026</v>
      </c>
      <c r="D1394" s="11">
        <f>MONTH(SalesDataTable[[#This Row],[Order Date]])</f>
        <v>7</v>
      </c>
      <c r="E1394" s="12" t="str">
        <f>TEXT(SalesDataTable[[#This Row],[Order Date]],"MMM")</f>
        <v>Jul</v>
      </c>
      <c r="F1394" s="12" t="str">
        <f>"Q"&amp;ROUNDUP(MONTH(SalesDataTable[[#This Row],[Order Date]])/3,0)</f>
        <v>Q3</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5">
      <c r="A1395" s="2">
        <v>4957</v>
      </c>
      <c r="B1395" s="3">
        <v>46220</v>
      </c>
      <c r="C1395" s="11">
        <f>YEAR(SalesDataTable[[#This Row],[Order Date]])</f>
        <v>2026</v>
      </c>
      <c r="D1395" s="11">
        <f>MONTH(SalesDataTable[[#This Row],[Order Date]])</f>
        <v>7</v>
      </c>
      <c r="E1395" s="12" t="str">
        <f>TEXT(SalesDataTable[[#This Row],[Order Date]],"MMM")</f>
        <v>Jul</v>
      </c>
      <c r="F1395" s="12" t="str">
        <f>"Q"&amp;ROUNDUP(MONTH(SalesDataTable[[#This Row],[Order Date]])/3,0)</f>
        <v>Q3</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5">
      <c r="A1396" s="2">
        <v>945</v>
      </c>
      <c r="B1396" s="3">
        <v>46221</v>
      </c>
      <c r="C1396" s="11">
        <f>YEAR(SalesDataTable[[#This Row],[Order Date]])</f>
        <v>2026</v>
      </c>
      <c r="D1396" s="11">
        <f>MONTH(SalesDataTable[[#This Row],[Order Date]])</f>
        <v>7</v>
      </c>
      <c r="E1396" s="12" t="str">
        <f>TEXT(SalesDataTable[[#This Row],[Order Date]],"MMM")</f>
        <v>Jul</v>
      </c>
      <c r="F1396" s="12" t="str">
        <f>"Q"&amp;ROUNDUP(MONTH(SalesDataTable[[#This Row],[Order Date]])/3,0)</f>
        <v>Q3</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5">
      <c r="A1397" s="2">
        <v>1726</v>
      </c>
      <c r="B1397" s="3">
        <v>46221</v>
      </c>
      <c r="C1397" s="11">
        <f>YEAR(SalesDataTable[[#This Row],[Order Date]])</f>
        <v>2026</v>
      </c>
      <c r="D1397" s="11">
        <f>MONTH(SalesDataTable[[#This Row],[Order Date]])</f>
        <v>7</v>
      </c>
      <c r="E1397" s="12" t="str">
        <f>TEXT(SalesDataTable[[#This Row],[Order Date]],"MMM")</f>
        <v>Jul</v>
      </c>
      <c r="F1397" s="12" t="str">
        <f>"Q"&amp;ROUNDUP(MONTH(SalesDataTable[[#This Row],[Order Date]])/3,0)</f>
        <v>Q3</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5">
      <c r="A1398" s="2">
        <v>1790</v>
      </c>
      <c r="B1398" s="3">
        <v>46221</v>
      </c>
      <c r="C1398" s="11">
        <f>YEAR(SalesDataTable[[#This Row],[Order Date]])</f>
        <v>2026</v>
      </c>
      <c r="D1398" s="11">
        <f>MONTH(SalesDataTable[[#This Row],[Order Date]])</f>
        <v>7</v>
      </c>
      <c r="E1398" s="12" t="str">
        <f>TEXT(SalesDataTable[[#This Row],[Order Date]],"MMM")</f>
        <v>Jul</v>
      </c>
      <c r="F1398" s="12" t="str">
        <f>"Q"&amp;ROUNDUP(MONTH(SalesDataTable[[#This Row],[Order Date]])/3,0)</f>
        <v>Q3</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5">
      <c r="A1399" s="2">
        <v>2193</v>
      </c>
      <c r="B1399" s="3">
        <v>46221</v>
      </c>
      <c r="C1399" s="11">
        <f>YEAR(SalesDataTable[[#This Row],[Order Date]])</f>
        <v>2026</v>
      </c>
      <c r="D1399" s="11">
        <f>MONTH(SalesDataTable[[#This Row],[Order Date]])</f>
        <v>7</v>
      </c>
      <c r="E1399" s="12" t="str">
        <f>TEXT(SalesDataTable[[#This Row],[Order Date]],"MMM")</f>
        <v>Jul</v>
      </c>
      <c r="F1399" s="12" t="str">
        <f>"Q"&amp;ROUNDUP(MONTH(SalesDataTable[[#This Row],[Order Date]])/3,0)</f>
        <v>Q3</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5">
      <c r="A1400" s="2">
        <v>2781</v>
      </c>
      <c r="B1400" s="3">
        <v>46221</v>
      </c>
      <c r="C1400" s="11">
        <f>YEAR(SalesDataTable[[#This Row],[Order Date]])</f>
        <v>2026</v>
      </c>
      <c r="D1400" s="11">
        <f>MONTH(SalesDataTable[[#This Row],[Order Date]])</f>
        <v>7</v>
      </c>
      <c r="E1400" s="12" t="str">
        <f>TEXT(SalesDataTable[[#This Row],[Order Date]],"MMM")</f>
        <v>Jul</v>
      </c>
      <c r="F1400" s="12" t="str">
        <f>"Q"&amp;ROUNDUP(MONTH(SalesDataTable[[#This Row],[Order Date]])/3,0)</f>
        <v>Q3</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5">
      <c r="A1401" s="2">
        <v>3043</v>
      </c>
      <c r="B1401" s="3">
        <v>46221</v>
      </c>
      <c r="C1401" s="11">
        <f>YEAR(SalesDataTable[[#This Row],[Order Date]])</f>
        <v>2026</v>
      </c>
      <c r="D1401" s="11">
        <f>MONTH(SalesDataTable[[#This Row],[Order Date]])</f>
        <v>7</v>
      </c>
      <c r="E1401" s="12" t="str">
        <f>TEXT(SalesDataTable[[#This Row],[Order Date]],"MMM")</f>
        <v>Jul</v>
      </c>
      <c r="F1401" s="12" t="str">
        <f>"Q"&amp;ROUNDUP(MONTH(SalesDataTable[[#This Row],[Order Date]])/3,0)</f>
        <v>Q3</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5">
      <c r="A1402" s="2">
        <v>3102</v>
      </c>
      <c r="B1402" s="3">
        <v>46221</v>
      </c>
      <c r="C1402" s="11">
        <f>YEAR(SalesDataTable[[#This Row],[Order Date]])</f>
        <v>2026</v>
      </c>
      <c r="D1402" s="11">
        <f>MONTH(SalesDataTable[[#This Row],[Order Date]])</f>
        <v>7</v>
      </c>
      <c r="E1402" s="12" t="str">
        <f>TEXT(SalesDataTable[[#This Row],[Order Date]],"MMM")</f>
        <v>Jul</v>
      </c>
      <c r="F1402" s="12" t="str">
        <f>"Q"&amp;ROUNDUP(MONTH(SalesDataTable[[#This Row],[Order Date]])/3,0)</f>
        <v>Q3</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5">
      <c r="A1403" s="2">
        <v>3156</v>
      </c>
      <c r="B1403" s="3">
        <v>46221</v>
      </c>
      <c r="C1403" s="11">
        <f>YEAR(SalesDataTable[[#This Row],[Order Date]])</f>
        <v>2026</v>
      </c>
      <c r="D1403" s="11">
        <f>MONTH(SalesDataTable[[#This Row],[Order Date]])</f>
        <v>7</v>
      </c>
      <c r="E1403" s="12" t="str">
        <f>TEXT(SalesDataTable[[#This Row],[Order Date]],"MMM")</f>
        <v>Jul</v>
      </c>
      <c r="F1403" s="12" t="str">
        <f>"Q"&amp;ROUNDUP(MONTH(SalesDataTable[[#This Row],[Order Date]])/3,0)</f>
        <v>Q3</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5">
      <c r="A1404" s="2">
        <v>3308</v>
      </c>
      <c r="B1404" s="3">
        <v>46221</v>
      </c>
      <c r="C1404" s="11">
        <f>YEAR(SalesDataTable[[#This Row],[Order Date]])</f>
        <v>2026</v>
      </c>
      <c r="D1404" s="11">
        <f>MONTH(SalesDataTable[[#This Row],[Order Date]])</f>
        <v>7</v>
      </c>
      <c r="E1404" s="12" t="str">
        <f>TEXT(SalesDataTable[[#This Row],[Order Date]],"MMM")</f>
        <v>Jul</v>
      </c>
      <c r="F1404" s="12" t="str">
        <f>"Q"&amp;ROUNDUP(MONTH(SalesDataTable[[#This Row],[Order Date]])/3,0)</f>
        <v>Q3</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5">
      <c r="A1405" s="2">
        <v>3329</v>
      </c>
      <c r="B1405" s="3">
        <v>46221</v>
      </c>
      <c r="C1405" s="11">
        <f>YEAR(SalesDataTable[[#This Row],[Order Date]])</f>
        <v>2026</v>
      </c>
      <c r="D1405" s="11">
        <f>MONTH(SalesDataTable[[#This Row],[Order Date]])</f>
        <v>7</v>
      </c>
      <c r="E1405" s="12" t="str">
        <f>TEXT(SalesDataTable[[#This Row],[Order Date]],"MMM")</f>
        <v>Jul</v>
      </c>
      <c r="F1405" s="12" t="str">
        <f>"Q"&amp;ROUNDUP(MONTH(SalesDataTable[[#This Row],[Order Date]])/3,0)</f>
        <v>Q3</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5">
      <c r="A1406" s="2">
        <v>4102</v>
      </c>
      <c r="B1406" s="3">
        <v>46221</v>
      </c>
      <c r="C1406" s="11">
        <f>YEAR(SalesDataTable[[#This Row],[Order Date]])</f>
        <v>2026</v>
      </c>
      <c r="D1406" s="11">
        <f>MONTH(SalesDataTable[[#This Row],[Order Date]])</f>
        <v>7</v>
      </c>
      <c r="E1406" s="12" t="str">
        <f>TEXT(SalesDataTable[[#This Row],[Order Date]],"MMM")</f>
        <v>Jul</v>
      </c>
      <c r="F1406" s="12" t="str">
        <f>"Q"&amp;ROUNDUP(MONTH(SalesDataTable[[#This Row],[Order Date]])/3,0)</f>
        <v>Q3</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5">
      <c r="A1407" s="2">
        <v>4109</v>
      </c>
      <c r="B1407" s="3">
        <v>46221</v>
      </c>
      <c r="C1407" s="11">
        <f>YEAR(SalesDataTable[[#This Row],[Order Date]])</f>
        <v>2026</v>
      </c>
      <c r="D1407" s="11">
        <f>MONTH(SalesDataTable[[#This Row],[Order Date]])</f>
        <v>7</v>
      </c>
      <c r="E1407" s="12" t="str">
        <f>TEXT(SalesDataTable[[#This Row],[Order Date]],"MMM")</f>
        <v>Jul</v>
      </c>
      <c r="F1407" s="12" t="str">
        <f>"Q"&amp;ROUNDUP(MONTH(SalesDataTable[[#This Row],[Order Date]])/3,0)</f>
        <v>Q3</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5">
      <c r="A1408" s="2">
        <v>4813</v>
      </c>
      <c r="B1408" s="3">
        <v>46221</v>
      </c>
      <c r="C1408" s="11">
        <f>YEAR(SalesDataTable[[#This Row],[Order Date]])</f>
        <v>2026</v>
      </c>
      <c r="D1408" s="11">
        <f>MONTH(SalesDataTable[[#This Row],[Order Date]])</f>
        <v>7</v>
      </c>
      <c r="E1408" s="12" t="str">
        <f>TEXT(SalesDataTable[[#This Row],[Order Date]],"MMM")</f>
        <v>Jul</v>
      </c>
      <c r="F1408" s="12" t="str">
        <f>"Q"&amp;ROUNDUP(MONTH(SalesDataTable[[#This Row],[Order Date]])/3,0)</f>
        <v>Q3</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5">
      <c r="A1409" s="2">
        <v>5054</v>
      </c>
      <c r="B1409" s="3">
        <v>46221</v>
      </c>
      <c r="C1409" s="11">
        <f>YEAR(SalesDataTable[[#This Row],[Order Date]])</f>
        <v>2026</v>
      </c>
      <c r="D1409" s="11">
        <f>MONTH(SalesDataTable[[#This Row],[Order Date]])</f>
        <v>7</v>
      </c>
      <c r="E1409" s="12" t="str">
        <f>TEXT(SalesDataTable[[#This Row],[Order Date]],"MMM")</f>
        <v>Jul</v>
      </c>
      <c r="F1409" s="12" t="str">
        <f>"Q"&amp;ROUNDUP(MONTH(SalesDataTable[[#This Row],[Order Date]])/3,0)</f>
        <v>Q3</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5">
      <c r="A1410" s="2">
        <v>138</v>
      </c>
      <c r="B1410" s="3">
        <v>46222</v>
      </c>
      <c r="C1410" s="11">
        <f>YEAR(SalesDataTable[[#This Row],[Order Date]])</f>
        <v>2026</v>
      </c>
      <c r="D1410" s="11">
        <f>MONTH(SalesDataTable[[#This Row],[Order Date]])</f>
        <v>7</v>
      </c>
      <c r="E1410" s="12" t="str">
        <f>TEXT(SalesDataTable[[#This Row],[Order Date]],"MMM")</f>
        <v>Jul</v>
      </c>
      <c r="F1410" s="12" t="str">
        <f>"Q"&amp;ROUNDUP(MONTH(SalesDataTable[[#This Row],[Order Date]])/3,0)</f>
        <v>Q3</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5">
      <c r="A1411" s="2">
        <v>433</v>
      </c>
      <c r="B1411" s="3">
        <v>46222</v>
      </c>
      <c r="C1411" s="11">
        <f>YEAR(SalesDataTable[[#This Row],[Order Date]])</f>
        <v>2026</v>
      </c>
      <c r="D1411" s="11">
        <f>MONTH(SalesDataTable[[#This Row],[Order Date]])</f>
        <v>7</v>
      </c>
      <c r="E1411" s="12" t="str">
        <f>TEXT(SalesDataTable[[#This Row],[Order Date]],"MMM")</f>
        <v>Jul</v>
      </c>
      <c r="F1411" s="12" t="str">
        <f>"Q"&amp;ROUNDUP(MONTH(SalesDataTable[[#This Row],[Order Date]])/3,0)</f>
        <v>Q3</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5">
      <c r="A1412" s="2">
        <v>484</v>
      </c>
      <c r="B1412" s="3">
        <v>46222</v>
      </c>
      <c r="C1412" s="11">
        <f>YEAR(SalesDataTable[[#This Row],[Order Date]])</f>
        <v>2026</v>
      </c>
      <c r="D1412" s="11">
        <f>MONTH(SalesDataTable[[#This Row],[Order Date]])</f>
        <v>7</v>
      </c>
      <c r="E1412" s="12" t="str">
        <f>TEXT(SalesDataTable[[#This Row],[Order Date]],"MMM")</f>
        <v>Jul</v>
      </c>
      <c r="F1412" s="12" t="str">
        <f>"Q"&amp;ROUNDUP(MONTH(SalesDataTable[[#This Row],[Order Date]])/3,0)</f>
        <v>Q3</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5">
      <c r="A1413" s="2">
        <v>492</v>
      </c>
      <c r="B1413" s="3">
        <v>46222</v>
      </c>
      <c r="C1413" s="11">
        <f>YEAR(SalesDataTable[[#This Row],[Order Date]])</f>
        <v>2026</v>
      </c>
      <c r="D1413" s="11">
        <f>MONTH(SalesDataTable[[#This Row],[Order Date]])</f>
        <v>7</v>
      </c>
      <c r="E1413" s="12" t="str">
        <f>TEXT(SalesDataTable[[#This Row],[Order Date]],"MMM")</f>
        <v>Jul</v>
      </c>
      <c r="F1413" s="12" t="str">
        <f>"Q"&amp;ROUNDUP(MONTH(SalesDataTable[[#This Row],[Order Date]])/3,0)</f>
        <v>Q3</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5">
      <c r="A1414" s="2">
        <v>626</v>
      </c>
      <c r="B1414" s="3">
        <v>46222</v>
      </c>
      <c r="C1414" s="11">
        <f>YEAR(SalesDataTable[[#This Row],[Order Date]])</f>
        <v>2026</v>
      </c>
      <c r="D1414" s="11">
        <f>MONTH(SalesDataTable[[#This Row],[Order Date]])</f>
        <v>7</v>
      </c>
      <c r="E1414" s="12" t="str">
        <f>TEXT(SalesDataTable[[#This Row],[Order Date]],"MMM")</f>
        <v>Jul</v>
      </c>
      <c r="F1414" s="12" t="str">
        <f>"Q"&amp;ROUNDUP(MONTH(SalesDataTable[[#This Row],[Order Date]])/3,0)</f>
        <v>Q3</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5">
      <c r="A1415" s="2">
        <v>1409</v>
      </c>
      <c r="B1415" s="3">
        <v>46222</v>
      </c>
      <c r="C1415" s="11">
        <f>YEAR(SalesDataTable[[#This Row],[Order Date]])</f>
        <v>2026</v>
      </c>
      <c r="D1415" s="11">
        <f>MONTH(SalesDataTable[[#This Row],[Order Date]])</f>
        <v>7</v>
      </c>
      <c r="E1415" s="12" t="str">
        <f>TEXT(SalesDataTable[[#This Row],[Order Date]],"MMM")</f>
        <v>Jul</v>
      </c>
      <c r="F1415" s="12" t="str">
        <f>"Q"&amp;ROUNDUP(MONTH(SalesDataTable[[#This Row],[Order Date]])/3,0)</f>
        <v>Q3</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5">
      <c r="A1416" s="2">
        <v>1486</v>
      </c>
      <c r="B1416" s="3">
        <v>46222</v>
      </c>
      <c r="C1416" s="11">
        <f>YEAR(SalesDataTable[[#This Row],[Order Date]])</f>
        <v>2026</v>
      </c>
      <c r="D1416" s="11">
        <f>MONTH(SalesDataTable[[#This Row],[Order Date]])</f>
        <v>7</v>
      </c>
      <c r="E1416" s="12" t="str">
        <f>TEXT(SalesDataTable[[#This Row],[Order Date]],"MMM")</f>
        <v>Jul</v>
      </c>
      <c r="F1416" s="12" t="str">
        <f>"Q"&amp;ROUNDUP(MONTH(SalesDataTable[[#This Row],[Order Date]])/3,0)</f>
        <v>Q3</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5">
      <c r="A1417" s="2">
        <v>1940</v>
      </c>
      <c r="B1417" s="3">
        <v>46222</v>
      </c>
      <c r="C1417" s="11">
        <f>YEAR(SalesDataTable[[#This Row],[Order Date]])</f>
        <v>2026</v>
      </c>
      <c r="D1417" s="11">
        <f>MONTH(SalesDataTable[[#This Row],[Order Date]])</f>
        <v>7</v>
      </c>
      <c r="E1417" s="12" t="str">
        <f>TEXT(SalesDataTable[[#This Row],[Order Date]],"MMM")</f>
        <v>Jul</v>
      </c>
      <c r="F1417" s="12" t="str">
        <f>"Q"&amp;ROUNDUP(MONTH(SalesDataTable[[#This Row],[Order Date]])/3,0)</f>
        <v>Q3</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5">
      <c r="A1418" s="2">
        <v>2215</v>
      </c>
      <c r="B1418" s="3">
        <v>46222</v>
      </c>
      <c r="C1418" s="11">
        <f>YEAR(SalesDataTable[[#This Row],[Order Date]])</f>
        <v>2026</v>
      </c>
      <c r="D1418" s="11">
        <f>MONTH(SalesDataTable[[#This Row],[Order Date]])</f>
        <v>7</v>
      </c>
      <c r="E1418" s="12" t="str">
        <f>TEXT(SalesDataTable[[#This Row],[Order Date]],"MMM")</f>
        <v>Jul</v>
      </c>
      <c r="F1418" s="12" t="str">
        <f>"Q"&amp;ROUNDUP(MONTH(SalesDataTable[[#This Row],[Order Date]])/3,0)</f>
        <v>Q3</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5">
      <c r="A1419" s="2">
        <v>2555</v>
      </c>
      <c r="B1419" s="3">
        <v>46222</v>
      </c>
      <c r="C1419" s="11">
        <f>YEAR(SalesDataTable[[#This Row],[Order Date]])</f>
        <v>2026</v>
      </c>
      <c r="D1419" s="11">
        <f>MONTH(SalesDataTable[[#This Row],[Order Date]])</f>
        <v>7</v>
      </c>
      <c r="E1419" s="12" t="str">
        <f>TEXT(SalesDataTable[[#This Row],[Order Date]],"MMM")</f>
        <v>Jul</v>
      </c>
      <c r="F1419" s="12" t="str">
        <f>"Q"&amp;ROUNDUP(MONTH(SalesDataTable[[#This Row],[Order Date]])/3,0)</f>
        <v>Q3</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5">
      <c r="A1420" s="2">
        <v>4710</v>
      </c>
      <c r="B1420" s="3">
        <v>46222</v>
      </c>
      <c r="C1420" s="11">
        <f>YEAR(SalesDataTable[[#This Row],[Order Date]])</f>
        <v>2026</v>
      </c>
      <c r="D1420" s="11">
        <f>MONTH(SalesDataTable[[#This Row],[Order Date]])</f>
        <v>7</v>
      </c>
      <c r="E1420" s="12" t="str">
        <f>TEXT(SalesDataTable[[#This Row],[Order Date]],"MMM")</f>
        <v>Jul</v>
      </c>
      <c r="F1420" s="12" t="str">
        <f>"Q"&amp;ROUNDUP(MONTH(SalesDataTable[[#This Row],[Order Date]])/3,0)</f>
        <v>Q3</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5">
      <c r="A1421" s="2">
        <v>4974</v>
      </c>
      <c r="B1421" s="3">
        <v>46222</v>
      </c>
      <c r="C1421" s="11">
        <f>YEAR(SalesDataTable[[#This Row],[Order Date]])</f>
        <v>2026</v>
      </c>
      <c r="D1421" s="11">
        <f>MONTH(SalesDataTable[[#This Row],[Order Date]])</f>
        <v>7</v>
      </c>
      <c r="E1421" s="12" t="str">
        <f>TEXT(SalesDataTable[[#This Row],[Order Date]],"MMM")</f>
        <v>Jul</v>
      </c>
      <c r="F1421" s="12" t="str">
        <f>"Q"&amp;ROUNDUP(MONTH(SalesDataTable[[#This Row],[Order Date]])/3,0)</f>
        <v>Q3</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5">
      <c r="A1422" s="2">
        <v>5048</v>
      </c>
      <c r="B1422" s="3">
        <v>46222</v>
      </c>
      <c r="C1422" s="11">
        <f>YEAR(SalesDataTable[[#This Row],[Order Date]])</f>
        <v>2026</v>
      </c>
      <c r="D1422" s="11">
        <f>MONTH(SalesDataTable[[#This Row],[Order Date]])</f>
        <v>7</v>
      </c>
      <c r="E1422" s="12" t="str">
        <f>TEXT(SalesDataTable[[#This Row],[Order Date]],"MMM")</f>
        <v>Jul</v>
      </c>
      <c r="F1422" s="12" t="str">
        <f>"Q"&amp;ROUNDUP(MONTH(SalesDataTable[[#This Row],[Order Date]])/3,0)</f>
        <v>Q3</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5">
      <c r="A1423" s="2">
        <v>1</v>
      </c>
      <c r="B1423" s="3">
        <v>46223</v>
      </c>
      <c r="C1423" s="11">
        <f>YEAR(SalesDataTable[[#This Row],[Order Date]])</f>
        <v>2026</v>
      </c>
      <c r="D1423" s="11">
        <f>MONTH(SalesDataTable[[#This Row],[Order Date]])</f>
        <v>7</v>
      </c>
      <c r="E1423" s="12" t="str">
        <f>TEXT(SalesDataTable[[#This Row],[Order Date]],"MMM")</f>
        <v>Jul</v>
      </c>
      <c r="F1423" s="12" t="str">
        <f>"Q"&amp;ROUNDUP(MONTH(SalesDataTable[[#This Row],[Order Date]])/3,0)</f>
        <v>Q3</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5">
      <c r="A1424" s="2">
        <v>270</v>
      </c>
      <c r="B1424" s="3">
        <v>46223</v>
      </c>
      <c r="C1424" s="11">
        <f>YEAR(SalesDataTable[[#This Row],[Order Date]])</f>
        <v>2026</v>
      </c>
      <c r="D1424" s="11">
        <f>MONTH(SalesDataTable[[#This Row],[Order Date]])</f>
        <v>7</v>
      </c>
      <c r="E1424" s="12" t="str">
        <f>TEXT(SalesDataTable[[#This Row],[Order Date]],"MMM")</f>
        <v>Jul</v>
      </c>
      <c r="F1424" s="12" t="str">
        <f>"Q"&amp;ROUNDUP(MONTH(SalesDataTable[[#This Row],[Order Date]])/3,0)</f>
        <v>Q3</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5">
      <c r="A1425" s="2">
        <v>2130</v>
      </c>
      <c r="B1425" s="3">
        <v>46223</v>
      </c>
      <c r="C1425" s="11">
        <f>YEAR(SalesDataTable[[#This Row],[Order Date]])</f>
        <v>2026</v>
      </c>
      <c r="D1425" s="11">
        <f>MONTH(SalesDataTable[[#This Row],[Order Date]])</f>
        <v>7</v>
      </c>
      <c r="E1425" s="12" t="str">
        <f>TEXT(SalesDataTable[[#This Row],[Order Date]],"MMM")</f>
        <v>Jul</v>
      </c>
      <c r="F1425" s="12" t="str">
        <f>"Q"&amp;ROUNDUP(MONTH(SalesDataTable[[#This Row],[Order Date]])/3,0)</f>
        <v>Q3</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5">
      <c r="A1426" s="2">
        <v>2474</v>
      </c>
      <c r="B1426" s="3">
        <v>46223</v>
      </c>
      <c r="C1426" s="11">
        <f>YEAR(SalesDataTable[[#This Row],[Order Date]])</f>
        <v>2026</v>
      </c>
      <c r="D1426" s="11">
        <f>MONTH(SalesDataTable[[#This Row],[Order Date]])</f>
        <v>7</v>
      </c>
      <c r="E1426" s="12" t="str">
        <f>TEXT(SalesDataTable[[#This Row],[Order Date]],"MMM")</f>
        <v>Jul</v>
      </c>
      <c r="F1426" s="12" t="str">
        <f>"Q"&amp;ROUNDUP(MONTH(SalesDataTable[[#This Row],[Order Date]])/3,0)</f>
        <v>Q3</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5">
      <c r="A1427" s="2">
        <v>2514</v>
      </c>
      <c r="B1427" s="3">
        <v>46223</v>
      </c>
      <c r="C1427" s="11">
        <f>YEAR(SalesDataTable[[#This Row],[Order Date]])</f>
        <v>2026</v>
      </c>
      <c r="D1427" s="11">
        <f>MONTH(SalesDataTable[[#This Row],[Order Date]])</f>
        <v>7</v>
      </c>
      <c r="E1427" s="12" t="str">
        <f>TEXT(SalesDataTable[[#This Row],[Order Date]],"MMM")</f>
        <v>Jul</v>
      </c>
      <c r="F1427" s="12" t="str">
        <f>"Q"&amp;ROUNDUP(MONTH(SalesDataTable[[#This Row],[Order Date]])/3,0)</f>
        <v>Q3</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5">
      <c r="A1428" s="2">
        <v>2616</v>
      </c>
      <c r="B1428" s="3">
        <v>46223</v>
      </c>
      <c r="C1428" s="11">
        <f>YEAR(SalesDataTable[[#This Row],[Order Date]])</f>
        <v>2026</v>
      </c>
      <c r="D1428" s="11">
        <f>MONTH(SalesDataTable[[#This Row],[Order Date]])</f>
        <v>7</v>
      </c>
      <c r="E1428" s="12" t="str">
        <f>TEXT(SalesDataTable[[#This Row],[Order Date]],"MMM")</f>
        <v>Jul</v>
      </c>
      <c r="F1428" s="12" t="str">
        <f>"Q"&amp;ROUNDUP(MONTH(SalesDataTable[[#This Row],[Order Date]])/3,0)</f>
        <v>Q3</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5">
      <c r="A1429" s="2">
        <v>2632</v>
      </c>
      <c r="B1429" s="3">
        <v>46223</v>
      </c>
      <c r="C1429" s="11">
        <f>YEAR(SalesDataTable[[#This Row],[Order Date]])</f>
        <v>2026</v>
      </c>
      <c r="D1429" s="11">
        <f>MONTH(SalesDataTable[[#This Row],[Order Date]])</f>
        <v>7</v>
      </c>
      <c r="E1429" s="12" t="str">
        <f>TEXT(SalesDataTable[[#This Row],[Order Date]],"MMM")</f>
        <v>Jul</v>
      </c>
      <c r="F1429" s="12" t="str">
        <f>"Q"&amp;ROUNDUP(MONTH(SalesDataTable[[#This Row],[Order Date]])/3,0)</f>
        <v>Q3</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5">
      <c r="A1430" s="2">
        <v>3725</v>
      </c>
      <c r="B1430" s="3">
        <v>46223</v>
      </c>
      <c r="C1430" s="11">
        <f>YEAR(SalesDataTable[[#This Row],[Order Date]])</f>
        <v>2026</v>
      </c>
      <c r="D1430" s="11">
        <f>MONTH(SalesDataTable[[#This Row],[Order Date]])</f>
        <v>7</v>
      </c>
      <c r="E1430" s="12" t="str">
        <f>TEXT(SalesDataTable[[#This Row],[Order Date]],"MMM")</f>
        <v>Jul</v>
      </c>
      <c r="F1430" s="12" t="str">
        <f>"Q"&amp;ROUNDUP(MONTH(SalesDataTable[[#This Row],[Order Date]])/3,0)</f>
        <v>Q3</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5">
      <c r="A1431" s="2">
        <v>3834</v>
      </c>
      <c r="B1431" s="3">
        <v>46223</v>
      </c>
      <c r="C1431" s="11">
        <f>YEAR(SalesDataTable[[#This Row],[Order Date]])</f>
        <v>2026</v>
      </c>
      <c r="D1431" s="11">
        <f>MONTH(SalesDataTable[[#This Row],[Order Date]])</f>
        <v>7</v>
      </c>
      <c r="E1431" s="12" t="str">
        <f>TEXT(SalesDataTable[[#This Row],[Order Date]],"MMM")</f>
        <v>Jul</v>
      </c>
      <c r="F1431" s="12" t="str">
        <f>"Q"&amp;ROUNDUP(MONTH(SalesDataTable[[#This Row],[Order Date]])/3,0)</f>
        <v>Q3</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5">
      <c r="A1432" s="2">
        <v>159</v>
      </c>
      <c r="B1432" s="3">
        <v>46224</v>
      </c>
      <c r="C1432" s="11">
        <f>YEAR(SalesDataTable[[#This Row],[Order Date]])</f>
        <v>2026</v>
      </c>
      <c r="D1432" s="11">
        <f>MONTH(SalesDataTable[[#This Row],[Order Date]])</f>
        <v>7</v>
      </c>
      <c r="E1432" s="12" t="str">
        <f>TEXT(SalesDataTable[[#This Row],[Order Date]],"MMM")</f>
        <v>Jul</v>
      </c>
      <c r="F1432" s="12" t="str">
        <f>"Q"&amp;ROUNDUP(MONTH(SalesDataTable[[#This Row],[Order Date]])/3,0)</f>
        <v>Q3</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5">
      <c r="A1433" s="2">
        <v>435</v>
      </c>
      <c r="B1433" s="3">
        <v>46224</v>
      </c>
      <c r="C1433" s="11">
        <f>YEAR(SalesDataTable[[#This Row],[Order Date]])</f>
        <v>2026</v>
      </c>
      <c r="D1433" s="11">
        <f>MONTH(SalesDataTable[[#This Row],[Order Date]])</f>
        <v>7</v>
      </c>
      <c r="E1433" s="12" t="str">
        <f>TEXT(SalesDataTable[[#This Row],[Order Date]],"MMM")</f>
        <v>Jul</v>
      </c>
      <c r="F1433" s="12" t="str">
        <f>"Q"&amp;ROUNDUP(MONTH(SalesDataTable[[#This Row],[Order Date]])/3,0)</f>
        <v>Q3</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5">
      <c r="A1434" s="2">
        <v>1467</v>
      </c>
      <c r="B1434" s="3">
        <v>46224</v>
      </c>
      <c r="C1434" s="11">
        <f>YEAR(SalesDataTable[[#This Row],[Order Date]])</f>
        <v>2026</v>
      </c>
      <c r="D1434" s="11">
        <f>MONTH(SalesDataTable[[#This Row],[Order Date]])</f>
        <v>7</v>
      </c>
      <c r="E1434" s="12" t="str">
        <f>TEXT(SalesDataTable[[#This Row],[Order Date]],"MMM")</f>
        <v>Jul</v>
      </c>
      <c r="F1434" s="12" t="str">
        <f>"Q"&amp;ROUNDUP(MONTH(SalesDataTable[[#This Row],[Order Date]])/3,0)</f>
        <v>Q3</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5">
      <c r="A1435" s="2">
        <v>1552</v>
      </c>
      <c r="B1435" s="3">
        <v>46224</v>
      </c>
      <c r="C1435" s="11">
        <f>YEAR(SalesDataTable[[#This Row],[Order Date]])</f>
        <v>2026</v>
      </c>
      <c r="D1435" s="11">
        <f>MONTH(SalesDataTable[[#This Row],[Order Date]])</f>
        <v>7</v>
      </c>
      <c r="E1435" s="12" t="str">
        <f>TEXT(SalesDataTable[[#This Row],[Order Date]],"MMM")</f>
        <v>Jul</v>
      </c>
      <c r="F1435" s="12" t="str">
        <f>"Q"&amp;ROUNDUP(MONTH(SalesDataTable[[#This Row],[Order Date]])/3,0)</f>
        <v>Q3</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5">
      <c r="A1436" s="2">
        <v>1745</v>
      </c>
      <c r="B1436" s="3">
        <v>46224</v>
      </c>
      <c r="C1436" s="11">
        <f>YEAR(SalesDataTable[[#This Row],[Order Date]])</f>
        <v>2026</v>
      </c>
      <c r="D1436" s="11">
        <f>MONTH(SalesDataTable[[#This Row],[Order Date]])</f>
        <v>7</v>
      </c>
      <c r="E1436" s="12" t="str">
        <f>TEXT(SalesDataTable[[#This Row],[Order Date]],"MMM")</f>
        <v>Jul</v>
      </c>
      <c r="F1436" s="12" t="str">
        <f>"Q"&amp;ROUNDUP(MONTH(SalesDataTable[[#This Row],[Order Date]])/3,0)</f>
        <v>Q3</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5">
      <c r="A1437" s="2">
        <v>2174</v>
      </c>
      <c r="B1437" s="3">
        <v>46224</v>
      </c>
      <c r="C1437" s="11">
        <f>YEAR(SalesDataTable[[#This Row],[Order Date]])</f>
        <v>2026</v>
      </c>
      <c r="D1437" s="11">
        <f>MONTH(SalesDataTable[[#This Row],[Order Date]])</f>
        <v>7</v>
      </c>
      <c r="E1437" s="12" t="str">
        <f>TEXT(SalesDataTable[[#This Row],[Order Date]],"MMM")</f>
        <v>Jul</v>
      </c>
      <c r="F1437" s="12" t="str">
        <f>"Q"&amp;ROUNDUP(MONTH(SalesDataTable[[#This Row],[Order Date]])/3,0)</f>
        <v>Q3</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5">
      <c r="A1438" s="2">
        <v>3444</v>
      </c>
      <c r="B1438" s="3">
        <v>46224</v>
      </c>
      <c r="C1438" s="11">
        <f>YEAR(SalesDataTable[[#This Row],[Order Date]])</f>
        <v>2026</v>
      </c>
      <c r="D1438" s="11">
        <f>MONTH(SalesDataTable[[#This Row],[Order Date]])</f>
        <v>7</v>
      </c>
      <c r="E1438" s="12" t="str">
        <f>TEXT(SalesDataTable[[#This Row],[Order Date]],"MMM")</f>
        <v>Jul</v>
      </c>
      <c r="F1438" s="12" t="str">
        <f>"Q"&amp;ROUNDUP(MONTH(SalesDataTable[[#This Row],[Order Date]])/3,0)</f>
        <v>Q3</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5">
      <c r="A1439" s="2">
        <v>3646</v>
      </c>
      <c r="B1439" s="3">
        <v>46224</v>
      </c>
      <c r="C1439" s="11">
        <f>YEAR(SalesDataTable[[#This Row],[Order Date]])</f>
        <v>2026</v>
      </c>
      <c r="D1439" s="11">
        <f>MONTH(SalesDataTable[[#This Row],[Order Date]])</f>
        <v>7</v>
      </c>
      <c r="E1439" s="12" t="str">
        <f>TEXT(SalesDataTable[[#This Row],[Order Date]],"MMM")</f>
        <v>Jul</v>
      </c>
      <c r="F1439" s="12" t="str">
        <f>"Q"&amp;ROUNDUP(MONTH(SalesDataTable[[#This Row],[Order Date]])/3,0)</f>
        <v>Q3</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5">
      <c r="A1440" s="2">
        <v>4558</v>
      </c>
      <c r="B1440" s="3">
        <v>46224</v>
      </c>
      <c r="C1440" s="11">
        <f>YEAR(SalesDataTable[[#This Row],[Order Date]])</f>
        <v>2026</v>
      </c>
      <c r="D1440" s="11">
        <f>MONTH(SalesDataTable[[#This Row],[Order Date]])</f>
        <v>7</v>
      </c>
      <c r="E1440" s="12" t="str">
        <f>TEXT(SalesDataTable[[#This Row],[Order Date]],"MMM")</f>
        <v>Jul</v>
      </c>
      <c r="F1440" s="12" t="str">
        <f>"Q"&amp;ROUNDUP(MONTH(SalesDataTable[[#This Row],[Order Date]])/3,0)</f>
        <v>Q3</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5">
      <c r="A1441" s="2">
        <v>4564</v>
      </c>
      <c r="B1441" s="3">
        <v>46224</v>
      </c>
      <c r="C1441" s="11">
        <f>YEAR(SalesDataTable[[#This Row],[Order Date]])</f>
        <v>2026</v>
      </c>
      <c r="D1441" s="11">
        <f>MONTH(SalesDataTable[[#This Row],[Order Date]])</f>
        <v>7</v>
      </c>
      <c r="E1441" s="12" t="str">
        <f>TEXT(SalesDataTable[[#This Row],[Order Date]],"MMM")</f>
        <v>Jul</v>
      </c>
      <c r="F1441" s="12" t="str">
        <f>"Q"&amp;ROUNDUP(MONTH(SalesDataTable[[#This Row],[Order Date]])/3,0)</f>
        <v>Q3</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5">
      <c r="A1442" s="2">
        <v>4616</v>
      </c>
      <c r="B1442" s="3">
        <v>46224</v>
      </c>
      <c r="C1442" s="11">
        <f>YEAR(SalesDataTable[[#This Row],[Order Date]])</f>
        <v>2026</v>
      </c>
      <c r="D1442" s="11">
        <f>MONTH(SalesDataTable[[#This Row],[Order Date]])</f>
        <v>7</v>
      </c>
      <c r="E1442" s="12" t="str">
        <f>TEXT(SalesDataTable[[#This Row],[Order Date]],"MMM")</f>
        <v>Jul</v>
      </c>
      <c r="F1442" s="12" t="str">
        <f>"Q"&amp;ROUNDUP(MONTH(SalesDataTable[[#This Row],[Order Date]])/3,0)</f>
        <v>Q3</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5">
      <c r="A1443" s="2">
        <v>536</v>
      </c>
      <c r="B1443" s="3">
        <v>46225</v>
      </c>
      <c r="C1443" s="11">
        <f>YEAR(SalesDataTable[[#This Row],[Order Date]])</f>
        <v>2026</v>
      </c>
      <c r="D1443" s="11">
        <f>MONTH(SalesDataTable[[#This Row],[Order Date]])</f>
        <v>7</v>
      </c>
      <c r="E1443" s="12" t="str">
        <f>TEXT(SalesDataTable[[#This Row],[Order Date]],"MMM")</f>
        <v>Jul</v>
      </c>
      <c r="F1443" s="12" t="str">
        <f>"Q"&amp;ROUNDUP(MONTH(SalesDataTable[[#This Row],[Order Date]])/3,0)</f>
        <v>Q3</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5">
      <c r="A1444" s="2">
        <v>571</v>
      </c>
      <c r="B1444" s="3">
        <v>46225</v>
      </c>
      <c r="C1444" s="11">
        <f>YEAR(SalesDataTable[[#This Row],[Order Date]])</f>
        <v>2026</v>
      </c>
      <c r="D1444" s="11">
        <f>MONTH(SalesDataTable[[#This Row],[Order Date]])</f>
        <v>7</v>
      </c>
      <c r="E1444" s="12" t="str">
        <f>TEXT(SalesDataTable[[#This Row],[Order Date]],"MMM")</f>
        <v>Jul</v>
      </c>
      <c r="F1444" s="12" t="str">
        <f>"Q"&amp;ROUNDUP(MONTH(SalesDataTable[[#This Row],[Order Date]])/3,0)</f>
        <v>Q3</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5">
      <c r="A1445" s="2">
        <v>965</v>
      </c>
      <c r="B1445" s="3">
        <v>46225</v>
      </c>
      <c r="C1445" s="11">
        <f>YEAR(SalesDataTable[[#This Row],[Order Date]])</f>
        <v>2026</v>
      </c>
      <c r="D1445" s="11">
        <f>MONTH(SalesDataTable[[#This Row],[Order Date]])</f>
        <v>7</v>
      </c>
      <c r="E1445" s="12" t="str">
        <f>TEXT(SalesDataTable[[#This Row],[Order Date]],"MMM")</f>
        <v>Jul</v>
      </c>
      <c r="F1445" s="12" t="str">
        <f>"Q"&amp;ROUNDUP(MONTH(SalesDataTable[[#This Row],[Order Date]])/3,0)</f>
        <v>Q3</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5">
      <c r="A1446" s="2">
        <v>1504</v>
      </c>
      <c r="B1446" s="3">
        <v>46225</v>
      </c>
      <c r="C1446" s="11">
        <f>YEAR(SalesDataTable[[#This Row],[Order Date]])</f>
        <v>2026</v>
      </c>
      <c r="D1446" s="11">
        <f>MONTH(SalesDataTable[[#This Row],[Order Date]])</f>
        <v>7</v>
      </c>
      <c r="E1446" s="12" t="str">
        <f>TEXT(SalesDataTable[[#This Row],[Order Date]],"MMM")</f>
        <v>Jul</v>
      </c>
      <c r="F1446" s="12" t="str">
        <f>"Q"&amp;ROUNDUP(MONTH(SalesDataTable[[#This Row],[Order Date]])/3,0)</f>
        <v>Q3</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5">
      <c r="A1447" s="2">
        <v>2560</v>
      </c>
      <c r="B1447" s="3">
        <v>46225</v>
      </c>
      <c r="C1447" s="11">
        <f>YEAR(SalesDataTable[[#This Row],[Order Date]])</f>
        <v>2026</v>
      </c>
      <c r="D1447" s="11">
        <f>MONTH(SalesDataTable[[#This Row],[Order Date]])</f>
        <v>7</v>
      </c>
      <c r="E1447" s="12" t="str">
        <f>TEXT(SalesDataTable[[#This Row],[Order Date]],"MMM")</f>
        <v>Jul</v>
      </c>
      <c r="F1447" s="12" t="str">
        <f>"Q"&amp;ROUNDUP(MONTH(SalesDataTable[[#This Row],[Order Date]])/3,0)</f>
        <v>Q3</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5">
      <c r="A1448" s="2">
        <v>2758</v>
      </c>
      <c r="B1448" s="3">
        <v>46225</v>
      </c>
      <c r="C1448" s="11">
        <f>YEAR(SalesDataTable[[#This Row],[Order Date]])</f>
        <v>2026</v>
      </c>
      <c r="D1448" s="11">
        <f>MONTH(SalesDataTable[[#This Row],[Order Date]])</f>
        <v>7</v>
      </c>
      <c r="E1448" s="12" t="str">
        <f>TEXT(SalesDataTable[[#This Row],[Order Date]],"MMM")</f>
        <v>Jul</v>
      </c>
      <c r="F1448" s="12" t="str">
        <f>"Q"&amp;ROUNDUP(MONTH(SalesDataTable[[#This Row],[Order Date]])/3,0)</f>
        <v>Q3</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5">
      <c r="A1449" s="2">
        <v>4030</v>
      </c>
      <c r="B1449" s="3">
        <v>46225</v>
      </c>
      <c r="C1449" s="11">
        <f>YEAR(SalesDataTable[[#This Row],[Order Date]])</f>
        <v>2026</v>
      </c>
      <c r="D1449" s="11">
        <f>MONTH(SalesDataTable[[#This Row],[Order Date]])</f>
        <v>7</v>
      </c>
      <c r="E1449" s="12" t="str">
        <f>TEXT(SalesDataTable[[#This Row],[Order Date]],"MMM")</f>
        <v>Jul</v>
      </c>
      <c r="F1449" s="12" t="str">
        <f>"Q"&amp;ROUNDUP(MONTH(SalesDataTable[[#This Row],[Order Date]])/3,0)</f>
        <v>Q3</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5">
      <c r="A1450" s="2">
        <v>4337</v>
      </c>
      <c r="B1450" s="3">
        <v>46225</v>
      </c>
      <c r="C1450" s="11">
        <f>YEAR(SalesDataTable[[#This Row],[Order Date]])</f>
        <v>2026</v>
      </c>
      <c r="D1450" s="11">
        <f>MONTH(SalesDataTable[[#This Row],[Order Date]])</f>
        <v>7</v>
      </c>
      <c r="E1450" s="12" t="str">
        <f>TEXT(SalesDataTable[[#This Row],[Order Date]],"MMM")</f>
        <v>Jul</v>
      </c>
      <c r="F1450" s="12" t="str">
        <f>"Q"&amp;ROUNDUP(MONTH(SalesDataTable[[#This Row],[Order Date]])/3,0)</f>
        <v>Q3</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5">
      <c r="A1451" s="2">
        <v>5129</v>
      </c>
      <c r="B1451" s="3">
        <v>46225</v>
      </c>
      <c r="C1451" s="11">
        <f>YEAR(SalesDataTable[[#This Row],[Order Date]])</f>
        <v>2026</v>
      </c>
      <c r="D1451" s="11">
        <f>MONTH(SalesDataTable[[#This Row],[Order Date]])</f>
        <v>7</v>
      </c>
      <c r="E1451" s="12" t="str">
        <f>TEXT(SalesDataTable[[#This Row],[Order Date]],"MMM")</f>
        <v>Jul</v>
      </c>
      <c r="F1451" s="12" t="str">
        <f>"Q"&amp;ROUNDUP(MONTH(SalesDataTable[[#This Row],[Order Date]])/3,0)</f>
        <v>Q3</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5">
      <c r="A1452" s="2">
        <v>81</v>
      </c>
      <c r="B1452" s="3">
        <v>46226</v>
      </c>
      <c r="C1452" s="11">
        <f>YEAR(SalesDataTable[[#This Row],[Order Date]])</f>
        <v>2026</v>
      </c>
      <c r="D1452" s="11">
        <f>MONTH(SalesDataTable[[#This Row],[Order Date]])</f>
        <v>7</v>
      </c>
      <c r="E1452" s="12" t="str">
        <f>TEXT(SalesDataTable[[#This Row],[Order Date]],"MMM")</f>
        <v>Jul</v>
      </c>
      <c r="F1452" s="12" t="str">
        <f>"Q"&amp;ROUNDUP(MONTH(SalesDataTable[[#This Row],[Order Date]])/3,0)</f>
        <v>Q3</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5">
      <c r="A1453" s="2">
        <v>493</v>
      </c>
      <c r="B1453" s="3">
        <v>46226</v>
      </c>
      <c r="C1453" s="11">
        <f>YEAR(SalesDataTable[[#This Row],[Order Date]])</f>
        <v>2026</v>
      </c>
      <c r="D1453" s="11">
        <f>MONTH(SalesDataTable[[#This Row],[Order Date]])</f>
        <v>7</v>
      </c>
      <c r="E1453" s="12" t="str">
        <f>TEXT(SalesDataTable[[#This Row],[Order Date]],"MMM")</f>
        <v>Jul</v>
      </c>
      <c r="F1453" s="12" t="str">
        <f>"Q"&amp;ROUNDUP(MONTH(SalesDataTable[[#This Row],[Order Date]])/3,0)</f>
        <v>Q3</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5">
      <c r="A1454" s="2">
        <v>613</v>
      </c>
      <c r="B1454" s="3">
        <v>46226</v>
      </c>
      <c r="C1454" s="11">
        <f>YEAR(SalesDataTable[[#This Row],[Order Date]])</f>
        <v>2026</v>
      </c>
      <c r="D1454" s="11">
        <f>MONTH(SalesDataTable[[#This Row],[Order Date]])</f>
        <v>7</v>
      </c>
      <c r="E1454" s="12" t="str">
        <f>TEXT(SalesDataTable[[#This Row],[Order Date]],"MMM")</f>
        <v>Jul</v>
      </c>
      <c r="F1454" s="12" t="str">
        <f>"Q"&amp;ROUNDUP(MONTH(SalesDataTable[[#This Row],[Order Date]])/3,0)</f>
        <v>Q3</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5">
      <c r="A1455" s="2">
        <v>958</v>
      </c>
      <c r="B1455" s="3">
        <v>46226</v>
      </c>
      <c r="C1455" s="11">
        <f>YEAR(SalesDataTable[[#This Row],[Order Date]])</f>
        <v>2026</v>
      </c>
      <c r="D1455" s="11">
        <f>MONTH(SalesDataTable[[#This Row],[Order Date]])</f>
        <v>7</v>
      </c>
      <c r="E1455" s="12" t="str">
        <f>TEXT(SalesDataTable[[#This Row],[Order Date]],"MMM")</f>
        <v>Jul</v>
      </c>
      <c r="F1455" s="12" t="str">
        <f>"Q"&amp;ROUNDUP(MONTH(SalesDataTable[[#This Row],[Order Date]])/3,0)</f>
        <v>Q3</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5">
      <c r="A1456" s="2">
        <v>1270</v>
      </c>
      <c r="B1456" s="3">
        <v>46226</v>
      </c>
      <c r="C1456" s="11">
        <f>YEAR(SalesDataTable[[#This Row],[Order Date]])</f>
        <v>2026</v>
      </c>
      <c r="D1456" s="11">
        <f>MONTH(SalesDataTable[[#This Row],[Order Date]])</f>
        <v>7</v>
      </c>
      <c r="E1456" s="12" t="str">
        <f>TEXT(SalesDataTable[[#This Row],[Order Date]],"MMM")</f>
        <v>Jul</v>
      </c>
      <c r="F1456" s="12" t="str">
        <f>"Q"&amp;ROUNDUP(MONTH(SalesDataTable[[#This Row],[Order Date]])/3,0)</f>
        <v>Q3</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5">
      <c r="A1457" s="2">
        <v>1513</v>
      </c>
      <c r="B1457" s="3">
        <v>46226</v>
      </c>
      <c r="C1457" s="11">
        <f>YEAR(SalesDataTable[[#This Row],[Order Date]])</f>
        <v>2026</v>
      </c>
      <c r="D1457" s="11">
        <f>MONTH(SalesDataTable[[#This Row],[Order Date]])</f>
        <v>7</v>
      </c>
      <c r="E1457" s="12" t="str">
        <f>TEXT(SalesDataTable[[#This Row],[Order Date]],"MMM")</f>
        <v>Jul</v>
      </c>
      <c r="F1457" s="12" t="str">
        <f>"Q"&amp;ROUNDUP(MONTH(SalesDataTable[[#This Row],[Order Date]])/3,0)</f>
        <v>Q3</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5">
      <c r="A1458" s="2">
        <v>2009</v>
      </c>
      <c r="B1458" s="3">
        <v>46226</v>
      </c>
      <c r="C1458" s="11">
        <f>YEAR(SalesDataTable[[#This Row],[Order Date]])</f>
        <v>2026</v>
      </c>
      <c r="D1458" s="11">
        <f>MONTH(SalesDataTable[[#This Row],[Order Date]])</f>
        <v>7</v>
      </c>
      <c r="E1458" s="12" t="str">
        <f>TEXT(SalesDataTable[[#This Row],[Order Date]],"MMM")</f>
        <v>Jul</v>
      </c>
      <c r="F1458" s="12" t="str">
        <f>"Q"&amp;ROUNDUP(MONTH(SalesDataTable[[#This Row],[Order Date]])/3,0)</f>
        <v>Q3</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5">
      <c r="A1459" s="2">
        <v>2838</v>
      </c>
      <c r="B1459" s="3">
        <v>46226</v>
      </c>
      <c r="C1459" s="11">
        <f>YEAR(SalesDataTable[[#This Row],[Order Date]])</f>
        <v>2026</v>
      </c>
      <c r="D1459" s="11">
        <f>MONTH(SalesDataTable[[#This Row],[Order Date]])</f>
        <v>7</v>
      </c>
      <c r="E1459" s="12" t="str">
        <f>TEXT(SalesDataTable[[#This Row],[Order Date]],"MMM")</f>
        <v>Jul</v>
      </c>
      <c r="F1459" s="12" t="str">
        <f>"Q"&amp;ROUNDUP(MONTH(SalesDataTable[[#This Row],[Order Date]])/3,0)</f>
        <v>Q3</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5">
      <c r="A1460" s="2">
        <v>3730</v>
      </c>
      <c r="B1460" s="3">
        <v>46226</v>
      </c>
      <c r="C1460" s="11">
        <f>YEAR(SalesDataTable[[#This Row],[Order Date]])</f>
        <v>2026</v>
      </c>
      <c r="D1460" s="11">
        <f>MONTH(SalesDataTable[[#This Row],[Order Date]])</f>
        <v>7</v>
      </c>
      <c r="E1460" s="12" t="str">
        <f>TEXT(SalesDataTable[[#This Row],[Order Date]],"MMM")</f>
        <v>Jul</v>
      </c>
      <c r="F1460" s="12" t="str">
        <f>"Q"&amp;ROUNDUP(MONTH(SalesDataTable[[#This Row],[Order Date]])/3,0)</f>
        <v>Q3</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5">
      <c r="A1461" s="2">
        <v>4287</v>
      </c>
      <c r="B1461" s="3">
        <v>46226</v>
      </c>
      <c r="C1461" s="11">
        <f>YEAR(SalesDataTable[[#This Row],[Order Date]])</f>
        <v>2026</v>
      </c>
      <c r="D1461" s="11">
        <f>MONTH(SalesDataTable[[#This Row],[Order Date]])</f>
        <v>7</v>
      </c>
      <c r="E1461" s="12" t="str">
        <f>TEXT(SalesDataTable[[#This Row],[Order Date]],"MMM")</f>
        <v>Jul</v>
      </c>
      <c r="F1461" s="12" t="str">
        <f>"Q"&amp;ROUNDUP(MONTH(SalesDataTable[[#This Row],[Order Date]])/3,0)</f>
        <v>Q3</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5">
      <c r="A1462" s="2">
        <v>4297</v>
      </c>
      <c r="B1462" s="3">
        <v>46226</v>
      </c>
      <c r="C1462" s="11">
        <f>YEAR(SalesDataTable[[#This Row],[Order Date]])</f>
        <v>2026</v>
      </c>
      <c r="D1462" s="11">
        <f>MONTH(SalesDataTable[[#This Row],[Order Date]])</f>
        <v>7</v>
      </c>
      <c r="E1462" s="12" t="str">
        <f>TEXT(SalesDataTable[[#This Row],[Order Date]],"MMM")</f>
        <v>Jul</v>
      </c>
      <c r="F1462" s="12" t="str">
        <f>"Q"&amp;ROUNDUP(MONTH(SalesDataTable[[#This Row],[Order Date]])/3,0)</f>
        <v>Q3</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5">
      <c r="A1463" s="2">
        <v>5118</v>
      </c>
      <c r="B1463" s="3">
        <v>46226</v>
      </c>
      <c r="C1463" s="11">
        <f>YEAR(SalesDataTable[[#This Row],[Order Date]])</f>
        <v>2026</v>
      </c>
      <c r="D1463" s="11">
        <f>MONTH(SalesDataTable[[#This Row],[Order Date]])</f>
        <v>7</v>
      </c>
      <c r="E1463" s="12" t="str">
        <f>TEXT(SalesDataTable[[#This Row],[Order Date]],"MMM")</f>
        <v>Jul</v>
      </c>
      <c r="F1463" s="12" t="str">
        <f>"Q"&amp;ROUNDUP(MONTH(SalesDataTable[[#This Row],[Order Date]])/3,0)</f>
        <v>Q3</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5">
      <c r="A1464" s="2">
        <v>363</v>
      </c>
      <c r="B1464" s="3">
        <v>46227</v>
      </c>
      <c r="C1464" s="11">
        <f>YEAR(SalesDataTable[[#This Row],[Order Date]])</f>
        <v>2026</v>
      </c>
      <c r="D1464" s="11">
        <f>MONTH(SalesDataTable[[#This Row],[Order Date]])</f>
        <v>7</v>
      </c>
      <c r="E1464" s="12" t="str">
        <f>TEXT(SalesDataTable[[#This Row],[Order Date]],"MMM")</f>
        <v>Jul</v>
      </c>
      <c r="F1464" s="12" t="str">
        <f>"Q"&amp;ROUNDUP(MONTH(SalesDataTable[[#This Row],[Order Date]])/3,0)</f>
        <v>Q3</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5">
      <c r="A1465" s="2">
        <v>4243</v>
      </c>
      <c r="B1465" s="3">
        <v>46227</v>
      </c>
      <c r="C1465" s="11">
        <f>YEAR(SalesDataTable[[#This Row],[Order Date]])</f>
        <v>2026</v>
      </c>
      <c r="D1465" s="11">
        <f>MONTH(SalesDataTable[[#This Row],[Order Date]])</f>
        <v>7</v>
      </c>
      <c r="E1465" s="12" t="str">
        <f>TEXT(SalesDataTable[[#This Row],[Order Date]],"MMM")</f>
        <v>Jul</v>
      </c>
      <c r="F1465" s="12" t="str">
        <f>"Q"&amp;ROUNDUP(MONTH(SalesDataTable[[#This Row],[Order Date]])/3,0)</f>
        <v>Q3</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5">
      <c r="A1466" s="2">
        <v>4348</v>
      </c>
      <c r="B1466" s="3">
        <v>46227</v>
      </c>
      <c r="C1466" s="11">
        <f>YEAR(SalesDataTable[[#This Row],[Order Date]])</f>
        <v>2026</v>
      </c>
      <c r="D1466" s="11">
        <f>MONTH(SalesDataTable[[#This Row],[Order Date]])</f>
        <v>7</v>
      </c>
      <c r="E1466" s="12" t="str">
        <f>TEXT(SalesDataTable[[#This Row],[Order Date]],"MMM")</f>
        <v>Jul</v>
      </c>
      <c r="F1466" s="12" t="str">
        <f>"Q"&amp;ROUNDUP(MONTH(SalesDataTable[[#This Row],[Order Date]])/3,0)</f>
        <v>Q3</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5">
      <c r="A1467" s="2">
        <v>4405</v>
      </c>
      <c r="B1467" s="3">
        <v>46227</v>
      </c>
      <c r="C1467" s="11">
        <f>YEAR(SalesDataTable[[#This Row],[Order Date]])</f>
        <v>2026</v>
      </c>
      <c r="D1467" s="11">
        <f>MONTH(SalesDataTable[[#This Row],[Order Date]])</f>
        <v>7</v>
      </c>
      <c r="E1467" s="12" t="str">
        <f>TEXT(SalesDataTable[[#This Row],[Order Date]],"MMM")</f>
        <v>Jul</v>
      </c>
      <c r="F1467" s="12" t="str">
        <f>"Q"&amp;ROUNDUP(MONTH(SalesDataTable[[#This Row],[Order Date]])/3,0)</f>
        <v>Q3</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5">
      <c r="A1468" s="2">
        <v>4857</v>
      </c>
      <c r="B1468" s="3">
        <v>46227</v>
      </c>
      <c r="C1468" s="11">
        <f>YEAR(SalesDataTable[[#This Row],[Order Date]])</f>
        <v>2026</v>
      </c>
      <c r="D1468" s="11">
        <f>MONTH(SalesDataTable[[#This Row],[Order Date]])</f>
        <v>7</v>
      </c>
      <c r="E1468" s="12" t="str">
        <f>TEXT(SalesDataTable[[#This Row],[Order Date]],"MMM")</f>
        <v>Jul</v>
      </c>
      <c r="F1468" s="12" t="str">
        <f>"Q"&amp;ROUNDUP(MONTH(SalesDataTable[[#This Row],[Order Date]])/3,0)</f>
        <v>Q3</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5">
      <c r="A1469" s="2">
        <v>87</v>
      </c>
      <c r="B1469" s="3">
        <v>46228</v>
      </c>
      <c r="C1469" s="11">
        <f>YEAR(SalesDataTable[[#This Row],[Order Date]])</f>
        <v>2026</v>
      </c>
      <c r="D1469" s="11">
        <f>MONTH(SalesDataTable[[#This Row],[Order Date]])</f>
        <v>7</v>
      </c>
      <c r="E1469" s="12" t="str">
        <f>TEXT(SalesDataTable[[#This Row],[Order Date]],"MMM")</f>
        <v>Jul</v>
      </c>
      <c r="F1469" s="12" t="str">
        <f>"Q"&amp;ROUNDUP(MONTH(SalesDataTable[[#This Row],[Order Date]])/3,0)</f>
        <v>Q3</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5">
      <c r="A1470" s="2">
        <v>315</v>
      </c>
      <c r="B1470" s="3">
        <v>46228</v>
      </c>
      <c r="C1470" s="11">
        <f>YEAR(SalesDataTable[[#This Row],[Order Date]])</f>
        <v>2026</v>
      </c>
      <c r="D1470" s="11">
        <f>MONTH(SalesDataTable[[#This Row],[Order Date]])</f>
        <v>7</v>
      </c>
      <c r="E1470" s="12" t="str">
        <f>TEXT(SalesDataTable[[#This Row],[Order Date]],"MMM")</f>
        <v>Jul</v>
      </c>
      <c r="F1470" s="12" t="str">
        <f>"Q"&amp;ROUNDUP(MONTH(SalesDataTable[[#This Row],[Order Date]])/3,0)</f>
        <v>Q3</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5">
      <c r="A1471" s="2">
        <v>970</v>
      </c>
      <c r="B1471" s="3">
        <v>46228</v>
      </c>
      <c r="C1471" s="11">
        <f>YEAR(SalesDataTable[[#This Row],[Order Date]])</f>
        <v>2026</v>
      </c>
      <c r="D1471" s="11">
        <f>MONTH(SalesDataTable[[#This Row],[Order Date]])</f>
        <v>7</v>
      </c>
      <c r="E1471" s="12" t="str">
        <f>TEXT(SalesDataTable[[#This Row],[Order Date]],"MMM")</f>
        <v>Jul</v>
      </c>
      <c r="F1471" s="12" t="str">
        <f>"Q"&amp;ROUNDUP(MONTH(SalesDataTable[[#This Row],[Order Date]])/3,0)</f>
        <v>Q3</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5">
      <c r="A1472" s="2">
        <v>1891</v>
      </c>
      <c r="B1472" s="3">
        <v>46228</v>
      </c>
      <c r="C1472" s="11">
        <f>YEAR(SalesDataTable[[#This Row],[Order Date]])</f>
        <v>2026</v>
      </c>
      <c r="D1472" s="11">
        <f>MONTH(SalesDataTable[[#This Row],[Order Date]])</f>
        <v>7</v>
      </c>
      <c r="E1472" s="12" t="str">
        <f>TEXT(SalesDataTable[[#This Row],[Order Date]],"MMM")</f>
        <v>Jul</v>
      </c>
      <c r="F1472" s="12" t="str">
        <f>"Q"&amp;ROUNDUP(MONTH(SalesDataTable[[#This Row],[Order Date]])/3,0)</f>
        <v>Q3</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5">
      <c r="A1473" s="2">
        <v>2148</v>
      </c>
      <c r="B1473" s="3">
        <v>46228</v>
      </c>
      <c r="C1473" s="11">
        <f>YEAR(SalesDataTable[[#This Row],[Order Date]])</f>
        <v>2026</v>
      </c>
      <c r="D1473" s="11">
        <f>MONTH(SalesDataTable[[#This Row],[Order Date]])</f>
        <v>7</v>
      </c>
      <c r="E1473" s="12" t="str">
        <f>TEXT(SalesDataTable[[#This Row],[Order Date]],"MMM")</f>
        <v>Jul</v>
      </c>
      <c r="F1473" s="12" t="str">
        <f>"Q"&amp;ROUNDUP(MONTH(SalesDataTable[[#This Row],[Order Date]])/3,0)</f>
        <v>Q3</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5">
      <c r="A1474" s="2">
        <v>2467</v>
      </c>
      <c r="B1474" s="3">
        <v>46228</v>
      </c>
      <c r="C1474" s="11">
        <f>YEAR(SalesDataTable[[#This Row],[Order Date]])</f>
        <v>2026</v>
      </c>
      <c r="D1474" s="11">
        <f>MONTH(SalesDataTable[[#This Row],[Order Date]])</f>
        <v>7</v>
      </c>
      <c r="E1474" s="12" t="str">
        <f>TEXT(SalesDataTable[[#This Row],[Order Date]],"MMM")</f>
        <v>Jul</v>
      </c>
      <c r="F1474" s="12" t="str">
        <f>"Q"&amp;ROUNDUP(MONTH(SalesDataTable[[#This Row],[Order Date]])/3,0)</f>
        <v>Q3</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5">
      <c r="A1475" s="2">
        <v>3710</v>
      </c>
      <c r="B1475" s="3">
        <v>46228</v>
      </c>
      <c r="C1475" s="11">
        <f>YEAR(SalesDataTable[[#This Row],[Order Date]])</f>
        <v>2026</v>
      </c>
      <c r="D1475" s="11">
        <f>MONTH(SalesDataTable[[#This Row],[Order Date]])</f>
        <v>7</v>
      </c>
      <c r="E1475" s="12" t="str">
        <f>TEXT(SalesDataTable[[#This Row],[Order Date]],"MMM")</f>
        <v>Jul</v>
      </c>
      <c r="F1475" s="12" t="str">
        <f>"Q"&amp;ROUNDUP(MONTH(SalesDataTable[[#This Row],[Order Date]])/3,0)</f>
        <v>Q3</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5">
      <c r="A1476" s="2">
        <v>3714</v>
      </c>
      <c r="B1476" s="3">
        <v>46228</v>
      </c>
      <c r="C1476" s="11">
        <f>YEAR(SalesDataTable[[#This Row],[Order Date]])</f>
        <v>2026</v>
      </c>
      <c r="D1476" s="11">
        <f>MONTH(SalesDataTable[[#This Row],[Order Date]])</f>
        <v>7</v>
      </c>
      <c r="E1476" s="12" t="str">
        <f>TEXT(SalesDataTable[[#This Row],[Order Date]],"MMM")</f>
        <v>Jul</v>
      </c>
      <c r="F1476" s="12" t="str">
        <f>"Q"&amp;ROUNDUP(MONTH(SalesDataTable[[#This Row],[Order Date]])/3,0)</f>
        <v>Q3</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5">
      <c r="A1477" s="2">
        <v>3893</v>
      </c>
      <c r="B1477" s="3">
        <v>46228</v>
      </c>
      <c r="C1477" s="11">
        <f>YEAR(SalesDataTable[[#This Row],[Order Date]])</f>
        <v>2026</v>
      </c>
      <c r="D1477" s="11">
        <f>MONTH(SalesDataTable[[#This Row],[Order Date]])</f>
        <v>7</v>
      </c>
      <c r="E1477" s="12" t="str">
        <f>TEXT(SalesDataTable[[#This Row],[Order Date]],"MMM")</f>
        <v>Jul</v>
      </c>
      <c r="F1477" s="12" t="str">
        <f>"Q"&amp;ROUNDUP(MONTH(SalesDataTable[[#This Row],[Order Date]])/3,0)</f>
        <v>Q3</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5">
      <c r="A1478" s="2">
        <v>4136</v>
      </c>
      <c r="B1478" s="3">
        <v>46228</v>
      </c>
      <c r="C1478" s="11">
        <f>YEAR(SalesDataTable[[#This Row],[Order Date]])</f>
        <v>2026</v>
      </c>
      <c r="D1478" s="11">
        <f>MONTH(SalesDataTable[[#This Row],[Order Date]])</f>
        <v>7</v>
      </c>
      <c r="E1478" s="12" t="str">
        <f>TEXT(SalesDataTable[[#This Row],[Order Date]],"MMM")</f>
        <v>Jul</v>
      </c>
      <c r="F1478" s="12" t="str">
        <f>"Q"&amp;ROUNDUP(MONTH(SalesDataTable[[#This Row],[Order Date]])/3,0)</f>
        <v>Q3</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5">
      <c r="A1479" s="2">
        <v>4212</v>
      </c>
      <c r="B1479" s="3">
        <v>46228</v>
      </c>
      <c r="C1479" s="11">
        <f>YEAR(SalesDataTable[[#This Row],[Order Date]])</f>
        <v>2026</v>
      </c>
      <c r="D1479" s="11">
        <f>MONTH(SalesDataTable[[#This Row],[Order Date]])</f>
        <v>7</v>
      </c>
      <c r="E1479" s="12" t="str">
        <f>TEXT(SalesDataTable[[#This Row],[Order Date]],"MMM")</f>
        <v>Jul</v>
      </c>
      <c r="F1479" s="12" t="str">
        <f>"Q"&amp;ROUNDUP(MONTH(SalesDataTable[[#This Row],[Order Date]])/3,0)</f>
        <v>Q3</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5">
      <c r="A1480" s="2">
        <v>4332</v>
      </c>
      <c r="B1480" s="3">
        <v>46228</v>
      </c>
      <c r="C1480" s="11">
        <f>YEAR(SalesDataTable[[#This Row],[Order Date]])</f>
        <v>2026</v>
      </c>
      <c r="D1480" s="11">
        <f>MONTH(SalesDataTable[[#This Row],[Order Date]])</f>
        <v>7</v>
      </c>
      <c r="E1480" s="12" t="str">
        <f>TEXT(SalesDataTable[[#This Row],[Order Date]],"MMM")</f>
        <v>Jul</v>
      </c>
      <c r="F1480" s="12" t="str">
        <f>"Q"&amp;ROUNDUP(MONTH(SalesDataTable[[#This Row],[Order Date]])/3,0)</f>
        <v>Q3</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5">
      <c r="A1481" s="2">
        <v>702</v>
      </c>
      <c r="B1481" s="3">
        <v>46229</v>
      </c>
      <c r="C1481" s="11">
        <f>YEAR(SalesDataTable[[#This Row],[Order Date]])</f>
        <v>2026</v>
      </c>
      <c r="D1481" s="11">
        <f>MONTH(SalesDataTable[[#This Row],[Order Date]])</f>
        <v>7</v>
      </c>
      <c r="E1481" s="12" t="str">
        <f>TEXT(SalesDataTable[[#This Row],[Order Date]],"MMM")</f>
        <v>Jul</v>
      </c>
      <c r="F1481" s="12" t="str">
        <f>"Q"&amp;ROUNDUP(MONTH(SalesDataTable[[#This Row],[Order Date]])/3,0)</f>
        <v>Q3</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5">
      <c r="A1482" s="2">
        <v>1223</v>
      </c>
      <c r="B1482" s="3">
        <v>46229</v>
      </c>
      <c r="C1482" s="11">
        <f>YEAR(SalesDataTable[[#This Row],[Order Date]])</f>
        <v>2026</v>
      </c>
      <c r="D1482" s="11">
        <f>MONTH(SalesDataTable[[#This Row],[Order Date]])</f>
        <v>7</v>
      </c>
      <c r="E1482" s="12" t="str">
        <f>TEXT(SalesDataTable[[#This Row],[Order Date]],"MMM")</f>
        <v>Jul</v>
      </c>
      <c r="F1482" s="12" t="str">
        <f>"Q"&amp;ROUNDUP(MONTH(SalesDataTable[[#This Row],[Order Date]])/3,0)</f>
        <v>Q3</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5">
      <c r="A1483" s="2">
        <v>1370</v>
      </c>
      <c r="B1483" s="3">
        <v>46229</v>
      </c>
      <c r="C1483" s="11">
        <f>YEAR(SalesDataTable[[#This Row],[Order Date]])</f>
        <v>2026</v>
      </c>
      <c r="D1483" s="11">
        <f>MONTH(SalesDataTable[[#This Row],[Order Date]])</f>
        <v>7</v>
      </c>
      <c r="E1483" s="12" t="str">
        <f>TEXT(SalesDataTable[[#This Row],[Order Date]],"MMM")</f>
        <v>Jul</v>
      </c>
      <c r="F1483" s="12" t="str">
        <f>"Q"&amp;ROUNDUP(MONTH(SalesDataTable[[#This Row],[Order Date]])/3,0)</f>
        <v>Q3</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5">
      <c r="A1484" s="2">
        <v>3476</v>
      </c>
      <c r="B1484" s="3">
        <v>46229</v>
      </c>
      <c r="C1484" s="11">
        <f>YEAR(SalesDataTable[[#This Row],[Order Date]])</f>
        <v>2026</v>
      </c>
      <c r="D1484" s="11">
        <f>MONTH(SalesDataTable[[#This Row],[Order Date]])</f>
        <v>7</v>
      </c>
      <c r="E1484" s="12" t="str">
        <f>TEXT(SalesDataTable[[#This Row],[Order Date]],"MMM")</f>
        <v>Jul</v>
      </c>
      <c r="F1484" s="12" t="str">
        <f>"Q"&amp;ROUNDUP(MONTH(SalesDataTable[[#This Row],[Order Date]])/3,0)</f>
        <v>Q3</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5">
      <c r="A1485" s="2">
        <v>4066</v>
      </c>
      <c r="B1485" s="3">
        <v>46229</v>
      </c>
      <c r="C1485" s="11">
        <f>YEAR(SalesDataTable[[#This Row],[Order Date]])</f>
        <v>2026</v>
      </c>
      <c r="D1485" s="11">
        <f>MONTH(SalesDataTable[[#This Row],[Order Date]])</f>
        <v>7</v>
      </c>
      <c r="E1485" s="12" t="str">
        <f>TEXT(SalesDataTable[[#This Row],[Order Date]],"MMM")</f>
        <v>Jul</v>
      </c>
      <c r="F1485" s="12" t="str">
        <f>"Q"&amp;ROUNDUP(MONTH(SalesDataTable[[#This Row],[Order Date]])/3,0)</f>
        <v>Q3</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5">
      <c r="A1486" s="2">
        <v>4153</v>
      </c>
      <c r="B1486" s="3">
        <v>46229</v>
      </c>
      <c r="C1486" s="11">
        <f>YEAR(SalesDataTable[[#This Row],[Order Date]])</f>
        <v>2026</v>
      </c>
      <c r="D1486" s="11">
        <f>MONTH(SalesDataTable[[#This Row],[Order Date]])</f>
        <v>7</v>
      </c>
      <c r="E1486" s="12" t="str">
        <f>TEXT(SalesDataTable[[#This Row],[Order Date]],"MMM")</f>
        <v>Jul</v>
      </c>
      <c r="F1486" s="12" t="str">
        <f>"Q"&amp;ROUNDUP(MONTH(SalesDataTable[[#This Row],[Order Date]])/3,0)</f>
        <v>Q3</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5">
      <c r="A1487" s="2">
        <v>379</v>
      </c>
      <c r="B1487" s="3">
        <v>46230</v>
      </c>
      <c r="C1487" s="11">
        <f>YEAR(SalesDataTable[[#This Row],[Order Date]])</f>
        <v>2026</v>
      </c>
      <c r="D1487" s="11">
        <f>MONTH(SalesDataTable[[#This Row],[Order Date]])</f>
        <v>7</v>
      </c>
      <c r="E1487" s="12" t="str">
        <f>TEXT(SalesDataTable[[#This Row],[Order Date]],"MMM")</f>
        <v>Jul</v>
      </c>
      <c r="F1487" s="12" t="str">
        <f>"Q"&amp;ROUNDUP(MONTH(SalesDataTable[[#This Row],[Order Date]])/3,0)</f>
        <v>Q3</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5">
      <c r="A1488" s="2">
        <v>820</v>
      </c>
      <c r="B1488" s="3">
        <v>46230</v>
      </c>
      <c r="C1488" s="11">
        <f>YEAR(SalesDataTable[[#This Row],[Order Date]])</f>
        <v>2026</v>
      </c>
      <c r="D1488" s="11">
        <f>MONTH(SalesDataTable[[#This Row],[Order Date]])</f>
        <v>7</v>
      </c>
      <c r="E1488" s="12" t="str">
        <f>TEXT(SalesDataTable[[#This Row],[Order Date]],"MMM")</f>
        <v>Jul</v>
      </c>
      <c r="F1488" s="12" t="str">
        <f>"Q"&amp;ROUNDUP(MONTH(SalesDataTable[[#This Row],[Order Date]])/3,0)</f>
        <v>Q3</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5">
      <c r="A1489" s="2">
        <v>2003</v>
      </c>
      <c r="B1489" s="3">
        <v>46230</v>
      </c>
      <c r="C1489" s="11">
        <f>YEAR(SalesDataTable[[#This Row],[Order Date]])</f>
        <v>2026</v>
      </c>
      <c r="D1489" s="11">
        <f>MONTH(SalesDataTable[[#This Row],[Order Date]])</f>
        <v>7</v>
      </c>
      <c r="E1489" s="12" t="str">
        <f>TEXT(SalesDataTable[[#This Row],[Order Date]],"MMM")</f>
        <v>Jul</v>
      </c>
      <c r="F1489" s="12" t="str">
        <f>"Q"&amp;ROUNDUP(MONTH(SalesDataTable[[#This Row],[Order Date]])/3,0)</f>
        <v>Q3</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5">
      <c r="A1490" s="2">
        <v>2682</v>
      </c>
      <c r="B1490" s="3">
        <v>46230</v>
      </c>
      <c r="C1490" s="11">
        <f>YEAR(SalesDataTable[[#This Row],[Order Date]])</f>
        <v>2026</v>
      </c>
      <c r="D1490" s="11">
        <f>MONTH(SalesDataTable[[#This Row],[Order Date]])</f>
        <v>7</v>
      </c>
      <c r="E1490" s="12" t="str">
        <f>TEXT(SalesDataTable[[#This Row],[Order Date]],"MMM")</f>
        <v>Jul</v>
      </c>
      <c r="F1490" s="12" t="str">
        <f>"Q"&amp;ROUNDUP(MONTH(SalesDataTable[[#This Row],[Order Date]])/3,0)</f>
        <v>Q3</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5">
      <c r="A1491" s="2">
        <v>3860</v>
      </c>
      <c r="B1491" s="3">
        <v>46230</v>
      </c>
      <c r="C1491" s="11">
        <f>YEAR(SalesDataTable[[#This Row],[Order Date]])</f>
        <v>2026</v>
      </c>
      <c r="D1491" s="11">
        <f>MONTH(SalesDataTable[[#This Row],[Order Date]])</f>
        <v>7</v>
      </c>
      <c r="E1491" s="12" t="str">
        <f>TEXT(SalesDataTable[[#This Row],[Order Date]],"MMM")</f>
        <v>Jul</v>
      </c>
      <c r="F1491" s="12" t="str">
        <f>"Q"&amp;ROUNDUP(MONTH(SalesDataTable[[#This Row],[Order Date]])/3,0)</f>
        <v>Q3</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5">
      <c r="A1492" s="2">
        <v>4063</v>
      </c>
      <c r="B1492" s="3">
        <v>46230</v>
      </c>
      <c r="C1492" s="11">
        <f>YEAR(SalesDataTable[[#This Row],[Order Date]])</f>
        <v>2026</v>
      </c>
      <c r="D1492" s="11">
        <f>MONTH(SalesDataTable[[#This Row],[Order Date]])</f>
        <v>7</v>
      </c>
      <c r="E1492" s="12" t="str">
        <f>TEXT(SalesDataTable[[#This Row],[Order Date]],"MMM")</f>
        <v>Jul</v>
      </c>
      <c r="F1492" s="12" t="str">
        <f>"Q"&amp;ROUNDUP(MONTH(SalesDataTable[[#This Row],[Order Date]])/3,0)</f>
        <v>Q3</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5">
      <c r="A1493" s="2">
        <v>4474</v>
      </c>
      <c r="B1493" s="3">
        <v>46230</v>
      </c>
      <c r="C1493" s="11">
        <f>YEAR(SalesDataTable[[#This Row],[Order Date]])</f>
        <v>2026</v>
      </c>
      <c r="D1493" s="11">
        <f>MONTH(SalesDataTable[[#This Row],[Order Date]])</f>
        <v>7</v>
      </c>
      <c r="E1493" s="12" t="str">
        <f>TEXT(SalesDataTable[[#This Row],[Order Date]],"MMM")</f>
        <v>Jul</v>
      </c>
      <c r="F1493" s="12" t="str">
        <f>"Q"&amp;ROUNDUP(MONTH(SalesDataTable[[#This Row],[Order Date]])/3,0)</f>
        <v>Q3</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5">
      <c r="A1494" s="2">
        <v>21</v>
      </c>
      <c r="B1494" s="3">
        <v>46231</v>
      </c>
      <c r="C1494" s="11">
        <f>YEAR(SalesDataTable[[#This Row],[Order Date]])</f>
        <v>2026</v>
      </c>
      <c r="D1494" s="11">
        <f>MONTH(SalesDataTable[[#This Row],[Order Date]])</f>
        <v>7</v>
      </c>
      <c r="E1494" s="12" t="str">
        <f>TEXT(SalesDataTable[[#This Row],[Order Date]],"MMM")</f>
        <v>Jul</v>
      </c>
      <c r="F1494" s="12" t="str">
        <f>"Q"&amp;ROUNDUP(MONTH(SalesDataTable[[#This Row],[Order Date]])/3,0)</f>
        <v>Q3</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5">
      <c r="A1495" s="2">
        <v>368</v>
      </c>
      <c r="B1495" s="3">
        <v>46231</v>
      </c>
      <c r="C1495" s="11">
        <f>YEAR(SalesDataTable[[#This Row],[Order Date]])</f>
        <v>2026</v>
      </c>
      <c r="D1495" s="11">
        <f>MONTH(SalesDataTable[[#This Row],[Order Date]])</f>
        <v>7</v>
      </c>
      <c r="E1495" s="12" t="str">
        <f>TEXT(SalesDataTable[[#This Row],[Order Date]],"MMM")</f>
        <v>Jul</v>
      </c>
      <c r="F1495" s="12" t="str">
        <f>"Q"&amp;ROUNDUP(MONTH(SalesDataTable[[#This Row],[Order Date]])/3,0)</f>
        <v>Q3</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5">
      <c r="A1496" s="2">
        <v>457</v>
      </c>
      <c r="B1496" s="3">
        <v>46231</v>
      </c>
      <c r="C1496" s="11">
        <f>YEAR(SalesDataTable[[#This Row],[Order Date]])</f>
        <v>2026</v>
      </c>
      <c r="D1496" s="11">
        <f>MONTH(SalesDataTable[[#This Row],[Order Date]])</f>
        <v>7</v>
      </c>
      <c r="E1496" s="12" t="str">
        <f>TEXT(SalesDataTable[[#This Row],[Order Date]],"MMM")</f>
        <v>Jul</v>
      </c>
      <c r="F1496" s="12" t="str">
        <f>"Q"&amp;ROUNDUP(MONTH(SalesDataTable[[#This Row],[Order Date]])/3,0)</f>
        <v>Q3</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5">
      <c r="A1497" s="2">
        <v>1516</v>
      </c>
      <c r="B1497" s="3">
        <v>46231</v>
      </c>
      <c r="C1497" s="11">
        <f>YEAR(SalesDataTable[[#This Row],[Order Date]])</f>
        <v>2026</v>
      </c>
      <c r="D1497" s="11">
        <f>MONTH(SalesDataTable[[#This Row],[Order Date]])</f>
        <v>7</v>
      </c>
      <c r="E1497" s="12" t="str">
        <f>TEXT(SalesDataTable[[#This Row],[Order Date]],"MMM")</f>
        <v>Jul</v>
      </c>
      <c r="F1497" s="12" t="str">
        <f>"Q"&amp;ROUNDUP(MONTH(SalesDataTable[[#This Row],[Order Date]])/3,0)</f>
        <v>Q3</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5">
      <c r="A1498" s="2">
        <v>2266</v>
      </c>
      <c r="B1498" s="3">
        <v>46231</v>
      </c>
      <c r="C1498" s="11">
        <f>YEAR(SalesDataTable[[#This Row],[Order Date]])</f>
        <v>2026</v>
      </c>
      <c r="D1498" s="11">
        <f>MONTH(SalesDataTable[[#This Row],[Order Date]])</f>
        <v>7</v>
      </c>
      <c r="E1498" s="12" t="str">
        <f>TEXT(SalesDataTable[[#This Row],[Order Date]],"MMM")</f>
        <v>Jul</v>
      </c>
      <c r="F1498" s="12" t="str">
        <f>"Q"&amp;ROUNDUP(MONTH(SalesDataTable[[#This Row],[Order Date]])/3,0)</f>
        <v>Q3</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5">
      <c r="A1499" s="2">
        <v>2802</v>
      </c>
      <c r="B1499" s="3">
        <v>46231</v>
      </c>
      <c r="C1499" s="11">
        <f>YEAR(SalesDataTable[[#This Row],[Order Date]])</f>
        <v>2026</v>
      </c>
      <c r="D1499" s="11">
        <f>MONTH(SalesDataTable[[#This Row],[Order Date]])</f>
        <v>7</v>
      </c>
      <c r="E1499" s="12" t="str">
        <f>TEXT(SalesDataTable[[#This Row],[Order Date]],"MMM")</f>
        <v>Jul</v>
      </c>
      <c r="F1499" s="12" t="str">
        <f>"Q"&amp;ROUNDUP(MONTH(SalesDataTable[[#This Row],[Order Date]])/3,0)</f>
        <v>Q3</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5">
      <c r="A1500" s="2">
        <v>3604</v>
      </c>
      <c r="B1500" s="3">
        <v>46231</v>
      </c>
      <c r="C1500" s="11">
        <f>YEAR(SalesDataTable[[#This Row],[Order Date]])</f>
        <v>2026</v>
      </c>
      <c r="D1500" s="11">
        <f>MONTH(SalesDataTable[[#This Row],[Order Date]])</f>
        <v>7</v>
      </c>
      <c r="E1500" s="12" t="str">
        <f>TEXT(SalesDataTable[[#This Row],[Order Date]],"MMM")</f>
        <v>Jul</v>
      </c>
      <c r="F1500" s="12" t="str">
        <f>"Q"&amp;ROUNDUP(MONTH(SalesDataTable[[#This Row],[Order Date]])/3,0)</f>
        <v>Q3</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5">
      <c r="A1501" s="2">
        <v>3644</v>
      </c>
      <c r="B1501" s="3">
        <v>46231</v>
      </c>
      <c r="C1501" s="11">
        <f>YEAR(SalesDataTable[[#This Row],[Order Date]])</f>
        <v>2026</v>
      </c>
      <c r="D1501" s="11">
        <f>MONTH(SalesDataTable[[#This Row],[Order Date]])</f>
        <v>7</v>
      </c>
      <c r="E1501" s="12" t="str">
        <f>TEXT(SalesDataTable[[#This Row],[Order Date]],"MMM")</f>
        <v>Jul</v>
      </c>
      <c r="F1501" s="12" t="str">
        <f>"Q"&amp;ROUNDUP(MONTH(SalesDataTable[[#This Row],[Order Date]])/3,0)</f>
        <v>Q3</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5">
      <c r="A1502" s="2">
        <v>4271</v>
      </c>
      <c r="B1502" s="3">
        <v>46231</v>
      </c>
      <c r="C1502" s="11">
        <f>YEAR(SalesDataTable[[#This Row],[Order Date]])</f>
        <v>2026</v>
      </c>
      <c r="D1502" s="11">
        <f>MONTH(SalesDataTable[[#This Row],[Order Date]])</f>
        <v>7</v>
      </c>
      <c r="E1502" s="12" t="str">
        <f>TEXT(SalesDataTable[[#This Row],[Order Date]],"MMM")</f>
        <v>Jul</v>
      </c>
      <c r="F1502" s="12" t="str">
        <f>"Q"&amp;ROUNDUP(MONTH(SalesDataTable[[#This Row],[Order Date]])/3,0)</f>
        <v>Q3</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5">
      <c r="A1503" s="2">
        <v>272</v>
      </c>
      <c r="B1503" s="3">
        <v>46232</v>
      </c>
      <c r="C1503" s="11">
        <f>YEAR(SalesDataTable[[#This Row],[Order Date]])</f>
        <v>2026</v>
      </c>
      <c r="D1503" s="11">
        <f>MONTH(SalesDataTable[[#This Row],[Order Date]])</f>
        <v>7</v>
      </c>
      <c r="E1503" s="12" t="str">
        <f>TEXT(SalesDataTable[[#This Row],[Order Date]],"MMM")</f>
        <v>Jul</v>
      </c>
      <c r="F1503" s="12" t="str">
        <f>"Q"&amp;ROUNDUP(MONTH(SalesDataTable[[#This Row],[Order Date]])/3,0)</f>
        <v>Q3</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5">
      <c r="A1504" s="2">
        <v>1469</v>
      </c>
      <c r="B1504" s="3">
        <v>46232</v>
      </c>
      <c r="C1504" s="11">
        <f>YEAR(SalesDataTable[[#This Row],[Order Date]])</f>
        <v>2026</v>
      </c>
      <c r="D1504" s="11">
        <f>MONTH(SalesDataTable[[#This Row],[Order Date]])</f>
        <v>7</v>
      </c>
      <c r="E1504" s="12" t="str">
        <f>TEXT(SalesDataTable[[#This Row],[Order Date]],"MMM")</f>
        <v>Jul</v>
      </c>
      <c r="F1504" s="12" t="str">
        <f>"Q"&amp;ROUNDUP(MONTH(SalesDataTable[[#This Row],[Order Date]])/3,0)</f>
        <v>Q3</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5">
      <c r="A1505" s="2">
        <v>2253</v>
      </c>
      <c r="B1505" s="3">
        <v>46232</v>
      </c>
      <c r="C1505" s="11">
        <f>YEAR(SalesDataTable[[#This Row],[Order Date]])</f>
        <v>2026</v>
      </c>
      <c r="D1505" s="11">
        <f>MONTH(SalesDataTable[[#This Row],[Order Date]])</f>
        <v>7</v>
      </c>
      <c r="E1505" s="12" t="str">
        <f>TEXT(SalesDataTable[[#This Row],[Order Date]],"MMM")</f>
        <v>Jul</v>
      </c>
      <c r="F1505" s="12" t="str">
        <f>"Q"&amp;ROUNDUP(MONTH(SalesDataTable[[#This Row],[Order Date]])/3,0)</f>
        <v>Q3</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5">
      <c r="A1506" s="2">
        <v>2554</v>
      </c>
      <c r="B1506" s="3">
        <v>46232</v>
      </c>
      <c r="C1506" s="11">
        <f>YEAR(SalesDataTable[[#This Row],[Order Date]])</f>
        <v>2026</v>
      </c>
      <c r="D1506" s="11">
        <f>MONTH(SalesDataTable[[#This Row],[Order Date]])</f>
        <v>7</v>
      </c>
      <c r="E1506" s="12" t="str">
        <f>TEXT(SalesDataTable[[#This Row],[Order Date]],"MMM")</f>
        <v>Jul</v>
      </c>
      <c r="F1506" s="12" t="str">
        <f>"Q"&amp;ROUNDUP(MONTH(SalesDataTable[[#This Row],[Order Date]])/3,0)</f>
        <v>Q3</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5">
      <c r="A1507" s="2">
        <v>2624</v>
      </c>
      <c r="B1507" s="3">
        <v>46232</v>
      </c>
      <c r="C1507" s="11">
        <f>YEAR(SalesDataTable[[#This Row],[Order Date]])</f>
        <v>2026</v>
      </c>
      <c r="D1507" s="11">
        <f>MONTH(SalesDataTable[[#This Row],[Order Date]])</f>
        <v>7</v>
      </c>
      <c r="E1507" s="12" t="str">
        <f>TEXT(SalesDataTable[[#This Row],[Order Date]],"MMM")</f>
        <v>Jul</v>
      </c>
      <c r="F1507" s="12" t="str">
        <f>"Q"&amp;ROUNDUP(MONTH(SalesDataTable[[#This Row],[Order Date]])/3,0)</f>
        <v>Q3</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5">
      <c r="A1508" s="2">
        <v>3338</v>
      </c>
      <c r="B1508" s="3">
        <v>46232</v>
      </c>
      <c r="C1508" s="11">
        <f>YEAR(SalesDataTable[[#This Row],[Order Date]])</f>
        <v>2026</v>
      </c>
      <c r="D1508" s="11">
        <f>MONTH(SalesDataTable[[#This Row],[Order Date]])</f>
        <v>7</v>
      </c>
      <c r="E1508" s="12" t="str">
        <f>TEXT(SalesDataTable[[#This Row],[Order Date]],"MMM")</f>
        <v>Jul</v>
      </c>
      <c r="F1508" s="12" t="str">
        <f>"Q"&amp;ROUNDUP(MONTH(SalesDataTable[[#This Row],[Order Date]])/3,0)</f>
        <v>Q3</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5">
      <c r="A1509" s="2">
        <v>4575</v>
      </c>
      <c r="B1509" s="3">
        <v>46232</v>
      </c>
      <c r="C1509" s="11">
        <f>YEAR(SalesDataTable[[#This Row],[Order Date]])</f>
        <v>2026</v>
      </c>
      <c r="D1509" s="11">
        <f>MONTH(SalesDataTable[[#This Row],[Order Date]])</f>
        <v>7</v>
      </c>
      <c r="E1509" s="12" t="str">
        <f>TEXT(SalesDataTable[[#This Row],[Order Date]],"MMM")</f>
        <v>Jul</v>
      </c>
      <c r="F1509" s="12" t="str">
        <f>"Q"&amp;ROUNDUP(MONTH(SalesDataTable[[#This Row],[Order Date]])/3,0)</f>
        <v>Q3</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5">
      <c r="A1510" s="2">
        <v>4871</v>
      </c>
      <c r="B1510" s="3">
        <v>46232</v>
      </c>
      <c r="C1510" s="11">
        <f>YEAR(SalesDataTable[[#This Row],[Order Date]])</f>
        <v>2026</v>
      </c>
      <c r="D1510" s="11">
        <f>MONTH(SalesDataTable[[#This Row],[Order Date]])</f>
        <v>7</v>
      </c>
      <c r="E1510" s="12" t="str">
        <f>TEXT(SalesDataTable[[#This Row],[Order Date]],"MMM")</f>
        <v>Jul</v>
      </c>
      <c r="F1510" s="12" t="str">
        <f>"Q"&amp;ROUNDUP(MONTH(SalesDataTable[[#This Row],[Order Date]])/3,0)</f>
        <v>Q3</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5">
      <c r="A1511" s="2">
        <v>4931</v>
      </c>
      <c r="B1511" s="3">
        <v>46232</v>
      </c>
      <c r="C1511" s="11">
        <f>YEAR(SalesDataTable[[#This Row],[Order Date]])</f>
        <v>2026</v>
      </c>
      <c r="D1511" s="11">
        <f>MONTH(SalesDataTable[[#This Row],[Order Date]])</f>
        <v>7</v>
      </c>
      <c r="E1511" s="12" t="str">
        <f>TEXT(SalesDataTable[[#This Row],[Order Date]],"MMM")</f>
        <v>Jul</v>
      </c>
      <c r="F1511" s="12" t="str">
        <f>"Q"&amp;ROUNDUP(MONTH(SalesDataTable[[#This Row],[Order Date]])/3,0)</f>
        <v>Q3</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5">
      <c r="A1512" s="2">
        <v>4962</v>
      </c>
      <c r="B1512" s="3">
        <v>46232</v>
      </c>
      <c r="C1512" s="11">
        <f>YEAR(SalesDataTable[[#This Row],[Order Date]])</f>
        <v>2026</v>
      </c>
      <c r="D1512" s="11">
        <f>MONTH(SalesDataTable[[#This Row],[Order Date]])</f>
        <v>7</v>
      </c>
      <c r="E1512" s="12" t="str">
        <f>TEXT(SalesDataTable[[#This Row],[Order Date]],"MMM")</f>
        <v>Jul</v>
      </c>
      <c r="F1512" s="12" t="str">
        <f>"Q"&amp;ROUNDUP(MONTH(SalesDataTable[[#This Row],[Order Date]])/3,0)</f>
        <v>Q3</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5">
      <c r="A1513" s="2">
        <v>5006</v>
      </c>
      <c r="B1513" s="3">
        <v>46232</v>
      </c>
      <c r="C1513" s="11">
        <f>YEAR(SalesDataTable[[#This Row],[Order Date]])</f>
        <v>2026</v>
      </c>
      <c r="D1513" s="11">
        <f>MONTH(SalesDataTable[[#This Row],[Order Date]])</f>
        <v>7</v>
      </c>
      <c r="E1513" s="12" t="str">
        <f>TEXT(SalesDataTable[[#This Row],[Order Date]],"MMM")</f>
        <v>Jul</v>
      </c>
      <c r="F1513" s="12" t="str">
        <f>"Q"&amp;ROUNDUP(MONTH(SalesDataTable[[#This Row],[Order Date]])/3,0)</f>
        <v>Q3</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5">
      <c r="A1514" s="2">
        <v>5033</v>
      </c>
      <c r="B1514" s="3">
        <v>46232</v>
      </c>
      <c r="C1514" s="11">
        <f>YEAR(SalesDataTable[[#This Row],[Order Date]])</f>
        <v>2026</v>
      </c>
      <c r="D1514" s="11">
        <f>MONTH(SalesDataTable[[#This Row],[Order Date]])</f>
        <v>7</v>
      </c>
      <c r="E1514" s="12" t="str">
        <f>TEXT(SalesDataTable[[#This Row],[Order Date]],"MMM")</f>
        <v>Jul</v>
      </c>
      <c r="F1514" s="12" t="str">
        <f>"Q"&amp;ROUNDUP(MONTH(SalesDataTable[[#This Row],[Order Date]])/3,0)</f>
        <v>Q3</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5">
      <c r="A1515" s="2">
        <v>5117</v>
      </c>
      <c r="B1515" s="3">
        <v>46232</v>
      </c>
      <c r="C1515" s="11">
        <f>YEAR(SalesDataTable[[#This Row],[Order Date]])</f>
        <v>2026</v>
      </c>
      <c r="D1515" s="11">
        <f>MONTH(SalesDataTable[[#This Row],[Order Date]])</f>
        <v>7</v>
      </c>
      <c r="E1515" s="12" t="str">
        <f>TEXT(SalesDataTable[[#This Row],[Order Date]],"MMM")</f>
        <v>Jul</v>
      </c>
      <c r="F1515" s="12" t="str">
        <f>"Q"&amp;ROUNDUP(MONTH(SalesDataTable[[#This Row],[Order Date]])/3,0)</f>
        <v>Q3</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5">
      <c r="A1516" s="2">
        <v>954</v>
      </c>
      <c r="B1516" s="3">
        <v>46233</v>
      </c>
      <c r="C1516" s="11">
        <f>YEAR(SalesDataTable[[#This Row],[Order Date]])</f>
        <v>2026</v>
      </c>
      <c r="D1516" s="11">
        <f>MONTH(SalesDataTable[[#This Row],[Order Date]])</f>
        <v>7</v>
      </c>
      <c r="E1516" s="12" t="str">
        <f>TEXT(SalesDataTable[[#This Row],[Order Date]],"MMM")</f>
        <v>Jul</v>
      </c>
      <c r="F1516" s="12" t="str">
        <f>"Q"&amp;ROUNDUP(MONTH(SalesDataTable[[#This Row],[Order Date]])/3,0)</f>
        <v>Q3</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5">
      <c r="A1517" s="2">
        <v>1644</v>
      </c>
      <c r="B1517" s="3">
        <v>46233</v>
      </c>
      <c r="C1517" s="11">
        <f>YEAR(SalesDataTable[[#This Row],[Order Date]])</f>
        <v>2026</v>
      </c>
      <c r="D1517" s="11">
        <f>MONTH(SalesDataTable[[#This Row],[Order Date]])</f>
        <v>7</v>
      </c>
      <c r="E1517" s="12" t="str">
        <f>TEXT(SalesDataTable[[#This Row],[Order Date]],"MMM")</f>
        <v>Jul</v>
      </c>
      <c r="F1517" s="12" t="str">
        <f>"Q"&amp;ROUNDUP(MONTH(SalesDataTable[[#This Row],[Order Date]])/3,0)</f>
        <v>Q3</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5">
      <c r="A1518" s="2">
        <v>2030</v>
      </c>
      <c r="B1518" s="3">
        <v>46233</v>
      </c>
      <c r="C1518" s="11">
        <f>YEAR(SalesDataTable[[#This Row],[Order Date]])</f>
        <v>2026</v>
      </c>
      <c r="D1518" s="11">
        <f>MONTH(SalesDataTable[[#This Row],[Order Date]])</f>
        <v>7</v>
      </c>
      <c r="E1518" s="12" t="str">
        <f>TEXT(SalesDataTable[[#This Row],[Order Date]],"MMM")</f>
        <v>Jul</v>
      </c>
      <c r="F1518" s="12" t="str">
        <f>"Q"&amp;ROUNDUP(MONTH(SalesDataTable[[#This Row],[Order Date]])/3,0)</f>
        <v>Q3</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5">
      <c r="A1519" s="2">
        <v>2595</v>
      </c>
      <c r="B1519" s="3">
        <v>46233</v>
      </c>
      <c r="C1519" s="11">
        <f>YEAR(SalesDataTable[[#This Row],[Order Date]])</f>
        <v>2026</v>
      </c>
      <c r="D1519" s="11">
        <f>MONTH(SalesDataTable[[#This Row],[Order Date]])</f>
        <v>7</v>
      </c>
      <c r="E1519" s="12" t="str">
        <f>TEXT(SalesDataTable[[#This Row],[Order Date]],"MMM")</f>
        <v>Jul</v>
      </c>
      <c r="F1519" s="12" t="str">
        <f>"Q"&amp;ROUNDUP(MONTH(SalesDataTable[[#This Row],[Order Date]])/3,0)</f>
        <v>Q3</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5">
      <c r="A1520" s="2">
        <v>2763</v>
      </c>
      <c r="B1520" s="3">
        <v>46233</v>
      </c>
      <c r="C1520" s="11">
        <f>YEAR(SalesDataTable[[#This Row],[Order Date]])</f>
        <v>2026</v>
      </c>
      <c r="D1520" s="11">
        <f>MONTH(SalesDataTable[[#This Row],[Order Date]])</f>
        <v>7</v>
      </c>
      <c r="E1520" s="12" t="str">
        <f>TEXT(SalesDataTable[[#This Row],[Order Date]],"MMM")</f>
        <v>Jul</v>
      </c>
      <c r="F1520" s="12" t="str">
        <f>"Q"&amp;ROUNDUP(MONTH(SalesDataTable[[#This Row],[Order Date]])/3,0)</f>
        <v>Q3</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5">
      <c r="A1521" s="2">
        <v>3537</v>
      </c>
      <c r="B1521" s="3">
        <v>46233</v>
      </c>
      <c r="C1521" s="11">
        <f>YEAR(SalesDataTable[[#This Row],[Order Date]])</f>
        <v>2026</v>
      </c>
      <c r="D1521" s="11">
        <f>MONTH(SalesDataTable[[#This Row],[Order Date]])</f>
        <v>7</v>
      </c>
      <c r="E1521" s="12" t="str">
        <f>TEXT(SalesDataTable[[#This Row],[Order Date]],"MMM")</f>
        <v>Jul</v>
      </c>
      <c r="F1521" s="12" t="str">
        <f>"Q"&amp;ROUNDUP(MONTH(SalesDataTable[[#This Row],[Order Date]])/3,0)</f>
        <v>Q3</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5">
      <c r="A1522" s="2">
        <v>3550</v>
      </c>
      <c r="B1522" s="3">
        <v>46233</v>
      </c>
      <c r="C1522" s="11">
        <f>YEAR(SalesDataTable[[#This Row],[Order Date]])</f>
        <v>2026</v>
      </c>
      <c r="D1522" s="11">
        <f>MONTH(SalesDataTable[[#This Row],[Order Date]])</f>
        <v>7</v>
      </c>
      <c r="E1522" s="12" t="str">
        <f>TEXT(SalesDataTable[[#This Row],[Order Date]],"MMM")</f>
        <v>Jul</v>
      </c>
      <c r="F1522" s="12" t="str">
        <f>"Q"&amp;ROUNDUP(MONTH(SalesDataTable[[#This Row],[Order Date]])/3,0)</f>
        <v>Q3</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5">
      <c r="A1523" s="2">
        <v>3875</v>
      </c>
      <c r="B1523" s="3">
        <v>46233</v>
      </c>
      <c r="C1523" s="11">
        <f>YEAR(SalesDataTable[[#This Row],[Order Date]])</f>
        <v>2026</v>
      </c>
      <c r="D1523" s="11">
        <f>MONTH(SalesDataTable[[#This Row],[Order Date]])</f>
        <v>7</v>
      </c>
      <c r="E1523" s="12" t="str">
        <f>TEXT(SalesDataTable[[#This Row],[Order Date]],"MMM")</f>
        <v>Jul</v>
      </c>
      <c r="F1523" s="12" t="str">
        <f>"Q"&amp;ROUNDUP(MONTH(SalesDataTable[[#This Row],[Order Date]])/3,0)</f>
        <v>Q3</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5">
      <c r="A1524" s="2">
        <v>4467</v>
      </c>
      <c r="B1524" s="3">
        <v>46233</v>
      </c>
      <c r="C1524" s="11">
        <f>YEAR(SalesDataTable[[#This Row],[Order Date]])</f>
        <v>2026</v>
      </c>
      <c r="D1524" s="11">
        <f>MONTH(SalesDataTable[[#This Row],[Order Date]])</f>
        <v>7</v>
      </c>
      <c r="E1524" s="12" t="str">
        <f>TEXT(SalesDataTable[[#This Row],[Order Date]],"MMM")</f>
        <v>Jul</v>
      </c>
      <c r="F1524" s="12" t="str">
        <f>"Q"&amp;ROUNDUP(MONTH(SalesDataTable[[#This Row],[Order Date]])/3,0)</f>
        <v>Q3</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5">
      <c r="A1525" s="2">
        <v>739</v>
      </c>
      <c r="B1525" s="3">
        <v>46234</v>
      </c>
      <c r="C1525" s="11">
        <f>YEAR(SalesDataTable[[#This Row],[Order Date]])</f>
        <v>2026</v>
      </c>
      <c r="D1525" s="11">
        <f>MONTH(SalesDataTable[[#This Row],[Order Date]])</f>
        <v>7</v>
      </c>
      <c r="E1525" s="12" t="str">
        <f>TEXT(SalesDataTable[[#This Row],[Order Date]],"MMM")</f>
        <v>Jul</v>
      </c>
      <c r="F1525" s="12" t="str">
        <f>"Q"&amp;ROUNDUP(MONTH(SalesDataTable[[#This Row],[Order Date]])/3,0)</f>
        <v>Q3</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5">
      <c r="A1526" s="2">
        <v>2376</v>
      </c>
      <c r="B1526" s="3">
        <v>46234</v>
      </c>
      <c r="C1526" s="11">
        <f>YEAR(SalesDataTable[[#This Row],[Order Date]])</f>
        <v>2026</v>
      </c>
      <c r="D1526" s="11">
        <f>MONTH(SalesDataTable[[#This Row],[Order Date]])</f>
        <v>7</v>
      </c>
      <c r="E1526" s="12" t="str">
        <f>TEXT(SalesDataTable[[#This Row],[Order Date]],"MMM")</f>
        <v>Jul</v>
      </c>
      <c r="F1526" s="12" t="str">
        <f>"Q"&amp;ROUNDUP(MONTH(SalesDataTable[[#This Row],[Order Date]])/3,0)</f>
        <v>Q3</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5">
      <c r="A1527" s="2">
        <v>3109</v>
      </c>
      <c r="B1527" s="3">
        <v>46234</v>
      </c>
      <c r="C1527" s="11">
        <f>YEAR(SalesDataTable[[#This Row],[Order Date]])</f>
        <v>2026</v>
      </c>
      <c r="D1527" s="11">
        <f>MONTH(SalesDataTable[[#This Row],[Order Date]])</f>
        <v>7</v>
      </c>
      <c r="E1527" s="12" t="str">
        <f>TEXT(SalesDataTable[[#This Row],[Order Date]],"MMM")</f>
        <v>Jul</v>
      </c>
      <c r="F1527" s="12" t="str">
        <f>"Q"&amp;ROUNDUP(MONTH(SalesDataTable[[#This Row],[Order Date]])/3,0)</f>
        <v>Q3</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5">
      <c r="A1528" s="2">
        <v>4362</v>
      </c>
      <c r="B1528" s="3">
        <v>46234</v>
      </c>
      <c r="C1528" s="11">
        <f>YEAR(SalesDataTable[[#This Row],[Order Date]])</f>
        <v>2026</v>
      </c>
      <c r="D1528" s="11">
        <f>MONTH(SalesDataTable[[#This Row],[Order Date]])</f>
        <v>7</v>
      </c>
      <c r="E1528" s="12" t="str">
        <f>TEXT(SalesDataTable[[#This Row],[Order Date]],"MMM")</f>
        <v>Jul</v>
      </c>
      <c r="F1528" s="12" t="str">
        <f>"Q"&amp;ROUNDUP(MONTH(SalesDataTable[[#This Row],[Order Date]])/3,0)</f>
        <v>Q3</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5">
      <c r="A1529" s="2">
        <v>777</v>
      </c>
      <c r="B1529" s="3">
        <v>46235</v>
      </c>
      <c r="C1529" s="11">
        <f>YEAR(SalesDataTable[[#This Row],[Order Date]])</f>
        <v>2026</v>
      </c>
      <c r="D1529" s="11">
        <f>MONTH(SalesDataTable[[#This Row],[Order Date]])</f>
        <v>8</v>
      </c>
      <c r="E1529" s="12" t="str">
        <f>TEXT(SalesDataTable[[#This Row],[Order Date]],"MMM")</f>
        <v>Aug</v>
      </c>
      <c r="F1529" s="12" t="str">
        <f>"Q"&amp;ROUNDUP(MONTH(SalesDataTable[[#This Row],[Order Date]])/3,0)</f>
        <v>Q3</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5">
      <c r="A1530" s="2">
        <v>831</v>
      </c>
      <c r="B1530" s="3">
        <v>46235</v>
      </c>
      <c r="C1530" s="11">
        <f>YEAR(SalesDataTable[[#This Row],[Order Date]])</f>
        <v>2026</v>
      </c>
      <c r="D1530" s="11">
        <f>MONTH(SalesDataTable[[#This Row],[Order Date]])</f>
        <v>8</v>
      </c>
      <c r="E1530" s="12" t="str">
        <f>TEXT(SalesDataTable[[#This Row],[Order Date]],"MMM")</f>
        <v>Aug</v>
      </c>
      <c r="F1530" s="12" t="str">
        <f>"Q"&amp;ROUNDUP(MONTH(SalesDataTable[[#This Row],[Order Date]])/3,0)</f>
        <v>Q3</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5">
      <c r="A1531" s="2">
        <v>2059</v>
      </c>
      <c r="B1531" s="3">
        <v>46235</v>
      </c>
      <c r="C1531" s="11">
        <f>YEAR(SalesDataTable[[#This Row],[Order Date]])</f>
        <v>2026</v>
      </c>
      <c r="D1531" s="11">
        <f>MONTH(SalesDataTable[[#This Row],[Order Date]])</f>
        <v>8</v>
      </c>
      <c r="E1531" s="12" t="str">
        <f>TEXT(SalesDataTable[[#This Row],[Order Date]],"MMM")</f>
        <v>Aug</v>
      </c>
      <c r="F1531" s="12" t="str">
        <f>"Q"&amp;ROUNDUP(MONTH(SalesDataTable[[#This Row],[Order Date]])/3,0)</f>
        <v>Q3</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5">
      <c r="A1532" s="2">
        <v>2519</v>
      </c>
      <c r="B1532" s="3">
        <v>46235</v>
      </c>
      <c r="C1532" s="11">
        <f>YEAR(SalesDataTable[[#This Row],[Order Date]])</f>
        <v>2026</v>
      </c>
      <c r="D1532" s="11">
        <f>MONTH(SalesDataTable[[#This Row],[Order Date]])</f>
        <v>8</v>
      </c>
      <c r="E1532" s="12" t="str">
        <f>TEXT(SalesDataTable[[#This Row],[Order Date]],"MMM")</f>
        <v>Aug</v>
      </c>
      <c r="F1532" s="12" t="str">
        <f>"Q"&amp;ROUNDUP(MONTH(SalesDataTable[[#This Row],[Order Date]])/3,0)</f>
        <v>Q3</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5">
      <c r="A1533" s="2">
        <v>2644</v>
      </c>
      <c r="B1533" s="3">
        <v>46235</v>
      </c>
      <c r="C1533" s="11">
        <f>YEAR(SalesDataTable[[#This Row],[Order Date]])</f>
        <v>2026</v>
      </c>
      <c r="D1533" s="11">
        <f>MONTH(SalesDataTable[[#This Row],[Order Date]])</f>
        <v>8</v>
      </c>
      <c r="E1533" s="12" t="str">
        <f>TEXT(SalesDataTable[[#This Row],[Order Date]],"MMM")</f>
        <v>Aug</v>
      </c>
      <c r="F1533" s="12" t="str">
        <f>"Q"&amp;ROUNDUP(MONTH(SalesDataTable[[#This Row],[Order Date]])/3,0)</f>
        <v>Q3</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5">
      <c r="A1534" s="2">
        <v>4141</v>
      </c>
      <c r="B1534" s="3">
        <v>46235</v>
      </c>
      <c r="C1534" s="11">
        <f>YEAR(SalesDataTable[[#This Row],[Order Date]])</f>
        <v>2026</v>
      </c>
      <c r="D1534" s="11">
        <f>MONTH(SalesDataTable[[#This Row],[Order Date]])</f>
        <v>8</v>
      </c>
      <c r="E1534" s="12" t="str">
        <f>TEXT(SalesDataTable[[#This Row],[Order Date]],"MMM")</f>
        <v>Aug</v>
      </c>
      <c r="F1534" s="12" t="str">
        <f>"Q"&amp;ROUNDUP(MONTH(SalesDataTable[[#This Row],[Order Date]])/3,0)</f>
        <v>Q3</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5">
      <c r="A1535" s="2">
        <v>4804</v>
      </c>
      <c r="B1535" s="3">
        <v>46235</v>
      </c>
      <c r="C1535" s="11">
        <f>YEAR(SalesDataTable[[#This Row],[Order Date]])</f>
        <v>2026</v>
      </c>
      <c r="D1535" s="11">
        <f>MONTH(SalesDataTable[[#This Row],[Order Date]])</f>
        <v>8</v>
      </c>
      <c r="E1535" s="12" t="str">
        <f>TEXT(SalesDataTable[[#This Row],[Order Date]],"MMM")</f>
        <v>Aug</v>
      </c>
      <c r="F1535" s="12" t="str">
        <f>"Q"&amp;ROUNDUP(MONTH(SalesDataTable[[#This Row],[Order Date]])/3,0)</f>
        <v>Q3</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5">
      <c r="A1536" s="2">
        <v>5161</v>
      </c>
      <c r="B1536" s="3">
        <v>46235</v>
      </c>
      <c r="C1536" s="11">
        <f>YEAR(SalesDataTable[[#This Row],[Order Date]])</f>
        <v>2026</v>
      </c>
      <c r="D1536" s="11">
        <f>MONTH(SalesDataTable[[#This Row],[Order Date]])</f>
        <v>8</v>
      </c>
      <c r="E1536" s="12" t="str">
        <f>TEXT(SalesDataTable[[#This Row],[Order Date]],"MMM")</f>
        <v>Aug</v>
      </c>
      <c r="F1536" s="12" t="str">
        <f>"Q"&amp;ROUNDUP(MONTH(SalesDataTable[[#This Row],[Order Date]])/3,0)</f>
        <v>Q3</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5">
      <c r="A1537" s="2">
        <v>590</v>
      </c>
      <c r="B1537" s="3">
        <v>46236</v>
      </c>
      <c r="C1537" s="11">
        <f>YEAR(SalesDataTable[[#This Row],[Order Date]])</f>
        <v>2026</v>
      </c>
      <c r="D1537" s="11">
        <f>MONTH(SalesDataTable[[#This Row],[Order Date]])</f>
        <v>8</v>
      </c>
      <c r="E1537" s="12" t="str">
        <f>TEXT(SalesDataTable[[#This Row],[Order Date]],"MMM")</f>
        <v>Aug</v>
      </c>
      <c r="F1537" s="12" t="str">
        <f>"Q"&amp;ROUNDUP(MONTH(SalesDataTable[[#This Row],[Order Date]])/3,0)</f>
        <v>Q3</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5">
      <c r="A1538" s="2">
        <v>1599</v>
      </c>
      <c r="B1538" s="3">
        <v>46236</v>
      </c>
      <c r="C1538" s="11">
        <f>YEAR(SalesDataTable[[#This Row],[Order Date]])</f>
        <v>2026</v>
      </c>
      <c r="D1538" s="11">
        <f>MONTH(SalesDataTable[[#This Row],[Order Date]])</f>
        <v>8</v>
      </c>
      <c r="E1538" s="12" t="str">
        <f>TEXT(SalesDataTable[[#This Row],[Order Date]],"MMM")</f>
        <v>Aug</v>
      </c>
      <c r="F1538" s="12" t="str">
        <f>"Q"&amp;ROUNDUP(MONTH(SalesDataTable[[#This Row],[Order Date]])/3,0)</f>
        <v>Q3</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5">
      <c r="A1539" s="2">
        <v>1665</v>
      </c>
      <c r="B1539" s="3">
        <v>46236</v>
      </c>
      <c r="C1539" s="11">
        <f>YEAR(SalesDataTable[[#This Row],[Order Date]])</f>
        <v>2026</v>
      </c>
      <c r="D1539" s="11">
        <f>MONTH(SalesDataTable[[#This Row],[Order Date]])</f>
        <v>8</v>
      </c>
      <c r="E1539" s="12" t="str">
        <f>TEXT(SalesDataTable[[#This Row],[Order Date]],"MMM")</f>
        <v>Aug</v>
      </c>
      <c r="F1539" s="12" t="str">
        <f>"Q"&amp;ROUNDUP(MONTH(SalesDataTable[[#This Row],[Order Date]])/3,0)</f>
        <v>Q3</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5">
      <c r="A1540" s="2">
        <v>2409</v>
      </c>
      <c r="B1540" s="3">
        <v>46236</v>
      </c>
      <c r="C1540" s="11">
        <f>YEAR(SalesDataTable[[#This Row],[Order Date]])</f>
        <v>2026</v>
      </c>
      <c r="D1540" s="11">
        <f>MONTH(SalesDataTable[[#This Row],[Order Date]])</f>
        <v>8</v>
      </c>
      <c r="E1540" s="12" t="str">
        <f>TEXT(SalesDataTable[[#This Row],[Order Date]],"MMM")</f>
        <v>Aug</v>
      </c>
      <c r="F1540" s="12" t="str">
        <f>"Q"&amp;ROUNDUP(MONTH(SalesDataTable[[#This Row],[Order Date]])/3,0)</f>
        <v>Q3</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5">
      <c r="A1541" s="2">
        <v>2936</v>
      </c>
      <c r="B1541" s="3">
        <v>46236</v>
      </c>
      <c r="C1541" s="11">
        <f>YEAR(SalesDataTable[[#This Row],[Order Date]])</f>
        <v>2026</v>
      </c>
      <c r="D1541" s="11">
        <f>MONTH(SalesDataTable[[#This Row],[Order Date]])</f>
        <v>8</v>
      </c>
      <c r="E1541" s="12" t="str">
        <f>TEXT(SalesDataTable[[#This Row],[Order Date]],"MMM")</f>
        <v>Aug</v>
      </c>
      <c r="F1541" s="12" t="str">
        <f>"Q"&amp;ROUNDUP(MONTH(SalesDataTable[[#This Row],[Order Date]])/3,0)</f>
        <v>Q3</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5">
      <c r="A1542" s="2">
        <v>3397</v>
      </c>
      <c r="B1542" s="3">
        <v>46236</v>
      </c>
      <c r="C1542" s="11">
        <f>YEAR(SalesDataTable[[#This Row],[Order Date]])</f>
        <v>2026</v>
      </c>
      <c r="D1542" s="11">
        <f>MONTH(SalesDataTable[[#This Row],[Order Date]])</f>
        <v>8</v>
      </c>
      <c r="E1542" s="12" t="str">
        <f>TEXT(SalesDataTable[[#This Row],[Order Date]],"MMM")</f>
        <v>Aug</v>
      </c>
      <c r="F1542" s="12" t="str">
        <f>"Q"&amp;ROUNDUP(MONTH(SalesDataTable[[#This Row],[Order Date]])/3,0)</f>
        <v>Q3</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5">
      <c r="A1543" s="2">
        <v>4556</v>
      </c>
      <c r="B1543" s="3">
        <v>46236</v>
      </c>
      <c r="C1543" s="11">
        <f>YEAR(SalesDataTable[[#This Row],[Order Date]])</f>
        <v>2026</v>
      </c>
      <c r="D1543" s="11">
        <f>MONTH(SalesDataTable[[#This Row],[Order Date]])</f>
        <v>8</v>
      </c>
      <c r="E1543" s="12" t="str">
        <f>TEXT(SalesDataTable[[#This Row],[Order Date]],"MMM")</f>
        <v>Aug</v>
      </c>
      <c r="F1543" s="12" t="str">
        <f>"Q"&amp;ROUNDUP(MONTH(SalesDataTable[[#This Row],[Order Date]])/3,0)</f>
        <v>Q3</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5">
      <c r="A1544" s="2">
        <v>4614</v>
      </c>
      <c r="B1544" s="3">
        <v>46236</v>
      </c>
      <c r="C1544" s="11">
        <f>YEAR(SalesDataTable[[#This Row],[Order Date]])</f>
        <v>2026</v>
      </c>
      <c r="D1544" s="11">
        <f>MONTH(SalesDataTable[[#This Row],[Order Date]])</f>
        <v>8</v>
      </c>
      <c r="E1544" s="12" t="str">
        <f>TEXT(SalesDataTable[[#This Row],[Order Date]],"MMM")</f>
        <v>Aug</v>
      </c>
      <c r="F1544" s="12" t="str">
        <f>"Q"&amp;ROUNDUP(MONTH(SalesDataTable[[#This Row],[Order Date]])/3,0)</f>
        <v>Q3</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5">
      <c r="A1545" s="2">
        <v>4999</v>
      </c>
      <c r="B1545" s="3">
        <v>46236</v>
      </c>
      <c r="C1545" s="11">
        <f>YEAR(SalesDataTable[[#This Row],[Order Date]])</f>
        <v>2026</v>
      </c>
      <c r="D1545" s="11">
        <f>MONTH(SalesDataTable[[#This Row],[Order Date]])</f>
        <v>8</v>
      </c>
      <c r="E1545" s="12" t="str">
        <f>TEXT(SalesDataTable[[#This Row],[Order Date]],"MMM")</f>
        <v>Aug</v>
      </c>
      <c r="F1545" s="12" t="str">
        <f>"Q"&amp;ROUNDUP(MONTH(SalesDataTable[[#This Row],[Order Date]])/3,0)</f>
        <v>Q3</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5">
      <c r="A1546" s="2">
        <v>207</v>
      </c>
      <c r="B1546" s="3">
        <v>46237</v>
      </c>
      <c r="C1546" s="11">
        <f>YEAR(SalesDataTable[[#This Row],[Order Date]])</f>
        <v>2026</v>
      </c>
      <c r="D1546" s="11">
        <f>MONTH(SalesDataTable[[#This Row],[Order Date]])</f>
        <v>8</v>
      </c>
      <c r="E1546" s="12" t="str">
        <f>TEXT(SalesDataTable[[#This Row],[Order Date]],"MMM")</f>
        <v>Aug</v>
      </c>
      <c r="F1546" s="12" t="str">
        <f>"Q"&amp;ROUNDUP(MONTH(SalesDataTable[[#This Row],[Order Date]])/3,0)</f>
        <v>Q3</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5">
      <c r="A1547" s="2">
        <v>295</v>
      </c>
      <c r="B1547" s="3">
        <v>46237</v>
      </c>
      <c r="C1547" s="11">
        <f>YEAR(SalesDataTable[[#This Row],[Order Date]])</f>
        <v>2026</v>
      </c>
      <c r="D1547" s="11">
        <f>MONTH(SalesDataTable[[#This Row],[Order Date]])</f>
        <v>8</v>
      </c>
      <c r="E1547" s="12" t="str">
        <f>TEXT(SalesDataTable[[#This Row],[Order Date]],"MMM")</f>
        <v>Aug</v>
      </c>
      <c r="F1547" s="12" t="str">
        <f>"Q"&amp;ROUNDUP(MONTH(SalesDataTable[[#This Row],[Order Date]])/3,0)</f>
        <v>Q3</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5">
      <c r="A1548" s="2">
        <v>657</v>
      </c>
      <c r="B1548" s="3">
        <v>46237</v>
      </c>
      <c r="C1548" s="11">
        <f>YEAR(SalesDataTable[[#This Row],[Order Date]])</f>
        <v>2026</v>
      </c>
      <c r="D1548" s="11">
        <f>MONTH(SalesDataTable[[#This Row],[Order Date]])</f>
        <v>8</v>
      </c>
      <c r="E1548" s="12" t="str">
        <f>TEXT(SalesDataTable[[#This Row],[Order Date]],"MMM")</f>
        <v>Aug</v>
      </c>
      <c r="F1548" s="12" t="str">
        <f>"Q"&amp;ROUNDUP(MONTH(SalesDataTable[[#This Row],[Order Date]])/3,0)</f>
        <v>Q3</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5">
      <c r="A1549" s="2">
        <v>694</v>
      </c>
      <c r="B1549" s="3">
        <v>46237</v>
      </c>
      <c r="C1549" s="11">
        <f>YEAR(SalesDataTable[[#This Row],[Order Date]])</f>
        <v>2026</v>
      </c>
      <c r="D1549" s="11">
        <f>MONTH(SalesDataTable[[#This Row],[Order Date]])</f>
        <v>8</v>
      </c>
      <c r="E1549" s="12" t="str">
        <f>TEXT(SalesDataTable[[#This Row],[Order Date]],"MMM")</f>
        <v>Aug</v>
      </c>
      <c r="F1549" s="12" t="str">
        <f>"Q"&amp;ROUNDUP(MONTH(SalesDataTable[[#This Row],[Order Date]])/3,0)</f>
        <v>Q3</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5">
      <c r="A1550" s="2">
        <v>1187</v>
      </c>
      <c r="B1550" s="3">
        <v>46237</v>
      </c>
      <c r="C1550" s="11">
        <f>YEAR(SalesDataTable[[#This Row],[Order Date]])</f>
        <v>2026</v>
      </c>
      <c r="D1550" s="11">
        <f>MONTH(SalesDataTable[[#This Row],[Order Date]])</f>
        <v>8</v>
      </c>
      <c r="E1550" s="12" t="str">
        <f>TEXT(SalesDataTable[[#This Row],[Order Date]],"MMM")</f>
        <v>Aug</v>
      </c>
      <c r="F1550" s="12" t="str">
        <f>"Q"&amp;ROUNDUP(MONTH(SalesDataTable[[#This Row],[Order Date]])/3,0)</f>
        <v>Q3</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5">
      <c r="A1551" s="2">
        <v>1915</v>
      </c>
      <c r="B1551" s="3">
        <v>46237</v>
      </c>
      <c r="C1551" s="11">
        <f>YEAR(SalesDataTable[[#This Row],[Order Date]])</f>
        <v>2026</v>
      </c>
      <c r="D1551" s="11">
        <f>MONTH(SalesDataTable[[#This Row],[Order Date]])</f>
        <v>8</v>
      </c>
      <c r="E1551" s="12" t="str">
        <f>TEXT(SalesDataTable[[#This Row],[Order Date]],"MMM")</f>
        <v>Aug</v>
      </c>
      <c r="F1551" s="12" t="str">
        <f>"Q"&amp;ROUNDUP(MONTH(SalesDataTable[[#This Row],[Order Date]])/3,0)</f>
        <v>Q3</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5">
      <c r="A1552" s="2">
        <v>2156</v>
      </c>
      <c r="B1552" s="3">
        <v>46237</v>
      </c>
      <c r="C1552" s="11">
        <f>YEAR(SalesDataTable[[#This Row],[Order Date]])</f>
        <v>2026</v>
      </c>
      <c r="D1552" s="11">
        <f>MONTH(SalesDataTable[[#This Row],[Order Date]])</f>
        <v>8</v>
      </c>
      <c r="E1552" s="12" t="str">
        <f>TEXT(SalesDataTable[[#This Row],[Order Date]],"MMM")</f>
        <v>Aug</v>
      </c>
      <c r="F1552" s="12" t="str">
        <f>"Q"&amp;ROUNDUP(MONTH(SalesDataTable[[#This Row],[Order Date]])/3,0)</f>
        <v>Q3</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5">
      <c r="A1553" s="2">
        <v>2539</v>
      </c>
      <c r="B1553" s="3">
        <v>46237</v>
      </c>
      <c r="C1553" s="11">
        <f>YEAR(SalesDataTable[[#This Row],[Order Date]])</f>
        <v>2026</v>
      </c>
      <c r="D1553" s="11">
        <f>MONTH(SalesDataTable[[#This Row],[Order Date]])</f>
        <v>8</v>
      </c>
      <c r="E1553" s="12" t="str">
        <f>TEXT(SalesDataTable[[#This Row],[Order Date]],"MMM")</f>
        <v>Aug</v>
      </c>
      <c r="F1553" s="12" t="str">
        <f>"Q"&amp;ROUNDUP(MONTH(SalesDataTable[[#This Row],[Order Date]])/3,0)</f>
        <v>Q3</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5">
      <c r="A1554" s="2">
        <v>3803</v>
      </c>
      <c r="B1554" s="3">
        <v>46237</v>
      </c>
      <c r="C1554" s="11">
        <f>YEAR(SalesDataTable[[#This Row],[Order Date]])</f>
        <v>2026</v>
      </c>
      <c r="D1554" s="11">
        <f>MONTH(SalesDataTable[[#This Row],[Order Date]])</f>
        <v>8</v>
      </c>
      <c r="E1554" s="12" t="str">
        <f>TEXT(SalesDataTable[[#This Row],[Order Date]],"MMM")</f>
        <v>Aug</v>
      </c>
      <c r="F1554" s="12" t="str">
        <f>"Q"&amp;ROUNDUP(MONTH(SalesDataTable[[#This Row],[Order Date]])/3,0)</f>
        <v>Q3</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5">
      <c r="A1555" s="2">
        <v>100</v>
      </c>
      <c r="B1555" s="3">
        <v>46238</v>
      </c>
      <c r="C1555" s="11">
        <f>YEAR(SalesDataTable[[#This Row],[Order Date]])</f>
        <v>2026</v>
      </c>
      <c r="D1555" s="11">
        <f>MONTH(SalesDataTable[[#This Row],[Order Date]])</f>
        <v>8</v>
      </c>
      <c r="E1555" s="12" t="str">
        <f>TEXT(SalesDataTable[[#This Row],[Order Date]],"MMM")</f>
        <v>Aug</v>
      </c>
      <c r="F1555" s="12" t="str">
        <f>"Q"&amp;ROUNDUP(MONTH(SalesDataTable[[#This Row],[Order Date]])/3,0)</f>
        <v>Q3</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5">
      <c r="A1556" s="2">
        <v>118</v>
      </c>
      <c r="B1556" s="3">
        <v>46238</v>
      </c>
      <c r="C1556" s="11">
        <f>YEAR(SalesDataTable[[#This Row],[Order Date]])</f>
        <v>2026</v>
      </c>
      <c r="D1556" s="11">
        <f>MONTH(SalesDataTable[[#This Row],[Order Date]])</f>
        <v>8</v>
      </c>
      <c r="E1556" s="12" t="str">
        <f>TEXT(SalesDataTable[[#This Row],[Order Date]],"MMM")</f>
        <v>Aug</v>
      </c>
      <c r="F1556" s="12" t="str">
        <f>"Q"&amp;ROUNDUP(MONTH(SalesDataTable[[#This Row],[Order Date]])/3,0)</f>
        <v>Q3</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5">
      <c r="A1557" s="2">
        <v>220</v>
      </c>
      <c r="B1557" s="3">
        <v>46238</v>
      </c>
      <c r="C1557" s="11">
        <f>YEAR(SalesDataTable[[#This Row],[Order Date]])</f>
        <v>2026</v>
      </c>
      <c r="D1557" s="11">
        <f>MONTH(SalesDataTable[[#This Row],[Order Date]])</f>
        <v>8</v>
      </c>
      <c r="E1557" s="12" t="str">
        <f>TEXT(SalesDataTable[[#This Row],[Order Date]],"MMM")</f>
        <v>Aug</v>
      </c>
      <c r="F1557" s="12" t="str">
        <f>"Q"&amp;ROUNDUP(MONTH(SalesDataTable[[#This Row],[Order Date]])/3,0)</f>
        <v>Q3</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5">
      <c r="A1558" s="2">
        <v>1145</v>
      </c>
      <c r="B1558" s="3">
        <v>46238</v>
      </c>
      <c r="C1558" s="11">
        <f>YEAR(SalesDataTable[[#This Row],[Order Date]])</f>
        <v>2026</v>
      </c>
      <c r="D1558" s="11">
        <f>MONTH(SalesDataTable[[#This Row],[Order Date]])</f>
        <v>8</v>
      </c>
      <c r="E1558" s="12" t="str">
        <f>TEXT(SalesDataTable[[#This Row],[Order Date]],"MMM")</f>
        <v>Aug</v>
      </c>
      <c r="F1558" s="12" t="str">
        <f>"Q"&amp;ROUNDUP(MONTH(SalesDataTable[[#This Row],[Order Date]])/3,0)</f>
        <v>Q3</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5">
      <c r="A1559" s="2">
        <v>1289</v>
      </c>
      <c r="B1559" s="3">
        <v>46238</v>
      </c>
      <c r="C1559" s="11">
        <f>YEAR(SalesDataTable[[#This Row],[Order Date]])</f>
        <v>2026</v>
      </c>
      <c r="D1559" s="11">
        <f>MONTH(SalesDataTable[[#This Row],[Order Date]])</f>
        <v>8</v>
      </c>
      <c r="E1559" s="12" t="str">
        <f>TEXT(SalesDataTable[[#This Row],[Order Date]],"MMM")</f>
        <v>Aug</v>
      </c>
      <c r="F1559" s="12" t="str">
        <f>"Q"&amp;ROUNDUP(MONTH(SalesDataTable[[#This Row],[Order Date]])/3,0)</f>
        <v>Q3</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5">
      <c r="A1560" s="2">
        <v>1411</v>
      </c>
      <c r="B1560" s="3">
        <v>46238</v>
      </c>
      <c r="C1560" s="11">
        <f>YEAR(SalesDataTable[[#This Row],[Order Date]])</f>
        <v>2026</v>
      </c>
      <c r="D1560" s="11">
        <f>MONTH(SalesDataTable[[#This Row],[Order Date]])</f>
        <v>8</v>
      </c>
      <c r="E1560" s="12" t="str">
        <f>TEXT(SalesDataTable[[#This Row],[Order Date]],"MMM")</f>
        <v>Aug</v>
      </c>
      <c r="F1560" s="12" t="str">
        <f>"Q"&amp;ROUNDUP(MONTH(SalesDataTable[[#This Row],[Order Date]])/3,0)</f>
        <v>Q3</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5">
      <c r="A1561" s="2">
        <v>1799</v>
      </c>
      <c r="B1561" s="3">
        <v>46238</v>
      </c>
      <c r="C1561" s="11">
        <f>YEAR(SalesDataTable[[#This Row],[Order Date]])</f>
        <v>2026</v>
      </c>
      <c r="D1561" s="11">
        <f>MONTH(SalesDataTable[[#This Row],[Order Date]])</f>
        <v>8</v>
      </c>
      <c r="E1561" s="12" t="str">
        <f>TEXT(SalesDataTable[[#This Row],[Order Date]],"MMM")</f>
        <v>Aug</v>
      </c>
      <c r="F1561" s="12" t="str">
        <f>"Q"&amp;ROUNDUP(MONTH(SalesDataTable[[#This Row],[Order Date]])/3,0)</f>
        <v>Q3</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5">
      <c r="A1562" s="2">
        <v>1871</v>
      </c>
      <c r="B1562" s="3">
        <v>46238</v>
      </c>
      <c r="C1562" s="11">
        <f>YEAR(SalesDataTable[[#This Row],[Order Date]])</f>
        <v>2026</v>
      </c>
      <c r="D1562" s="11">
        <f>MONTH(SalesDataTable[[#This Row],[Order Date]])</f>
        <v>8</v>
      </c>
      <c r="E1562" s="12" t="str">
        <f>TEXT(SalesDataTable[[#This Row],[Order Date]],"MMM")</f>
        <v>Aug</v>
      </c>
      <c r="F1562" s="12" t="str">
        <f>"Q"&amp;ROUNDUP(MONTH(SalesDataTable[[#This Row],[Order Date]])/3,0)</f>
        <v>Q3</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5">
      <c r="A1563" s="2">
        <v>4180</v>
      </c>
      <c r="B1563" s="3">
        <v>46238</v>
      </c>
      <c r="C1563" s="11">
        <f>YEAR(SalesDataTable[[#This Row],[Order Date]])</f>
        <v>2026</v>
      </c>
      <c r="D1563" s="11">
        <f>MONTH(SalesDataTable[[#This Row],[Order Date]])</f>
        <v>8</v>
      </c>
      <c r="E1563" s="12" t="str">
        <f>TEXT(SalesDataTable[[#This Row],[Order Date]],"MMM")</f>
        <v>Aug</v>
      </c>
      <c r="F1563" s="12" t="str">
        <f>"Q"&amp;ROUNDUP(MONTH(SalesDataTable[[#This Row],[Order Date]])/3,0)</f>
        <v>Q3</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5">
      <c r="A1564" s="2">
        <v>4338</v>
      </c>
      <c r="B1564" s="3">
        <v>46238</v>
      </c>
      <c r="C1564" s="11">
        <f>YEAR(SalesDataTable[[#This Row],[Order Date]])</f>
        <v>2026</v>
      </c>
      <c r="D1564" s="11">
        <f>MONTH(SalesDataTable[[#This Row],[Order Date]])</f>
        <v>8</v>
      </c>
      <c r="E1564" s="12" t="str">
        <f>TEXT(SalesDataTable[[#This Row],[Order Date]],"MMM")</f>
        <v>Aug</v>
      </c>
      <c r="F1564" s="12" t="str">
        <f>"Q"&amp;ROUNDUP(MONTH(SalesDataTable[[#This Row],[Order Date]])/3,0)</f>
        <v>Q3</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5">
      <c r="A1565" s="2">
        <v>4463</v>
      </c>
      <c r="B1565" s="3">
        <v>46238</v>
      </c>
      <c r="C1565" s="11">
        <f>YEAR(SalesDataTable[[#This Row],[Order Date]])</f>
        <v>2026</v>
      </c>
      <c r="D1565" s="11">
        <f>MONTH(SalesDataTable[[#This Row],[Order Date]])</f>
        <v>8</v>
      </c>
      <c r="E1565" s="12" t="str">
        <f>TEXT(SalesDataTable[[#This Row],[Order Date]],"MMM")</f>
        <v>Aug</v>
      </c>
      <c r="F1565" s="12" t="str">
        <f>"Q"&amp;ROUNDUP(MONTH(SalesDataTable[[#This Row],[Order Date]])/3,0)</f>
        <v>Q3</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5">
      <c r="A1566" s="2">
        <v>382</v>
      </c>
      <c r="B1566" s="3">
        <v>46239</v>
      </c>
      <c r="C1566" s="11">
        <f>YEAR(SalesDataTable[[#This Row],[Order Date]])</f>
        <v>2026</v>
      </c>
      <c r="D1566" s="11">
        <f>MONTH(SalesDataTable[[#This Row],[Order Date]])</f>
        <v>8</v>
      </c>
      <c r="E1566" s="12" t="str">
        <f>TEXT(SalesDataTable[[#This Row],[Order Date]],"MMM")</f>
        <v>Aug</v>
      </c>
      <c r="F1566" s="12" t="str">
        <f>"Q"&amp;ROUNDUP(MONTH(SalesDataTable[[#This Row],[Order Date]])/3,0)</f>
        <v>Q3</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5">
      <c r="A1567" s="2">
        <v>1011</v>
      </c>
      <c r="B1567" s="3">
        <v>46239</v>
      </c>
      <c r="C1567" s="11">
        <f>YEAR(SalesDataTable[[#This Row],[Order Date]])</f>
        <v>2026</v>
      </c>
      <c r="D1567" s="11">
        <f>MONTH(SalesDataTable[[#This Row],[Order Date]])</f>
        <v>8</v>
      </c>
      <c r="E1567" s="12" t="str">
        <f>TEXT(SalesDataTable[[#This Row],[Order Date]],"MMM")</f>
        <v>Aug</v>
      </c>
      <c r="F1567" s="12" t="str">
        <f>"Q"&amp;ROUNDUP(MONTH(SalesDataTable[[#This Row],[Order Date]])/3,0)</f>
        <v>Q3</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5">
      <c r="A1568" s="2">
        <v>1148</v>
      </c>
      <c r="B1568" s="3">
        <v>46239</v>
      </c>
      <c r="C1568" s="11">
        <f>YEAR(SalesDataTable[[#This Row],[Order Date]])</f>
        <v>2026</v>
      </c>
      <c r="D1568" s="11">
        <f>MONTH(SalesDataTable[[#This Row],[Order Date]])</f>
        <v>8</v>
      </c>
      <c r="E1568" s="12" t="str">
        <f>TEXT(SalesDataTable[[#This Row],[Order Date]],"MMM")</f>
        <v>Aug</v>
      </c>
      <c r="F1568" s="12" t="str">
        <f>"Q"&amp;ROUNDUP(MONTH(SalesDataTable[[#This Row],[Order Date]])/3,0)</f>
        <v>Q3</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5">
      <c r="A1569" s="2">
        <v>1397</v>
      </c>
      <c r="B1569" s="3">
        <v>46239</v>
      </c>
      <c r="C1569" s="11">
        <f>YEAR(SalesDataTable[[#This Row],[Order Date]])</f>
        <v>2026</v>
      </c>
      <c r="D1569" s="11">
        <f>MONTH(SalesDataTable[[#This Row],[Order Date]])</f>
        <v>8</v>
      </c>
      <c r="E1569" s="12" t="str">
        <f>TEXT(SalesDataTable[[#This Row],[Order Date]],"MMM")</f>
        <v>Aug</v>
      </c>
      <c r="F1569" s="12" t="str">
        <f>"Q"&amp;ROUNDUP(MONTH(SalesDataTable[[#This Row],[Order Date]])/3,0)</f>
        <v>Q3</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5">
      <c r="A1570" s="2">
        <v>2252</v>
      </c>
      <c r="B1570" s="3">
        <v>46239</v>
      </c>
      <c r="C1570" s="11">
        <f>YEAR(SalesDataTable[[#This Row],[Order Date]])</f>
        <v>2026</v>
      </c>
      <c r="D1570" s="11">
        <f>MONTH(SalesDataTable[[#This Row],[Order Date]])</f>
        <v>8</v>
      </c>
      <c r="E1570" s="12" t="str">
        <f>TEXT(SalesDataTable[[#This Row],[Order Date]],"MMM")</f>
        <v>Aug</v>
      </c>
      <c r="F1570" s="12" t="str">
        <f>"Q"&amp;ROUNDUP(MONTH(SalesDataTable[[#This Row],[Order Date]])/3,0)</f>
        <v>Q3</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5">
      <c r="A1571" s="2">
        <v>2415</v>
      </c>
      <c r="B1571" s="3">
        <v>46239</v>
      </c>
      <c r="C1571" s="11">
        <f>YEAR(SalesDataTable[[#This Row],[Order Date]])</f>
        <v>2026</v>
      </c>
      <c r="D1571" s="11">
        <f>MONTH(SalesDataTable[[#This Row],[Order Date]])</f>
        <v>8</v>
      </c>
      <c r="E1571" s="12" t="str">
        <f>TEXT(SalesDataTable[[#This Row],[Order Date]],"MMM")</f>
        <v>Aug</v>
      </c>
      <c r="F1571" s="12" t="str">
        <f>"Q"&amp;ROUNDUP(MONTH(SalesDataTable[[#This Row],[Order Date]])/3,0)</f>
        <v>Q3</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5">
      <c r="A1572" s="2">
        <v>2525</v>
      </c>
      <c r="B1572" s="3">
        <v>46239</v>
      </c>
      <c r="C1572" s="11">
        <f>YEAR(SalesDataTable[[#This Row],[Order Date]])</f>
        <v>2026</v>
      </c>
      <c r="D1572" s="11">
        <f>MONTH(SalesDataTable[[#This Row],[Order Date]])</f>
        <v>8</v>
      </c>
      <c r="E1572" s="12" t="str">
        <f>TEXT(SalesDataTable[[#This Row],[Order Date]],"MMM")</f>
        <v>Aug</v>
      </c>
      <c r="F1572" s="12" t="str">
        <f>"Q"&amp;ROUNDUP(MONTH(SalesDataTable[[#This Row],[Order Date]])/3,0)</f>
        <v>Q3</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5">
      <c r="A1573" s="2">
        <v>2652</v>
      </c>
      <c r="B1573" s="3">
        <v>46239</v>
      </c>
      <c r="C1573" s="11">
        <f>YEAR(SalesDataTable[[#This Row],[Order Date]])</f>
        <v>2026</v>
      </c>
      <c r="D1573" s="11">
        <f>MONTH(SalesDataTable[[#This Row],[Order Date]])</f>
        <v>8</v>
      </c>
      <c r="E1573" s="12" t="str">
        <f>TEXT(SalesDataTable[[#This Row],[Order Date]],"MMM")</f>
        <v>Aug</v>
      </c>
      <c r="F1573" s="12" t="str">
        <f>"Q"&amp;ROUNDUP(MONTH(SalesDataTable[[#This Row],[Order Date]])/3,0)</f>
        <v>Q3</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5">
      <c r="A1574" s="2">
        <v>4035</v>
      </c>
      <c r="B1574" s="3">
        <v>46239</v>
      </c>
      <c r="C1574" s="11">
        <f>YEAR(SalesDataTable[[#This Row],[Order Date]])</f>
        <v>2026</v>
      </c>
      <c r="D1574" s="11">
        <f>MONTH(SalesDataTable[[#This Row],[Order Date]])</f>
        <v>8</v>
      </c>
      <c r="E1574" s="12" t="str">
        <f>TEXT(SalesDataTable[[#This Row],[Order Date]],"MMM")</f>
        <v>Aug</v>
      </c>
      <c r="F1574" s="12" t="str">
        <f>"Q"&amp;ROUNDUP(MONTH(SalesDataTable[[#This Row],[Order Date]])/3,0)</f>
        <v>Q3</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5">
      <c r="A1575" s="2">
        <v>4377</v>
      </c>
      <c r="B1575" s="3">
        <v>46239</v>
      </c>
      <c r="C1575" s="11">
        <f>YEAR(SalesDataTable[[#This Row],[Order Date]])</f>
        <v>2026</v>
      </c>
      <c r="D1575" s="11">
        <f>MONTH(SalesDataTable[[#This Row],[Order Date]])</f>
        <v>8</v>
      </c>
      <c r="E1575" s="12" t="str">
        <f>TEXT(SalesDataTable[[#This Row],[Order Date]],"MMM")</f>
        <v>Aug</v>
      </c>
      <c r="F1575" s="12" t="str">
        <f>"Q"&amp;ROUNDUP(MONTH(SalesDataTable[[#This Row],[Order Date]])/3,0)</f>
        <v>Q3</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5">
      <c r="A1576" s="2">
        <v>4734</v>
      </c>
      <c r="B1576" s="3">
        <v>46239</v>
      </c>
      <c r="C1576" s="11">
        <f>YEAR(SalesDataTable[[#This Row],[Order Date]])</f>
        <v>2026</v>
      </c>
      <c r="D1576" s="11">
        <f>MONTH(SalesDataTable[[#This Row],[Order Date]])</f>
        <v>8</v>
      </c>
      <c r="E1576" s="12" t="str">
        <f>TEXT(SalesDataTable[[#This Row],[Order Date]],"MMM")</f>
        <v>Aug</v>
      </c>
      <c r="F1576" s="12" t="str">
        <f>"Q"&amp;ROUNDUP(MONTH(SalesDataTable[[#This Row],[Order Date]])/3,0)</f>
        <v>Q3</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5">
      <c r="A1577" s="2">
        <v>4892</v>
      </c>
      <c r="B1577" s="3">
        <v>46239</v>
      </c>
      <c r="C1577" s="11">
        <f>YEAR(SalesDataTable[[#This Row],[Order Date]])</f>
        <v>2026</v>
      </c>
      <c r="D1577" s="11">
        <f>MONTH(SalesDataTable[[#This Row],[Order Date]])</f>
        <v>8</v>
      </c>
      <c r="E1577" s="12" t="str">
        <f>TEXT(SalesDataTable[[#This Row],[Order Date]],"MMM")</f>
        <v>Aug</v>
      </c>
      <c r="F1577" s="12" t="str">
        <f>"Q"&amp;ROUNDUP(MONTH(SalesDataTable[[#This Row],[Order Date]])/3,0)</f>
        <v>Q3</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5">
      <c r="A1578" s="2">
        <v>5059</v>
      </c>
      <c r="B1578" s="3">
        <v>46239</v>
      </c>
      <c r="C1578" s="11">
        <f>YEAR(SalesDataTable[[#This Row],[Order Date]])</f>
        <v>2026</v>
      </c>
      <c r="D1578" s="11">
        <f>MONTH(SalesDataTable[[#This Row],[Order Date]])</f>
        <v>8</v>
      </c>
      <c r="E1578" s="12" t="str">
        <f>TEXT(SalesDataTable[[#This Row],[Order Date]],"MMM")</f>
        <v>Aug</v>
      </c>
      <c r="F1578" s="12" t="str">
        <f>"Q"&amp;ROUNDUP(MONTH(SalesDataTable[[#This Row],[Order Date]])/3,0)</f>
        <v>Q3</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5">
      <c r="A1579" s="2">
        <v>835</v>
      </c>
      <c r="B1579" s="3">
        <v>46240</v>
      </c>
      <c r="C1579" s="11">
        <f>YEAR(SalesDataTable[[#This Row],[Order Date]])</f>
        <v>2026</v>
      </c>
      <c r="D1579" s="11">
        <f>MONTH(SalesDataTable[[#This Row],[Order Date]])</f>
        <v>8</v>
      </c>
      <c r="E1579" s="12" t="str">
        <f>TEXT(SalesDataTable[[#This Row],[Order Date]],"MMM")</f>
        <v>Aug</v>
      </c>
      <c r="F1579" s="12" t="str">
        <f>"Q"&amp;ROUNDUP(MONTH(SalesDataTable[[#This Row],[Order Date]])/3,0)</f>
        <v>Q3</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5">
      <c r="A1580" s="2">
        <v>1104</v>
      </c>
      <c r="B1580" s="3">
        <v>46240</v>
      </c>
      <c r="C1580" s="11">
        <f>YEAR(SalesDataTable[[#This Row],[Order Date]])</f>
        <v>2026</v>
      </c>
      <c r="D1580" s="11">
        <f>MONTH(SalesDataTable[[#This Row],[Order Date]])</f>
        <v>8</v>
      </c>
      <c r="E1580" s="12" t="str">
        <f>TEXT(SalesDataTable[[#This Row],[Order Date]],"MMM")</f>
        <v>Aug</v>
      </c>
      <c r="F1580" s="12" t="str">
        <f>"Q"&amp;ROUNDUP(MONTH(SalesDataTable[[#This Row],[Order Date]])/3,0)</f>
        <v>Q3</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5">
      <c r="A1581" s="2">
        <v>1976</v>
      </c>
      <c r="B1581" s="3">
        <v>46240</v>
      </c>
      <c r="C1581" s="11">
        <f>YEAR(SalesDataTable[[#This Row],[Order Date]])</f>
        <v>2026</v>
      </c>
      <c r="D1581" s="11">
        <f>MONTH(SalesDataTable[[#This Row],[Order Date]])</f>
        <v>8</v>
      </c>
      <c r="E1581" s="12" t="str">
        <f>TEXT(SalesDataTable[[#This Row],[Order Date]],"MMM")</f>
        <v>Aug</v>
      </c>
      <c r="F1581" s="12" t="str">
        <f>"Q"&amp;ROUNDUP(MONTH(SalesDataTable[[#This Row],[Order Date]])/3,0)</f>
        <v>Q3</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5">
      <c r="A1582" s="2">
        <v>2596</v>
      </c>
      <c r="B1582" s="3">
        <v>46240</v>
      </c>
      <c r="C1582" s="11">
        <f>YEAR(SalesDataTable[[#This Row],[Order Date]])</f>
        <v>2026</v>
      </c>
      <c r="D1582" s="11">
        <f>MONTH(SalesDataTable[[#This Row],[Order Date]])</f>
        <v>8</v>
      </c>
      <c r="E1582" s="12" t="str">
        <f>TEXT(SalesDataTable[[#This Row],[Order Date]],"MMM")</f>
        <v>Aug</v>
      </c>
      <c r="F1582" s="12" t="str">
        <f>"Q"&amp;ROUNDUP(MONTH(SalesDataTable[[#This Row],[Order Date]])/3,0)</f>
        <v>Q3</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5">
      <c r="A1583" s="2">
        <v>2693</v>
      </c>
      <c r="B1583" s="3">
        <v>46240</v>
      </c>
      <c r="C1583" s="11">
        <f>YEAR(SalesDataTable[[#This Row],[Order Date]])</f>
        <v>2026</v>
      </c>
      <c r="D1583" s="11">
        <f>MONTH(SalesDataTable[[#This Row],[Order Date]])</f>
        <v>8</v>
      </c>
      <c r="E1583" s="12" t="str">
        <f>TEXT(SalesDataTable[[#This Row],[Order Date]],"MMM")</f>
        <v>Aug</v>
      </c>
      <c r="F1583" s="12" t="str">
        <f>"Q"&amp;ROUNDUP(MONTH(SalesDataTable[[#This Row],[Order Date]])/3,0)</f>
        <v>Q3</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5">
      <c r="A1584" s="2">
        <v>3045</v>
      </c>
      <c r="B1584" s="3">
        <v>46240</v>
      </c>
      <c r="C1584" s="11">
        <f>YEAR(SalesDataTable[[#This Row],[Order Date]])</f>
        <v>2026</v>
      </c>
      <c r="D1584" s="11">
        <f>MONTH(SalesDataTable[[#This Row],[Order Date]])</f>
        <v>8</v>
      </c>
      <c r="E1584" s="12" t="str">
        <f>TEXT(SalesDataTable[[#This Row],[Order Date]],"MMM")</f>
        <v>Aug</v>
      </c>
      <c r="F1584" s="12" t="str">
        <f>"Q"&amp;ROUNDUP(MONTH(SalesDataTable[[#This Row],[Order Date]])/3,0)</f>
        <v>Q3</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5">
      <c r="A1585" s="2">
        <v>3340</v>
      </c>
      <c r="B1585" s="3">
        <v>46240</v>
      </c>
      <c r="C1585" s="11">
        <f>YEAR(SalesDataTable[[#This Row],[Order Date]])</f>
        <v>2026</v>
      </c>
      <c r="D1585" s="11">
        <f>MONTH(SalesDataTable[[#This Row],[Order Date]])</f>
        <v>8</v>
      </c>
      <c r="E1585" s="12" t="str">
        <f>TEXT(SalesDataTable[[#This Row],[Order Date]],"MMM")</f>
        <v>Aug</v>
      </c>
      <c r="F1585" s="12" t="str">
        <f>"Q"&amp;ROUNDUP(MONTH(SalesDataTable[[#This Row],[Order Date]])/3,0)</f>
        <v>Q3</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5">
      <c r="A1586" s="2">
        <v>3553</v>
      </c>
      <c r="B1586" s="3">
        <v>46240</v>
      </c>
      <c r="C1586" s="11">
        <f>YEAR(SalesDataTable[[#This Row],[Order Date]])</f>
        <v>2026</v>
      </c>
      <c r="D1586" s="11">
        <f>MONTH(SalesDataTable[[#This Row],[Order Date]])</f>
        <v>8</v>
      </c>
      <c r="E1586" s="12" t="str">
        <f>TEXT(SalesDataTable[[#This Row],[Order Date]],"MMM")</f>
        <v>Aug</v>
      </c>
      <c r="F1586" s="12" t="str">
        <f>"Q"&amp;ROUNDUP(MONTH(SalesDataTable[[#This Row],[Order Date]])/3,0)</f>
        <v>Q3</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5">
      <c r="A1587" s="2">
        <v>3807</v>
      </c>
      <c r="B1587" s="3">
        <v>46240</v>
      </c>
      <c r="C1587" s="11">
        <f>YEAR(SalesDataTable[[#This Row],[Order Date]])</f>
        <v>2026</v>
      </c>
      <c r="D1587" s="11">
        <f>MONTH(SalesDataTable[[#This Row],[Order Date]])</f>
        <v>8</v>
      </c>
      <c r="E1587" s="12" t="str">
        <f>TEXT(SalesDataTable[[#This Row],[Order Date]],"MMM")</f>
        <v>Aug</v>
      </c>
      <c r="F1587" s="12" t="str">
        <f>"Q"&amp;ROUNDUP(MONTH(SalesDataTable[[#This Row],[Order Date]])/3,0)</f>
        <v>Q3</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5">
      <c r="A1588" s="2">
        <v>4061</v>
      </c>
      <c r="B1588" s="3">
        <v>46240</v>
      </c>
      <c r="C1588" s="11">
        <f>YEAR(SalesDataTable[[#This Row],[Order Date]])</f>
        <v>2026</v>
      </c>
      <c r="D1588" s="11">
        <f>MONTH(SalesDataTable[[#This Row],[Order Date]])</f>
        <v>8</v>
      </c>
      <c r="E1588" s="12" t="str">
        <f>TEXT(SalesDataTable[[#This Row],[Order Date]],"MMM")</f>
        <v>Aug</v>
      </c>
      <c r="F1588" s="12" t="str">
        <f>"Q"&amp;ROUNDUP(MONTH(SalesDataTable[[#This Row],[Order Date]])/3,0)</f>
        <v>Q3</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5">
      <c r="A1589" s="2">
        <v>4645</v>
      </c>
      <c r="B1589" s="3">
        <v>46240</v>
      </c>
      <c r="C1589" s="11">
        <f>YEAR(SalesDataTable[[#This Row],[Order Date]])</f>
        <v>2026</v>
      </c>
      <c r="D1589" s="11">
        <f>MONTH(SalesDataTable[[#This Row],[Order Date]])</f>
        <v>8</v>
      </c>
      <c r="E1589" s="12" t="str">
        <f>TEXT(SalesDataTable[[#This Row],[Order Date]],"MMM")</f>
        <v>Aug</v>
      </c>
      <c r="F1589" s="12" t="str">
        <f>"Q"&amp;ROUNDUP(MONTH(SalesDataTable[[#This Row],[Order Date]])/3,0)</f>
        <v>Q3</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5">
      <c r="A1590" s="2">
        <v>5104</v>
      </c>
      <c r="B1590" s="3">
        <v>46240</v>
      </c>
      <c r="C1590" s="11">
        <f>YEAR(SalesDataTable[[#This Row],[Order Date]])</f>
        <v>2026</v>
      </c>
      <c r="D1590" s="11">
        <f>MONTH(SalesDataTable[[#This Row],[Order Date]])</f>
        <v>8</v>
      </c>
      <c r="E1590" s="12" t="str">
        <f>TEXT(SalesDataTable[[#This Row],[Order Date]],"MMM")</f>
        <v>Aug</v>
      </c>
      <c r="F1590" s="12" t="str">
        <f>"Q"&amp;ROUNDUP(MONTH(SalesDataTable[[#This Row],[Order Date]])/3,0)</f>
        <v>Q3</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5">
      <c r="A1591" s="2">
        <v>813</v>
      </c>
      <c r="B1591" s="3">
        <v>46241</v>
      </c>
      <c r="C1591" s="11">
        <f>YEAR(SalesDataTable[[#This Row],[Order Date]])</f>
        <v>2026</v>
      </c>
      <c r="D1591" s="11">
        <f>MONTH(SalesDataTable[[#This Row],[Order Date]])</f>
        <v>8</v>
      </c>
      <c r="E1591" s="12" t="str">
        <f>TEXT(SalesDataTable[[#This Row],[Order Date]],"MMM")</f>
        <v>Aug</v>
      </c>
      <c r="F1591" s="12" t="str">
        <f>"Q"&amp;ROUNDUP(MONTH(SalesDataTable[[#This Row],[Order Date]])/3,0)</f>
        <v>Q3</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5">
      <c r="A1592" s="2">
        <v>836</v>
      </c>
      <c r="B1592" s="3">
        <v>46241</v>
      </c>
      <c r="C1592" s="11">
        <f>YEAR(SalesDataTable[[#This Row],[Order Date]])</f>
        <v>2026</v>
      </c>
      <c r="D1592" s="11">
        <f>MONTH(SalesDataTable[[#This Row],[Order Date]])</f>
        <v>8</v>
      </c>
      <c r="E1592" s="12" t="str">
        <f>TEXT(SalesDataTable[[#This Row],[Order Date]],"MMM")</f>
        <v>Aug</v>
      </c>
      <c r="F1592" s="12" t="str">
        <f>"Q"&amp;ROUNDUP(MONTH(SalesDataTable[[#This Row],[Order Date]])/3,0)</f>
        <v>Q3</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5">
      <c r="A1593" s="2">
        <v>1266</v>
      </c>
      <c r="B1593" s="3">
        <v>46241</v>
      </c>
      <c r="C1593" s="11">
        <f>YEAR(SalesDataTable[[#This Row],[Order Date]])</f>
        <v>2026</v>
      </c>
      <c r="D1593" s="11">
        <f>MONTH(SalesDataTable[[#This Row],[Order Date]])</f>
        <v>8</v>
      </c>
      <c r="E1593" s="12" t="str">
        <f>TEXT(SalesDataTable[[#This Row],[Order Date]],"MMM")</f>
        <v>Aug</v>
      </c>
      <c r="F1593" s="12" t="str">
        <f>"Q"&amp;ROUNDUP(MONTH(SalesDataTable[[#This Row],[Order Date]])/3,0)</f>
        <v>Q3</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5">
      <c r="A1594" s="2">
        <v>2201</v>
      </c>
      <c r="B1594" s="3">
        <v>46241</v>
      </c>
      <c r="C1594" s="11">
        <f>YEAR(SalesDataTable[[#This Row],[Order Date]])</f>
        <v>2026</v>
      </c>
      <c r="D1594" s="11">
        <f>MONTH(SalesDataTable[[#This Row],[Order Date]])</f>
        <v>8</v>
      </c>
      <c r="E1594" s="12" t="str">
        <f>TEXT(SalesDataTable[[#This Row],[Order Date]],"MMM")</f>
        <v>Aug</v>
      </c>
      <c r="F1594" s="12" t="str">
        <f>"Q"&amp;ROUNDUP(MONTH(SalesDataTable[[#This Row],[Order Date]])/3,0)</f>
        <v>Q3</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5">
      <c r="A1595" s="2">
        <v>2382</v>
      </c>
      <c r="B1595" s="3">
        <v>46241</v>
      </c>
      <c r="C1595" s="11">
        <f>YEAR(SalesDataTable[[#This Row],[Order Date]])</f>
        <v>2026</v>
      </c>
      <c r="D1595" s="11">
        <f>MONTH(SalesDataTable[[#This Row],[Order Date]])</f>
        <v>8</v>
      </c>
      <c r="E1595" s="12" t="str">
        <f>TEXT(SalesDataTable[[#This Row],[Order Date]],"MMM")</f>
        <v>Aug</v>
      </c>
      <c r="F1595" s="12" t="str">
        <f>"Q"&amp;ROUNDUP(MONTH(SalesDataTable[[#This Row],[Order Date]])/3,0)</f>
        <v>Q3</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5">
      <c r="A1596" s="2">
        <v>1227</v>
      </c>
      <c r="B1596" s="3">
        <v>46242</v>
      </c>
      <c r="C1596" s="11">
        <f>YEAR(SalesDataTable[[#This Row],[Order Date]])</f>
        <v>2026</v>
      </c>
      <c r="D1596" s="11">
        <f>MONTH(SalesDataTable[[#This Row],[Order Date]])</f>
        <v>8</v>
      </c>
      <c r="E1596" s="12" t="str">
        <f>TEXT(SalesDataTable[[#This Row],[Order Date]],"MMM")</f>
        <v>Aug</v>
      </c>
      <c r="F1596" s="12" t="str">
        <f>"Q"&amp;ROUNDUP(MONTH(SalesDataTable[[#This Row],[Order Date]])/3,0)</f>
        <v>Q3</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5">
      <c r="A1597" s="2">
        <v>1843</v>
      </c>
      <c r="B1597" s="3">
        <v>46242</v>
      </c>
      <c r="C1597" s="11">
        <f>YEAR(SalesDataTable[[#This Row],[Order Date]])</f>
        <v>2026</v>
      </c>
      <c r="D1597" s="11">
        <f>MONTH(SalesDataTable[[#This Row],[Order Date]])</f>
        <v>8</v>
      </c>
      <c r="E1597" s="12" t="str">
        <f>TEXT(SalesDataTable[[#This Row],[Order Date]],"MMM")</f>
        <v>Aug</v>
      </c>
      <c r="F1597" s="12" t="str">
        <f>"Q"&amp;ROUNDUP(MONTH(SalesDataTable[[#This Row],[Order Date]])/3,0)</f>
        <v>Q3</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5">
      <c r="A1598" s="2">
        <v>2369</v>
      </c>
      <c r="B1598" s="3">
        <v>46242</v>
      </c>
      <c r="C1598" s="11">
        <f>YEAR(SalesDataTable[[#This Row],[Order Date]])</f>
        <v>2026</v>
      </c>
      <c r="D1598" s="11">
        <f>MONTH(SalesDataTable[[#This Row],[Order Date]])</f>
        <v>8</v>
      </c>
      <c r="E1598" s="12" t="str">
        <f>TEXT(SalesDataTable[[#This Row],[Order Date]],"MMM")</f>
        <v>Aug</v>
      </c>
      <c r="F1598" s="12" t="str">
        <f>"Q"&amp;ROUNDUP(MONTH(SalesDataTable[[#This Row],[Order Date]])/3,0)</f>
        <v>Q3</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5">
      <c r="A1599" s="2">
        <v>2386</v>
      </c>
      <c r="B1599" s="3">
        <v>46242</v>
      </c>
      <c r="C1599" s="11">
        <f>YEAR(SalesDataTable[[#This Row],[Order Date]])</f>
        <v>2026</v>
      </c>
      <c r="D1599" s="11">
        <f>MONTH(SalesDataTable[[#This Row],[Order Date]])</f>
        <v>8</v>
      </c>
      <c r="E1599" s="12" t="str">
        <f>TEXT(SalesDataTable[[#This Row],[Order Date]],"MMM")</f>
        <v>Aug</v>
      </c>
      <c r="F1599" s="12" t="str">
        <f>"Q"&amp;ROUNDUP(MONTH(SalesDataTable[[#This Row],[Order Date]])/3,0)</f>
        <v>Q3</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5">
      <c r="A1600" s="2">
        <v>2579</v>
      </c>
      <c r="B1600" s="3">
        <v>46242</v>
      </c>
      <c r="C1600" s="11">
        <f>YEAR(SalesDataTable[[#This Row],[Order Date]])</f>
        <v>2026</v>
      </c>
      <c r="D1600" s="11">
        <f>MONTH(SalesDataTable[[#This Row],[Order Date]])</f>
        <v>8</v>
      </c>
      <c r="E1600" s="12" t="str">
        <f>TEXT(SalesDataTable[[#This Row],[Order Date]],"MMM")</f>
        <v>Aug</v>
      </c>
      <c r="F1600" s="12" t="str">
        <f>"Q"&amp;ROUNDUP(MONTH(SalesDataTable[[#This Row],[Order Date]])/3,0)</f>
        <v>Q3</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5">
      <c r="A1601" s="2">
        <v>3075</v>
      </c>
      <c r="B1601" s="3">
        <v>46242</v>
      </c>
      <c r="C1601" s="11">
        <f>YEAR(SalesDataTable[[#This Row],[Order Date]])</f>
        <v>2026</v>
      </c>
      <c r="D1601" s="11">
        <f>MONTH(SalesDataTable[[#This Row],[Order Date]])</f>
        <v>8</v>
      </c>
      <c r="E1601" s="12" t="str">
        <f>TEXT(SalesDataTable[[#This Row],[Order Date]],"MMM")</f>
        <v>Aug</v>
      </c>
      <c r="F1601" s="12" t="str">
        <f>"Q"&amp;ROUNDUP(MONTH(SalesDataTable[[#This Row],[Order Date]])/3,0)</f>
        <v>Q3</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5">
      <c r="A1602" s="2">
        <v>3982</v>
      </c>
      <c r="B1602" s="3">
        <v>46242</v>
      </c>
      <c r="C1602" s="11">
        <f>YEAR(SalesDataTable[[#This Row],[Order Date]])</f>
        <v>2026</v>
      </c>
      <c r="D1602" s="11">
        <f>MONTH(SalesDataTable[[#This Row],[Order Date]])</f>
        <v>8</v>
      </c>
      <c r="E1602" s="12" t="str">
        <f>TEXT(SalesDataTable[[#This Row],[Order Date]],"MMM")</f>
        <v>Aug</v>
      </c>
      <c r="F1602" s="12" t="str">
        <f>"Q"&amp;ROUNDUP(MONTH(SalesDataTable[[#This Row],[Order Date]])/3,0)</f>
        <v>Q3</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5">
      <c r="A1603" s="2">
        <v>4530</v>
      </c>
      <c r="B1603" s="3">
        <v>46242</v>
      </c>
      <c r="C1603" s="11">
        <f>YEAR(SalesDataTable[[#This Row],[Order Date]])</f>
        <v>2026</v>
      </c>
      <c r="D1603" s="11">
        <f>MONTH(SalesDataTable[[#This Row],[Order Date]])</f>
        <v>8</v>
      </c>
      <c r="E1603" s="12" t="str">
        <f>TEXT(SalesDataTable[[#This Row],[Order Date]],"MMM")</f>
        <v>Aug</v>
      </c>
      <c r="F1603" s="12" t="str">
        <f>"Q"&amp;ROUNDUP(MONTH(SalesDataTable[[#This Row],[Order Date]])/3,0)</f>
        <v>Q3</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5">
      <c r="A1604" s="2">
        <v>4641</v>
      </c>
      <c r="B1604" s="3">
        <v>46242</v>
      </c>
      <c r="C1604" s="11">
        <f>YEAR(SalesDataTable[[#This Row],[Order Date]])</f>
        <v>2026</v>
      </c>
      <c r="D1604" s="11">
        <f>MONTH(SalesDataTable[[#This Row],[Order Date]])</f>
        <v>8</v>
      </c>
      <c r="E1604" s="12" t="str">
        <f>TEXT(SalesDataTable[[#This Row],[Order Date]],"MMM")</f>
        <v>Aug</v>
      </c>
      <c r="F1604" s="12" t="str">
        <f>"Q"&amp;ROUNDUP(MONTH(SalesDataTable[[#This Row],[Order Date]])/3,0)</f>
        <v>Q3</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5">
      <c r="A1605" s="2">
        <v>4778</v>
      </c>
      <c r="B1605" s="3">
        <v>46242</v>
      </c>
      <c r="C1605" s="11">
        <f>YEAR(SalesDataTable[[#This Row],[Order Date]])</f>
        <v>2026</v>
      </c>
      <c r="D1605" s="11">
        <f>MONTH(SalesDataTable[[#This Row],[Order Date]])</f>
        <v>8</v>
      </c>
      <c r="E1605" s="12" t="str">
        <f>TEXT(SalesDataTable[[#This Row],[Order Date]],"MMM")</f>
        <v>Aug</v>
      </c>
      <c r="F1605" s="12" t="str">
        <f>"Q"&amp;ROUNDUP(MONTH(SalesDataTable[[#This Row],[Order Date]])/3,0)</f>
        <v>Q3</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5">
      <c r="A1606" s="2">
        <v>5132</v>
      </c>
      <c r="B1606" s="3">
        <v>46242</v>
      </c>
      <c r="C1606" s="11">
        <f>YEAR(SalesDataTable[[#This Row],[Order Date]])</f>
        <v>2026</v>
      </c>
      <c r="D1606" s="11">
        <f>MONTH(SalesDataTable[[#This Row],[Order Date]])</f>
        <v>8</v>
      </c>
      <c r="E1606" s="12" t="str">
        <f>TEXT(SalesDataTable[[#This Row],[Order Date]],"MMM")</f>
        <v>Aug</v>
      </c>
      <c r="F1606" s="12" t="str">
        <f>"Q"&amp;ROUNDUP(MONTH(SalesDataTable[[#This Row],[Order Date]])/3,0)</f>
        <v>Q3</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5">
      <c r="A1607" s="2">
        <v>227</v>
      </c>
      <c r="B1607" s="3">
        <v>46243</v>
      </c>
      <c r="C1607" s="11">
        <f>YEAR(SalesDataTable[[#This Row],[Order Date]])</f>
        <v>2026</v>
      </c>
      <c r="D1607" s="11">
        <f>MONTH(SalesDataTable[[#This Row],[Order Date]])</f>
        <v>8</v>
      </c>
      <c r="E1607" s="12" t="str">
        <f>TEXT(SalesDataTable[[#This Row],[Order Date]],"MMM")</f>
        <v>Aug</v>
      </c>
      <c r="F1607" s="12" t="str">
        <f>"Q"&amp;ROUNDUP(MONTH(SalesDataTable[[#This Row],[Order Date]])/3,0)</f>
        <v>Q3</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5">
      <c r="A1608" s="2">
        <v>390</v>
      </c>
      <c r="B1608" s="3">
        <v>46243</v>
      </c>
      <c r="C1608" s="11">
        <f>YEAR(SalesDataTable[[#This Row],[Order Date]])</f>
        <v>2026</v>
      </c>
      <c r="D1608" s="11">
        <f>MONTH(SalesDataTable[[#This Row],[Order Date]])</f>
        <v>8</v>
      </c>
      <c r="E1608" s="12" t="str">
        <f>TEXT(SalesDataTable[[#This Row],[Order Date]],"MMM")</f>
        <v>Aug</v>
      </c>
      <c r="F1608" s="12" t="str">
        <f>"Q"&amp;ROUNDUP(MONTH(SalesDataTable[[#This Row],[Order Date]])/3,0)</f>
        <v>Q3</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5">
      <c r="A1609" s="2">
        <v>859</v>
      </c>
      <c r="B1609" s="3">
        <v>46243</v>
      </c>
      <c r="C1609" s="11">
        <f>YEAR(SalesDataTable[[#This Row],[Order Date]])</f>
        <v>2026</v>
      </c>
      <c r="D1609" s="11">
        <f>MONTH(SalesDataTable[[#This Row],[Order Date]])</f>
        <v>8</v>
      </c>
      <c r="E1609" s="12" t="str">
        <f>TEXT(SalesDataTable[[#This Row],[Order Date]],"MMM")</f>
        <v>Aug</v>
      </c>
      <c r="F1609" s="12" t="str">
        <f>"Q"&amp;ROUNDUP(MONTH(SalesDataTable[[#This Row],[Order Date]])/3,0)</f>
        <v>Q3</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5">
      <c r="A1610" s="2">
        <v>1468</v>
      </c>
      <c r="B1610" s="3">
        <v>46243</v>
      </c>
      <c r="C1610" s="11">
        <f>YEAR(SalesDataTable[[#This Row],[Order Date]])</f>
        <v>2026</v>
      </c>
      <c r="D1610" s="11">
        <f>MONTH(SalesDataTable[[#This Row],[Order Date]])</f>
        <v>8</v>
      </c>
      <c r="E1610" s="12" t="str">
        <f>TEXT(SalesDataTable[[#This Row],[Order Date]],"MMM")</f>
        <v>Aug</v>
      </c>
      <c r="F1610" s="12" t="str">
        <f>"Q"&amp;ROUNDUP(MONTH(SalesDataTable[[#This Row],[Order Date]])/3,0)</f>
        <v>Q3</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5">
      <c r="A1611" s="2">
        <v>2356</v>
      </c>
      <c r="B1611" s="3">
        <v>46243</v>
      </c>
      <c r="C1611" s="11">
        <f>YEAR(SalesDataTable[[#This Row],[Order Date]])</f>
        <v>2026</v>
      </c>
      <c r="D1611" s="11">
        <f>MONTH(SalesDataTable[[#This Row],[Order Date]])</f>
        <v>8</v>
      </c>
      <c r="E1611" s="12" t="str">
        <f>TEXT(SalesDataTable[[#This Row],[Order Date]],"MMM")</f>
        <v>Aug</v>
      </c>
      <c r="F1611" s="12" t="str">
        <f>"Q"&amp;ROUNDUP(MONTH(SalesDataTable[[#This Row],[Order Date]])/3,0)</f>
        <v>Q3</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5">
      <c r="A1612" s="2">
        <v>3556</v>
      </c>
      <c r="B1612" s="3">
        <v>46243</v>
      </c>
      <c r="C1612" s="11">
        <f>YEAR(SalesDataTable[[#This Row],[Order Date]])</f>
        <v>2026</v>
      </c>
      <c r="D1612" s="11">
        <f>MONTH(SalesDataTable[[#This Row],[Order Date]])</f>
        <v>8</v>
      </c>
      <c r="E1612" s="12" t="str">
        <f>TEXT(SalesDataTable[[#This Row],[Order Date]],"MMM")</f>
        <v>Aug</v>
      </c>
      <c r="F1612" s="12" t="str">
        <f>"Q"&amp;ROUNDUP(MONTH(SalesDataTable[[#This Row],[Order Date]])/3,0)</f>
        <v>Q3</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5">
      <c r="A1613" s="2">
        <v>925</v>
      </c>
      <c r="B1613" s="3">
        <v>46244</v>
      </c>
      <c r="C1613" s="11">
        <f>YEAR(SalesDataTable[[#This Row],[Order Date]])</f>
        <v>2026</v>
      </c>
      <c r="D1613" s="11">
        <f>MONTH(SalesDataTable[[#This Row],[Order Date]])</f>
        <v>8</v>
      </c>
      <c r="E1613" s="12" t="str">
        <f>TEXT(SalesDataTable[[#This Row],[Order Date]],"MMM")</f>
        <v>Aug</v>
      </c>
      <c r="F1613" s="12" t="str">
        <f>"Q"&amp;ROUNDUP(MONTH(SalesDataTable[[#This Row],[Order Date]])/3,0)</f>
        <v>Q3</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5">
      <c r="A1614" s="2">
        <v>1563</v>
      </c>
      <c r="B1614" s="3">
        <v>46244</v>
      </c>
      <c r="C1614" s="11">
        <f>YEAR(SalesDataTable[[#This Row],[Order Date]])</f>
        <v>2026</v>
      </c>
      <c r="D1614" s="11">
        <f>MONTH(SalesDataTable[[#This Row],[Order Date]])</f>
        <v>8</v>
      </c>
      <c r="E1614" s="12" t="str">
        <f>TEXT(SalesDataTable[[#This Row],[Order Date]],"MMM")</f>
        <v>Aug</v>
      </c>
      <c r="F1614" s="12" t="str">
        <f>"Q"&amp;ROUNDUP(MONTH(SalesDataTable[[#This Row],[Order Date]])/3,0)</f>
        <v>Q3</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5">
      <c r="A1615" s="2">
        <v>1634</v>
      </c>
      <c r="B1615" s="3">
        <v>46244</v>
      </c>
      <c r="C1615" s="11">
        <f>YEAR(SalesDataTable[[#This Row],[Order Date]])</f>
        <v>2026</v>
      </c>
      <c r="D1615" s="11">
        <f>MONTH(SalesDataTable[[#This Row],[Order Date]])</f>
        <v>8</v>
      </c>
      <c r="E1615" s="12" t="str">
        <f>TEXT(SalesDataTable[[#This Row],[Order Date]],"MMM")</f>
        <v>Aug</v>
      </c>
      <c r="F1615" s="12" t="str">
        <f>"Q"&amp;ROUNDUP(MONTH(SalesDataTable[[#This Row],[Order Date]])/3,0)</f>
        <v>Q3</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5">
      <c r="A1616" s="2">
        <v>2187</v>
      </c>
      <c r="B1616" s="3">
        <v>46244</v>
      </c>
      <c r="C1616" s="11">
        <f>YEAR(SalesDataTable[[#This Row],[Order Date]])</f>
        <v>2026</v>
      </c>
      <c r="D1616" s="11">
        <f>MONTH(SalesDataTable[[#This Row],[Order Date]])</f>
        <v>8</v>
      </c>
      <c r="E1616" s="12" t="str">
        <f>TEXT(SalesDataTable[[#This Row],[Order Date]],"MMM")</f>
        <v>Aug</v>
      </c>
      <c r="F1616" s="12" t="str">
        <f>"Q"&amp;ROUNDUP(MONTH(SalesDataTable[[#This Row],[Order Date]])/3,0)</f>
        <v>Q3</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5">
      <c r="A1617" s="2">
        <v>2773</v>
      </c>
      <c r="B1617" s="3">
        <v>46244</v>
      </c>
      <c r="C1617" s="11">
        <f>YEAR(SalesDataTable[[#This Row],[Order Date]])</f>
        <v>2026</v>
      </c>
      <c r="D1617" s="11">
        <f>MONTH(SalesDataTable[[#This Row],[Order Date]])</f>
        <v>8</v>
      </c>
      <c r="E1617" s="12" t="str">
        <f>TEXT(SalesDataTable[[#This Row],[Order Date]],"MMM")</f>
        <v>Aug</v>
      </c>
      <c r="F1617" s="12" t="str">
        <f>"Q"&amp;ROUNDUP(MONTH(SalesDataTable[[#This Row],[Order Date]])/3,0)</f>
        <v>Q3</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5">
      <c r="A1618" s="2">
        <v>5040</v>
      </c>
      <c r="B1618" s="3">
        <v>46244</v>
      </c>
      <c r="C1618" s="11">
        <f>YEAR(SalesDataTable[[#This Row],[Order Date]])</f>
        <v>2026</v>
      </c>
      <c r="D1618" s="11">
        <f>MONTH(SalesDataTable[[#This Row],[Order Date]])</f>
        <v>8</v>
      </c>
      <c r="E1618" s="12" t="str">
        <f>TEXT(SalesDataTable[[#This Row],[Order Date]],"MMM")</f>
        <v>Aug</v>
      </c>
      <c r="F1618" s="12" t="str">
        <f>"Q"&amp;ROUNDUP(MONTH(SalesDataTable[[#This Row],[Order Date]])/3,0)</f>
        <v>Q3</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5">
      <c r="A1619" s="2">
        <v>415</v>
      </c>
      <c r="B1619" s="3">
        <v>46245</v>
      </c>
      <c r="C1619" s="11">
        <f>YEAR(SalesDataTable[[#This Row],[Order Date]])</f>
        <v>2026</v>
      </c>
      <c r="D1619" s="11">
        <f>MONTH(SalesDataTable[[#This Row],[Order Date]])</f>
        <v>8</v>
      </c>
      <c r="E1619" s="12" t="str">
        <f>TEXT(SalesDataTable[[#This Row],[Order Date]],"MMM")</f>
        <v>Aug</v>
      </c>
      <c r="F1619" s="12" t="str">
        <f>"Q"&amp;ROUNDUP(MONTH(SalesDataTable[[#This Row],[Order Date]])/3,0)</f>
        <v>Q3</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5">
      <c r="A1620" s="2">
        <v>1111</v>
      </c>
      <c r="B1620" s="3">
        <v>46245</v>
      </c>
      <c r="C1620" s="11">
        <f>YEAR(SalesDataTable[[#This Row],[Order Date]])</f>
        <v>2026</v>
      </c>
      <c r="D1620" s="11">
        <f>MONTH(SalesDataTable[[#This Row],[Order Date]])</f>
        <v>8</v>
      </c>
      <c r="E1620" s="12" t="str">
        <f>TEXT(SalesDataTable[[#This Row],[Order Date]],"MMM")</f>
        <v>Aug</v>
      </c>
      <c r="F1620" s="12" t="str">
        <f>"Q"&amp;ROUNDUP(MONTH(SalesDataTable[[#This Row],[Order Date]])/3,0)</f>
        <v>Q3</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5">
      <c r="A1621" s="2">
        <v>1243</v>
      </c>
      <c r="B1621" s="3">
        <v>46245</v>
      </c>
      <c r="C1621" s="11">
        <f>YEAR(SalesDataTable[[#This Row],[Order Date]])</f>
        <v>2026</v>
      </c>
      <c r="D1621" s="11">
        <f>MONTH(SalesDataTable[[#This Row],[Order Date]])</f>
        <v>8</v>
      </c>
      <c r="E1621" s="12" t="str">
        <f>TEXT(SalesDataTable[[#This Row],[Order Date]],"MMM")</f>
        <v>Aug</v>
      </c>
      <c r="F1621" s="12" t="str">
        <f>"Q"&amp;ROUNDUP(MONTH(SalesDataTable[[#This Row],[Order Date]])/3,0)</f>
        <v>Q3</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5">
      <c r="A1622" s="2">
        <v>1326</v>
      </c>
      <c r="B1622" s="3">
        <v>46245</v>
      </c>
      <c r="C1622" s="11">
        <f>YEAR(SalesDataTable[[#This Row],[Order Date]])</f>
        <v>2026</v>
      </c>
      <c r="D1622" s="11">
        <f>MONTH(SalesDataTable[[#This Row],[Order Date]])</f>
        <v>8</v>
      </c>
      <c r="E1622" s="12" t="str">
        <f>TEXT(SalesDataTable[[#This Row],[Order Date]],"MMM")</f>
        <v>Aug</v>
      </c>
      <c r="F1622" s="12" t="str">
        <f>"Q"&amp;ROUNDUP(MONTH(SalesDataTable[[#This Row],[Order Date]])/3,0)</f>
        <v>Q3</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5">
      <c r="A1623" s="2">
        <v>1682</v>
      </c>
      <c r="B1623" s="3">
        <v>46245</v>
      </c>
      <c r="C1623" s="11">
        <f>YEAR(SalesDataTable[[#This Row],[Order Date]])</f>
        <v>2026</v>
      </c>
      <c r="D1623" s="11">
        <f>MONTH(SalesDataTable[[#This Row],[Order Date]])</f>
        <v>8</v>
      </c>
      <c r="E1623" s="12" t="str">
        <f>TEXT(SalesDataTable[[#This Row],[Order Date]],"MMM")</f>
        <v>Aug</v>
      </c>
      <c r="F1623" s="12" t="str">
        <f>"Q"&amp;ROUNDUP(MONTH(SalesDataTable[[#This Row],[Order Date]])/3,0)</f>
        <v>Q3</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5">
      <c r="A1624" s="2">
        <v>2618</v>
      </c>
      <c r="B1624" s="3">
        <v>46245</v>
      </c>
      <c r="C1624" s="11">
        <f>YEAR(SalesDataTable[[#This Row],[Order Date]])</f>
        <v>2026</v>
      </c>
      <c r="D1624" s="11">
        <f>MONTH(SalesDataTable[[#This Row],[Order Date]])</f>
        <v>8</v>
      </c>
      <c r="E1624" s="12" t="str">
        <f>TEXT(SalesDataTable[[#This Row],[Order Date]],"MMM")</f>
        <v>Aug</v>
      </c>
      <c r="F1624" s="12" t="str">
        <f>"Q"&amp;ROUNDUP(MONTH(SalesDataTable[[#This Row],[Order Date]])/3,0)</f>
        <v>Q3</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5">
      <c r="A1625" s="2">
        <v>3319</v>
      </c>
      <c r="B1625" s="3">
        <v>46245</v>
      </c>
      <c r="C1625" s="11">
        <f>YEAR(SalesDataTable[[#This Row],[Order Date]])</f>
        <v>2026</v>
      </c>
      <c r="D1625" s="11">
        <f>MONTH(SalesDataTable[[#This Row],[Order Date]])</f>
        <v>8</v>
      </c>
      <c r="E1625" s="12" t="str">
        <f>TEXT(SalesDataTable[[#This Row],[Order Date]],"MMM")</f>
        <v>Aug</v>
      </c>
      <c r="F1625" s="12" t="str">
        <f>"Q"&amp;ROUNDUP(MONTH(SalesDataTable[[#This Row],[Order Date]])/3,0)</f>
        <v>Q3</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5">
      <c r="A1626" s="2">
        <v>4600</v>
      </c>
      <c r="B1626" s="3">
        <v>46245</v>
      </c>
      <c r="C1626" s="11">
        <f>YEAR(SalesDataTable[[#This Row],[Order Date]])</f>
        <v>2026</v>
      </c>
      <c r="D1626" s="11">
        <f>MONTH(SalesDataTable[[#This Row],[Order Date]])</f>
        <v>8</v>
      </c>
      <c r="E1626" s="12" t="str">
        <f>TEXT(SalesDataTable[[#This Row],[Order Date]],"MMM")</f>
        <v>Aug</v>
      </c>
      <c r="F1626" s="12" t="str">
        <f>"Q"&amp;ROUNDUP(MONTH(SalesDataTable[[#This Row],[Order Date]])/3,0)</f>
        <v>Q3</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5">
      <c r="A1627" s="2">
        <v>5168</v>
      </c>
      <c r="B1627" s="3">
        <v>46245</v>
      </c>
      <c r="C1627" s="11">
        <f>YEAR(SalesDataTable[[#This Row],[Order Date]])</f>
        <v>2026</v>
      </c>
      <c r="D1627" s="11">
        <f>MONTH(SalesDataTable[[#This Row],[Order Date]])</f>
        <v>8</v>
      </c>
      <c r="E1627" s="12" t="str">
        <f>TEXT(SalesDataTable[[#This Row],[Order Date]],"MMM")</f>
        <v>Aug</v>
      </c>
      <c r="F1627" s="12" t="str">
        <f>"Q"&amp;ROUNDUP(MONTH(SalesDataTable[[#This Row],[Order Date]])/3,0)</f>
        <v>Q3</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5">
      <c r="A1628" s="2">
        <v>245</v>
      </c>
      <c r="B1628" s="3">
        <v>46246</v>
      </c>
      <c r="C1628" s="11">
        <f>YEAR(SalesDataTable[[#This Row],[Order Date]])</f>
        <v>2026</v>
      </c>
      <c r="D1628" s="11">
        <f>MONTH(SalesDataTable[[#This Row],[Order Date]])</f>
        <v>8</v>
      </c>
      <c r="E1628" s="12" t="str">
        <f>TEXT(SalesDataTable[[#This Row],[Order Date]],"MMM")</f>
        <v>Aug</v>
      </c>
      <c r="F1628" s="12" t="str">
        <f>"Q"&amp;ROUNDUP(MONTH(SalesDataTable[[#This Row],[Order Date]])/3,0)</f>
        <v>Q3</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5">
      <c r="A1629" s="2">
        <v>322</v>
      </c>
      <c r="B1629" s="3">
        <v>46246</v>
      </c>
      <c r="C1629" s="11">
        <f>YEAR(SalesDataTable[[#This Row],[Order Date]])</f>
        <v>2026</v>
      </c>
      <c r="D1629" s="11">
        <f>MONTH(SalesDataTable[[#This Row],[Order Date]])</f>
        <v>8</v>
      </c>
      <c r="E1629" s="12" t="str">
        <f>TEXT(SalesDataTable[[#This Row],[Order Date]],"MMM")</f>
        <v>Aug</v>
      </c>
      <c r="F1629" s="12" t="str">
        <f>"Q"&amp;ROUNDUP(MONTH(SalesDataTable[[#This Row],[Order Date]])/3,0)</f>
        <v>Q3</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5">
      <c r="A1630" s="2">
        <v>1101</v>
      </c>
      <c r="B1630" s="3">
        <v>46246</v>
      </c>
      <c r="C1630" s="11">
        <f>YEAR(SalesDataTable[[#This Row],[Order Date]])</f>
        <v>2026</v>
      </c>
      <c r="D1630" s="11">
        <f>MONTH(SalesDataTable[[#This Row],[Order Date]])</f>
        <v>8</v>
      </c>
      <c r="E1630" s="12" t="str">
        <f>TEXT(SalesDataTable[[#This Row],[Order Date]],"MMM")</f>
        <v>Aug</v>
      </c>
      <c r="F1630" s="12" t="str">
        <f>"Q"&amp;ROUNDUP(MONTH(SalesDataTable[[#This Row],[Order Date]])/3,0)</f>
        <v>Q3</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5">
      <c r="A1631" s="2">
        <v>1564</v>
      </c>
      <c r="B1631" s="3">
        <v>46246</v>
      </c>
      <c r="C1631" s="11">
        <f>YEAR(SalesDataTable[[#This Row],[Order Date]])</f>
        <v>2026</v>
      </c>
      <c r="D1631" s="11">
        <f>MONTH(SalesDataTable[[#This Row],[Order Date]])</f>
        <v>8</v>
      </c>
      <c r="E1631" s="12" t="str">
        <f>TEXT(SalesDataTable[[#This Row],[Order Date]],"MMM")</f>
        <v>Aug</v>
      </c>
      <c r="F1631" s="12" t="str">
        <f>"Q"&amp;ROUNDUP(MONTH(SalesDataTable[[#This Row],[Order Date]])/3,0)</f>
        <v>Q3</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5">
      <c r="A1632" s="2">
        <v>3712</v>
      </c>
      <c r="B1632" s="3">
        <v>46246</v>
      </c>
      <c r="C1632" s="11">
        <f>YEAR(SalesDataTable[[#This Row],[Order Date]])</f>
        <v>2026</v>
      </c>
      <c r="D1632" s="11">
        <f>MONTH(SalesDataTable[[#This Row],[Order Date]])</f>
        <v>8</v>
      </c>
      <c r="E1632" s="12" t="str">
        <f>TEXT(SalesDataTable[[#This Row],[Order Date]],"MMM")</f>
        <v>Aug</v>
      </c>
      <c r="F1632" s="12" t="str">
        <f>"Q"&amp;ROUNDUP(MONTH(SalesDataTable[[#This Row],[Order Date]])/3,0)</f>
        <v>Q3</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5">
      <c r="A1633" s="2">
        <v>771</v>
      </c>
      <c r="B1633" s="3">
        <v>46247</v>
      </c>
      <c r="C1633" s="11">
        <f>YEAR(SalesDataTable[[#This Row],[Order Date]])</f>
        <v>2026</v>
      </c>
      <c r="D1633" s="11">
        <f>MONTH(SalesDataTable[[#This Row],[Order Date]])</f>
        <v>8</v>
      </c>
      <c r="E1633" s="12" t="str">
        <f>TEXT(SalesDataTable[[#This Row],[Order Date]],"MMM")</f>
        <v>Aug</v>
      </c>
      <c r="F1633" s="12" t="str">
        <f>"Q"&amp;ROUNDUP(MONTH(SalesDataTable[[#This Row],[Order Date]])/3,0)</f>
        <v>Q3</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5">
      <c r="A1634" s="2">
        <v>2749</v>
      </c>
      <c r="B1634" s="3">
        <v>46247</v>
      </c>
      <c r="C1634" s="11">
        <f>YEAR(SalesDataTable[[#This Row],[Order Date]])</f>
        <v>2026</v>
      </c>
      <c r="D1634" s="11">
        <f>MONTH(SalesDataTable[[#This Row],[Order Date]])</f>
        <v>8</v>
      </c>
      <c r="E1634" s="12" t="str">
        <f>TEXT(SalesDataTable[[#This Row],[Order Date]],"MMM")</f>
        <v>Aug</v>
      </c>
      <c r="F1634" s="12" t="str">
        <f>"Q"&amp;ROUNDUP(MONTH(SalesDataTable[[#This Row],[Order Date]])/3,0)</f>
        <v>Q3</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5">
      <c r="A1635" s="2">
        <v>4252</v>
      </c>
      <c r="B1635" s="3">
        <v>46247</v>
      </c>
      <c r="C1635" s="11">
        <f>YEAR(SalesDataTable[[#This Row],[Order Date]])</f>
        <v>2026</v>
      </c>
      <c r="D1635" s="11">
        <f>MONTH(SalesDataTable[[#This Row],[Order Date]])</f>
        <v>8</v>
      </c>
      <c r="E1635" s="12" t="str">
        <f>TEXT(SalesDataTable[[#This Row],[Order Date]],"MMM")</f>
        <v>Aug</v>
      </c>
      <c r="F1635" s="12" t="str">
        <f>"Q"&amp;ROUNDUP(MONTH(SalesDataTable[[#This Row],[Order Date]])/3,0)</f>
        <v>Q3</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5">
      <c r="A1636" s="2">
        <v>4665</v>
      </c>
      <c r="B1636" s="3">
        <v>46247</v>
      </c>
      <c r="C1636" s="11">
        <f>YEAR(SalesDataTable[[#This Row],[Order Date]])</f>
        <v>2026</v>
      </c>
      <c r="D1636" s="11">
        <f>MONTH(SalesDataTable[[#This Row],[Order Date]])</f>
        <v>8</v>
      </c>
      <c r="E1636" s="12" t="str">
        <f>TEXT(SalesDataTable[[#This Row],[Order Date]],"MMM")</f>
        <v>Aug</v>
      </c>
      <c r="F1636" s="12" t="str">
        <f>"Q"&amp;ROUNDUP(MONTH(SalesDataTable[[#This Row],[Order Date]])/3,0)</f>
        <v>Q3</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5">
      <c r="A1637" s="2">
        <v>4767</v>
      </c>
      <c r="B1637" s="3">
        <v>46247</v>
      </c>
      <c r="C1637" s="11">
        <f>YEAR(SalesDataTable[[#This Row],[Order Date]])</f>
        <v>2026</v>
      </c>
      <c r="D1637" s="11">
        <f>MONTH(SalesDataTable[[#This Row],[Order Date]])</f>
        <v>8</v>
      </c>
      <c r="E1637" s="12" t="str">
        <f>TEXT(SalesDataTable[[#This Row],[Order Date]],"MMM")</f>
        <v>Aug</v>
      </c>
      <c r="F1637" s="12" t="str">
        <f>"Q"&amp;ROUNDUP(MONTH(SalesDataTable[[#This Row],[Order Date]])/3,0)</f>
        <v>Q3</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5">
      <c r="A1638" s="2">
        <v>4832</v>
      </c>
      <c r="B1638" s="3">
        <v>46247</v>
      </c>
      <c r="C1638" s="11">
        <f>YEAR(SalesDataTable[[#This Row],[Order Date]])</f>
        <v>2026</v>
      </c>
      <c r="D1638" s="11">
        <f>MONTH(SalesDataTable[[#This Row],[Order Date]])</f>
        <v>8</v>
      </c>
      <c r="E1638" s="12" t="str">
        <f>TEXT(SalesDataTable[[#This Row],[Order Date]],"MMM")</f>
        <v>Aug</v>
      </c>
      <c r="F1638" s="12" t="str">
        <f>"Q"&amp;ROUNDUP(MONTH(SalesDataTable[[#This Row],[Order Date]])/3,0)</f>
        <v>Q3</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5">
      <c r="A1639" s="2">
        <v>747</v>
      </c>
      <c r="B1639" s="3">
        <v>46248</v>
      </c>
      <c r="C1639" s="11">
        <f>YEAR(SalesDataTable[[#This Row],[Order Date]])</f>
        <v>2026</v>
      </c>
      <c r="D1639" s="11">
        <f>MONTH(SalesDataTable[[#This Row],[Order Date]])</f>
        <v>8</v>
      </c>
      <c r="E1639" s="12" t="str">
        <f>TEXT(SalesDataTable[[#This Row],[Order Date]],"MMM")</f>
        <v>Aug</v>
      </c>
      <c r="F1639" s="12" t="str">
        <f>"Q"&amp;ROUNDUP(MONTH(SalesDataTable[[#This Row],[Order Date]])/3,0)</f>
        <v>Q3</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5">
      <c r="A1640" s="2">
        <v>2281</v>
      </c>
      <c r="B1640" s="3">
        <v>46248</v>
      </c>
      <c r="C1640" s="11">
        <f>YEAR(SalesDataTable[[#This Row],[Order Date]])</f>
        <v>2026</v>
      </c>
      <c r="D1640" s="11">
        <f>MONTH(SalesDataTable[[#This Row],[Order Date]])</f>
        <v>8</v>
      </c>
      <c r="E1640" s="12" t="str">
        <f>TEXT(SalesDataTable[[#This Row],[Order Date]],"MMM")</f>
        <v>Aug</v>
      </c>
      <c r="F1640" s="12" t="str">
        <f>"Q"&amp;ROUNDUP(MONTH(SalesDataTable[[#This Row],[Order Date]])/3,0)</f>
        <v>Q3</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5">
      <c r="A1641" s="2">
        <v>2414</v>
      </c>
      <c r="B1641" s="3">
        <v>46248</v>
      </c>
      <c r="C1641" s="11">
        <f>YEAR(SalesDataTable[[#This Row],[Order Date]])</f>
        <v>2026</v>
      </c>
      <c r="D1641" s="11">
        <f>MONTH(SalesDataTable[[#This Row],[Order Date]])</f>
        <v>8</v>
      </c>
      <c r="E1641" s="12" t="str">
        <f>TEXT(SalesDataTable[[#This Row],[Order Date]],"MMM")</f>
        <v>Aug</v>
      </c>
      <c r="F1641" s="12" t="str">
        <f>"Q"&amp;ROUNDUP(MONTH(SalesDataTable[[#This Row],[Order Date]])/3,0)</f>
        <v>Q3</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5">
      <c r="A1642" s="2">
        <v>3162</v>
      </c>
      <c r="B1642" s="3">
        <v>46248</v>
      </c>
      <c r="C1642" s="11">
        <f>YEAR(SalesDataTable[[#This Row],[Order Date]])</f>
        <v>2026</v>
      </c>
      <c r="D1642" s="11">
        <f>MONTH(SalesDataTable[[#This Row],[Order Date]])</f>
        <v>8</v>
      </c>
      <c r="E1642" s="12" t="str">
        <f>TEXT(SalesDataTable[[#This Row],[Order Date]],"MMM")</f>
        <v>Aug</v>
      </c>
      <c r="F1642" s="12" t="str">
        <f>"Q"&amp;ROUNDUP(MONTH(SalesDataTable[[#This Row],[Order Date]])/3,0)</f>
        <v>Q3</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5">
      <c r="A1643" s="2">
        <v>3200</v>
      </c>
      <c r="B1643" s="3">
        <v>46248</v>
      </c>
      <c r="C1643" s="11">
        <f>YEAR(SalesDataTable[[#This Row],[Order Date]])</f>
        <v>2026</v>
      </c>
      <c r="D1643" s="11">
        <f>MONTH(SalesDataTable[[#This Row],[Order Date]])</f>
        <v>8</v>
      </c>
      <c r="E1643" s="12" t="str">
        <f>TEXT(SalesDataTable[[#This Row],[Order Date]],"MMM")</f>
        <v>Aug</v>
      </c>
      <c r="F1643" s="12" t="str">
        <f>"Q"&amp;ROUNDUP(MONTH(SalesDataTable[[#This Row],[Order Date]])/3,0)</f>
        <v>Q3</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5">
      <c r="A1644" s="2">
        <v>3521</v>
      </c>
      <c r="B1644" s="3">
        <v>46248</v>
      </c>
      <c r="C1644" s="11">
        <f>YEAR(SalesDataTable[[#This Row],[Order Date]])</f>
        <v>2026</v>
      </c>
      <c r="D1644" s="11">
        <f>MONTH(SalesDataTable[[#This Row],[Order Date]])</f>
        <v>8</v>
      </c>
      <c r="E1644" s="12" t="str">
        <f>TEXT(SalesDataTable[[#This Row],[Order Date]],"MMM")</f>
        <v>Aug</v>
      </c>
      <c r="F1644" s="12" t="str">
        <f>"Q"&amp;ROUNDUP(MONTH(SalesDataTable[[#This Row],[Order Date]])/3,0)</f>
        <v>Q3</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5">
      <c r="A1645" s="2">
        <v>4447</v>
      </c>
      <c r="B1645" s="3">
        <v>46248</v>
      </c>
      <c r="C1645" s="11">
        <f>YEAR(SalesDataTable[[#This Row],[Order Date]])</f>
        <v>2026</v>
      </c>
      <c r="D1645" s="11">
        <f>MONTH(SalesDataTable[[#This Row],[Order Date]])</f>
        <v>8</v>
      </c>
      <c r="E1645" s="12" t="str">
        <f>TEXT(SalesDataTable[[#This Row],[Order Date]],"MMM")</f>
        <v>Aug</v>
      </c>
      <c r="F1645" s="12" t="str">
        <f>"Q"&amp;ROUNDUP(MONTH(SalesDataTable[[#This Row],[Order Date]])/3,0)</f>
        <v>Q3</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5">
      <c r="A1646" s="2">
        <v>421</v>
      </c>
      <c r="B1646" s="3">
        <v>46249</v>
      </c>
      <c r="C1646" s="11">
        <f>YEAR(SalesDataTable[[#This Row],[Order Date]])</f>
        <v>2026</v>
      </c>
      <c r="D1646" s="11">
        <f>MONTH(SalesDataTable[[#This Row],[Order Date]])</f>
        <v>8</v>
      </c>
      <c r="E1646" s="12" t="str">
        <f>TEXT(SalesDataTable[[#This Row],[Order Date]],"MMM")</f>
        <v>Aug</v>
      </c>
      <c r="F1646" s="12" t="str">
        <f>"Q"&amp;ROUNDUP(MONTH(SalesDataTable[[#This Row],[Order Date]])/3,0)</f>
        <v>Q3</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5">
      <c r="A1647" s="2">
        <v>962</v>
      </c>
      <c r="B1647" s="3">
        <v>46249</v>
      </c>
      <c r="C1647" s="11">
        <f>YEAR(SalesDataTable[[#This Row],[Order Date]])</f>
        <v>2026</v>
      </c>
      <c r="D1647" s="11">
        <f>MONTH(SalesDataTable[[#This Row],[Order Date]])</f>
        <v>8</v>
      </c>
      <c r="E1647" s="12" t="str">
        <f>TEXT(SalesDataTable[[#This Row],[Order Date]],"MMM")</f>
        <v>Aug</v>
      </c>
      <c r="F1647" s="12" t="str">
        <f>"Q"&amp;ROUNDUP(MONTH(SalesDataTable[[#This Row],[Order Date]])/3,0)</f>
        <v>Q3</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5">
      <c r="A1648" s="2">
        <v>1386</v>
      </c>
      <c r="B1648" s="3">
        <v>46249</v>
      </c>
      <c r="C1648" s="11">
        <f>YEAR(SalesDataTable[[#This Row],[Order Date]])</f>
        <v>2026</v>
      </c>
      <c r="D1648" s="11">
        <f>MONTH(SalesDataTable[[#This Row],[Order Date]])</f>
        <v>8</v>
      </c>
      <c r="E1648" s="12" t="str">
        <f>TEXT(SalesDataTable[[#This Row],[Order Date]],"MMM")</f>
        <v>Aug</v>
      </c>
      <c r="F1648" s="12" t="str">
        <f>"Q"&amp;ROUNDUP(MONTH(SalesDataTable[[#This Row],[Order Date]])/3,0)</f>
        <v>Q3</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5">
      <c r="A1649" s="2">
        <v>3083</v>
      </c>
      <c r="B1649" s="3">
        <v>46249</v>
      </c>
      <c r="C1649" s="11">
        <f>YEAR(SalesDataTable[[#This Row],[Order Date]])</f>
        <v>2026</v>
      </c>
      <c r="D1649" s="11">
        <f>MONTH(SalesDataTable[[#This Row],[Order Date]])</f>
        <v>8</v>
      </c>
      <c r="E1649" s="12" t="str">
        <f>TEXT(SalesDataTable[[#This Row],[Order Date]],"MMM")</f>
        <v>Aug</v>
      </c>
      <c r="F1649" s="12" t="str">
        <f>"Q"&amp;ROUNDUP(MONTH(SalesDataTable[[#This Row],[Order Date]])/3,0)</f>
        <v>Q3</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5">
      <c r="A1650" s="2">
        <v>3174</v>
      </c>
      <c r="B1650" s="3">
        <v>46249</v>
      </c>
      <c r="C1650" s="11">
        <f>YEAR(SalesDataTable[[#This Row],[Order Date]])</f>
        <v>2026</v>
      </c>
      <c r="D1650" s="11">
        <f>MONTH(SalesDataTable[[#This Row],[Order Date]])</f>
        <v>8</v>
      </c>
      <c r="E1650" s="12" t="str">
        <f>TEXT(SalesDataTable[[#This Row],[Order Date]],"MMM")</f>
        <v>Aug</v>
      </c>
      <c r="F1650" s="12" t="str">
        <f>"Q"&amp;ROUNDUP(MONTH(SalesDataTable[[#This Row],[Order Date]])/3,0)</f>
        <v>Q3</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5">
      <c r="A1651" s="2">
        <v>4045</v>
      </c>
      <c r="B1651" s="3">
        <v>46249</v>
      </c>
      <c r="C1651" s="11">
        <f>YEAR(SalesDataTable[[#This Row],[Order Date]])</f>
        <v>2026</v>
      </c>
      <c r="D1651" s="11">
        <f>MONTH(SalesDataTable[[#This Row],[Order Date]])</f>
        <v>8</v>
      </c>
      <c r="E1651" s="12" t="str">
        <f>TEXT(SalesDataTable[[#This Row],[Order Date]],"MMM")</f>
        <v>Aug</v>
      </c>
      <c r="F1651" s="12" t="str">
        <f>"Q"&amp;ROUNDUP(MONTH(SalesDataTable[[#This Row],[Order Date]])/3,0)</f>
        <v>Q3</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5">
      <c r="A1652" s="2">
        <v>4850</v>
      </c>
      <c r="B1652" s="3">
        <v>46249</v>
      </c>
      <c r="C1652" s="11">
        <f>YEAR(SalesDataTable[[#This Row],[Order Date]])</f>
        <v>2026</v>
      </c>
      <c r="D1652" s="11">
        <f>MONTH(SalesDataTable[[#This Row],[Order Date]])</f>
        <v>8</v>
      </c>
      <c r="E1652" s="12" t="str">
        <f>TEXT(SalesDataTable[[#This Row],[Order Date]],"MMM")</f>
        <v>Aug</v>
      </c>
      <c r="F1652" s="12" t="str">
        <f>"Q"&amp;ROUNDUP(MONTH(SalesDataTable[[#This Row],[Order Date]])/3,0)</f>
        <v>Q3</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5">
      <c r="A1653" s="2">
        <v>71</v>
      </c>
      <c r="B1653" s="3">
        <v>46250</v>
      </c>
      <c r="C1653" s="11">
        <f>YEAR(SalesDataTable[[#This Row],[Order Date]])</f>
        <v>2026</v>
      </c>
      <c r="D1653" s="11">
        <f>MONTH(SalesDataTable[[#This Row],[Order Date]])</f>
        <v>8</v>
      </c>
      <c r="E1653" s="12" t="str">
        <f>TEXT(SalesDataTable[[#This Row],[Order Date]],"MMM")</f>
        <v>Aug</v>
      </c>
      <c r="F1653" s="12" t="str">
        <f>"Q"&amp;ROUNDUP(MONTH(SalesDataTable[[#This Row],[Order Date]])/3,0)</f>
        <v>Q3</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5">
      <c r="A1654" s="2">
        <v>627</v>
      </c>
      <c r="B1654" s="3">
        <v>46250</v>
      </c>
      <c r="C1654" s="11">
        <f>YEAR(SalesDataTable[[#This Row],[Order Date]])</f>
        <v>2026</v>
      </c>
      <c r="D1654" s="11">
        <f>MONTH(SalesDataTable[[#This Row],[Order Date]])</f>
        <v>8</v>
      </c>
      <c r="E1654" s="12" t="str">
        <f>TEXT(SalesDataTable[[#This Row],[Order Date]],"MMM")</f>
        <v>Aug</v>
      </c>
      <c r="F1654" s="12" t="str">
        <f>"Q"&amp;ROUNDUP(MONTH(SalesDataTable[[#This Row],[Order Date]])/3,0)</f>
        <v>Q3</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5">
      <c r="A1655" s="2">
        <v>959</v>
      </c>
      <c r="B1655" s="3">
        <v>46250</v>
      </c>
      <c r="C1655" s="11">
        <f>YEAR(SalesDataTable[[#This Row],[Order Date]])</f>
        <v>2026</v>
      </c>
      <c r="D1655" s="11">
        <f>MONTH(SalesDataTable[[#This Row],[Order Date]])</f>
        <v>8</v>
      </c>
      <c r="E1655" s="12" t="str">
        <f>TEXT(SalesDataTable[[#This Row],[Order Date]],"MMM")</f>
        <v>Aug</v>
      </c>
      <c r="F1655" s="12" t="str">
        <f>"Q"&amp;ROUNDUP(MONTH(SalesDataTable[[#This Row],[Order Date]])/3,0)</f>
        <v>Q3</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5">
      <c r="A1656" s="2">
        <v>967</v>
      </c>
      <c r="B1656" s="3">
        <v>46250</v>
      </c>
      <c r="C1656" s="11">
        <f>YEAR(SalesDataTable[[#This Row],[Order Date]])</f>
        <v>2026</v>
      </c>
      <c r="D1656" s="11">
        <f>MONTH(SalesDataTable[[#This Row],[Order Date]])</f>
        <v>8</v>
      </c>
      <c r="E1656" s="12" t="str">
        <f>TEXT(SalesDataTable[[#This Row],[Order Date]],"MMM")</f>
        <v>Aug</v>
      </c>
      <c r="F1656" s="12" t="str">
        <f>"Q"&amp;ROUNDUP(MONTH(SalesDataTable[[#This Row],[Order Date]])/3,0)</f>
        <v>Q3</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5">
      <c r="A1657" s="2">
        <v>1267</v>
      </c>
      <c r="B1657" s="3">
        <v>46250</v>
      </c>
      <c r="C1657" s="11">
        <f>YEAR(SalesDataTable[[#This Row],[Order Date]])</f>
        <v>2026</v>
      </c>
      <c r="D1657" s="11">
        <f>MONTH(SalesDataTable[[#This Row],[Order Date]])</f>
        <v>8</v>
      </c>
      <c r="E1657" s="12" t="str">
        <f>TEXT(SalesDataTable[[#This Row],[Order Date]],"MMM")</f>
        <v>Aug</v>
      </c>
      <c r="F1657" s="12" t="str">
        <f>"Q"&amp;ROUNDUP(MONTH(SalesDataTable[[#This Row],[Order Date]])/3,0)</f>
        <v>Q3</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5">
      <c r="A1658" s="2">
        <v>1394</v>
      </c>
      <c r="B1658" s="3">
        <v>46250</v>
      </c>
      <c r="C1658" s="11">
        <f>YEAR(SalesDataTable[[#This Row],[Order Date]])</f>
        <v>2026</v>
      </c>
      <c r="D1658" s="11">
        <f>MONTH(SalesDataTable[[#This Row],[Order Date]])</f>
        <v>8</v>
      </c>
      <c r="E1658" s="12" t="str">
        <f>TEXT(SalesDataTable[[#This Row],[Order Date]],"MMM")</f>
        <v>Aug</v>
      </c>
      <c r="F1658" s="12" t="str">
        <f>"Q"&amp;ROUNDUP(MONTH(SalesDataTable[[#This Row],[Order Date]])/3,0)</f>
        <v>Q3</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5">
      <c r="A1659" s="2">
        <v>1652</v>
      </c>
      <c r="B1659" s="3">
        <v>46250</v>
      </c>
      <c r="C1659" s="11">
        <f>YEAR(SalesDataTable[[#This Row],[Order Date]])</f>
        <v>2026</v>
      </c>
      <c r="D1659" s="11">
        <f>MONTH(SalesDataTable[[#This Row],[Order Date]])</f>
        <v>8</v>
      </c>
      <c r="E1659" s="12" t="str">
        <f>TEXT(SalesDataTable[[#This Row],[Order Date]],"MMM")</f>
        <v>Aug</v>
      </c>
      <c r="F1659" s="12" t="str">
        <f>"Q"&amp;ROUNDUP(MONTH(SalesDataTable[[#This Row],[Order Date]])/3,0)</f>
        <v>Q3</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5">
      <c r="A1660" s="2">
        <v>2126</v>
      </c>
      <c r="B1660" s="3">
        <v>46250</v>
      </c>
      <c r="C1660" s="11">
        <f>YEAR(SalesDataTable[[#This Row],[Order Date]])</f>
        <v>2026</v>
      </c>
      <c r="D1660" s="11">
        <f>MONTH(SalesDataTable[[#This Row],[Order Date]])</f>
        <v>8</v>
      </c>
      <c r="E1660" s="12" t="str">
        <f>TEXT(SalesDataTable[[#This Row],[Order Date]],"MMM")</f>
        <v>Aug</v>
      </c>
      <c r="F1660" s="12" t="str">
        <f>"Q"&amp;ROUNDUP(MONTH(SalesDataTable[[#This Row],[Order Date]])/3,0)</f>
        <v>Q3</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5">
      <c r="A1661" s="2">
        <v>2282</v>
      </c>
      <c r="B1661" s="3">
        <v>46250</v>
      </c>
      <c r="C1661" s="11">
        <f>YEAR(SalesDataTable[[#This Row],[Order Date]])</f>
        <v>2026</v>
      </c>
      <c r="D1661" s="11">
        <f>MONTH(SalesDataTable[[#This Row],[Order Date]])</f>
        <v>8</v>
      </c>
      <c r="E1661" s="12" t="str">
        <f>TEXT(SalesDataTable[[#This Row],[Order Date]],"MMM")</f>
        <v>Aug</v>
      </c>
      <c r="F1661" s="12" t="str">
        <f>"Q"&amp;ROUNDUP(MONTH(SalesDataTable[[#This Row],[Order Date]])/3,0)</f>
        <v>Q3</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5">
      <c r="A1662" s="2">
        <v>2426</v>
      </c>
      <c r="B1662" s="3">
        <v>46250</v>
      </c>
      <c r="C1662" s="11">
        <f>YEAR(SalesDataTable[[#This Row],[Order Date]])</f>
        <v>2026</v>
      </c>
      <c r="D1662" s="11">
        <f>MONTH(SalesDataTable[[#This Row],[Order Date]])</f>
        <v>8</v>
      </c>
      <c r="E1662" s="12" t="str">
        <f>TEXT(SalesDataTable[[#This Row],[Order Date]],"MMM")</f>
        <v>Aug</v>
      </c>
      <c r="F1662" s="12" t="str">
        <f>"Q"&amp;ROUNDUP(MONTH(SalesDataTable[[#This Row],[Order Date]])/3,0)</f>
        <v>Q3</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5">
      <c r="A1663" s="2">
        <v>2534</v>
      </c>
      <c r="B1663" s="3">
        <v>46250</v>
      </c>
      <c r="C1663" s="11">
        <f>YEAR(SalesDataTable[[#This Row],[Order Date]])</f>
        <v>2026</v>
      </c>
      <c r="D1663" s="11">
        <f>MONTH(SalesDataTable[[#This Row],[Order Date]])</f>
        <v>8</v>
      </c>
      <c r="E1663" s="12" t="str">
        <f>TEXT(SalesDataTable[[#This Row],[Order Date]],"MMM")</f>
        <v>Aug</v>
      </c>
      <c r="F1663" s="12" t="str">
        <f>"Q"&amp;ROUNDUP(MONTH(SalesDataTable[[#This Row],[Order Date]])/3,0)</f>
        <v>Q3</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5">
      <c r="A1664" s="2">
        <v>2948</v>
      </c>
      <c r="B1664" s="3">
        <v>46250</v>
      </c>
      <c r="C1664" s="11">
        <f>YEAR(SalesDataTable[[#This Row],[Order Date]])</f>
        <v>2026</v>
      </c>
      <c r="D1664" s="11">
        <f>MONTH(SalesDataTable[[#This Row],[Order Date]])</f>
        <v>8</v>
      </c>
      <c r="E1664" s="12" t="str">
        <f>TEXT(SalesDataTable[[#This Row],[Order Date]],"MMM")</f>
        <v>Aug</v>
      </c>
      <c r="F1664" s="12" t="str">
        <f>"Q"&amp;ROUNDUP(MONTH(SalesDataTable[[#This Row],[Order Date]])/3,0)</f>
        <v>Q3</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5">
      <c r="A1665" s="2">
        <v>3141</v>
      </c>
      <c r="B1665" s="3">
        <v>46250</v>
      </c>
      <c r="C1665" s="11">
        <f>YEAR(SalesDataTable[[#This Row],[Order Date]])</f>
        <v>2026</v>
      </c>
      <c r="D1665" s="11">
        <f>MONTH(SalesDataTable[[#This Row],[Order Date]])</f>
        <v>8</v>
      </c>
      <c r="E1665" s="12" t="str">
        <f>TEXT(SalesDataTable[[#This Row],[Order Date]],"MMM")</f>
        <v>Aug</v>
      </c>
      <c r="F1665" s="12" t="str">
        <f>"Q"&amp;ROUNDUP(MONTH(SalesDataTable[[#This Row],[Order Date]])/3,0)</f>
        <v>Q3</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5">
      <c r="A1666" s="2">
        <v>3935</v>
      </c>
      <c r="B1666" s="3">
        <v>46250</v>
      </c>
      <c r="C1666" s="11">
        <f>YEAR(SalesDataTable[[#This Row],[Order Date]])</f>
        <v>2026</v>
      </c>
      <c r="D1666" s="11">
        <f>MONTH(SalesDataTable[[#This Row],[Order Date]])</f>
        <v>8</v>
      </c>
      <c r="E1666" s="12" t="str">
        <f>TEXT(SalesDataTable[[#This Row],[Order Date]],"MMM")</f>
        <v>Aug</v>
      </c>
      <c r="F1666" s="12" t="str">
        <f>"Q"&amp;ROUNDUP(MONTH(SalesDataTable[[#This Row],[Order Date]])/3,0)</f>
        <v>Q3</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5">
      <c r="A1667" s="2">
        <v>4636</v>
      </c>
      <c r="B1667" s="3">
        <v>46250</v>
      </c>
      <c r="C1667" s="11">
        <f>YEAR(SalesDataTable[[#This Row],[Order Date]])</f>
        <v>2026</v>
      </c>
      <c r="D1667" s="11">
        <f>MONTH(SalesDataTable[[#This Row],[Order Date]])</f>
        <v>8</v>
      </c>
      <c r="E1667" s="12" t="str">
        <f>TEXT(SalesDataTable[[#This Row],[Order Date]],"MMM")</f>
        <v>Aug</v>
      </c>
      <c r="F1667" s="12" t="str">
        <f>"Q"&amp;ROUNDUP(MONTH(SalesDataTable[[#This Row],[Order Date]])/3,0)</f>
        <v>Q3</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5">
      <c r="A1668" s="2">
        <v>4895</v>
      </c>
      <c r="B1668" s="3">
        <v>46250</v>
      </c>
      <c r="C1668" s="11">
        <f>YEAR(SalesDataTable[[#This Row],[Order Date]])</f>
        <v>2026</v>
      </c>
      <c r="D1668" s="11">
        <f>MONTH(SalesDataTable[[#This Row],[Order Date]])</f>
        <v>8</v>
      </c>
      <c r="E1668" s="12" t="str">
        <f>TEXT(SalesDataTable[[#This Row],[Order Date]],"MMM")</f>
        <v>Aug</v>
      </c>
      <c r="F1668" s="12" t="str">
        <f>"Q"&amp;ROUNDUP(MONTH(SalesDataTable[[#This Row],[Order Date]])/3,0)</f>
        <v>Q3</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5">
      <c r="A1669" s="2">
        <v>5029</v>
      </c>
      <c r="B1669" s="3">
        <v>46250</v>
      </c>
      <c r="C1669" s="11">
        <f>YEAR(SalesDataTable[[#This Row],[Order Date]])</f>
        <v>2026</v>
      </c>
      <c r="D1669" s="11">
        <f>MONTH(SalesDataTable[[#This Row],[Order Date]])</f>
        <v>8</v>
      </c>
      <c r="E1669" s="12" t="str">
        <f>TEXT(SalesDataTable[[#This Row],[Order Date]],"MMM")</f>
        <v>Aug</v>
      </c>
      <c r="F1669" s="12" t="str">
        <f>"Q"&amp;ROUNDUP(MONTH(SalesDataTable[[#This Row],[Order Date]])/3,0)</f>
        <v>Q3</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5">
      <c r="A1670" s="2">
        <v>1965</v>
      </c>
      <c r="B1670" s="3">
        <v>46251</v>
      </c>
      <c r="C1670" s="11">
        <f>YEAR(SalesDataTable[[#This Row],[Order Date]])</f>
        <v>2026</v>
      </c>
      <c r="D1670" s="11">
        <f>MONTH(SalesDataTable[[#This Row],[Order Date]])</f>
        <v>8</v>
      </c>
      <c r="E1670" s="12" t="str">
        <f>TEXT(SalesDataTable[[#This Row],[Order Date]],"MMM")</f>
        <v>Aug</v>
      </c>
      <c r="F1670" s="12" t="str">
        <f>"Q"&amp;ROUNDUP(MONTH(SalesDataTable[[#This Row],[Order Date]])/3,0)</f>
        <v>Q3</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5">
      <c r="A1671" s="2">
        <v>3647</v>
      </c>
      <c r="B1671" s="3">
        <v>46251</v>
      </c>
      <c r="C1671" s="11">
        <f>YEAR(SalesDataTable[[#This Row],[Order Date]])</f>
        <v>2026</v>
      </c>
      <c r="D1671" s="11">
        <f>MONTH(SalesDataTable[[#This Row],[Order Date]])</f>
        <v>8</v>
      </c>
      <c r="E1671" s="12" t="str">
        <f>TEXT(SalesDataTable[[#This Row],[Order Date]],"MMM")</f>
        <v>Aug</v>
      </c>
      <c r="F1671" s="12" t="str">
        <f>"Q"&amp;ROUNDUP(MONTH(SalesDataTable[[#This Row],[Order Date]])/3,0)</f>
        <v>Q3</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5">
      <c r="A1672" s="2">
        <v>3918</v>
      </c>
      <c r="B1672" s="3">
        <v>46251</v>
      </c>
      <c r="C1672" s="11">
        <f>YEAR(SalesDataTable[[#This Row],[Order Date]])</f>
        <v>2026</v>
      </c>
      <c r="D1672" s="11">
        <f>MONTH(SalesDataTable[[#This Row],[Order Date]])</f>
        <v>8</v>
      </c>
      <c r="E1672" s="12" t="str">
        <f>TEXT(SalesDataTable[[#This Row],[Order Date]],"MMM")</f>
        <v>Aug</v>
      </c>
      <c r="F1672" s="12" t="str">
        <f>"Q"&amp;ROUNDUP(MONTH(SalesDataTable[[#This Row],[Order Date]])/3,0)</f>
        <v>Q3</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5">
      <c r="A1673" s="2">
        <v>4256</v>
      </c>
      <c r="B1673" s="3">
        <v>46251</v>
      </c>
      <c r="C1673" s="11">
        <f>YEAR(SalesDataTable[[#This Row],[Order Date]])</f>
        <v>2026</v>
      </c>
      <c r="D1673" s="11">
        <f>MONTH(SalesDataTable[[#This Row],[Order Date]])</f>
        <v>8</v>
      </c>
      <c r="E1673" s="12" t="str">
        <f>TEXT(SalesDataTable[[#This Row],[Order Date]],"MMM")</f>
        <v>Aug</v>
      </c>
      <c r="F1673" s="12" t="str">
        <f>"Q"&amp;ROUNDUP(MONTH(SalesDataTable[[#This Row],[Order Date]])/3,0)</f>
        <v>Q3</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5">
      <c r="A1674" s="2">
        <v>5087</v>
      </c>
      <c r="B1674" s="3">
        <v>46251</v>
      </c>
      <c r="C1674" s="11">
        <f>YEAR(SalesDataTable[[#This Row],[Order Date]])</f>
        <v>2026</v>
      </c>
      <c r="D1674" s="11">
        <f>MONTH(SalesDataTable[[#This Row],[Order Date]])</f>
        <v>8</v>
      </c>
      <c r="E1674" s="12" t="str">
        <f>TEXT(SalesDataTable[[#This Row],[Order Date]],"MMM")</f>
        <v>Aug</v>
      </c>
      <c r="F1674" s="12" t="str">
        <f>"Q"&amp;ROUNDUP(MONTH(SalesDataTable[[#This Row],[Order Date]])/3,0)</f>
        <v>Q3</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5">
      <c r="A1675" s="2">
        <v>1921</v>
      </c>
      <c r="B1675" s="3">
        <v>46252</v>
      </c>
      <c r="C1675" s="11">
        <f>YEAR(SalesDataTable[[#This Row],[Order Date]])</f>
        <v>2026</v>
      </c>
      <c r="D1675" s="11">
        <f>MONTH(SalesDataTable[[#This Row],[Order Date]])</f>
        <v>8</v>
      </c>
      <c r="E1675" s="12" t="str">
        <f>TEXT(SalesDataTable[[#This Row],[Order Date]],"MMM")</f>
        <v>Aug</v>
      </c>
      <c r="F1675" s="12" t="str">
        <f>"Q"&amp;ROUNDUP(MONTH(SalesDataTable[[#This Row],[Order Date]])/3,0)</f>
        <v>Q3</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5">
      <c r="A1676" s="2">
        <v>1966</v>
      </c>
      <c r="B1676" s="3">
        <v>46252</v>
      </c>
      <c r="C1676" s="11">
        <f>YEAR(SalesDataTable[[#This Row],[Order Date]])</f>
        <v>2026</v>
      </c>
      <c r="D1676" s="11">
        <f>MONTH(SalesDataTable[[#This Row],[Order Date]])</f>
        <v>8</v>
      </c>
      <c r="E1676" s="12" t="str">
        <f>TEXT(SalesDataTable[[#This Row],[Order Date]],"MMM")</f>
        <v>Aug</v>
      </c>
      <c r="F1676" s="12" t="str">
        <f>"Q"&amp;ROUNDUP(MONTH(SalesDataTable[[#This Row],[Order Date]])/3,0)</f>
        <v>Q3</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5">
      <c r="A1677" s="2">
        <v>2431</v>
      </c>
      <c r="B1677" s="3">
        <v>46252</v>
      </c>
      <c r="C1677" s="11">
        <f>YEAR(SalesDataTable[[#This Row],[Order Date]])</f>
        <v>2026</v>
      </c>
      <c r="D1677" s="11">
        <f>MONTH(SalesDataTable[[#This Row],[Order Date]])</f>
        <v>8</v>
      </c>
      <c r="E1677" s="12" t="str">
        <f>TEXT(SalesDataTable[[#This Row],[Order Date]],"MMM")</f>
        <v>Aug</v>
      </c>
      <c r="F1677" s="12" t="str">
        <f>"Q"&amp;ROUNDUP(MONTH(SalesDataTable[[#This Row],[Order Date]])/3,0)</f>
        <v>Q3</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5">
      <c r="A1678" s="2">
        <v>3676</v>
      </c>
      <c r="B1678" s="3">
        <v>46252</v>
      </c>
      <c r="C1678" s="11">
        <f>YEAR(SalesDataTable[[#This Row],[Order Date]])</f>
        <v>2026</v>
      </c>
      <c r="D1678" s="11">
        <f>MONTH(SalesDataTable[[#This Row],[Order Date]])</f>
        <v>8</v>
      </c>
      <c r="E1678" s="12" t="str">
        <f>TEXT(SalesDataTable[[#This Row],[Order Date]],"MMM")</f>
        <v>Aug</v>
      </c>
      <c r="F1678" s="12" t="str">
        <f>"Q"&amp;ROUNDUP(MONTH(SalesDataTable[[#This Row],[Order Date]])/3,0)</f>
        <v>Q3</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5">
      <c r="A1679" s="2">
        <v>3972</v>
      </c>
      <c r="B1679" s="3">
        <v>46252</v>
      </c>
      <c r="C1679" s="11">
        <f>YEAR(SalesDataTable[[#This Row],[Order Date]])</f>
        <v>2026</v>
      </c>
      <c r="D1679" s="11">
        <f>MONTH(SalesDataTable[[#This Row],[Order Date]])</f>
        <v>8</v>
      </c>
      <c r="E1679" s="12" t="str">
        <f>TEXT(SalesDataTable[[#This Row],[Order Date]],"MMM")</f>
        <v>Aug</v>
      </c>
      <c r="F1679" s="12" t="str">
        <f>"Q"&amp;ROUNDUP(MONTH(SalesDataTable[[#This Row],[Order Date]])/3,0)</f>
        <v>Q3</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5">
      <c r="A1680" s="2">
        <v>4056</v>
      </c>
      <c r="B1680" s="3">
        <v>46252</v>
      </c>
      <c r="C1680" s="11">
        <f>YEAR(SalesDataTable[[#This Row],[Order Date]])</f>
        <v>2026</v>
      </c>
      <c r="D1680" s="11">
        <f>MONTH(SalesDataTable[[#This Row],[Order Date]])</f>
        <v>8</v>
      </c>
      <c r="E1680" s="12" t="str">
        <f>TEXT(SalesDataTable[[#This Row],[Order Date]],"MMM")</f>
        <v>Aug</v>
      </c>
      <c r="F1680" s="12" t="str">
        <f>"Q"&amp;ROUNDUP(MONTH(SalesDataTable[[#This Row],[Order Date]])/3,0)</f>
        <v>Q3</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5">
      <c r="A1681" s="2">
        <v>4471</v>
      </c>
      <c r="B1681" s="3">
        <v>46252</v>
      </c>
      <c r="C1681" s="11">
        <f>YEAR(SalesDataTable[[#This Row],[Order Date]])</f>
        <v>2026</v>
      </c>
      <c r="D1681" s="11">
        <f>MONTH(SalesDataTable[[#This Row],[Order Date]])</f>
        <v>8</v>
      </c>
      <c r="E1681" s="12" t="str">
        <f>TEXT(SalesDataTable[[#This Row],[Order Date]],"MMM")</f>
        <v>Aug</v>
      </c>
      <c r="F1681" s="12" t="str">
        <f>"Q"&amp;ROUNDUP(MONTH(SalesDataTable[[#This Row],[Order Date]])/3,0)</f>
        <v>Q3</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5">
      <c r="A1682" s="2">
        <v>1054</v>
      </c>
      <c r="B1682" s="3">
        <v>46253</v>
      </c>
      <c r="C1682" s="11">
        <f>YEAR(SalesDataTable[[#This Row],[Order Date]])</f>
        <v>2026</v>
      </c>
      <c r="D1682" s="11">
        <f>MONTH(SalesDataTable[[#This Row],[Order Date]])</f>
        <v>8</v>
      </c>
      <c r="E1682" s="12" t="str">
        <f>TEXT(SalesDataTable[[#This Row],[Order Date]],"MMM")</f>
        <v>Aug</v>
      </c>
      <c r="F1682" s="12" t="str">
        <f>"Q"&amp;ROUNDUP(MONTH(SalesDataTable[[#This Row],[Order Date]])/3,0)</f>
        <v>Q3</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5">
      <c r="A1683" s="2">
        <v>1854</v>
      </c>
      <c r="B1683" s="3">
        <v>46253</v>
      </c>
      <c r="C1683" s="11">
        <f>YEAR(SalesDataTable[[#This Row],[Order Date]])</f>
        <v>2026</v>
      </c>
      <c r="D1683" s="11">
        <f>MONTH(SalesDataTable[[#This Row],[Order Date]])</f>
        <v>8</v>
      </c>
      <c r="E1683" s="12" t="str">
        <f>TEXT(SalesDataTable[[#This Row],[Order Date]],"MMM")</f>
        <v>Aug</v>
      </c>
      <c r="F1683" s="12" t="str">
        <f>"Q"&amp;ROUNDUP(MONTH(SalesDataTable[[#This Row],[Order Date]])/3,0)</f>
        <v>Q3</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5">
      <c r="A1684" s="2">
        <v>2140</v>
      </c>
      <c r="B1684" s="3">
        <v>46253</v>
      </c>
      <c r="C1684" s="11">
        <f>YEAR(SalesDataTable[[#This Row],[Order Date]])</f>
        <v>2026</v>
      </c>
      <c r="D1684" s="11">
        <f>MONTH(SalesDataTable[[#This Row],[Order Date]])</f>
        <v>8</v>
      </c>
      <c r="E1684" s="12" t="str">
        <f>TEXT(SalesDataTable[[#This Row],[Order Date]],"MMM")</f>
        <v>Aug</v>
      </c>
      <c r="F1684" s="12" t="str">
        <f>"Q"&amp;ROUNDUP(MONTH(SalesDataTable[[#This Row],[Order Date]])/3,0)</f>
        <v>Q3</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5">
      <c r="A1685" s="2">
        <v>2328</v>
      </c>
      <c r="B1685" s="3">
        <v>46253</v>
      </c>
      <c r="C1685" s="11">
        <f>YEAR(SalesDataTable[[#This Row],[Order Date]])</f>
        <v>2026</v>
      </c>
      <c r="D1685" s="11">
        <f>MONTH(SalesDataTable[[#This Row],[Order Date]])</f>
        <v>8</v>
      </c>
      <c r="E1685" s="12" t="str">
        <f>TEXT(SalesDataTable[[#This Row],[Order Date]],"MMM")</f>
        <v>Aug</v>
      </c>
      <c r="F1685" s="12" t="str">
        <f>"Q"&amp;ROUNDUP(MONTH(SalesDataTable[[#This Row],[Order Date]])/3,0)</f>
        <v>Q3</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5">
      <c r="A1686" s="2">
        <v>4215</v>
      </c>
      <c r="B1686" s="3">
        <v>46253</v>
      </c>
      <c r="C1686" s="11">
        <f>YEAR(SalesDataTable[[#This Row],[Order Date]])</f>
        <v>2026</v>
      </c>
      <c r="D1686" s="11">
        <f>MONTH(SalesDataTable[[#This Row],[Order Date]])</f>
        <v>8</v>
      </c>
      <c r="E1686" s="12" t="str">
        <f>TEXT(SalesDataTable[[#This Row],[Order Date]],"MMM")</f>
        <v>Aug</v>
      </c>
      <c r="F1686" s="12" t="str">
        <f>"Q"&amp;ROUNDUP(MONTH(SalesDataTable[[#This Row],[Order Date]])/3,0)</f>
        <v>Q3</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5">
      <c r="A1687" s="2">
        <v>4563</v>
      </c>
      <c r="B1687" s="3">
        <v>46253</v>
      </c>
      <c r="C1687" s="11">
        <f>YEAR(SalesDataTable[[#This Row],[Order Date]])</f>
        <v>2026</v>
      </c>
      <c r="D1687" s="11">
        <f>MONTH(SalesDataTable[[#This Row],[Order Date]])</f>
        <v>8</v>
      </c>
      <c r="E1687" s="12" t="str">
        <f>TEXT(SalesDataTable[[#This Row],[Order Date]],"MMM")</f>
        <v>Aug</v>
      </c>
      <c r="F1687" s="12" t="str">
        <f>"Q"&amp;ROUNDUP(MONTH(SalesDataTable[[#This Row],[Order Date]])/3,0)</f>
        <v>Q3</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5">
      <c r="A1688" s="2">
        <v>4775</v>
      </c>
      <c r="B1688" s="3">
        <v>46253</v>
      </c>
      <c r="C1688" s="11">
        <f>YEAR(SalesDataTable[[#This Row],[Order Date]])</f>
        <v>2026</v>
      </c>
      <c r="D1688" s="11">
        <f>MONTH(SalesDataTable[[#This Row],[Order Date]])</f>
        <v>8</v>
      </c>
      <c r="E1688" s="12" t="str">
        <f>TEXT(SalesDataTable[[#This Row],[Order Date]],"MMM")</f>
        <v>Aug</v>
      </c>
      <c r="F1688" s="12" t="str">
        <f>"Q"&amp;ROUNDUP(MONTH(SalesDataTable[[#This Row],[Order Date]])/3,0)</f>
        <v>Q3</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5">
      <c r="A1689" s="2">
        <v>247</v>
      </c>
      <c r="B1689" s="3">
        <v>46254</v>
      </c>
      <c r="C1689" s="11">
        <f>YEAR(SalesDataTable[[#This Row],[Order Date]])</f>
        <v>2026</v>
      </c>
      <c r="D1689" s="11">
        <f>MONTH(SalesDataTable[[#This Row],[Order Date]])</f>
        <v>8</v>
      </c>
      <c r="E1689" s="12" t="str">
        <f>TEXT(SalesDataTable[[#This Row],[Order Date]],"MMM")</f>
        <v>Aug</v>
      </c>
      <c r="F1689" s="12" t="str">
        <f>"Q"&amp;ROUNDUP(MONTH(SalesDataTable[[#This Row],[Order Date]])/3,0)</f>
        <v>Q3</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5">
      <c r="A1690" s="2">
        <v>827</v>
      </c>
      <c r="B1690" s="3">
        <v>46254</v>
      </c>
      <c r="C1690" s="11">
        <f>YEAR(SalesDataTable[[#This Row],[Order Date]])</f>
        <v>2026</v>
      </c>
      <c r="D1690" s="11">
        <f>MONTH(SalesDataTable[[#This Row],[Order Date]])</f>
        <v>8</v>
      </c>
      <c r="E1690" s="12" t="str">
        <f>TEXT(SalesDataTable[[#This Row],[Order Date]],"MMM")</f>
        <v>Aug</v>
      </c>
      <c r="F1690" s="12" t="str">
        <f>"Q"&amp;ROUNDUP(MONTH(SalesDataTable[[#This Row],[Order Date]])/3,0)</f>
        <v>Q3</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5">
      <c r="A1691" s="2">
        <v>1156</v>
      </c>
      <c r="B1691" s="3">
        <v>46254</v>
      </c>
      <c r="C1691" s="11">
        <f>YEAR(SalesDataTable[[#This Row],[Order Date]])</f>
        <v>2026</v>
      </c>
      <c r="D1691" s="11">
        <f>MONTH(SalesDataTable[[#This Row],[Order Date]])</f>
        <v>8</v>
      </c>
      <c r="E1691" s="12" t="str">
        <f>TEXT(SalesDataTable[[#This Row],[Order Date]],"MMM")</f>
        <v>Aug</v>
      </c>
      <c r="F1691" s="12" t="str">
        <f>"Q"&amp;ROUNDUP(MONTH(SalesDataTable[[#This Row],[Order Date]])/3,0)</f>
        <v>Q3</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5">
      <c r="A1692" s="2">
        <v>1543</v>
      </c>
      <c r="B1692" s="3">
        <v>46254</v>
      </c>
      <c r="C1692" s="11">
        <f>YEAR(SalesDataTable[[#This Row],[Order Date]])</f>
        <v>2026</v>
      </c>
      <c r="D1692" s="11">
        <f>MONTH(SalesDataTable[[#This Row],[Order Date]])</f>
        <v>8</v>
      </c>
      <c r="E1692" s="12" t="str">
        <f>TEXT(SalesDataTable[[#This Row],[Order Date]],"MMM")</f>
        <v>Aug</v>
      </c>
      <c r="F1692" s="12" t="str">
        <f>"Q"&amp;ROUNDUP(MONTH(SalesDataTable[[#This Row],[Order Date]])/3,0)</f>
        <v>Q3</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5">
      <c r="A1693" s="2">
        <v>2613</v>
      </c>
      <c r="B1693" s="3">
        <v>46254</v>
      </c>
      <c r="C1693" s="11">
        <f>YEAR(SalesDataTable[[#This Row],[Order Date]])</f>
        <v>2026</v>
      </c>
      <c r="D1693" s="11">
        <f>MONTH(SalesDataTable[[#This Row],[Order Date]])</f>
        <v>8</v>
      </c>
      <c r="E1693" s="12" t="str">
        <f>TEXT(SalesDataTable[[#This Row],[Order Date]],"MMM")</f>
        <v>Aug</v>
      </c>
      <c r="F1693" s="12" t="str">
        <f>"Q"&amp;ROUNDUP(MONTH(SalesDataTable[[#This Row],[Order Date]])/3,0)</f>
        <v>Q3</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5">
      <c r="A1694" s="2">
        <v>3002</v>
      </c>
      <c r="B1694" s="3">
        <v>46254</v>
      </c>
      <c r="C1694" s="11">
        <f>YEAR(SalesDataTable[[#This Row],[Order Date]])</f>
        <v>2026</v>
      </c>
      <c r="D1694" s="11">
        <f>MONTH(SalesDataTable[[#This Row],[Order Date]])</f>
        <v>8</v>
      </c>
      <c r="E1694" s="12" t="str">
        <f>TEXT(SalesDataTable[[#This Row],[Order Date]],"MMM")</f>
        <v>Aug</v>
      </c>
      <c r="F1694" s="12" t="str">
        <f>"Q"&amp;ROUNDUP(MONTH(SalesDataTable[[#This Row],[Order Date]])/3,0)</f>
        <v>Q3</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5">
      <c r="A1695" s="2">
        <v>3103</v>
      </c>
      <c r="B1695" s="3">
        <v>46254</v>
      </c>
      <c r="C1695" s="11">
        <f>YEAR(SalesDataTable[[#This Row],[Order Date]])</f>
        <v>2026</v>
      </c>
      <c r="D1695" s="11">
        <f>MONTH(SalesDataTable[[#This Row],[Order Date]])</f>
        <v>8</v>
      </c>
      <c r="E1695" s="12" t="str">
        <f>TEXT(SalesDataTable[[#This Row],[Order Date]],"MMM")</f>
        <v>Aug</v>
      </c>
      <c r="F1695" s="12" t="str">
        <f>"Q"&amp;ROUNDUP(MONTH(SalesDataTable[[#This Row],[Order Date]])/3,0)</f>
        <v>Q3</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5">
      <c r="A1696" s="2">
        <v>3234</v>
      </c>
      <c r="B1696" s="3">
        <v>46254</v>
      </c>
      <c r="C1696" s="11">
        <f>YEAR(SalesDataTable[[#This Row],[Order Date]])</f>
        <v>2026</v>
      </c>
      <c r="D1696" s="11">
        <f>MONTH(SalesDataTable[[#This Row],[Order Date]])</f>
        <v>8</v>
      </c>
      <c r="E1696" s="12" t="str">
        <f>TEXT(SalesDataTable[[#This Row],[Order Date]],"MMM")</f>
        <v>Aug</v>
      </c>
      <c r="F1696" s="12" t="str">
        <f>"Q"&amp;ROUNDUP(MONTH(SalesDataTable[[#This Row],[Order Date]])/3,0)</f>
        <v>Q3</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5">
      <c r="A1697" s="2">
        <v>3281</v>
      </c>
      <c r="B1697" s="3">
        <v>46254</v>
      </c>
      <c r="C1697" s="11">
        <f>YEAR(SalesDataTable[[#This Row],[Order Date]])</f>
        <v>2026</v>
      </c>
      <c r="D1697" s="11">
        <f>MONTH(SalesDataTable[[#This Row],[Order Date]])</f>
        <v>8</v>
      </c>
      <c r="E1697" s="12" t="str">
        <f>TEXT(SalesDataTable[[#This Row],[Order Date]],"MMM")</f>
        <v>Aug</v>
      </c>
      <c r="F1697" s="12" t="str">
        <f>"Q"&amp;ROUNDUP(MONTH(SalesDataTable[[#This Row],[Order Date]])/3,0)</f>
        <v>Q3</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5">
      <c r="A1698" s="2">
        <v>3870</v>
      </c>
      <c r="B1698" s="3">
        <v>46254</v>
      </c>
      <c r="C1698" s="11">
        <f>YEAR(SalesDataTable[[#This Row],[Order Date]])</f>
        <v>2026</v>
      </c>
      <c r="D1698" s="11">
        <f>MONTH(SalesDataTable[[#This Row],[Order Date]])</f>
        <v>8</v>
      </c>
      <c r="E1698" s="12" t="str">
        <f>TEXT(SalesDataTable[[#This Row],[Order Date]],"MMM")</f>
        <v>Aug</v>
      </c>
      <c r="F1698" s="12" t="str">
        <f>"Q"&amp;ROUNDUP(MONTH(SalesDataTable[[#This Row],[Order Date]])/3,0)</f>
        <v>Q3</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5">
      <c r="A1699" s="2">
        <v>3938</v>
      </c>
      <c r="B1699" s="3">
        <v>46254</v>
      </c>
      <c r="C1699" s="11">
        <f>YEAR(SalesDataTable[[#This Row],[Order Date]])</f>
        <v>2026</v>
      </c>
      <c r="D1699" s="11">
        <f>MONTH(SalesDataTable[[#This Row],[Order Date]])</f>
        <v>8</v>
      </c>
      <c r="E1699" s="12" t="str">
        <f>TEXT(SalesDataTable[[#This Row],[Order Date]],"MMM")</f>
        <v>Aug</v>
      </c>
      <c r="F1699" s="12" t="str">
        <f>"Q"&amp;ROUNDUP(MONTH(SalesDataTable[[#This Row],[Order Date]])/3,0)</f>
        <v>Q3</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5">
      <c r="A1700" s="2">
        <v>4237</v>
      </c>
      <c r="B1700" s="3">
        <v>46254</v>
      </c>
      <c r="C1700" s="11">
        <f>YEAR(SalesDataTable[[#This Row],[Order Date]])</f>
        <v>2026</v>
      </c>
      <c r="D1700" s="11">
        <f>MONTH(SalesDataTable[[#This Row],[Order Date]])</f>
        <v>8</v>
      </c>
      <c r="E1700" s="12" t="str">
        <f>TEXT(SalesDataTable[[#This Row],[Order Date]],"MMM")</f>
        <v>Aug</v>
      </c>
      <c r="F1700" s="12" t="str">
        <f>"Q"&amp;ROUNDUP(MONTH(SalesDataTable[[#This Row],[Order Date]])/3,0)</f>
        <v>Q3</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5">
      <c r="A1701" s="2">
        <v>4970</v>
      </c>
      <c r="B1701" s="3">
        <v>46254</v>
      </c>
      <c r="C1701" s="11">
        <f>YEAR(SalesDataTable[[#This Row],[Order Date]])</f>
        <v>2026</v>
      </c>
      <c r="D1701" s="11">
        <f>MONTH(SalesDataTable[[#This Row],[Order Date]])</f>
        <v>8</v>
      </c>
      <c r="E1701" s="12" t="str">
        <f>TEXT(SalesDataTable[[#This Row],[Order Date]],"MMM")</f>
        <v>Aug</v>
      </c>
      <c r="F1701" s="12" t="str">
        <f>"Q"&amp;ROUNDUP(MONTH(SalesDataTable[[#This Row],[Order Date]])/3,0)</f>
        <v>Q3</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5">
      <c r="A1702" s="2">
        <v>515</v>
      </c>
      <c r="B1702" s="3">
        <v>46255</v>
      </c>
      <c r="C1702" s="11">
        <f>YEAR(SalesDataTable[[#This Row],[Order Date]])</f>
        <v>2026</v>
      </c>
      <c r="D1702" s="11">
        <f>MONTH(SalesDataTable[[#This Row],[Order Date]])</f>
        <v>8</v>
      </c>
      <c r="E1702" s="12" t="str">
        <f>TEXT(SalesDataTable[[#This Row],[Order Date]],"MMM")</f>
        <v>Aug</v>
      </c>
      <c r="F1702" s="12" t="str">
        <f>"Q"&amp;ROUNDUP(MONTH(SalesDataTable[[#This Row],[Order Date]])/3,0)</f>
        <v>Q3</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5">
      <c r="A1703" s="2">
        <v>661</v>
      </c>
      <c r="B1703" s="3">
        <v>46255</v>
      </c>
      <c r="C1703" s="11">
        <f>YEAR(SalesDataTable[[#This Row],[Order Date]])</f>
        <v>2026</v>
      </c>
      <c r="D1703" s="11">
        <f>MONTH(SalesDataTable[[#This Row],[Order Date]])</f>
        <v>8</v>
      </c>
      <c r="E1703" s="12" t="str">
        <f>TEXT(SalesDataTable[[#This Row],[Order Date]],"MMM")</f>
        <v>Aug</v>
      </c>
      <c r="F1703" s="12" t="str">
        <f>"Q"&amp;ROUNDUP(MONTH(SalesDataTable[[#This Row],[Order Date]])/3,0)</f>
        <v>Q3</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5">
      <c r="A1704" s="2">
        <v>1443</v>
      </c>
      <c r="B1704" s="3">
        <v>46255</v>
      </c>
      <c r="C1704" s="11">
        <f>YEAR(SalesDataTable[[#This Row],[Order Date]])</f>
        <v>2026</v>
      </c>
      <c r="D1704" s="11">
        <f>MONTH(SalesDataTable[[#This Row],[Order Date]])</f>
        <v>8</v>
      </c>
      <c r="E1704" s="12" t="str">
        <f>TEXT(SalesDataTable[[#This Row],[Order Date]],"MMM")</f>
        <v>Aug</v>
      </c>
      <c r="F1704" s="12" t="str">
        <f>"Q"&amp;ROUNDUP(MONTH(SalesDataTable[[#This Row],[Order Date]])/3,0)</f>
        <v>Q3</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5">
      <c r="A1705" s="2">
        <v>1446</v>
      </c>
      <c r="B1705" s="3">
        <v>46255</v>
      </c>
      <c r="C1705" s="11">
        <f>YEAR(SalesDataTable[[#This Row],[Order Date]])</f>
        <v>2026</v>
      </c>
      <c r="D1705" s="11">
        <f>MONTH(SalesDataTable[[#This Row],[Order Date]])</f>
        <v>8</v>
      </c>
      <c r="E1705" s="12" t="str">
        <f>TEXT(SalesDataTable[[#This Row],[Order Date]],"MMM")</f>
        <v>Aug</v>
      </c>
      <c r="F1705" s="12" t="str">
        <f>"Q"&amp;ROUNDUP(MONTH(SalesDataTable[[#This Row],[Order Date]])/3,0)</f>
        <v>Q3</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5">
      <c r="A1706" s="2">
        <v>1524</v>
      </c>
      <c r="B1706" s="3">
        <v>46255</v>
      </c>
      <c r="C1706" s="11">
        <f>YEAR(SalesDataTable[[#This Row],[Order Date]])</f>
        <v>2026</v>
      </c>
      <c r="D1706" s="11">
        <f>MONTH(SalesDataTable[[#This Row],[Order Date]])</f>
        <v>8</v>
      </c>
      <c r="E1706" s="12" t="str">
        <f>TEXT(SalesDataTable[[#This Row],[Order Date]],"MMM")</f>
        <v>Aug</v>
      </c>
      <c r="F1706" s="12" t="str">
        <f>"Q"&amp;ROUNDUP(MONTH(SalesDataTable[[#This Row],[Order Date]])/3,0)</f>
        <v>Q3</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5">
      <c r="A1707" s="2">
        <v>1946</v>
      </c>
      <c r="B1707" s="3">
        <v>46255</v>
      </c>
      <c r="C1707" s="11">
        <f>YEAR(SalesDataTable[[#This Row],[Order Date]])</f>
        <v>2026</v>
      </c>
      <c r="D1707" s="11">
        <f>MONTH(SalesDataTable[[#This Row],[Order Date]])</f>
        <v>8</v>
      </c>
      <c r="E1707" s="12" t="str">
        <f>TEXT(SalesDataTable[[#This Row],[Order Date]],"MMM")</f>
        <v>Aug</v>
      </c>
      <c r="F1707" s="12" t="str">
        <f>"Q"&amp;ROUNDUP(MONTH(SalesDataTable[[#This Row],[Order Date]])/3,0)</f>
        <v>Q3</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5">
      <c r="A1708" s="2">
        <v>2285</v>
      </c>
      <c r="B1708" s="3">
        <v>46255</v>
      </c>
      <c r="C1708" s="11">
        <f>YEAR(SalesDataTable[[#This Row],[Order Date]])</f>
        <v>2026</v>
      </c>
      <c r="D1708" s="11">
        <f>MONTH(SalesDataTable[[#This Row],[Order Date]])</f>
        <v>8</v>
      </c>
      <c r="E1708" s="12" t="str">
        <f>TEXT(SalesDataTable[[#This Row],[Order Date]],"MMM")</f>
        <v>Aug</v>
      </c>
      <c r="F1708" s="12" t="str">
        <f>"Q"&amp;ROUNDUP(MONTH(SalesDataTable[[#This Row],[Order Date]])/3,0)</f>
        <v>Q3</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5">
      <c r="A1709" s="2">
        <v>2978</v>
      </c>
      <c r="B1709" s="3">
        <v>46255</v>
      </c>
      <c r="C1709" s="11">
        <f>YEAR(SalesDataTable[[#This Row],[Order Date]])</f>
        <v>2026</v>
      </c>
      <c r="D1709" s="11">
        <f>MONTH(SalesDataTable[[#This Row],[Order Date]])</f>
        <v>8</v>
      </c>
      <c r="E1709" s="12" t="str">
        <f>TEXT(SalesDataTable[[#This Row],[Order Date]],"MMM")</f>
        <v>Aug</v>
      </c>
      <c r="F1709" s="12" t="str">
        <f>"Q"&amp;ROUNDUP(MONTH(SalesDataTable[[#This Row],[Order Date]])/3,0)</f>
        <v>Q3</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5">
      <c r="A1710" s="2">
        <v>3842</v>
      </c>
      <c r="B1710" s="3">
        <v>46255</v>
      </c>
      <c r="C1710" s="11">
        <f>YEAR(SalesDataTable[[#This Row],[Order Date]])</f>
        <v>2026</v>
      </c>
      <c r="D1710" s="11">
        <f>MONTH(SalesDataTable[[#This Row],[Order Date]])</f>
        <v>8</v>
      </c>
      <c r="E1710" s="12" t="str">
        <f>TEXT(SalesDataTable[[#This Row],[Order Date]],"MMM")</f>
        <v>Aug</v>
      </c>
      <c r="F1710" s="12" t="str">
        <f>"Q"&amp;ROUNDUP(MONTH(SalesDataTable[[#This Row],[Order Date]])/3,0)</f>
        <v>Q3</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5">
      <c r="A1711" s="2">
        <v>4220</v>
      </c>
      <c r="B1711" s="3">
        <v>46255</v>
      </c>
      <c r="C1711" s="11">
        <f>YEAR(SalesDataTable[[#This Row],[Order Date]])</f>
        <v>2026</v>
      </c>
      <c r="D1711" s="11">
        <f>MONTH(SalesDataTable[[#This Row],[Order Date]])</f>
        <v>8</v>
      </c>
      <c r="E1711" s="12" t="str">
        <f>TEXT(SalesDataTable[[#This Row],[Order Date]],"MMM")</f>
        <v>Aug</v>
      </c>
      <c r="F1711" s="12" t="str">
        <f>"Q"&amp;ROUNDUP(MONTH(SalesDataTable[[#This Row],[Order Date]])/3,0)</f>
        <v>Q3</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5">
      <c r="A1712" s="2">
        <v>478</v>
      </c>
      <c r="B1712" s="3">
        <v>46256</v>
      </c>
      <c r="C1712" s="11">
        <f>YEAR(SalesDataTable[[#This Row],[Order Date]])</f>
        <v>2026</v>
      </c>
      <c r="D1712" s="11">
        <f>MONTH(SalesDataTable[[#This Row],[Order Date]])</f>
        <v>8</v>
      </c>
      <c r="E1712" s="12" t="str">
        <f>TEXT(SalesDataTable[[#This Row],[Order Date]],"MMM")</f>
        <v>Aug</v>
      </c>
      <c r="F1712" s="12" t="str">
        <f>"Q"&amp;ROUNDUP(MONTH(SalesDataTable[[#This Row],[Order Date]])/3,0)</f>
        <v>Q3</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5">
      <c r="A1713" s="2">
        <v>491</v>
      </c>
      <c r="B1713" s="3">
        <v>46256</v>
      </c>
      <c r="C1713" s="11">
        <f>YEAR(SalesDataTable[[#This Row],[Order Date]])</f>
        <v>2026</v>
      </c>
      <c r="D1713" s="11">
        <f>MONTH(SalesDataTable[[#This Row],[Order Date]])</f>
        <v>8</v>
      </c>
      <c r="E1713" s="12" t="str">
        <f>TEXT(SalesDataTable[[#This Row],[Order Date]],"MMM")</f>
        <v>Aug</v>
      </c>
      <c r="F1713" s="12" t="str">
        <f>"Q"&amp;ROUNDUP(MONTH(SalesDataTable[[#This Row],[Order Date]])/3,0)</f>
        <v>Q3</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5">
      <c r="A1714" s="2">
        <v>862</v>
      </c>
      <c r="B1714" s="3">
        <v>46256</v>
      </c>
      <c r="C1714" s="11">
        <f>YEAR(SalesDataTable[[#This Row],[Order Date]])</f>
        <v>2026</v>
      </c>
      <c r="D1714" s="11">
        <f>MONTH(SalesDataTable[[#This Row],[Order Date]])</f>
        <v>8</v>
      </c>
      <c r="E1714" s="12" t="str">
        <f>TEXT(SalesDataTable[[#This Row],[Order Date]],"MMM")</f>
        <v>Aug</v>
      </c>
      <c r="F1714" s="12" t="str">
        <f>"Q"&amp;ROUNDUP(MONTH(SalesDataTable[[#This Row],[Order Date]])/3,0)</f>
        <v>Q3</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5">
      <c r="A1715" s="2">
        <v>957</v>
      </c>
      <c r="B1715" s="3">
        <v>46256</v>
      </c>
      <c r="C1715" s="11">
        <f>YEAR(SalesDataTable[[#This Row],[Order Date]])</f>
        <v>2026</v>
      </c>
      <c r="D1715" s="11">
        <f>MONTH(SalesDataTable[[#This Row],[Order Date]])</f>
        <v>8</v>
      </c>
      <c r="E1715" s="12" t="str">
        <f>TEXT(SalesDataTable[[#This Row],[Order Date]],"MMM")</f>
        <v>Aug</v>
      </c>
      <c r="F1715" s="12" t="str">
        <f>"Q"&amp;ROUNDUP(MONTH(SalesDataTable[[#This Row],[Order Date]])/3,0)</f>
        <v>Q3</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5">
      <c r="A1716" s="2">
        <v>1728</v>
      </c>
      <c r="B1716" s="3">
        <v>46256</v>
      </c>
      <c r="C1716" s="11">
        <f>YEAR(SalesDataTable[[#This Row],[Order Date]])</f>
        <v>2026</v>
      </c>
      <c r="D1716" s="11">
        <f>MONTH(SalesDataTable[[#This Row],[Order Date]])</f>
        <v>8</v>
      </c>
      <c r="E1716" s="12" t="str">
        <f>TEXT(SalesDataTable[[#This Row],[Order Date]],"MMM")</f>
        <v>Aug</v>
      </c>
      <c r="F1716" s="12" t="str">
        <f>"Q"&amp;ROUNDUP(MONTH(SalesDataTable[[#This Row],[Order Date]])/3,0)</f>
        <v>Q3</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5">
      <c r="A1717" s="2">
        <v>2743</v>
      </c>
      <c r="B1717" s="3">
        <v>46256</v>
      </c>
      <c r="C1717" s="11">
        <f>YEAR(SalesDataTable[[#This Row],[Order Date]])</f>
        <v>2026</v>
      </c>
      <c r="D1717" s="11">
        <f>MONTH(SalesDataTable[[#This Row],[Order Date]])</f>
        <v>8</v>
      </c>
      <c r="E1717" s="12" t="str">
        <f>TEXT(SalesDataTable[[#This Row],[Order Date]],"MMM")</f>
        <v>Aug</v>
      </c>
      <c r="F1717" s="12" t="str">
        <f>"Q"&amp;ROUNDUP(MONTH(SalesDataTable[[#This Row],[Order Date]])/3,0)</f>
        <v>Q3</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5">
      <c r="A1718" s="2">
        <v>3098</v>
      </c>
      <c r="B1718" s="3">
        <v>46256</v>
      </c>
      <c r="C1718" s="11">
        <f>YEAR(SalesDataTable[[#This Row],[Order Date]])</f>
        <v>2026</v>
      </c>
      <c r="D1718" s="11">
        <f>MONTH(SalesDataTable[[#This Row],[Order Date]])</f>
        <v>8</v>
      </c>
      <c r="E1718" s="12" t="str">
        <f>TEXT(SalesDataTable[[#This Row],[Order Date]],"MMM")</f>
        <v>Aug</v>
      </c>
      <c r="F1718" s="12" t="str">
        <f>"Q"&amp;ROUNDUP(MONTH(SalesDataTable[[#This Row],[Order Date]])/3,0)</f>
        <v>Q3</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5">
      <c r="A1719" s="2">
        <v>3606</v>
      </c>
      <c r="B1719" s="3">
        <v>46256</v>
      </c>
      <c r="C1719" s="11">
        <f>YEAR(SalesDataTable[[#This Row],[Order Date]])</f>
        <v>2026</v>
      </c>
      <c r="D1719" s="11">
        <f>MONTH(SalesDataTable[[#This Row],[Order Date]])</f>
        <v>8</v>
      </c>
      <c r="E1719" s="12" t="str">
        <f>TEXT(SalesDataTable[[#This Row],[Order Date]],"MMM")</f>
        <v>Aug</v>
      </c>
      <c r="F1719" s="12" t="str">
        <f>"Q"&amp;ROUNDUP(MONTH(SalesDataTable[[#This Row],[Order Date]])/3,0)</f>
        <v>Q3</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5">
      <c r="A1720" s="2">
        <v>3815</v>
      </c>
      <c r="B1720" s="3">
        <v>46256</v>
      </c>
      <c r="C1720" s="11">
        <f>YEAR(SalesDataTable[[#This Row],[Order Date]])</f>
        <v>2026</v>
      </c>
      <c r="D1720" s="11">
        <f>MONTH(SalesDataTable[[#This Row],[Order Date]])</f>
        <v>8</v>
      </c>
      <c r="E1720" s="12" t="str">
        <f>TEXT(SalesDataTable[[#This Row],[Order Date]],"MMM")</f>
        <v>Aug</v>
      </c>
      <c r="F1720" s="12" t="str">
        <f>"Q"&amp;ROUNDUP(MONTH(SalesDataTable[[#This Row],[Order Date]])/3,0)</f>
        <v>Q3</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5">
      <c r="A1721" s="2">
        <v>3979</v>
      </c>
      <c r="B1721" s="3">
        <v>46256</v>
      </c>
      <c r="C1721" s="11">
        <f>YEAR(SalesDataTable[[#This Row],[Order Date]])</f>
        <v>2026</v>
      </c>
      <c r="D1721" s="11">
        <f>MONTH(SalesDataTable[[#This Row],[Order Date]])</f>
        <v>8</v>
      </c>
      <c r="E1721" s="12" t="str">
        <f>TEXT(SalesDataTable[[#This Row],[Order Date]],"MMM")</f>
        <v>Aug</v>
      </c>
      <c r="F1721" s="12" t="str">
        <f>"Q"&amp;ROUNDUP(MONTH(SalesDataTable[[#This Row],[Order Date]])/3,0)</f>
        <v>Q3</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5">
      <c r="A1722" s="2">
        <v>4160</v>
      </c>
      <c r="B1722" s="3">
        <v>46256</v>
      </c>
      <c r="C1722" s="11">
        <f>YEAR(SalesDataTable[[#This Row],[Order Date]])</f>
        <v>2026</v>
      </c>
      <c r="D1722" s="11">
        <f>MONTH(SalesDataTable[[#This Row],[Order Date]])</f>
        <v>8</v>
      </c>
      <c r="E1722" s="12" t="str">
        <f>TEXT(SalesDataTable[[#This Row],[Order Date]],"MMM")</f>
        <v>Aug</v>
      </c>
      <c r="F1722" s="12" t="str">
        <f>"Q"&amp;ROUNDUP(MONTH(SalesDataTable[[#This Row],[Order Date]])/3,0)</f>
        <v>Q3</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5">
      <c r="A1723" s="2">
        <v>4172</v>
      </c>
      <c r="B1723" s="3">
        <v>46256</v>
      </c>
      <c r="C1723" s="11">
        <f>YEAR(SalesDataTable[[#This Row],[Order Date]])</f>
        <v>2026</v>
      </c>
      <c r="D1723" s="11">
        <f>MONTH(SalesDataTable[[#This Row],[Order Date]])</f>
        <v>8</v>
      </c>
      <c r="E1723" s="12" t="str">
        <f>TEXT(SalesDataTable[[#This Row],[Order Date]],"MMM")</f>
        <v>Aug</v>
      </c>
      <c r="F1723" s="12" t="str">
        <f>"Q"&amp;ROUNDUP(MONTH(SalesDataTable[[#This Row],[Order Date]])/3,0)</f>
        <v>Q3</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5">
      <c r="A1724" s="2">
        <v>4265</v>
      </c>
      <c r="B1724" s="3">
        <v>46256</v>
      </c>
      <c r="C1724" s="11">
        <f>YEAR(SalesDataTable[[#This Row],[Order Date]])</f>
        <v>2026</v>
      </c>
      <c r="D1724" s="11">
        <f>MONTH(SalesDataTable[[#This Row],[Order Date]])</f>
        <v>8</v>
      </c>
      <c r="E1724" s="12" t="str">
        <f>TEXT(SalesDataTable[[#This Row],[Order Date]],"MMM")</f>
        <v>Aug</v>
      </c>
      <c r="F1724" s="12" t="str">
        <f>"Q"&amp;ROUNDUP(MONTH(SalesDataTable[[#This Row],[Order Date]])/3,0)</f>
        <v>Q3</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5">
      <c r="A1725" s="2">
        <v>4321</v>
      </c>
      <c r="B1725" s="3">
        <v>46256</v>
      </c>
      <c r="C1725" s="11">
        <f>YEAR(SalesDataTable[[#This Row],[Order Date]])</f>
        <v>2026</v>
      </c>
      <c r="D1725" s="11">
        <f>MONTH(SalesDataTable[[#This Row],[Order Date]])</f>
        <v>8</v>
      </c>
      <c r="E1725" s="12" t="str">
        <f>TEXT(SalesDataTable[[#This Row],[Order Date]],"MMM")</f>
        <v>Aug</v>
      </c>
      <c r="F1725" s="12" t="str">
        <f>"Q"&amp;ROUNDUP(MONTH(SalesDataTable[[#This Row],[Order Date]])/3,0)</f>
        <v>Q3</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5">
      <c r="A1726" s="2">
        <v>4975</v>
      </c>
      <c r="B1726" s="3">
        <v>46256</v>
      </c>
      <c r="C1726" s="11">
        <f>YEAR(SalesDataTable[[#This Row],[Order Date]])</f>
        <v>2026</v>
      </c>
      <c r="D1726" s="11">
        <f>MONTH(SalesDataTable[[#This Row],[Order Date]])</f>
        <v>8</v>
      </c>
      <c r="E1726" s="12" t="str">
        <f>TEXT(SalesDataTable[[#This Row],[Order Date]],"MMM")</f>
        <v>Aug</v>
      </c>
      <c r="F1726" s="12" t="str">
        <f>"Q"&amp;ROUNDUP(MONTH(SalesDataTable[[#This Row],[Order Date]])/3,0)</f>
        <v>Q3</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5">
      <c r="A1727" s="2">
        <v>991</v>
      </c>
      <c r="B1727" s="3">
        <v>46257</v>
      </c>
      <c r="C1727" s="11">
        <f>YEAR(SalesDataTable[[#This Row],[Order Date]])</f>
        <v>2026</v>
      </c>
      <c r="D1727" s="11">
        <f>MONTH(SalesDataTable[[#This Row],[Order Date]])</f>
        <v>8</v>
      </c>
      <c r="E1727" s="12" t="str">
        <f>TEXT(SalesDataTable[[#This Row],[Order Date]],"MMM")</f>
        <v>Aug</v>
      </c>
      <c r="F1727" s="12" t="str">
        <f>"Q"&amp;ROUNDUP(MONTH(SalesDataTable[[#This Row],[Order Date]])/3,0)</f>
        <v>Q3</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5">
      <c r="A1728" s="2">
        <v>1008</v>
      </c>
      <c r="B1728" s="3">
        <v>46257</v>
      </c>
      <c r="C1728" s="11">
        <f>YEAR(SalesDataTable[[#This Row],[Order Date]])</f>
        <v>2026</v>
      </c>
      <c r="D1728" s="11">
        <f>MONTH(SalesDataTable[[#This Row],[Order Date]])</f>
        <v>8</v>
      </c>
      <c r="E1728" s="12" t="str">
        <f>TEXT(SalesDataTable[[#This Row],[Order Date]],"MMM")</f>
        <v>Aug</v>
      </c>
      <c r="F1728" s="12" t="str">
        <f>"Q"&amp;ROUNDUP(MONTH(SalesDataTable[[#This Row],[Order Date]])/3,0)</f>
        <v>Q3</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5">
      <c r="A1729" s="2">
        <v>1083</v>
      </c>
      <c r="B1729" s="3">
        <v>46257</v>
      </c>
      <c r="C1729" s="11">
        <f>YEAR(SalesDataTable[[#This Row],[Order Date]])</f>
        <v>2026</v>
      </c>
      <c r="D1729" s="11">
        <f>MONTH(SalesDataTable[[#This Row],[Order Date]])</f>
        <v>8</v>
      </c>
      <c r="E1729" s="12" t="str">
        <f>TEXT(SalesDataTable[[#This Row],[Order Date]],"MMM")</f>
        <v>Aug</v>
      </c>
      <c r="F1729" s="12" t="str">
        <f>"Q"&amp;ROUNDUP(MONTH(SalesDataTable[[#This Row],[Order Date]])/3,0)</f>
        <v>Q3</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5">
      <c r="A1730" s="2">
        <v>1553</v>
      </c>
      <c r="B1730" s="3">
        <v>46257</v>
      </c>
      <c r="C1730" s="11">
        <f>YEAR(SalesDataTable[[#This Row],[Order Date]])</f>
        <v>2026</v>
      </c>
      <c r="D1730" s="11">
        <f>MONTH(SalesDataTable[[#This Row],[Order Date]])</f>
        <v>8</v>
      </c>
      <c r="E1730" s="12" t="str">
        <f>TEXT(SalesDataTable[[#This Row],[Order Date]],"MMM")</f>
        <v>Aug</v>
      </c>
      <c r="F1730" s="12" t="str">
        <f>"Q"&amp;ROUNDUP(MONTH(SalesDataTable[[#This Row],[Order Date]])/3,0)</f>
        <v>Q3</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5">
      <c r="A1731" s="2">
        <v>1579</v>
      </c>
      <c r="B1731" s="3">
        <v>46257</v>
      </c>
      <c r="C1731" s="11">
        <f>YEAR(SalesDataTable[[#This Row],[Order Date]])</f>
        <v>2026</v>
      </c>
      <c r="D1731" s="11">
        <f>MONTH(SalesDataTable[[#This Row],[Order Date]])</f>
        <v>8</v>
      </c>
      <c r="E1731" s="12" t="str">
        <f>TEXT(SalesDataTable[[#This Row],[Order Date]],"MMM")</f>
        <v>Aug</v>
      </c>
      <c r="F1731" s="12" t="str">
        <f>"Q"&amp;ROUNDUP(MONTH(SalesDataTable[[#This Row],[Order Date]])/3,0)</f>
        <v>Q3</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5">
      <c r="A1732" s="2">
        <v>1732</v>
      </c>
      <c r="B1732" s="3">
        <v>46257</v>
      </c>
      <c r="C1732" s="11">
        <f>YEAR(SalesDataTable[[#This Row],[Order Date]])</f>
        <v>2026</v>
      </c>
      <c r="D1732" s="11">
        <f>MONTH(SalesDataTable[[#This Row],[Order Date]])</f>
        <v>8</v>
      </c>
      <c r="E1732" s="12" t="str">
        <f>TEXT(SalesDataTable[[#This Row],[Order Date]],"MMM")</f>
        <v>Aug</v>
      </c>
      <c r="F1732" s="12" t="str">
        <f>"Q"&amp;ROUNDUP(MONTH(SalesDataTable[[#This Row],[Order Date]])/3,0)</f>
        <v>Q3</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5">
      <c r="A1733" s="2">
        <v>2083</v>
      </c>
      <c r="B1733" s="3">
        <v>46257</v>
      </c>
      <c r="C1733" s="11">
        <f>YEAR(SalesDataTable[[#This Row],[Order Date]])</f>
        <v>2026</v>
      </c>
      <c r="D1733" s="11">
        <f>MONTH(SalesDataTable[[#This Row],[Order Date]])</f>
        <v>8</v>
      </c>
      <c r="E1733" s="12" t="str">
        <f>TEXT(SalesDataTable[[#This Row],[Order Date]],"MMM")</f>
        <v>Aug</v>
      </c>
      <c r="F1733" s="12" t="str">
        <f>"Q"&amp;ROUNDUP(MONTH(SalesDataTable[[#This Row],[Order Date]])/3,0)</f>
        <v>Q3</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5">
      <c r="A1734" s="2">
        <v>2176</v>
      </c>
      <c r="B1734" s="3">
        <v>46257</v>
      </c>
      <c r="C1734" s="11">
        <f>YEAR(SalesDataTable[[#This Row],[Order Date]])</f>
        <v>2026</v>
      </c>
      <c r="D1734" s="11">
        <f>MONTH(SalesDataTable[[#This Row],[Order Date]])</f>
        <v>8</v>
      </c>
      <c r="E1734" s="12" t="str">
        <f>TEXT(SalesDataTable[[#This Row],[Order Date]],"MMM")</f>
        <v>Aug</v>
      </c>
      <c r="F1734" s="12" t="str">
        <f>"Q"&amp;ROUNDUP(MONTH(SalesDataTable[[#This Row],[Order Date]])/3,0)</f>
        <v>Q3</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5">
      <c r="A1735" s="2">
        <v>2723</v>
      </c>
      <c r="B1735" s="3">
        <v>46257</v>
      </c>
      <c r="C1735" s="11">
        <f>YEAR(SalesDataTable[[#This Row],[Order Date]])</f>
        <v>2026</v>
      </c>
      <c r="D1735" s="11">
        <f>MONTH(SalesDataTable[[#This Row],[Order Date]])</f>
        <v>8</v>
      </c>
      <c r="E1735" s="12" t="str">
        <f>TEXT(SalesDataTable[[#This Row],[Order Date]],"MMM")</f>
        <v>Aug</v>
      </c>
      <c r="F1735" s="12" t="str">
        <f>"Q"&amp;ROUNDUP(MONTH(SalesDataTable[[#This Row],[Order Date]])/3,0)</f>
        <v>Q3</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5">
      <c r="A1736" s="2">
        <v>3299</v>
      </c>
      <c r="B1736" s="3">
        <v>46257</v>
      </c>
      <c r="C1736" s="11">
        <f>YEAR(SalesDataTable[[#This Row],[Order Date]])</f>
        <v>2026</v>
      </c>
      <c r="D1736" s="11">
        <f>MONTH(SalesDataTable[[#This Row],[Order Date]])</f>
        <v>8</v>
      </c>
      <c r="E1736" s="12" t="str">
        <f>TEXT(SalesDataTable[[#This Row],[Order Date]],"MMM")</f>
        <v>Aug</v>
      </c>
      <c r="F1736" s="12" t="str">
        <f>"Q"&amp;ROUNDUP(MONTH(SalesDataTable[[#This Row],[Order Date]])/3,0)</f>
        <v>Q3</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5">
      <c r="A1737" s="2">
        <v>3398</v>
      </c>
      <c r="B1737" s="3">
        <v>46257</v>
      </c>
      <c r="C1737" s="11">
        <f>YEAR(SalesDataTable[[#This Row],[Order Date]])</f>
        <v>2026</v>
      </c>
      <c r="D1737" s="11">
        <f>MONTH(SalesDataTable[[#This Row],[Order Date]])</f>
        <v>8</v>
      </c>
      <c r="E1737" s="12" t="str">
        <f>TEXT(SalesDataTable[[#This Row],[Order Date]],"MMM")</f>
        <v>Aug</v>
      </c>
      <c r="F1737" s="12" t="str">
        <f>"Q"&amp;ROUNDUP(MONTH(SalesDataTable[[#This Row],[Order Date]])/3,0)</f>
        <v>Q3</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5">
      <c r="A1738" s="2">
        <v>4012</v>
      </c>
      <c r="B1738" s="3">
        <v>46257</v>
      </c>
      <c r="C1738" s="11">
        <f>YEAR(SalesDataTable[[#This Row],[Order Date]])</f>
        <v>2026</v>
      </c>
      <c r="D1738" s="11">
        <f>MONTH(SalesDataTable[[#This Row],[Order Date]])</f>
        <v>8</v>
      </c>
      <c r="E1738" s="12" t="str">
        <f>TEXT(SalesDataTable[[#This Row],[Order Date]],"MMM")</f>
        <v>Aug</v>
      </c>
      <c r="F1738" s="12" t="str">
        <f>"Q"&amp;ROUNDUP(MONTH(SalesDataTable[[#This Row],[Order Date]])/3,0)</f>
        <v>Q3</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5">
      <c r="A1739" s="2">
        <v>4064</v>
      </c>
      <c r="B1739" s="3">
        <v>46257</v>
      </c>
      <c r="C1739" s="11">
        <f>YEAR(SalesDataTable[[#This Row],[Order Date]])</f>
        <v>2026</v>
      </c>
      <c r="D1739" s="11">
        <f>MONTH(SalesDataTable[[#This Row],[Order Date]])</f>
        <v>8</v>
      </c>
      <c r="E1739" s="12" t="str">
        <f>TEXT(SalesDataTable[[#This Row],[Order Date]],"MMM")</f>
        <v>Aug</v>
      </c>
      <c r="F1739" s="12" t="str">
        <f>"Q"&amp;ROUNDUP(MONTH(SalesDataTable[[#This Row],[Order Date]])/3,0)</f>
        <v>Q3</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5">
      <c r="A1740" s="2">
        <v>4671</v>
      </c>
      <c r="B1740" s="3">
        <v>46257</v>
      </c>
      <c r="C1740" s="11">
        <f>YEAR(SalesDataTable[[#This Row],[Order Date]])</f>
        <v>2026</v>
      </c>
      <c r="D1740" s="11">
        <f>MONTH(SalesDataTable[[#This Row],[Order Date]])</f>
        <v>8</v>
      </c>
      <c r="E1740" s="12" t="str">
        <f>TEXT(SalesDataTable[[#This Row],[Order Date]],"MMM")</f>
        <v>Aug</v>
      </c>
      <c r="F1740" s="12" t="str">
        <f>"Q"&amp;ROUNDUP(MONTH(SalesDataTable[[#This Row],[Order Date]])/3,0)</f>
        <v>Q3</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5">
      <c r="A1741" s="2">
        <v>1914</v>
      </c>
      <c r="B1741" s="3">
        <v>46258</v>
      </c>
      <c r="C1741" s="11">
        <f>YEAR(SalesDataTable[[#This Row],[Order Date]])</f>
        <v>2026</v>
      </c>
      <c r="D1741" s="11">
        <f>MONTH(SalesDataTable[[#This Row],[Order Date]])</f>
        <v>8</v>
      </c>
      <c r="E1741" s="12" t="str">
        <f>TEXT(SalesDataTable[[#This Row],[Order Date]],"MMM")</f>
        <v>Aug</v>
      </c>
      <c r="F1741" s="12" t="str">
        <f>"Q"&amp;ROUNDUP(MONTH(SalesDataTable[[#This Row],[Order Date]])/3,0)</f>
        <v>Q3</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5">
      <c r="A1742" s="2">
        <v>1973</v>
      </c>
      <c r="B1742" s="3">
        <v>46258</v>
      </c>
      <c r="C1742" s="11">
        <f>YEAR(SalesDataTable[[#This Row],[Order Date]])</f>
        <v>2026</v>
      </c>
      <c r="D1742" s="11">
        <f>MONTH(SalesDataTable[[#This Row],[Order Date]])</f>
        <v>8</v>
      </c>
      <c r="E1742" s="12" t="str">
        <f>TEXT(SalesDataTable[[#This Row],[Order Date]],"MMM")</f>
        <v>Aug</v>
      </c>
      <c r="F1742" s="12" t="str">
        <f>"Q"&amp;ROUNDUP(MONTH(SalesDataTable[[#This Row],[Order Date]])/3,0)</f>
        <v>Q3</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5">
      <c r="A1743" s="2">
        <v>2564</v>
      </c>
      <c r="B1743" s="3">
        <v>46258</v>
      </c>
      <c r="C1743" s="11">
        <f>YEAR(SalesDataTable[[#This Row],[Order Date]])</f>
        <v>2026</v>
      </c>
      <c r="D1743" s="11">
        <f>MONTH(SalesDataTable[[#This Row],[Order Date]])</f>
        <v>8</v>
      </c>
      <c r="E1743" s="12" t="str">
        <f>TEXT(SalesDataTable[[#This Row],[Order Date]],"MMM")</f>
        <v>Aug</v>
      </c>
      <c r="F1743" s="12" t="str">
        <f>"Q"&amp;ROUNDUP(MONTH(SalesDataTable[[#This Row],[Order Date]])/3,0)</f>
        <v>Q3</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5">
      <c r="A1744" s="2">
        <v>2791</v>
      </c>
      <c r="B1744" s="3">
        <v>46258</v>
      </c>
      <c r="C1744" s="11">
        <f>YEAR(SalesDataTable[[#This Row],[Order Date]])</f>
        <v>2026</v>
      </c>
      <c r="D1744" s="11">
        <f>MONTH(SalesDataTable[[#This Row],[Order Date]])</f>
        <v>8</v>
      </c>
      <c r="E1744" s="12" t="str">
        <f>TEXT(SalesDataTable[[#This Row],[Order Date]],"MMM")</f>
        <v>Aug</v>
      </c>
      <c r="F1744" s="12" t="str">
        <f>"Q"&amp;ROUNDUP(MONTH(SalesDataTable[[#This Row],[Order Date]])/3,0)</f>
        <v>Q3</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5">
      <c r="A1745" s="2">
        <v>3559</v>
      </c>
      <c r="B1745" s="3">
        <v>46258</v>
      </c>
      <c r="C1745" s="11">
        <f>YEAR(SalesDataTable[[#This Row],[Order Date]])</f>
        <v>2026</v>
      </c>
      <c r="D1745" s="11">
        <f>MONTH(SalesDataTable[[#This Row],[Order Date]])</f>
        <v>8</v>
      </c>
      <c r="E1745" s="12" t="str">
        <f>TEXT(SalesDataTable[[#This Row],[Order Date]],"MMM")</f>
        <v>Aug</v>
      </c>
      <c r="F1745" s="12" t="str">
        <f>"Q"&amp;ROUNDUP(MONTH(SalesDataTable[[#This Row],[Order Date]])/3,0)</f>
        <v>Q3</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5">
      <c r="A1746" s="2">
        <v>3839</v>
      </c>
      <c r="B1746" s="3">
        <v>46258</v>
      </c>
      <c r="C1746" s="11">
        <f>YEAR(SalesDataTable[[#This Row],[Order Date]])</f>
        <v>2026</v>
      </c>
      <c r="D1746" s="11">
        <f>MONTH(SalesDataTable[[#This Row],[Order Date]])</f>
        <v>8</v>
      </c>
      <c r="E1746" s="12" t="str">
        <f>TEXT(SalesDataTable[[#This Row],[Order Date]],"MMM")</f>
        <v>Aug</v>
      </c>
      <c r="F1746" s="12" t="str">
        <f>"Q"&amp;ROUNDUP(MONTH(SalesDataTable[[#This Row],[Order Date]])/3,0)</f>
        <v>Q3</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5">
      <c r="A1747" s="2">
        <v>4133</v>
      </c>
      <c r="B1747" s="3">
        <v>46258</v>
      </c>
      <c r="C1747" s="11">
        <f>YEAR(SalesDataTable[[#This Row],[Order Date]])</f>
        <v>2026</v>
      </c>
      <c r="D1747" s="11">
        <f>MONTH(SalesDataTable[[#This Row],[Order Date]])</f>
        <v>8</v>
      </c>
      <c r="E1747" s="12" t="str">
        <f>TEXT(SalesDataTable[[#This Row],[Order Date]],"MMM")</f>
        <v>Aug</v>
      </c>
      <c r="F1747" s="12" t="str">
        <f>"Q"&amp;ROUNDUP(MONTH(SalesDataTable[[#This Row],[Order Date]])/3,0)</f>
        <v>Q3</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5">
      <c r="A1748" s="2">
        <v>4765</v>
      </c>
      <c r="B1748" s="3">
        <v>46258</v>
      </c>
      <c r="C1748" s="11">
        <f>YEAR(SalesDataTable[[#This Row],[Order Date]])</f>
        <v>2026</v>
      </c>
      <c r="D1748" s="11">
        <f>MONTH(SalesDataTable[[#This Row],[Order Date]])</f>
        <v>8</v>
      </c>
      <c r="E1748" s="12" t="str">
        <f>TEXT(SalesDataTable[[#This Row],[Order Date]],"MMM")</f>
        <v>Aug</v>
      </c>
      <c r="F1748" s="12" t="str">
        <f>"Q"&amp;ROUNDUP(MONTH(SalesDataTable[[#This Row],[Order Date]])/3,0)</f>
        <v>Q3</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5">
      <c r="A1749" s="2">
        <v>1868</v>
      </c>
      <c r="B1749" s="3">
        <v>46259</v>
      </c>
      <c r="C1749" s="11">
        <f>YEAR(SalesDataTable[[#This Row],[Order Date]])</f>
        <v>2026</v>
      </c>
      <c r="D1749" s="11">
        <f>MONTH(SalesDataTable[[#This Row],[Order Date]])</f>
        <v>8</v>
      </c>
      <c r="E1749" s="12" t="str">
        <f>TEXT(SalesDataTable[[#This Row],[Order Date]],"MMM")</f>
        <v>Aug</v>
      </c>
      <c r="F1749" s="12" t="str">
        <f>"Q"&amp;ROUNDUP(MONTH(SalesDataTable[[#This Row],[Order Date]])/3,0)</f>
        <v>Q3</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5">
      <c r="A1750" s="2">
        <v>987</v>
      </c>
      <c r="B1750" s="3">
        <v>46260</v>
      </c>
      <c r="C1750" s="11">
        <f>YEAR(SalesDataTable[[#This Row],[Order Date]])</f>
        <v>2026</v>
      </c>
      <c r="D1750" s="11">
        <f>MONTH(SalesDataTable[[#This Row],[Order Date]])</f>
        <v>8</v>
      </c>
      <c r="E1750" s="12" t="str">
        <f>TEXT(SalesDataTable[[#This Row],[Order Date]],"MMM")</f>
        <v>Aug</v>
      </c>
      <c r="F1750" s="12" t="str">
        <f>"Q"&amp;ROUNDUP(MONTH(SalesDataTable[[#This Row],[Order Date]])/3,0)</f>
        <v>Q3</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5">
      <c r="A1751" s="2">
        <v>2503</v>
      </c>
      <c r="B1751" s="3">
        <v>46260</v>
      </c>
      <c r="C1751" s="11">
        <f>YEAR(SalesDataTable[[#This Row],[Order Date]])</f>
        <v>2026</v>
      </c>
      <c r="D1751" s="11">
        <f>MONTH(SalesDataTable[[#This Row],[Order Date]])</f>
        <v>8</v>
      </c>
      <c r="E1751" s="12" t="str">
        <f>TEXT(SalesDataTable[[#This Row],[Order Date]],"MMM")</f>
        <v>Aug</v>
      </c>
      <c r="F1751" s="12" t="str">
        <f>"Q"&amp;ROUNDUP(MONTH(SalesDataTable[[#This Row],[Order Date]])/3,0)</f>
        <v>Q3</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5">
      <c r="A1752" s="2">
        <v>4928</v>
      </c>
      <c r="B1752" s="3">
        <v>46260</v>
      </c>
      <c r="C1752" s="11">
        <f>YEAR(SalesDataTable[[#This Row],[Order Date]])</f>
        <v>2026</v>
      </c>
      <c r="D1752" s="11">
        <f>MONTH(SalesDataTable[[#This Row],[Order Date]])</f>
        <v>8</v>
      </c>
      <c r="E1752" s="12" t="str">
        <f>TEXT(SalesDataTable[[#This Row],[Order Date]],"MMM")</f>
        <v>Aug</v>
      </c>
      <c r="F1752" s="12" t="str">
        <f>"Q"&amp;ROUNDUP(MONTH(SalesDataTable[[#This Row],[Order Date]])/3,0)</f>
        <v>Q3</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5">
      <c r="A1753" s="2">
        <v>852</v>
      </c>
      <c r="B1753" s="3">
        <v>46261</v>
      </c>
      <c r="C1753" s="11">
        <f>YEAR(SalesDataTable[[#This Row],[Order Date]])</f>
        <v>2026</v>
      </c>
      <c r="D1753" s="11">
        <f>MONTH(SalesDataTable[[#This Row],[Order Date]])</f>
        <v>8</v>
      </c>
      <c r="E1753" s="12" t="str">
        <f>TEXT(SalesDataTable[[#This Row],[Order Date]],"MMM")</f>
        <v>Aug</v>
      </c>
      <c r="F1753" s="12" t="str">
        <f>"Q"&amp;ROUNDUP(MONTH(SalesDataTable[[#This Row],[Order Date]])/3,0)</f>
        <v>Q3</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5">
      <c r="A1754" s="2">
        <v>2188</v>
      </c>
      <c r="B1754" s="3">
        <v>46261</v>
      </c>
      <c r="C1754" s="11">
        <f>YEAR(SalesDataTable[[#This Row],[Order Date]])</f>
        <v>2026</v>
      </c>
      <c r="D1754" s="11">
        <f>MONTH(SalesDataTable[[#This Row],[Order Date]])</f>
        <v>8</v>
      </c>
      <c r="E1754" s="12" t="str">
        <f>TEXT(SalesDataTable[[#This Row],[Order Date]],"MMM")</f>
        <v>Aug</v>
      </c>
      <c r="F1754" s="12" t="str">
        <f>"Q"&amp;ROUNDUP(MONTH(SalesDataTable[[#This Row],[Order Date]])/3,0)</f>
        <v>Q3</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5">
      <c r="A1755" s="2">
        <v>2574</v>
      </c>
      <c r="B1755" s="3">
        <v>46261</v>
      </c>
      <c r="C1755" s="11">
        <f>YEAR(SalesDataTable[[#This Row],[Order Date]])</f>
        <v>2026</v>
      </c>
      <c r="D1755" s="11">
        <f>MONTH(SalesDataTable[[#This Row],[Order Date]])</f>
        <v>8</v>
      </c>
      <c r="E1755" s="12" t="str">
        <f>TEXT(SalesDataTable[[#This Row],[Order Date]],"MMM")</f>
        <v>Aug</v>
      </c>
      <c r="F1755" s="12" t="str">
        <f>"Q"&amp;ROUNDUP(MONTH(SalesDataTable[[#This Row],[Order Date]])/3,0)</f>
        <v>Q3</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5">
      <c r="A1756" s="2">
        <v>2942</v>
      </c>
      <c r="B1756" s="3">
        <v>46261</v>
      </c>
      <c r="C1756" s="11">
        <f>YEAR(SalesDataTable[[#This Row],[Order Date]])</f>
        <v>2026</v>
      </c>
      <c r="D1756" s="11">
        <f>MONTH(SalesDataTable[[#This Row],[Order Date]])</f>
        <v>8</v>
      </c>
      <c r="E1756" s="12" t="str">
        <f>TEXT(SalesDataTable[[#This Row],[Order Date]],"MMM")</f>
        <v>Aug</v>
      </c>
      <c r="F1756" s="12" t="str">
        <f>"Q"&amp;ROUNDUP(MONTH(SalesDataTable[[#This Row],[Order Date]])/3,0)</f>
        <v>Q3</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5">
      <c r="A1757" s="2">
        <v>3211</v>
      </c>
      <c r="B1757" s="3">
        <v>46261</v>
      </c>
      <c r="C1757" s="11">
        <f>YEAR(SalesDataTable[[#This Row],[Order Date]])</f>
        <v>2026</v>
      </c>
      <c r="D1757" s="11">
        <f>MONTH(SalesDataTable[[#This Row],[Order Date]])</f>
        <v>8</v>
      </c>
      <c r="E1757" s="12" t="str">
        <f>TEXT(SalesDataTable[[#This Row],[Order Date]],"MMM")</f>
        <v>Aug</v>
      </c>
      <c r="F1757" s="12" t="str">
        <f>"Q"&amp;ROUNDUP(MONTH(SalesDataTable[[#This Row],[Order Date]])/3,0)</f>
        <v>Q3</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5">
      <c r="A1758" s="2">
        <v>3306</v>
      </c>
      <c r="B1758" s="3">
        <v>46261</v>
      </c>
      <c r="C1758" s="11">
        <f>YEAR(SalesDataTable[[#This Row],[Order Date]])</f>
        <v>2026</v>
      </c>
      <c r="D1758" s="11">
        <f>MONTH(SalesDataTable[[#This Row],[Order Date]])</f>
        <v>8</v>
      </c>
      <c r="E1758" s="12" t="str">
        <f>TEXT(SalesDataTable[[#This Row],[Order Date]],"MMM")</f>
        <v>Aug</v>
      </c>
      <c r="F1758" s="12" t="str">
        <f>"Q"&amp;ROUNDUP(MONTH(SalesDataTable[[#This Row],[Order Date]])/3,0)</f>
        <v>Q3</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5">
      <c r="A1759" s="2">
        <v>3837</v>
      </c>
      <c r="B1759" s="3">
        <v>46261</v>
      </c>
      <c r="C1759" s="11">
        <f>YEAR(SalesDataTable[[#This Row],[Order Date]])</f>
        <v>2026</v>
      </c>
      <c r="D1759" s="11">
        <f>MONTH(SalesDataTable[[#This Row],[Order Date]])</f>
        <v>8</v>
      </c>
      <c r="E1759" s="12" t="str">
        <f>TEXT(SalesDataTable[[#This Row],[Order Date]],"MMM")</f>
        <v>Aug</v>
      </c>
      <c r="F1759" s="12" t="str">
        <f>"Q"&amp;ROUNDUP(MONTH(SalesDataTable[[#This Row],[Order Date]])/3,0)</f>
        <v>Q3</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5">
      <c r="A1760" s="2">
        <v>4169</v>
      </c>
      <c r="B1760" s="3">
        <v>46261</v>
      </c>
      <c r="C1760" s="11">
        <f>YEAR(SalesDataTable[[#This Row],[Order Date]])</f>
        <v>2026</v>
      </c>
      <c r="D1760" s="11">
        <f>MONTH(SalesDataTable[[#This Row],[Order Date]])</f>
        <v>8</v>
      </c>
      <c r="E1760" s="12" t="str">
        <f>TEXT(SalesDataTable[[#This Row],[Order Date]],"MMM")</f>
        <v>Aug</v>
      </c>
      <c r="F1760" s="12" t="str">
        <f>"Q"&amp;ROUNDUP(MONTH(SalesDataTable[[#This Row],[Order Date]])/3,0)</f>
        <v>Q3</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5">
      <c r="A1761" s="2">
        <v>4452</v>
      </c>
      <c r="B1761" s="3">
        <v>46261</v>
      </c>
      <c r="C1761" s="11">
        <f>YEAR(SalesDataTable[[#This Row],[Order Date]])</f>
        <v>2026</v>
      </c>
      <c r="D1761" s="11">
        <f>MONTH(SalesDataTable[[#This Row],[Order Date]])</f>
        <v>8</v>
      </c>
      <c r="E1761" s="12" t="str">
        <f>TEXT(SalesDataTable[[#This Row],[Order Date]],"MMM")</f>
        <v>Aug</v>
      </c>
      <c r="F1761" s="12" t="str">
        <f>"Q"&amp;ROUNDUP(MONTH(SalesDataTable[[#This Row],[Order Date]])/3,0)</f>
        <v>Q3</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5">
      <c r="A1762" s="2">
        <v>4740</v>
      </c>
      <c r="B1762" s="3">
        <v>46261</v>
      </c>
      <c r="C1762" s="11">
        <f>YEAR(SalesDataTable[[#This Row],[Order Date]])</f>
        <v>2026</v>
      </c>
      <c r="D1762" s="11">
        <f>MONTH(SalesDataTable[[#This Row],[Order Date]])</f>
        <v>8</v>
      </c>
      <c r="E1762" s="12" t="str">
        <f>TEXT(SalesDataTable[[#This Row],[Order Date]],"MMM")</f>
        <v>Aug</v>
      </c>
      <c r="F1762" s="12" t="str">
        <f>"Q"&amp;ROUNDUP(MONTH(SalesDataTable[[#This Row],[Order Date]])/3,0)</f>
        <v>Q3</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5">
      <c r="A1763" s="2">
        <v>5000</v>
      </c>
      <c r="B1763" s="3">
        <v>46261</v>
      </c>
      <c r="C1763" s="11">
        <f>YEAR(SalesDataTable[[#This Row],[Order Date]])</f>
        <v>2026</v>
      </c>
      <c r="D1763" s="11">
        <f>MONTH(SalesDataTable[[#This Row],[Order Date]])</f>
        <v>8</v>
      </c>
      <c r="E1763" s="12" t="str">
        <f>TEXT(SalesDataTable[[#This Row],[Order Date]],"MMM")</f>
        <v>Aug</v>
      </c>
      <c r="F1763" s="12" t="str">
        <f>"Q"&amp;ROUNDUP(MONTH(SalesDataTable[[#This Row],[Order Date]])/3,0)</f>
        <v>Q3</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5">
      <c r="A1764" s="2">
        <v>5058</v>
      </c>
      <c r="B1764" s="3">
        <v>46261</v>
      </c>
      <c r="C1764" s="11">
        <f>YEAR(SalesDataTable[[#This Row],[Order Date]])</f>
        <v>2026</v>
      </c>
      <c r="D1764" s="11">
        <f>MONTH(SalesDataTable[[#This Row],[Order Date]])</f>
        <v>8</v>
      </c>
      <c r="E1764" s="12" t="str">
        <f>TEXT(SalesDataTable[[#This Row],[Order Date]],"MMM")</f>
        <v>Aug</v>
      </c>
      <c r="F1764" s="12" t="str">
        <f>"Q"&amp;ROUNDUP(MONTH(SalesDataTable[[#This Row],[Order Date]])/3,0)</f>
        <v>Q3</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5">
      <c r="A1765" s="2">
        <v>496</v>
      </c>
      <c r="B1765" s="3">
        <v>46262</v>
      </c>
      <c r="C1765" s="11">
        <f>YEAR(SalesDataTable[[#This Row],[Order Date]])</f>
        <v>2026</v>
      </c>
      <c r="D1765" s="11">
        <f>MONTH(SalesDataTable[[#This Row],[Order Date]])</f>
        <v>8</v>
      </c>
      <c r="E1765" s="12" t="str">
        <f>TEXT(SalesDataTable[[#This Row],[Order Date]],"MMM")</f>
        <v>Aug</v>
      </c>
      <c r="F1765" s="12" t="str">
        <f>"Q"&amp;ROUNDUP(MONTH(SalesDataTable[[#This Row],[Order Date]])/3,0)</f>
        <v>Q3</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5">
      <c r="A1766" s="2">
        <v>1343</v>
      </c>
      <c r="B1766" s="3">
        <v>46262</v>
      </c>
      <c r="C1766" s="11">
        <f>YEAR(SalesDataTable[[#This Row],[Order Date]])</f>
        <v>2026</v>
      </c>
      <c r="D1766" s="11">
        <f>MONTH(SalesDataTable[[#This Row],[Order Date]])</f>
        <v>8</v>
      </c>
      <c r="E1766" s="12" t="str">
        <f>TEXT(SalesDataTable[[#This Row],[Order Date]],"MMM")</f>
        <v>Aug</v>
      </c>
      <c r="F1766" s="12" t="str">
        <f>"Q"&amp;ROUNDUP(MONTH(SalesDataTable[[#This Row],[Order Date]])/3,0)</f>
        <v>Q3</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5">
      <c r="A1767" s="2">
        <v>1455</v>
      </c>
      <c r="B1767" s="3">
        <v>46262</v>
      </c>
      <c r="C1767" s="11">
        <f>YEAR(SalesDataTable[[#This Row],[Order Date]])</f>
        <v>2026</v>
      </c>
      <c r="D1767" s="11">
        <f>MONTH(SalesDataTable[[#This Row],[Order Date]])</f>
        <v>8</v>
      </c>
      <c r="E1767" s="12" t="str">
        <f>TEXT(SalesDataTable[[#This Row],[Order Date]],"MMM")</f>
        <v>Aug</v>
      </c>
      <c r="F1767" s="12" t="str">
        <f>"Q"&amp;ROUNDUP(MONTH(SalesDataTable[[#This Row],[Order Date]])/3,0)</f>
        <v>Q3</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5">
      <c r="A1768" s="2">
        <v>1632</v>
      </c>
      <c r="B1768" s="3">
        <v>46262</v>
      </c>
      <c r="C1768" s="11">
        <f>YEAR(SalesDataTable[[#This Row],[Order Date]])</f>
        <v>2026</v>
      </c>
      <c r="D1768" s="11">
        <f>MONTH(SalesDataTable[[#This Row],[Order Date]])</f>
        <v>8</v>
      </c>
      <c r="E1768" s="12" t="str">
        <f>TEXT(SalesDataTable[[#This Row],[Order Date]],"MMM")</f>
        <v>Aug</v>
      </c>
      <c r="F1768" s="12" t="str">
        <f>"Q"&amp;ROUNDUP(MONTH(SalesDataTable[[#This Row],[Order Date]])/3,0)</f>
        <v>Q3</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5">
      <c r="A1769" s="2">
        <v>1817</v>
      </c>
      <c r="B1769" s="3">
        <v>46262</v>
      </c>
      <c r="C1769" s="11">
        <f>YEAR(SalesDataTable[[#This Row],[Order Date]])</f>
        <v>2026</v>
      </c>
      <c r="D1769" s="11">
        <f>MONTH(SalesDataTable[[#This Row],[Order Date]])</f>
        <v>8</v>
      </c>
      <c r="E1769" s="12" t="str">
        <f>TEXT(SalesDataTable[[#This Row],[Order Date]],"MMM")</f>
        <v>Aug</v>
      </c>
      <c r="F1769" s="12" t="str">
        <f>"Q"&amp;ROUNDUP(MONTH(SalesDataTable[[#This Row],[Order Date]])/3,0)</f>
        <v>Q3</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5">
      <c r="A1770" s="2">
        <v>2993</v>
      </c>
      <c r="B1770" s="3">
        <v>46262</v>
      </c>
      <c r="C1770" s="11">
        <f>YEAR(SalesDataTable[[#This Row],[Order Date]])</f>
        <v>2026</v>
      </c>
      <c r="D1770" s="11">
        <f>MONTH(SalesDataTable[[#This Row],[Order Date]])</f>
        <v>8</v>
      </c>
      <c r="E1770" s="12" t="str">
        <f>TEXT(SalesDataTable[[#This Row],[Order Date]],"MMM")</f>
        <v>Aug</v>
      </c>
      <c r="F1770" s="12" t="str">
        <f>"Q"&amp;ROUNDUP(MONTH(SalesDataTable[[#This Row],[Order Date]])/3,0)</f>
        <v>Q3</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5">
      <c r="A1771" s="2">
        <v>4676</v>
      </c>
      <c r="B1771" s="3">
        <v>46262</v>
      </c>
      <c r="C1771" s="11">
        <f>YEAR(SalesDataTable[[#This Row],[Order Date]])</f>
        <v>2026</v>
      </c>
      <c r="D1771" s="11">
        <f>MONTH(SalesDataTable[[#This Row],[Order Date]])</f>
        <v>8</v>
      </c>
      <c r="E1771" s="12" t="str">
        <f>TEXT(SalesDataTable[[#This Row],[Order Date]],"MMM")</f>
        <v>Aug</v>
      </c>
      <c r="F1771" s="12" t="str">
        <f>"Q"&amp;ROUNDUP(MONTH(SalesDataTable[[#This Row],[Order Date]])/3,0)</f>
        <v>Q3</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5">
      <c r="A1772" s="2">
        <v>5105</v>
      </c>
      <c r="B1772" s="3">
        <v>46262</v>
      </c>
      <c r="C1772" s="11">
        <f>YEAR(SalesDataTable[[#This Row],[Order Date]])</f>
        <v>2026</v>
      </c>
      <c r="D1772" s="11">
        <f>MONTH(SalesDataTable[[#This Row],[Order Date]])</f>
        <v>8</v>
      </c>
      <c r="E1772" s="12" t="str">
        <f>TEXT(SalesDataTable[[#This Row],[Order Date]],"MMM")</f>
        <v>Aug</v>
      </c>
      <c r="F1772" s="12" t="str">
        <f>"Q"&amp;ROUNDUP(MONTH(SalesDataTable[[#This Row],[Order Date]])/3,0)</f>
        <v>Q3</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5">
      <c r="A1773" s="2">
        <v>223</v>
      </c>
      <c r="B1773" s="3">
        <v>46263</v>
      </c>
      <c r="C1773" s="11">
        <f>YEAR(SalesDataTable[[#This Row],[Order Date]])</f>
        <v>2026</v>
      </c>
      <c r="D1773" s="11">
        <f>MONTH(SalesDataTable[[#This Row],[Order Date]])</f>
        <v>8</v>
      </c>
      <c r="E1773" s="12" t="str">
        <f>TEXT(SalesDataTable[[#This Row],[Order Date]],"MMM")</f>
        <v>Aug</v>
      </c>
      <c r="F1773" s="12" t="str">
        <f>"Q"&amp;ROUNDUP(MONTH(SalesDataTable[[#This Row],[Order Date]])/3,0)</f>
        <v>Q3</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5">
      <c r="A1774" s="2">
        <v>1023</v>
      </c>
      <c r="B1774" s="3">
        <v>46263</v>
      </c>
      <c r="C1774" s="11">
        <f>YEAR(SalesDataTable[[#This Row],[Order Date]])</f>
        <v>2026</v>
      </c>
      <c r="D1774" s="11">
        <f>MONTH(SalesDataTable[[#This Row],[Order Date]])</f>
        <v>8</v>
      </c>
      <c r="E1774" s="12" t="str">
        <f>TEXT(SalesDataTable[[#This Row],[Order Date]],"MMM")</f>
        <v>Aug</v>
      </c>
      <c r="F1774" s="12" t="str">
        <f>"Q"&amp;ROUNDUP(MONTH(SalesDataTable[[#This Row],[Order Date]])/3,0)</f>
        <v>Q3</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5">
      <c r="A1775" s="2">
        <v>1694</v>
      </c>
      <c r="B1775" s="3">
        <v>46263</v>
      </c>
      <c r="C1775" s="11">
        <f>YEAR(SalesDataTable[[#This Row],[Order Date]])</f>
        <v>2026</v>
      </c>
      <c r="D1775" s="11">
        <f>MONTH(SalesDataTable[[#This Row],[Order Date]])</f>
        <v>8</v>
      </c>
      <c r="E1775" s="12" t="str">
        <f>TEXT(SalesDataTable[[#This Row],[Order Date]],"MMM")</f>
        <v>Aug</v>
      </c>
      <c r="F1775" s="12" t="str">
        <f>"Q"&amp;ROUNDUP(MONTH(SalesDataTable[[#This Row],[Order Date]])/3,0)</f>
        <v>Q3</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5">
      <c r="A1776" s="2">
        <v>2006</v>
      </c>
      <c r="B1776" s="3">
        <v>46263</v>
      </c>
      <c r="C1776" s="11">
        <f>YEAR(SalesDataTable[[#This Row],[Order Date]])</f>
        <v>2026</v>
      </c>
      <c r="D1776" s="11">
        <f>MONTH(SalesDataTable[[#This Row],[Order Date]])</f>
        <v>8</v>
      </c>
      <c r="E1776" s="12" t="str">
        <f>TEXT(SalesDataTable[[#This Row],[Order Date]],"MMM")</f>
        <v>Aug</v>
      </c>
      <c r="F1776" s="12" t="str">
        <f>"Q"&amp;ROUNDUP(MONTH(SalesDataTable[[#This Row],[Order Date]])/3,0)</f>
        <v>Q3</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5">
      <c r="A1777" s="2">
        <v>3026</v>
      </c>
      <c r="B1777" s="3">
        <v>46263</v>
      </c>
      <c r="C1777" s="11">
        <f>YEAR(SalesDataTable[[#This Row],[Order Date]])</f>
        <v>2026</v>
      </c>
      <c r="D1777" s="11">
        <f>MONTH(SalesDataTable[[#This Row],[Order Date]])</f>
        <v>8</v>
      </c>
      <c r="E1777" s="12" t="str">
        <f>TEXT(SalesDataTable[[#This Row],[Order Date]],"MMM")</f>
        <v>Aug</v>
      </c>
      <c r="F1777" s="12" t="str">
        <f>"Q"&amp;ROUNDUP(MONTH(SalesDataTable[[#This Row],[Order Date]])/3,0)</f>
        <v>Q3</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5">
      <c r="A1778" s="2">
        <v>3057</v>
      </c>
      <c r="B1778" s="3">
        <v>46263</v>
      </c>
      <c r="C1778" s="11">
        <f>YEAR(SalesDataTable[[#This Row],[Order Date]])</f>
        <v>2026</v>
      </c>
      <c r="D1778" s="11">
        <f>MONTH(SalesDataTable[[#This Row],[Order Date]])</f>
        <v>8</v>
      </c>
      <c r="E1778" s="12" t="str">
        <f>TEXT(SalesDataTable[[#This Row],[Order Date]],"MMM")</f>
        <v>Aug</v>
      </c>
      <c r="F1778" s="12" t="str">
        <f>"Q"&amp;ROUNDUP(MONTH(SalesDataTable[[#This Row],[Order Date]])/3,0)</f>
        <v>Q3</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5">
      <c r="A1779" s="2">
        <v>3112</v>
      </c>
      <c r="B1779" s="3">
        <v>46263</v>
      </c>
      <c r="C1779" s="11">
        <f>YEAR(SalesDataTable[[#This Row],[Order Date]])</f>
        <v>2026</v>
      </c>
      <c r="D1779" s="11">
        <f>MONTH(SalesDataTable[[#This Row],[Order Date]])</f>
        <v>8</v>
      </c>
      <c r="E1779" s="12" t="str">
        <f>TEXT(SalesDataTable[[#This Row],[Order Date]],"MMM")</f>
        <v>Aug</v>
      </c>
      <c r="F1779" s="12" t="str">
        <f>"Q"&amp;ROUNDUP(MONTH(SalesDataTable[[#This Row],[Order Date]])/3,0)</f>
        <v>Q3</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5">
      <c r="A1780" s="2">
        <v>3137</v>
      </c>
      <c r="B1780" s="3">
        <v>46263</v>
      </c>
      <c r="C1780" s="11">
        <f>YEAR(SalesDataTable[[#This Row],[Order Date]])</f>
        <v>2026</v>
      </c>
      <c r="D1780" s="11">
        <f>MONTH(SalesDataTable[[#This Row],[Order Date]])</f>
        <v>8</v>
      </c>
      <c r="E1780" s="12" t="str">
        <f>TEXT(SalesDataTable[[#This Row],[Order Date]],"MMM")</f>
        <v>Aug</v>
      </c>
      <c r="F1780" s="12" t="str">
        <f>"Q"&amp;ROUNDUP(MONTH(SalesDataTable[[#This Row],[Order Date]])/3,0)</f>
        <v>Q3</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5">
      <c r="A1781" s="2">
        <v>3983</v>
      </c>
      <c r="B1781" s="3">
        <v>46263</v>
      </c>
      <c r="C1781" s="11">
        <f>YEAR(SalesDataTable[[#This Row],[Order Date]])</f>
        <v>2026</v>
      </c>
      <c r="D1781" s="11">
        <f>MONTH(SalesDataTable[[#This Row],[Order Date]])</f>
        <v>8</v>
      </c>
      <c r="E1781" s="12" t="str">
        <f>TEXT(SalesDataTable[[#This Row],[Order Date]],"MMM")</f>
        <v>Aug</v>
      </c>
      <c r="F1781" s="12" t="str">
        <f>"Q"&amp;ROUNDUP(MONTH(SalesDataTable[[#This Row],[Order Date]])/3,0)</f>
        <v>Q3</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5">
      <c r="A1782" s="2">
        <v>4016</v>
      </c>
      <c r="B1782" s="3">
        <v>46263</v>
      </c>
      <c r="C1782" s="11">
        <f>YEAR(SalesDataTable[[#This Row],[Order Date]])</f>
        <v>2026</v>
      </c>
      <c r="D1782" s="11">
        <f>MONTH(SalesDataTable[[#This Row],[Order Date]])</f>
        <v>8</v>
      </c>
      <c r="E1782" s="12" t="str">
        <f>TEXT(SalesDataTable[[#This Row],[Order Date]],"MMM")</f>
        <v>Aug</v>
      </c>
      <c r="F1782" s="12" t="str">
        <f>"Q"&amp;ROUNDUP(MONTH(SalesDataTable[[#This Row],[Order Date]])/3,0)</f>
        <v>Q3</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5">
      <c r="A1783" s="2">
        <v>4340</v>
      </c>
      <c r="B1783" s="3">
        <v>46263</v>
      </c>
      <c r="C1783" s="11">
        <f>YEAR(SalesDataTable[[#This Row],[Order Date]])</f>
        <v>2026</v>
      </c>
      <c r="D1783" s="11">
        <f>MONTH(SalesDataTable[[#This Row],[Order Date]])</f>
        <v>8</v>
      </c>
      <c r="E1783" s="12" t="str">
        <f>TEXT(SalesDataTable[[#This Row],[Order Date]],"MMM")</f>
        <v>Aug</v>
      </c>
      <c r="F1783" s="12" t="str">
        <f>"Q"&amp;ROUNDUP(MONTH(SalesDataTable[[#This Row],[Order Date]])/3,0)</f>
        <v>Q3</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5">
      <c r="A1784" s="2">
        <v>4640</v>
      </c>
      <c r="B1784" s="3">
        <v>46263</v>
      </c>
      <c r="C1784" s="11">
        <f>YEAR(SalesDataTable[[#This Row],[Order Date]])</f>
        <v>2026</v>
      </c>
      <c r="D1784" s="11">
        <f>MONTH(SalesDataTable[[#This Row],[Order Date]])</f>
        <v>8</v>
      </c>
      <c r="E1784" s="12" t="str">
        <f>TEXT(SalesDataTable[[#This Row],[Order Date]],"MMM")</f>
        <v>Aug</v>
      </c>
      <c r="F1784" s="12" t="str">
        <f>"Q"&amp;ROUNDUP(MONTH(SalesDataTable[[#This Row],[Order Date]])/3,0)</f>
        <v>Q3</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5">
      <c r="A1785" s="2">
        <v>4733</v>
      </c>
      <c r="B1785" s="3">
        <v>46263</v>
      </c>
      <c r="C1785" s="11">
        <f>YEAR(SalesDataTable[[#This Row],[Order Date]])</f>
        <v>2026</v>
      </c>
      <c r="D1785" s="11">
        <f>MONTH(SalesDataTable[[#This Row],[Order Date]])</f>
        <v>8</v>
      </c>
      <c r="E1785" s="12" t="str">
        <f>TEXT(SalesDataTable[[#This Row],[Order Date]],"MMM")</f>
        <v>Aug</v>
      </c>
      <c r="F1785" s="12" t="str">
        <f>"Q"&amp;ROUNDUP(MONTH(SalesDataTable[[#This Row],[Order Date]])/3,0)</f>
        <v>Q3</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5">
      <c r="A1786" s="2">
        <v>4827</v>
      </c>
      <c r="B1786" s="3">
        <v>46263</v>
      </c>
      <c r="C1786" s="11">
        <f>YEAR(SalesDataTable[[#This Row],[Order Date]])</f>
        <v>2026</v>
      </c>
      <c r="D1786" s="11">
        <f>MONTH(SalesDataTable[[#This Row],[Order Date]])</f>
        <v>8</v>
      </c>
      <c r="E1786" s="12" t="str">
        <f>TEXT(SalesDataTable[[#This Row],[Order Date]],"MMM")</f>
        <v>Aug</v>
      </c>
      <c r="F1786" s="12" t="str">
        <f>"Q"&amp;ROUNDUP(MONTH(SalesDataTable[[#This Row],[Order Date]])/3,0)</f>
        <v>Q3</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5">
      <c r="A1787" s="2">
        <v>5180</v>
      </c>
      <c r="B1787" s="3">
        <v>46263</v>
      </c>
      <c r="C1787" s="11">
        <f>YEAR(SalesDataTable[[#This Row],[Order Date]])</f>
        <v>2026</v>
      </c>
      <c r="D1787" s="11">
        <f>MONTH(SalesDataTable[[#This Row],[Order Date]])</f>
        <v>8</v>
      </c>
      <c r="E1787" s="12" t="str">
        <f>TEXT(SalesDataTable[[#This Row],[Order Date]],"MMM")</f>
        <v>Aug</v>
      </c>
      <c r="F1787" s="12" t="str">
        <f>"Q"&amp;ROUNDUP(MONTH(SalesDataTable[[#This Row],[Order Date]])/3,0)</f>
        <v>Q3</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5">
      <c r="A1788" s="2">
        <v>121</v>
      </c>
      <c r="B1788" s="3">
        <v>46264</v>
      </c>
      <c r="C1788" s="11">
        <f>YEAR(SalesDataTable[[#This Row],[Order Date]])</f>
        <v>2026</v>
      </c>
      <c r="D1788" s="11">
        <f>MONTH(SalesDataTable[[#This Row],[Order Date]])</f>
        <v>8</v>
      </c>
      <c r="E1788" s="12" t="str">
        <f>TEXT(SalesDataTable[[#This Row],[Order Date]],"MMM")</f>
        <v>Aug</v>
      </c>
      <c r="F1788" s="12" t="str">
        <f>"Q"&amp;ROUNDUP(MONTH(SalesDataTable[[#This Row],[Order Date]])/3,0)</f>
        <v>Q3</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5">
      <c r="A1789" s="2">
        <v>618</v>
      </c>
      <c r="B1789" s="3">
        <v>46264</v>
      </c>
      <c r="C1789" s="11">
        <f>YEAR(SalesDataTable[[#This Row],[Order Date]])</f>
        <v>2026</v>
      </c>
      <c r="D1789" s="11">
        <f>MONTH(SalesDataTable[[#This Row],[Order Date]])</f>
        <v>8</v>
      </c>
      <c r="E1789" s="12" t="str">
        <f>TEXT(SalesDataTable[[#This Row],[Order Date]],"MMM")</f>
        <v>Aug</v>
      </c>
      <c r="F1789" s="12" t="str">
        <f>"Q"&amp;ROUNDUP(MONTH(SalesDataTable[[#This Row],[Order Date]])/3,0)</f>
        <v>Q3</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5">
      <c r="A1790" s="2">
        <v>2860</v>
      </c>
      <c r="B1790" s="3">
        <v>46264</v>
      </c>
      <c r="C1790" s="11">
        <f>YEAR(SalesDataTable[[#This Row],[Order Date]])</f>
        <v>2026</v>
      </c>
      <c r="D1790" s="11">
        <f>MONTH(SalesDataTable[[#This Row],[Order Date]])</f>
        <v>8</v>
      </c>
      <c r="E1790" s="12" t="str">
        <f>TEXT(SalesDataTable[[#This Row],[Order Date]],"MMM")</f>
        <v>Aug</v>
      </c>
      <c r="F1790" s="12" t="str">
        <f>"Q"&amp;ROUNDUP(MONTH(SalesDataTable[[#This Row],[Order Date]])/3,0)</f>
        <v>Q3</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5">
      <c r="A1791" s="2">
        <v>3768</v>
      </c>
      <c r="B1791" s="3">
        <v>46264</v>
      </c>
      <c r="C1791" s="11">
        <f>YEAR(SalesDataTable[[#This Row],[Order Date]])</f>
        <v>2026</v>
      </c>
      <c r="D1791" s="11">
        <f>MONTH(SalesDataTable[[#This Row],[Order Date]])</f>
        <v>8</v>
      </c>
      <c r="E1791" s="12" t="str">
        <f>TEXT(SalesDataTable[[#This Row],[Order Date]],"MMM")</f>
        <v>Aug</v>
      </c>
      <c r="F1791" s="12" t="str">
        <f>"Q"&amp;ROUNDUP(MONTH(SalesDataTable[[#This Row],[Order Date]])/3,0)</f>
        <v>Q3</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5">
      <c r="A1792" s="2">
        <v>3987</v>
      </c>
      <c r="B1792" s="3">
        <v>46264</v>
      </c>
      <c r="C1792" s="11">
        <f>YEAR(SalesDataTable[[#This Row],[Order Date]])</f>
        <v>2026</v>
      </c>
      <c r="D1792" s="11">
        <f>MONTH(SalesDataTable[[#This Row],[Order Date]])</f>
        <v>8</v>
      </c>
      <c r="E1792" s="12" t="str">
        <f>TEXT(SalesDataTable[[#This Row],[Order Date]],"MMM")</f>
        <v>Aug</v>
      </c>
      <c r="F1792" s="12" t="str">
        <f>"Q"&amp;ROUNDUP(MONTH(SalesDataTable[[#This Row],[Order Date]])/3,0)</f>
        <v>Q3</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5">
      <c r="A1793" s="2">
        <v>4990</v>
      </c>
      <c r="B1793" s="3">
        <v>46264</v>
      </c>
      <c r="C1793" s="11">
        <f>YEAR(SalesDataTable[[#This Row],[Order Date]])</f>
        <v>2026</v>
      </c>
      <c r="D1793" s="11">
        <f>MONTH(SalesDataTable[[#This Row],[Order Date]])</f>
        <v>8</v>
      </c>
      <c r="E1793" s="12" t="str">
        <f>TEXT(SalesDataTable[[#This Row],[Order Date]],"MMM")</f>
        <v>Aug</v>
      </c>
      <c r="F1793" s="12" t="str">
        <f>"Q"&amp;ROUNDUP(MONTH(SalesDataTable[[#This Row],[Order Date]])/3,0)</f>
        <v>Q3</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5">
      <c r="A1794" s="2">
        <v>348</v>
      </c>
      <c r="B1794" s="3">
        <v>46265</v>
      </c>
      <c r="C1794" s="11">
        <f>YEAR(SalesDataTable[[#This Row],[Order Date]])</f>
        <v>2026</v>
      </c>
      <c r="D1794" s="11">
        <f>MONTH(SalesDataTable[[#This Row],[Order Date]])</f>
        <v>8</v>
      </c>
      <c r="E1794" s="12" t="str">
        <f>TEXT(SalesDataTable[[#This Row],[Order Date]],"MMM")</f>
        <v>Aug</v>
      </c>
      <c r="F1794" s="12" t="str">
        <f>"Q"&amp;ROUNDUP(MONTH(SalesDataTable[[#This Row],[Order Date]])/3,0)</f>
        <v>Q3</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5">
      <c r="A1795" s="2">
        <v>1642</v>
      </c>
      <c r="B1795" s="3">
        <v>46265</v>
      </c>
      <c r="C1795" s="11">
        <f>YEAR(SalesDataTable[[#This Row],[Order Date]])</f>
        <v>2026</v>
      </c>
      <c r="D1795" s="11">
        <f>MONTH(SalesDataTable[[#This Row],[Order Date]])</f>
        <v>8</v>
      </c>
      <c r="E1795" s="12" t="str">
        <f>TEXT(SalesDataTable[[#This Row],[Order Date]],"MMM")</f>
        <v>Aug</v>
      </c>
      <c r="F1795" s="12" t="str">
        <f>"Q"&amp;ROUNDUP(MONTH(SalesDataTable[[#This Row],[Order Date]])/3,0)</f>
        <v>Q3</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5">
      <c r="A1796" s="2">
        <v>2146</v>
      </c>
      <c r="B1796" s="3">
        <v>46265</v>
      </c>
      <c r="C1796" s="11">
        <f>YEAR(SalesDataTable[[#This Row],[Order Date]])</f>
        <v>2026</v>
      </c>
      <c r="D1796" s="11">
        <f>MONTH(SalesDataTable[[#This Row],[Order Date]])</f>
        <v>8</v>
      </c>
      <c r="E1796" s="12" t="str">
        <f>TEXT(SalesDataTable[[#This Row],[Order Date]],"MMM")</f>
        <v>Aug</v>
      </c>
      <c r="F1796" s="12" t="str">
        <f>"Q"&amp;ROUNDUP(MONTH(SalesDataTable[[#This Row],[Order Date]])/3,0)</f>
        <v>Q3</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5">
      <c r="A1797" s="2">
        <v>2629</v>
      </c>
      <c r="B1797" s="3">
        <v>46265</v>
      </c>
      <c r="C1797" s="11">
        <f>YEAR(SalesDataTable[[#This Row],[Order Date]])</f>
        <v>2026</v>
      </c>
      <c r="D1797" s="11">
        <f>MONTH(SalesDataTable[[#This Row],[Order Date]])</f>
        <v>8</v>
      </c>
      <c r="E1797" s="12" t="str">
        <f>TEXT(SalesDataTable[[#This Row],[Order Date]],"MMM")</f>
        <v>Aug</v>
      </c>
      <c r="F1797" s="12" t="str">
        <f>"Q"&amp;ROUNDUP(MONTH(SalesDataTable[[#This Row],[Order Date]])/3,0)</f>
        <v>Q3</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5">
      <c r="A1798" s="2">
        <v>2870</v>
      </c>
      <c r="B1798" s="3">
        <v>46265</v>
      </c>
      <c r="C1798" s="11">
        <f>YEAR(SalesDataTable[[#This Row],[Order Date]])</f>
        <v>2026</v>
      </c>
      <c r="D1798" s="11">
        <f>MONTH(SalesDataTable[[#This Row],[Order Date]])</f>
        <v>8</v>
      </c>
      <c r="E1798" s="12" t="str">
        <f>TEXT(SalesDataTable[[#This Row],[Order Date]],"MMM")</f>
        <v>Aug</v>
      </c>
      <c r="F1798" s="12" t="str">
        <f>"Q"&amp;ROUNDUP(MONTH(SalesDataTable[[#This Row],[Order Date]])/3,0)</f>
        <v>Q3</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5">
      <c r="A1799" s="2">
        <v>2975</v>
      </c>
      <c r="B1799" s="3">
        <v>46265</v>
      </c>
      <c r="C1799" s="11">
        <f>YEAR(SalesDataTable[[#This Row],[Order Date]])</f>
        <v>2026</v>
      </c>
      <c r="D1799" s="11">
        <f>MONTH(SalesDataTable[[#This Row],[Order Date]])</f>
        <v>8</v>
      </c>
      <c r="E1799" s="12" t="str">
        <f>TEXT(SalesDataTable[[#This Row],[Order Date]],"MMM")</f>
        <v>Aug</v>
      </c>
      <c r="F1799" s="12" t="str">
        <f>"Q"&amp;ROUNDUP(MONTH(SalesDataTable[[#This Row],[Order Date]])/3,0)</f>
        <v>Q3</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5">
      <c r="A1800" s="2">
        <v>3163</v>
      </c>
      <c r="B1800" s="3">
        <v>46265</v>
      </c>
      <c r="C1800" s="11">
        <f>YEAR(SalesDataTable[[#This Row],[Order Date]])</f>
        <v>2026</v>
      </c>
      <c r="D1800" s="11">
        <f>MONTH(SalesDataTable[[#This Row],[Order Date]])</f>
        <v>8</v>
      </c>
      <c r="E1800" s="12" t="str">
        <f>TEXT(SalesDataTable[[#This Row],[Order Date]],"MMM")</f>
        <v>Aug</v>
      </c>
      <c r="F1800" s="12" t="str">
        <f>"Q"&amp;ROUNDUP(MONTH(SalesDataTable[[#This Row],[Order Date]])/3,0)</f>
        <v>Q3</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5">
      <c r="A1801" s="2">
        <v>94</v>
      </c>
      <c r="B1801" s="3">
        <v>46266</v>
      </c>
      <c r="C1801" s="11">
        <f>YEAR(SalesDataTable[[#This Row],[Order Date]])</f>
        <v>2026</v>
      </c>
      <c r="D1801" s="11">
        <f>MONTH(SalesDataTable[[#This Row],[Order Date]])</f>
        <v>9</v>
      </c>
      <c r="E1801" s="12" t="str">
        <f>TEXT(SalesDataTable[[#This Row],[Order Date]],"MMM")</f>
        <v>Sep</v>
      </c>
      <c r="F1801" s="12" t="str">
        <f>"Q"&amp;ROUNDUP(MONTH(SalesDataTable[[#This Row],[Order Date]])/3,0)</f>
        <v>Q3</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5">
      <c r="A1802" s="2">
        <v>271</v>
      </c>
      <c r="B1802" s="3">
        <v>46266</v>
      </c>
      <c r="C1802" s="11">
        <f>YEAR(SalesDataTable[[#This Row],[Order Date]])</f>
        <v>2026</v>
      </c>
      <c r="D1802" s="11">
        <f>MONTH(SalesDataTable[[#This Row],[Order Date]])</f>
        <v>9</v>
      </c>
      <c r="E1802" s="12" t="str">
        <f>TEXT(SalesDataTable[[#This Row],[Order Date]],"MMM")</f>
        <v>Sep</v>
      </c>
      <c r="F1802" s="12" t="str">
        <f>"Q"&amp;ROUNDUP(MONTH(SalesDataTable[[#This Row],[Order Date]])/3,0)</f>
        <v>Q3</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5">
      <c r="A1803" s="2">
        <v>1481</v>
      </c>
      <c r="B1803" s="3">
        <v>46266</v>
      </c>
      <c r="C1803" s="11">
        <f>YEAR(SalesDataTable[[#This Row],[Order Date]])</f>
        <v>2026</v>
      </c>
      <c r="D1803" s="11">
        <f>MONTH(SalesDataTable[[#This Row],[Order Date]])</f>
        <v>9</v>
      </c>
      <c r="E1803" s="12" t="str">
        <f>TEXT(SalesDataTable[[#This Row],[Order Date]],"MMM")</f>
        <v>Sep</v>
      </c>
      <c r="F1803" s="12" t="str">
        <f>"Q"&amp;ROUNDUP(MONTH(SalesDataTable[[#This Row],[Order Date]])/3,0)</f>
        <v>Q3</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5">
      <c r="A1804" s="2">
        <v>1663</v>
      </c>
      <c r="B1804" s="3">
        <v>46266</v>
      </c>
      <c r="C1804" s="11">
        <f>YEAR(SalesDataTable[[#This Row],[Order Date]])</f>
        <v>2026</v>
      </c>
      <c r="D1804" s="11">
        <f>MONTH(SalesDataTable[[#This Row],[Order Date]])</f>
        <v>9</v>
      </c>
      <c r="E1804" s="12" t="str">
        <f>TEXT(SalesDataTable[[#This Row],[Order Date]],"MMM")</f>
        <v>Sep</v>
      </c>
      <c r="F1804" s="12" t="str">
        <f>"Q"&amp;ROUNDUP(MONTH(SalesDataTable[[#This Row],[Order Date]])/3,0)</f>
        <v>Q3</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5">
      <c r="A1805" s="2">
        <v>2866</v>
      </c>
      <c r="B1805" s="3">
        <v>46266</v>
      </c>
      <c r="C1805" s="11">
        <f>YEAR(SalesDataTable[[#This Row],[Order Date]])</f>
        <v>2026</v>
      </c>
      <c r="D1805" s="11">
        <f>MONTH(SalesDataTable[[#This Row],[Order Date]])</f>
        <v>9</v>
      </c>
      <c r="E1805" s="12" t="str">
        <f>TEXT(SalesDataTable[[#This Row],[Order Date]],"MMM")</f>
        <v>Sep</v>
      </c>
      <c r="F1805" s="12" t="str">
        <f>"Q"&amp;ROUNDUP(MONTH(SalesDataTable[[#This Row],[Order Date]])/3,0)</f>
        <v>Q3</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5">
      <c r="A1806" s="2">
        <v>3288</v>
      </c>
      <c r="B1806" s="3">
        <v>46266</v>
      </c>
      <c r="C1806" s="11">
        <f>YEAR(SalesDataTable[[#This Row],[Order Date]])</f>
        <v>2026</v>
      </c>
      <c r="D1806" s="11">
        <f>MONTH(SalesDataTable[[#This Row],[Order Date]])</f>
        <v>9</v>
      </c>
      <c r="E1806" s="12" t="str">
        <f>TEXT(SalesDataTable[[#This Row],[Order Date]],"MMM")</f>
        <v>Sep</v>
      </c>
      <c r="F1806" s="12" t="str">
        <f>"Q"&amp;ROUNDUP(MONTH(SalesDataTable[[#This Row],[Order Date]])/3,0)</f>
        <v>Q3</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5">
      <c r="A1807" s="2">
        <v>3426</v>
      </c>
      <c r="B1807" s="3">
        <v>46266</v>
      </c>
      <c r="C1807" s="11">
        <f>YEAR(SalesDataTable[[#This Row],[Order Date]])</f>
        <v>2026</v>
      </c>
      <c r="D1807" s="11">
        <f>MONTH(SalesDataTable[[#This Row],[Order Date]])</f>
        <v>9</v>
      </c>
      <c r="E1807" s="12" t="str">
        <f>TEXT(SalesDataTable[[#This Row],[Order Date]],"MMM")</f>
        <v>Sep</v>
      </c>
      <c r="F1807" s="12" t="str">
        <f>"Q"&amp;ROUNDUP(MONTH(SalesDataTable[[#This Row],[Order Date]])/3,0)</f>
        <v>Q3</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5">
      <c r="A1808" s="2">
        <v>4826</v>
      </c>
      <c r="B1808" s="3">
        <v>46266</v>
      </c>
      <c r="C1808" s="11">
        <f>YEAR(SalesDataTable[[#This Row],[Order Date]])</f>
        <v>2026</v>
      </c>
      <c r="D1808" s="11">
        <f>MONTH(SalesDataTable[[#This Row],[Order Date]])</f>
        <v>9</v>
      </c>
      <c r="E1808" s="12" t="str">
        <f>TEXT(SalesDataTable[[#This Row],[Order Date]],"MMM")</f>
        <v>Sep</v>
      </c>
      <c r="F1808" s="12" t="str">
        <f>"Q"&amp;ROUNDUP(MONTH(SalesDataTable[[#This Row],[Order Date]])/3,0)</f>
        <v>Q3</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5">
      <c r="A1809" s="2">
        <v>662</v>
      </c>
      <c r="B1809" s="3">
        <v>46267</v>
      </c>
      <c r="C1809" s="11">
        <f>YEAR(SalesDataTable[[#This Row],[Order Date]])</f>
        <v>2026</v>
      </c>
      <c r="D1809" s="11">
        <f>MONTH(SalesDataTable[[#This Row],[Order Date]])</f>
        <v>9</v>
      </c>
      <c r="E1809" s="12" t="str">
        <f>TEXT(SalesDataTable[[#This Row],[Order Date]],"MMM")</f>
        <v>Sep</v>
      </c>
      <c r="F1809" s="12" t="str">
        <f>"Q"&amp;ROUNDUP(MONTH(SalesDataTable[[#This Row],[Order Date]])/3,0)</f>
        <v>Q3</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5">
      <c r="A1810" s="2">
        <v>1393</v>
      </c>
      <c r="B1810" s="3">
        <v>46267</v>
      </c>
      <c r="C1810" s="11">
        <f>YEAR(SalesDataTable[[#This Row],[Order Date]])</f>
        <v>2026</v>
      </c>
      <c r="D1810" s="11">
        <f>MONTH(SalesDataTable[[#This Row],[Order Date]])</f>
        <v>9</v>
      </c>
      <c r="E1810" s="12" t="str">
        <f>TEXT(SalesDataTable[[#This Row],[Order Date]],"MMM")</f>
        <v>Sep</v>
      </c>
      <c r="F1810" s="12" t="str">
        <f>"Q"&amp;ROUNDUP(MONTH(SalesDataTable[[#This Row],[Order Date]])/3,0)</f>
        <v>Q3</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5">
      <c r="A1811" s="2">
        <v>1568</v>
      </c>
      <c r="B1811" s="3">
        <v>46267</v>
      </c>
      <c r="C1811" s="11">
        <f>YEAR(SalesDataTable[[#This Row],[Order Date]])</f>
        <v>2026</v>
      </c>
      <c r="D1811" s="11">
        <f>MONTH(SalesDataTable[[#This Row],[Order Date]])</f>
        <v>9</v>
      </c>
      <c r="E1811" s="12" t="str">
        <f>TEXT(SalesDataTable[[#This Row],[Order Date]],"MMM")</f>
        <v>Sep</v>
      </c>
      <c r="F1811" s="12" t="str">
        <f>"Q"&amp;ROUNDUP(MONTH(SalesDataTable[[#This Row],[Order Date]])/3,0)</f>
        <v>Q3</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5">
      <c r="A1812" s="2">
        <v>2428</v>
      </c>
      <c r="B1812" s="3">
        <v>46267</v>
      </c>
      <c r="C1812" s="11">
        <f>YEAR(SalesDataTable[[#This Row],[Order Date]])</f>
        <v>2026</v>
      </c>
      <c r="D1812" s="11">
        <f>MONTH(SalesDataTable[[#This Row],[Order Date]])</f>
        <v>9</v>
      </c>
      <c r="E1812" s="12" t="str">
        <f>TEXT(SalesDataTable[[#This Row],[Order Date]],"MMM")</f>
        <v>Sep</v>
      </c>
      <c r="F1812" s="12" t="str">
        <f>"Q"&amp;ROUNDUP(MONTH(SalesDataTable[[#This Row],[Order Date]])/3,0)</f>
        <v>Q3</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5">
      <c r="A1813" s="2">
        <v>2890</v>
      </c>
      <c r="B1813" s="3">
        <v>46267</v>
      </c>
      <c r="C1813" s="11">
        <f>YEAR(SalesDataTable[[#This Row],[Order Date]])</f>
        <v>2026</v>
      </c>
      <c r="D1813" s="11">
        <f>MONTH(SalesDataTable[[#This Row],[Order Date]])</f>
        <v>9</v>
      </c>
      <c r="E1813" s="12" t="str">
        <f>TEXT(SalesDataTable[[#This Row],[Order Date]],"MMM")</f>
        <v>Sep</v>
      </c>
      <c r="F1813" s="12" t="str">
        <f>"Q"&amp;ROUNDUP(MONTH(SalesDataTable[[#This Row],[Order Date]])/3,0)</f>
        <v>Q3</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5">
      <c r="A1814" s="2">
        <v>2108</v>
      </c>
      <c r="B1814" s="3">
        <v>46268</v>
      </c>
      <c r="C1814" s="11">
        <f>YEAR(SalesDataTable[[#This Row],[Order Date]])</f>
        <v>2026</v>
      </c>
      <c r="D1814" s="11">
        <f>MONTH(SalesDataTable[[#This Row],[Order Date]])</f>
        <v>9</v>
      </c>
      <c r="E1814" s="12" t="str">
        <f>TEXT(SalesDataTable[[#This Row],[Order Date]],"MMM")</f>
        <v>Sep</v>
      </c>
      <c r="F1814" s="12" t="str">
        <f>"Q"&amp;ROUNDUP(MONTH(SalesDataTable[[#This Row],[Order Date]])/3,0)</f>
        <v>Q3</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5">
      <c r="A1815" s="2">
        <v>2340</v>
      </c>
      <c r="B1815" s="3">
        <v>46268</v>
      </c>
      <c r="C1815" s="11">
        <f>YEAR(SalesDataTable[[#This Row],[Order Date]])</f>
        <v>2026</v>
      </c>
      <c r="D1815" s="11">
        <f>MONTH(SalesDataTable[[#This Row],[Order Date]])</f>
        <v>9</v>
      </c>
      <c r="E1815" s="12" t="str">
        <f>TEXT(SalesDataTable[[#This Row],[Order Date]],"MMM")</f>
        <v>Sep</v>
      </c>
      <c r="F1815" s="12" t="str">
        <f>"Q"&amp;ROUNDUP(MONTH(SalesDataTable[[#This Row],[Order Date]])/3,0)</f>
        <v>Q3</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5">
      <c r="A1816" s="2">
        <v>3078</v>
      </c>
      <c r="B1816" s="3">
        <v>46268</v>
      </c>
      <c r="C1816" s="11">
        <f>YEAR(SalesDataTable[[#This Row],[Order Date]])</f>
        <v>2026</v>
      </c>
      <c r="D1816" s="11">
        <f>MONTH(SalesDataTable[[#This Row],[Order Date]])</f>
        <v>9</v>
      </c>
      <c r="E1816" s="12" t="str">
        <f>TEXT(SalesDataTable[[#This Row],[Order Date]],"MMM")</f>
        <v>Sep</v>
      </c>
      <c r="F1816" s="12" t="str">
        <f>"Q"&amp;ROUNDUP(MONTH(SalesDataTable[[#This Row],[Order Date]])/3,0)</f>
        <v>Q3</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5">
      <c r="A1817" s="2">
        <v>3575</v>
      </c>
      <c r="B1817" s="3">
        <v>46268</v>
      </c>
      <c r="C1817" s="11">
        <f>YEAR(SalesDataTable[[#This Row],[Order Date]])</f>
        <v>2026</v>
      </c>
      <c r="D1817" s="11">
        <f>MONTH(SalesDataTable[[#This Row],[Order Date]])</f>
        <v>9</v>
      </c>
      <c r="E1817" s="12" t="str">
        <f>TEXT(SalesDataTable[[#This Row],[Order Date]],"MMM")</f>
        <v>Sep</v>
      </c>
      <c r="F1817" s="12" t="str">
        <f>"Q"&amp;ROUNDUP(MONTH(SalesDataTable[[#This Row],[Order Date]])/3,0)</f>
        <v>Q3</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5">
      <c r="A1818" s="2">
        <v>3700</v>
      </c>
      <c r="B1818" s="3">
        <v>46268</v>
      </c>
      <c r="C1818" s="11">
        <f>YEAR(SalesDataTable[[#This Row],[Order Date]])</f>
        <v>2026</v>
      </c>
      <c r="D1818" s="11">
        <f>MONTH(SalesDataTable[[#This Row],[Order Date]])</f>
        <v>9</v>
      </c>
      <c r="E1818" s="12" t="str">
        <f>TEXT(SalesDataTable[[#This Row],[Order Date]],"MMM")</f>
        <v>Sep</v>
      </c>
      <c r="F1818" s="12" t="str">
        <f>"Q"&amp;ROUNDUP(MONTH(SalesDataTable[[#This Row],[Order Date]])/3,0)</f>
        <v>Q3</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5">
      <c r="A1819" s="2">
        <v>3762</v>
      </c>
      <c r="B1819" s="3">
        <v>46268</v>
      </c>
      <c r="C1819" s="11">
        <f>YEAR(SalesDataTable[[#This Row],[Order Date]])</f>
        <v>2026</v>
      </c>
      <c r="D1819" s="11">
        <f>MONTH(SalesDataTable[[#This Row],[Order Date]])</f>
        <v>9</v>
      </c>
      <c r="E1819" s="12" t="str">
        <f>TEXT(SalesDataTable[[#This Row],[Order Date]],"MMM")</f>
        <v>Sep</v>
      </c>
      <c r="F1819" s="12" t="str">
        <f>"Q"&amp;ROUNDUP(MONTH(SalesDataTable[[#This Row],[Order Date]])/3,0)</f>
        <v>Q3</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5">
      <c r="A1820" s="2">
        <v>2790</v>
      </c>
      <c r="B1820" s="3">
        <v>46269</v>
      </c>
      <c r="C1820" s="11">
        <f>YEAR(SalesDataTable[[#This Row],[Order Date]])</f>
        <v>2026</v>
      </c>
      <c r="D1820" s="11">
        <f>MONTH(SalesDataTable[[#This Row],[Order Date]])</f>
        <v>9</v>
      </c>
      <c r="E1820" s="12" t="str">
        <f>TEXT(SalesDataTable[[#This Row],[Order Date]],"MMM")</f>
        <v>Sep</v>
      </c>
      <c r="F1820" s="12" t="str">
        <f>"Q"&amp;ROUNDUP(MONTH(SalesDataTable[[#This Row],[Order Date]])/3,0)</f>
        <v>Q3</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5">
      <c r="A1821" s="2">
        <v>4149</v>
      </c>
      <c r="B1821" s="3">
        <v>46269</v>
      </c>
      <c r="C1821" s="11">
        <f>YEAR(SalesDataTable[[#This Row],[Order Date]])</f>
        <v>2026</v>
      </c>
      <c r="D1821" s="11">
        <f>MONTH(SalesDataTable[[#This Row],[Order Date]])</f>
        <v>9</v>
      </c>
      <c r="E1821" s="12" t="str">
        <f>TEXT(SalesDataTable[[#This Row],[Order Date]],"MMM")</f>
        <v>Sep</v>
      </c>
      <c r="F1821" s="12" t="str">
        <f>"Q"&amp;ROUNDUP(MONTH(SalesDataTable[[#This Row],[Order Date]])/3,0)</f>
        <v>Q3</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5">
      <c r="A1822" s="2">
        <v>1955</v>
      </c>
      <c r="B1822" s="3">
        <v>46270</v>
      </c>
      <c r="C1822" s="11">
        <f>YEAR(SalesDataTable[[#This Row],[Order Date]])</f>
        <v>2026</v>
      </c>
      <c r="D1822" s="11">
        <f>MONTH(SalesDataTable[[#This Row],[Order Date]])</f>
        <v>9</v>
      </c>
      <c r="E1822" s="12" t="str">
        <f>TEXT(SalesDataTable[[#This Row],[Order Date]],"MMM")</f>
        <v>Sep</v>
      </c>
      <c r="F1822" s="12" t="str">
        <f>"Q"&amp;ROUNDUP(MONTH(SalesDataTable[[#This Row],[Order Date]])/3,0)</f>
        <v>Q3</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5">
      <c r="A1823" s="2">
        <v>2077</v>
      </c>
      <c r="B1823" s="3">
        <v>46270</v>
      </c>
      <c r="C1823" s="11">
        <f>YEAR(SalesDataTable[[#This Row],[Order Date]])</f>
        <v>2026</v>
      </c>
      <c r="D1823" s="11">
        <f>MONTH(SalesDataTable[[#This Row],[Order Date]])</f>
        <v>9</v>
      </c>
      <c r="E1823" s="12" t="str">
        <f>TEXT(SalesDataTable[[#This Row],[Order Date]],"MMM")</f>
        <v>Sep</v>
      </c>
      <c r="F1823" s="12" t="str">
        <f>"Q"&amp;ROUNDUP(MONTH(SalesDataTable[[#This Row],[Order Date]])/3,0)</f>
        <v>Q3</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5">
      <c r="A1824" s="2">
        <v>2879</v>
      </c>
      <c r="B1824" s="3">
        <v>46270</v>
      </c>
      <c r="C1824" s="11">
        <f>YEAR(SalesDataTable[[#This Row],[Order Date]])</f>
        <v>2026</v>
      </c>
      <c r="D1824" s="11">
        <f>MONTH(SalesDataTable[[#This Row],[Order Date]])</f>
        <v>9</v>
      </c>
      <c r="E1824" s="12" t="str">
        <f>TEXT(SalesDataTable[[#This Row],[Order Date]],"MMM")</f>
        <v>Sep</v>
      </c>
      <c r="F1824" s="12" t="str">
        <f>"Q"&amp;ROUNDUP(MONTH(SalesDataTable[[#This Row],[Order Date]])/3,0)</f>
        <v>Q3</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5">
      <c r="A1825" s="2">
        <v>3353</v>
      </c>
      <c r="B1825" s="3">
        <v>46270</v>
      </c>
      <c r="C1825" s="11">
        <f>YEAR(SalesDataTable[[#This Row],[Order Date]])</f>
        <v>2026</v>
      </c>
      <c r="D1825" s="11">
        <f>MONTH(SalesDataTable[[#This Row],[Order Date]])</f>
        <v>9</v>
      </c>
      <c r="E1825" s="12" t="str">
        <f>TEXT(SalesDataTable[[#This Row],[Order Date]],"MMM")</f>
        <v>Sep</v>
      </c>
      <c r="F1825" s="12" t="str">
        <f>"Q"&amp;ROUNDUP(MONTH(SalesDataTable[[#This Row],[Order Date]])/3,0)</f>
        <v>Q3</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5">
      <c r="A1826" s="2">
        <v>3514</v>
      </c>
      <c r="B1826" s="3">
        <v>46270</v>
      </c>
      <c r="C1826" s="11">
        <f>YEAR(SalesDataTable[[#This Row],[Order Date]])</f>
        <v>2026</v>
      </c>
      <c r="D1826" s="11">
        <f>MONTH(SalesDataTable[[#This Row],[Order Date]])</f>
        <v>9</v>
      </c>
      <c r="E1826" s="12" t="str">
        <f>TEXT(SalesDataTable[[#This Row],[Order Date]],"MMM")</f>
        <v>Sep</v>
      </c>
      <c r="F1826" s="12" t="str">
        <f>"Q"&amp;ROUNDUP(MONTH(SalesDataTable[[#This Row],[Order Date]])/3,0)</f>
        <v>Q3</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5">
      <c r="A1827" s="2">
        <v>3964</v>
      </c>
      <c r="B1827" s="3">
        <v>46270</v>
      </c>
      <c r="C1827" s="11">
        <f>YEAR(SalesDataTable[[#This Row],[Order Date]])</f>
        <v>2026</v>
      </c>
      <c r="D1827" s="11">
        <f>MONTH(SalesDataTable[[#This Row],[Order Date]])</f>
        <v>9</v>
      </c>
      <c r="E1827" s="12" t="str">
        <f>TEXT(SalesDataTable[[#This Row],[Order Date]],"MMM")</f>
        <v>Sep</v>
      </c>
      <c r="F1827" s="12" t="str">
        <f>"Q"&amp;ROUNDUP(MONTH(SalesDataTable[[#This Row],[Order Date]])/3,0)</f>
        <v>Q3</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5">
      <c r="A1828" s="2">
        <v>4599</v>
      </c>
      <c r="B1828" s="3">
        <v>46270</v>
      </c>
      <c r="C1828" s="11">
        <f>YEAR(SalesDataTable[[#This Row],[Order Date]])</f>
        <v>2026</v>
      </c>
      <c r="D1828" s="11">
        <f>MONTH(SalesDataTable[[#This Row],[Order Date]])</f>
        <v>9</v>
      </c>
      <c r="E1828" s="12" t="str">
        <f>TEXT(SalesDataTable[[#This Row],[Order Date]],"MMM")</f>
        <v>Sep</v>
      </c>
      <c r="F1828" s="12" t="str">
        <f>"Q"&amp;ROUNDUP(MONTH(SalesDataTable[[#This Row],[Order Date]])/3,0)</f>
        <v>Q3</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5">
      <c r="A1829" s="2">
        <v>5030</v>
      </c>
      <c r="B1829" s="3">
        <v>46270</v>
      </c>
      <c r="C1829" s="11">
        <f>YEAR(SalesDataTable[[#This Row],[Order Date]])</f>
        <v>2026</v>
      </c>
      <c r="D1829" s="11">
        <f>MONTH(SalesDataTable[[#This Row],[Order Date]])</f>
        <v>9</v>
      </c>
      <c r="E1829" s="12" t="str">
        <f>TEXT(SalesDataTable[[#This Row],[Order Date]],"MMM")</f>
        <v>Sep</v>
      </c>
      <c r="F1829" s="12" t="str">
        <f>"Q"&amp;ROUNDUP(MONTH(SalesDataTable[[#This Row],[Order Date]])/3,0)</f>
        <v>Q3</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5">
      <c r="A1830" s="2">
        <v>1593</v>
      </c>
      <c r="B1830" s="3">
        <v>46271</v>
      </c>
      <c r="C1830" s="11">
        <f>YEAR(SalesDataTable[[#This Row],[Order Date]])</f>
        <v>2026</v>
      </c>
      <c r="D1830" s="11">
        <f>MONTH(SalesDataTable[[#This Row],[Order Date]])</f>
        <v>9</v>
      </c>
      <c r="E1830" s="12" t="str">
        <f>TEXT(SalesDataTable[[#This Row],[Order Date]],"MMM")</f>
        <v>Sep</v>
      </c>
      <c r="F1830" s="12" t="str">
        <f>"Q"&amp;ROUNDUP(MONTH(SalesDataTable[[#This Row],[Order Date]])/3,0)</f>
        <v>Q3</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5">
      <c r="A1831" s="2">
        <v>1818</v>
      </c>
      <c r="B1831" s="3">
        <v>46271</v>
      </c>
      <c r="C1831" s="11">
        <f>YEAR(SalesDataTable[[#This Row],[Order Date]])</f>
        <v>2026</v>
      </c>
      <c r="D1831" s="11">
        <f>MONTH(SalesDataTable[[#This Row],[Order Date]])</f>
        <v>9</v>
      </c>
      <c r="E1831" s="12" t="str">
        <f>TEXT(SalesDataTable[[#This Row],[Order Date]],"MMM")</f>
        <v>Sep</v>
      </c>
      <c r="F1831" s="12" t="str">
        <f>"Q"&amp;ROUNDUP(MONTH(SalesDataTable[[#This Row],[Order Date]])/3,0)</f>
        <v>Q3</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5">
      <c r="A1832" s="2">
        <v>2370</v>
      </c>
      <c r="B1832" s="3">
        <v>46271</v>
      </c>
      <c r="C1832" s="11">
        <f>YEAR(SalesDataTable[[#This Row],[Order Date]])</f>
        <v>2026</v>
      </c>
      <c r="D1832" s="11">
        <f>MONTH(SalesDataTable[[#This Row],[Order Date]])</f>
        <v>9</v>
      </c>
      <c r="E1832" s="12" t="str">
        <f>TEXT(SalesDataTable[[#This Row],[Order Date]],"MMM")</f>
        <v>Sep</v>
      </c>
      <c r="F1832" s="12" t="str">
        <f>"Q"&amp;ROUNDUP(MONTH(SalesDataTable[[#This Row],[Order Date]])/3,0)</f>
        <v>Q3</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5">
      <c r="A1833" s="2">
        <v>2726</v>
      </c>
      <c r="B1833" s="3">
        <v>46271</v>
      </c>
      <c r="C1833" s="11">
        <f>YEAR(SalesDataTable[[#This Row],[Order Date]])</f>
        <v>2026</v>
      </c>
      <c r="D1833" s="11">
        <f>MONTH(SalesDataTable[[#This Row],[Order Date]])</f>
        <v>9</v>
      </c>
      <c r="E1833" s="12" t="str">
        <f>TEXT(SalesDataTable[[#This Row],[Order Date]],"MMM")</f>
        <v>Sep</v>
      </c>
      <c r="F1833" s="12" t="str">
        <f>"Q"&amp;ROUNDUP(MONTH(SalesDataTable[[#This Row],[Order Date]])/3,0)</f>
        <v>Q3</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5">
      <c r="A1834" s="2">
        <v>2755</v>
      </c>
      <c r="B1834" s="3">
        <v>46271</v>
      </c>
      <c r="C1834" s="11">
        <f>YEAR(SalesDataTable[[#This Row],[Order Date]])</f>
        <v>2026</v>
      </c>
      <c r="D1834" s="11">
        <f>MONTH(SalesDataTable[[#This Row],[Order Date]])</f>
        <v>9</v>
      </c>
      <c r="E1834" s="12" t="str">
        <f>TEXT(SalesDataTable[[#This Row],[Order Date]],"MMM")</f>
        <v>Sep</v>
      </c>
      <c r="F1834" s="12" t="str">
        <f>"Q"&amp;ROUNDUP(MONTH(SalesDataTable[[#This Row],[Order Date]])/3,0)</f>
        <v>Q3</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5">
      <c r="A1835" s="2">
        <v>3187</v>
      </c>
      <c r="B1835" s="3">
        <v>46271</v>
      </c>
      <c r="C1835" s="11">
        <f>YEAR(SalesDataTable[[#This Row],[Order Date]])</f>
        <v>2026</v>
      </c>
      <c r="D1835" s="11">
        <f>MONTH(SalesDataTable[[#This Row],[Order Date]])</f>
        <v>9</v>
      </c>
      <c r="E1835" s="12" t="str">
        <f>TEXT(SalesDataTable[[#This Row],[Order Date]],"MMM")</f>
        <v>Sep</v>
      </c>
      <c r="F1835" s="12" t="str">
        <f>"Q"&amp;ROUNDUP(MONTH(SalesDataTable[[#This Row],[Order Date]])/3,0)</f>
        <v>Q3</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5">
      <c r="A1836" s="2">
        <v>3471</v>
      </c>
      <c r="B1836" s="3">
        <v>46271</v>
      </c>
      <c r="C1836" s="11">
        <f>YEAR(SalesDataTable[[#This Row],[Order Date]])</f>
        <v>2026</v>
      </c>
      <c r="D1836" s="11">
        <f>MONTH(SalesDataTable[[#This Row],[Order Date]])</f>
        <v>9</v>
      </c>
      <c r="E1836" s="12" t="str">
        <f>TEXT(SalesDataTable[[#This Row],[Order Date]],"MMM")</f>
        <v>Sep</v>
      </c>
      <c r="F1836" s="12" t="str">
        <f>"Q"&amp;ROUNDUP(MONTH(SalesDataTable[[#This Row],[Order Date]])/3,0)</f>
        <v>Q3</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5">
      <c r="A1837" s="2">
        <v>3529</v>
      </c>
      <c r="B1837" s="3">
        <v>46271</v>
      </c>
      <c r="C1837" s="11">
        <f>YEAR(SalesDataTable[[#This Row],[Order Date]])</f>
        <v>2026</v>
      </c>
      <c r="D1837" s="11">
        <f>MONTH(SalesDataTable[[#This Row],[Order Date]])</f>
        <v>9</v>
      </c>
      <c r="E1837" s="12" t="str">
        <f>TEXT(SalesDataTable[[#This Row],[Order Date]],"MMM")</f>
        <v>Sep</v>
      </c>
      <c r="F1837" s="12" t="str">
        <f>"Q"&amp;ROUNDUP(MONTH(SalesDataTable[[#This Row],[Order Date]])/3,0)</f>
        <v>Q3</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5">
      <c r="A1838" s="2">
        <v>3549</v>
      </c>
      <c r="B1838" s="3">
        <v>46271</v>
      </c>
      <c r="C1838" s="11">
        <f>YEAR(SalesDataTable[[#This Row],[Order Date]])</f>
        <v>2026</v>
      </c>
      <c r="D1838" s="11">
        <f>MONTH(SalesDataTable[[#This Row],[Order Date]])</f>
        <v>9</v>
      </c>
      <c r="E1838" s="12" t="str">
        <f>TEXT(SalesDataTable[[#This Row],[Order Date]],"MMM")</f>
        <v>Sep</v>
      </c>
      <c r="F1838" s="12" t="str">
        <f>"Q"&amp;ROUNDUP(MONTH(SalesDataTable[[#This Row],[Order Date]])/3,0)</f>
        <v>Q3</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5">
      <c r="A1839" s="2">
        <v>4003</v>
      </c>
      <c r="B1839" s="3">
        <v>46271</v>
      </c>
      <c r="C1839" s="11">
        <f>YEAR(SalesDataTable[[#This Row],[Order Date]])</f>
        <v>2026</v>
      </c>
      <c r="D1839" s="11">
        <f>MONTH(SalesDataTable[[#This Row],[Order Date]])</f>
        <v>9</v>
      </c>
      <c r="E1839" s="12" t="str">
        <f>TEXT(SalesDataTable[[#This Row],[Order Date]],"MMM")</f>
        <v>Sep</v>
      </c>
      <c r="F1839" s="12" t="str">
        <f>"Q"&amp;ROUNDUP(MONTH(SalesDataTable[[#This Row],[Order Date]])/3,0)</f>
        <v>Q3</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5">
      <c r="A1840" s="2">
        <v>4613</v>
      </c>
      <c r="B1840" s="3">
        <v>46271</v>
      </c>
      <c r="C1840" s="11">
        <f>YEAR(SalesDataTable[[#This Row],[Order Date]])</f>
        <v>2026</v>
      </c>
      <c r="D1840" s="11">
        <f>MONTH(SalesDataTable[[#This Row],[Order Date]])</f>
        <v>9</v>
      </c>
      <c r="E1840" s="12" t="str">
        <f>TEXT(SalesDataTable[[#This Row],[Order Date]],"MMM")</f>
        <v>Sep</v>
      </c>
      <c r="F1840" s="12" t="str">
        <f>"Q"&amp;ROUNDUP(MONTH(SalesDataTable[[#This Row],[Order Date]])/3,0)</f>
        <v>Q3</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5">
      <c r="A1841" s="2">
        <v>75</v>
      </c>
      <c r="B1841" s="3">
        <v>46272</v>
      </c>
      <c r="C1841" s="11">
        <f>YEAR(SalesDataTable[[#This Row],[Order Date]])</f>
        <v>2026</v>
      </c>
      <c r="D1841" s="11">
        <f>MONTH(SalesDataTable[[#This Row],[Order Date]])</f>
        <v>9</v>
      </c>
      <c r="E1841" s="12" t="str">
        <f>TEXT(SalesDataTable[[#This Row],[Order Date]],"MMM")</f>
        <v>Sep</v>
      </c>
      <c r="F1841" s="12" t="str">
        <f>"Q"&amp;ROUNDUP(MONTH(SalesDataTable[[#This Row],[Order Date]])/3,0)</f>
        <v>Q3</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5">
      <c r="A1842" s="2">
        <v>601</v>
      </c>
      <c r="B1842" s="3">
        <v>46272</v>
      </c>
      <c r="C1842" s="11">
        <f>YEAR(SalesDataTable[[#This Row],[Order Date]])</f>
        <v>2026</v>
      </c>
      <c r="D1842" s="11">
        <f>MONTH(SalesDataTable[[#This Row],[Order Date]])</f>
        <v>9</v>
      </c>
      <c r="E1842" s="12" t="str">
        <f>TEXT(SalesDataTable[[#This Row],[Order Date]],"MMM")</f>
        <v>Sep</v>
      </c>
      <c r="F1842" s="12" t="str">
        <f>"Q"&amp;ROUNDUP(MONTH(SalesDataTable[[#This Row],[Order Date]])/3,0)</f>
        <v>Q3</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5">
      <c r="A1843" s="2">
        <v>1617</v>
      </c>
      <c r="B1843" s="3">
        <v>46272</v>
      </c>
      <c r="C1843" s="11">
        <f>YEAR(SalesDataTable[[#This Row],[Order Date]])</f>
        <v>2026</v>
      </c>
      <c r="D1843" s="11">
        <f>MONTH(SalesDataTable[[#This Row],[Order Date]])</f>
        <v>9</v>
      </c>
      <c r="E1843" s="12" t="str">
        <f>TEXT(SalesDataTable[[#This Row],[Order Date]],"MMM")</f>
        <v>Sep</v>
      </c>
      <c r="F1843" s="12" t="str">
        <f>"Q"&amp;ROUNDUP(MONTH(SalesDataTable[[#This Row],[Order Date]])/3,0)</f>
        <v>Q3</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5">
      <c r="A1844" s="2">
        <v>2305</v>
      </c>
      <c r="B1844" s="3">
        <v>46272</v>
      </c>
      <c r="C1844" s="11">
        <f>YEAR(SalesDataTable[[#This Row],[Order Date]])</f>
        <v>2026</v>
      </c>
      <c r="D1844" s="11">
        <f>MONTH(SalesDataTable[[#This Row],[Order Date]])</f>
        <v>9</v>
      </c>
      <c r="E1844" s="12" t="str">
        <f>TEXT(SalesDataTable[[#This Row],[Order Date]],"MMM")</f>
        <v>Sep</v>
      </c>
      <c r="F1844" s="12" t="str">
        <f>"Q"&amp;ROUNDUP(MONTH(SalesDataTable[[#This Row],[Order Date]])/3,0)</f>
        <v>Q3</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5">
      <c r="A1845" s="2">
        <v>2344</v>
      </c>
      <c r="B1845" s="3">
        <v>46272</v>
      </c>
      <c r="C1845" s="11">
        <f>YEAR(SalesDataTable[[#This Row],[Order Date]])</f>
        <v>2026</v>
      </c>
      <c r="D1845" s="11">
        <f>MONTH(SalesDataTable[[#This Row],[Order Date]])</f>
        <v>9</v>
      </c>
      <c r="E1845" s="12" t="str">
        <f>TEXT(SalesDataTable[[#This Row],[Order Date]],"MMM")</f>
        <v>Sep</v>
      </c>
      <c r="F1845" s="12" t="str">
        <f>"Q"&amp;ROUNDUP(MONTH(SalesDataTable[[#This Row],[Order Date]])/3,0)</f>
        <v>Q3</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5">
      <c r="A1846" s="2">
        <v>2601</v>
      </c>
      <c r="B1846" s="3">
        <v>46272</v>
      </c>
      <c r="C1846" s="11">
        <f>YEAR(SalesDataTable[[#This Row],[Order Date]])</f>
        <v>2026</v>
      </c>
      <c r="D1846" s="11">
        <f>MONTH(SalesDataTable[[#This Row],[Order Date]])</f>
        <v>9</v>
      </c>
      <c r="E1846" s="12" t="str">
        <f>TEXT(SalesDataTable[[#This Row],[Order Date]],"MMM")</f>
        <v>Sep</v>
      </c>
      <c r="F1846" s="12" t="str">
        <f>"Q"&amp;ROUNDUP(MONTH(SalesDataTable[[#This Row],[Order Date]])/3,0)</f>
        <v>Q3</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5">
      <c r="A1847" s="2">
        <v>2831</v>
      </c>
      <c r="B1847" s="3">
        <v>46272</v>
      </c>
      <c r="C1847" s="11">
        <f>YEAR(SalesDataTable[[#This Row],[Order Date]])</f>
        <v>2026</v>
      </c>
      <c r="D1847" s="11">
        <f>MONTH(SalesDataTable[[#This Row],[Order Date]])</f>
        <v>9</v>
      </c>
      <c r="E1847" s="12" t="str">
        <f>TEXT(SalesDataTable[[#This Row],[Order Date]],"MMM")</f>
        <v>Sep</v>
      </c>
      <c r="F1847" s="12" t="str">
        <f>"Q"&amp;ROUNDUP(MONTH(SalesDataTable[[#This Row],[Order Date]])/3,0)</f>
        <v>Q3</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5">
      <c r="A1848" s="2">
        <v>2845</v>
      </c>
      <c r="B1848" s="3">
        <v>46272</v>
      </c>
      <c r="C1848" s="11">
        <f>YEAR(SalesDataTable[[#This Row],[Order Date]])</f>
        <v>2026</v>
      </c>
      <c r="D1848" s="11">
        <f>MONTH(SalesDataTable[[#This Row],[Order Date]])</f>
        <v>9</v>
      </c>
      <c r="E1848" s="12" t="str">
        <f>TEXT(SalesDataTable[[#This Row],[Order Date]],"MMM")</f>
        <v>Sep</v>
      </c>
      <c r="F1848" s="12" t="str">
        <f>"Q"&amp;ROUNDUP(MONTH(SalesDataTable[[#This Row],[Order Date]])/3,0)</f>
        <v>Q3</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5">
      <c r="A1849" s="2">
        <v>3679</v>
      </c>
      <c r="B1849" s="3">
        <v>46272</v>
      </c>
      <c r="C1849" s="11">
        <f>YEAR(SalesDataTable[[#This Row],[Order Date]])</f>
        <v>2026</v>
      </c>
      <c r="D1849" s="11">
        <f>MONTH(SalesDataTable[[#This Row],[Order Date]])</f>
        <v>9</v>
      </c>
      <c r="E1849" s="12" t="str">
        <f>TEXT(SalesDataTable[[#This Row],[Order Date]],"MMM")</f>
        <v>Sep</v>
      </c>
      <c r="F1849" s="12" t="str">
        <f>"Q"&amp;ROUNDUP(MONTH(SalesDataTable[[#This Row],[Order Date]])/3,0)</f>
        <v>Q3</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5">
      <c r="A1850" s="2">
        <v>3828</v>
      </c>
      <c r="B1850" s="3">
        <v>46272</v>
      </c>
      <c r="C1850" s="11">
        <f>YEAR(SalesDataTable[[#This Row],[Order Date]])</f>
        <v>2026</v>
      </c>
      <c r="D1850" s="11">
        <f>MONTH(SalesDataTable[[#This Row],[Order Date]])</f>
        <v>9</v>
      </c>
      <c r="E1850" s="12" t="str">
        <f>TEXT(SalesDataTable[[#This Row],[Order Date]],"MMM")</f>
        <v>Sep</v>
      </c>
      <c r="F1850" s="12" t="str">
        <f>"Q"&amp;ROUNDUP(MONTH(SalesDataTable[[#This Row],[Order Date]])/3,0)</f>
        <v>Q3</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5">
      <c r="A1851" s="2">
        <v>4226</v>
      </c>
      <c r="B1851" s="3">
        <v>46272</v>
      </c>
      <c r="C1851" s="11">
        <f>YEAR(SalesDataTable[[#This Row],[Order Date]])</f>
        <v>2026</v>
      </c>
      <c r="D1851" s="11">
        <f>MONTH(SalesDataTable[[#This Row],[Order Date]])</f>
        <v>9</v>
      </c>
      <c r="E1851" s="12" t="str">
        <f>TEXT(SalesDataTable[[#This Row],[Order Date]],"MMM")</f>
        <v>Sep</v>
      </c>
      <c r="F1851" s="12" t="str">
        <f>"Q"&amp;ROUNDUP(MONTH(SalesDataTable[[#This Row],[Order Date]])/3,0)</f>
        <v>Q3</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5">
      <c r="A1852" s="2">
        <v>58</v>
      </c>
      <c r="B1852" s="3">
        <v>46273</v>
      </c>
      <c r="C1852" s="11">
        <f>YEAR(SalesDataTable[[#This Row],[Order Date]])</f>
        <v>2026</v>
      </c>
      <c r="D1852" s="11">
        <f>MONTH(SalesDataTable[[#This Row],[Order Date]])</f>
        <v>9</v>
      </c>
      <c r="E1852" s="12" t="str">
        <f>TEXT(SalesDataTable[[#This Row],[Order Date]],"MMM")</f>
        <v>Sep</v>
      </c>
      <c r="F1852" s="12" t="str">
        <f>"Q"&amp;ROUNDUP(MONTH(SalesDataTable[[#This Row],[Order Date]])/3,0)</f>
        <v>Q3</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5">
      <c r="A1853" s="2">
        <v>1224</v>
      </c>
      <c r="B1853" s="3">
        <v>46273</v>
      </c>
      <c r="C1853" s="11">
        <f>YEAR(SalesDataTable[[#This Row],[Order Date]])</f>
        <v>2026</v>
      </c>
      <c r="D1853" s="11">
        <f>MONTH(SalesDataTable[[#This Row],[Order Date]])</f>
        <v>9</v>
      </c>
      <c r="E1853" s="12" t="str">
        <f>TEXT(SalesDataTable[[#This Row],[Order Date]],"MMM")</f>
        <v>Sep</v>
      </c>
      <c r="F1853" s="12" t="str">
        <f>"Q"&amp;ROUNDUP(MONTH(SalesDataTable[[#This Row],[Order Date]])/3,0)</f>
        <v>Q3</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5">
      <c r="A1854" s="2">
        <v>4345</v>
      </c>
      <c r="B1854" s="3">
        <v>46273</v>
      </c>
      <c r="C1854" s="11">
        <f>YEAR(SalesDataTable[[#This Row],[Order Date]])</f>
        <v>2026</v>
      </c>
      <c r="D1854" s="11">
        <f>MONTH(SalesDataTable[[#This Row],[Order Date]])</f>
        <v>9</v>
      </c>
      <c r="E1854" s="12" t="str">
        <f>TEXT(SalesDataTable[[#This Row],[Order Date]],"MMM")</f>
        <v>Sep</v>
      </c>
      <c r="F1854" s="12" t="str">
        <f>"Q"&amp;ROUNDUP(MONTH(SalesDataTable[[#This Row],[Order Date]])/3,0)</f>
        <v>Q3</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5">
      <c r="A1855" s="2">
        <v>1069</v>
      </c>
      <c r="B1855" s="3">
        <v>46274</v>
      </c>
      <c r="C1855" s="11">
        <f>YEAR(SalesDataTable[[#This Row],[Order Date]])</f>
        <v>2026</v>
      </c>
      <c r="D1855" s="11">
        <f>MONTH(SalesDataTable[[#This Row],[Order Date]])</f>
        <v>9</v>
      </c>
      <c r="E1855" s="12" t="str">
        <f>TEXT(SalesDataTable[[#This Row],[Order Date]],"MMM")</f>
        <v>Sep</v>
      </c>
      <c r="F1855" s="12" t="str">
        <f>"Q"&amp;ROUNDUP(MONTH(SalesDataTable[[#This Row],[Order Date]])/3,0)</f>
        <v>Q3</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5">
      <c r="A1856" s="2">
        <v>1489</v>
      </c>
      <c r="B1856" s="3">
        <v>46274</v>
      </c>
      <c r="C1856" s="11">
        <f>YEAR(SalesDataTable[[#This Row],[Order Date]])</f>
        <v>2026</v>
      </c>
      <c r="D1856" s="11">
        <f>MONTH(SalesDataTable[[#This Row],[Order Date]])</f>
        <v>9</v>
      </c>
      <c r="E1856" s="12" t="str">
        <f>TEXT(SalesDataTable[[#This Row],[Order Date]],"MMM")</f>
        <v>Sep</v>
      </c>
      <c r="F1856" s="12" t="str">
        <f>"Q"&amp;ROUNDUP(MONTH(SalesDataTable[[#This Row],[Order Date]])/3,0)</f>
        <v>Q3</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5">
      <c r="A1857" s="2">
        <v>2045</v>
      </c>
      <c r="B1857" s="3">
        <v>46274</v>
      </c>
      <c r="C1857" s="11">
        <f>YEAR(SalesDataTable[[#This Row],[Order Date]])</f>
        <v>2026</v>
      </c>
      <c r="D1857" s="11">
        <f>MONTH(SalesDataTable[[#This Row],[Order Date]])</f>
        <v>9</v>
      </c>
      <c r="E1857" s="12" t="str">
        <f>TEXT(SalesDataTable[[#This Row],[Order Date]],"MMM")</f>
        <v>Sep</v>
      </c>
      <c r="F1857" s="12" t="str">
        <f>"Q"&amp;ROUNDUP(MONTH(SalesDataTable[[#This Row],[Order Date]])/3,0)</f>
        <v>Q3</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5">
      <c r="A1858" s="2">
        <v>2610</v>
      </c>
      <c r="B1858" s="3">
        <v>46274</v>
      </c>
      <c r="C1858" s="11">
        <f>YEAR(SalesDataTable[[#This Row],[Order Date]])</f>
        <v>2026</v>
      </c>
      <c r="D1858" s="11">
        <f>MONTH(SalesDataTable[[#This Row],[Order Date]])</f>
        <v>9</v>
      </c>
      <c r="E1858" s="12" t="str">
        <f>TEXT(SalesDataTable[[#This Row],[Order Date]],"MMM")</f>
        <v>Sep</v>
      </c>
      <c r="F1858" s="12" t="str">
        <f>"Q"&amp;ROUNDUP(MONTH(SalesDataTable[[#This Row],[Order Date]])/3,0)</f>
        <v>Q3</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5">
      <c r="A1859" s="2">
        <v>4210</v>
      </c>
      <c r="B1859" s="3">
        <v>46274</v>
      </c>
      <c r="C1859" s="11">
        <f>YEAR(SalesDataTable[[#This Row],[Order Date]])</f>
        <v>2026</v>
      </c>
      <c r="D1859" s="11">
        <f>MONTH(SalesDataTable[[#This Row],[Order Date]])</f>
        <v>9</v>
      </c>
      <c r="E1859" s="12" t="str">
        <f>TEXT(SalesDataTable[[#This Row],[Order Date]],"MMM")</f>
        <v>Sep</v>
      </c>
      <c r="F1859" s="12" t="str">
        <f>"Q"&amp;ROUNDUP(MONTH(SalesDataTable[[#This Row],[Order Date]])/3,0)</f>
        <v>Q3</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5">
      <c r="A1860" s="2">
        <v>4584</v>
      </c>
      <c r="B1860" s="3">
        <v>46274</v>
      </c>
      <c r="C1860" s="11">
        <f>YEAR(SalesDataTable[[#This Row],[Order Date]])</f>
        <v>2026</v>
      </c>
      <c r="D1860" s="11">
        <f>MONTH(SalesDataTable[[#This Row],[Order Date]])</f>
        <v>9</v>
      </c>
      <c r="E1860" s="12" t="str">
        <f>TEXT(SalesDataTable[[#This Row],[Order Date]],"MMM")</f>
        <v>Sep</v>
      </c>
      <c r="F1860" s="12" t="str">
        <f>"Q"&amp;ROUNDUP(MONTH(SalesDataTable[[#This Row],[Order Date]])/3,0)</f>
        <v>Q3</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5">
      <c r="A1861" s="2">
        <v>44</v>
      </c>
      <c r="B1861" s="3">
        <v>46275</v>
      </c>
      <c r="C1861" s="11">
        <f>YEAR(SalesDataTable[[#This Row],[Order Date]])</f>
        <v>2026</v>
      </c>
      <c r="D1861" s="11">
        <f>MONTH(SalesDataTable[[#This Row],[Order Date]])</f>
        <v>9</v>
      </c>
      <c r="E1861" s="12" t="str">
        <f>TEXT(SalesDataTable[[#This Row],[Order Date]],"MMM")</f>
        <v>Sep</v>
      </c>
      <c r="F1861" s="12" t="str">
        <f>"Q"&amp;ROUNDUP(MONTH(SalesDataTable[[#This Row],[Order Date]])/3,0)</f>
        <v>Q3</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5">
      <c r="A1862" s="2">
        <v>97</v>
      </c>
      <c r="B1862" s="3">
        <v>46275</v>
      </c>
      <c r="C1862" s="11">
        <f>YEAR(SalesDataTable[[#This Row],[Order Date]])</f>
        <v>2026</v>
      </c>
      <c r="D1862" s="11">
        <f>MONTH(SalesDataTable[[#This Row],[Order Date]])</f>
        <v>9</v>
      </c>
      <c r="E1862" s="12" t="str">
        <f>TEXT(SalesDataTable[[#This Row],[Order Date]],"MMM")</f>
        <v>Sep</v>
      </c>
      <c r="F1862" s="12" t="str">
        <f>"Q"&amp;ROUNDUP(MONTH(SalesDataTable[[#This Row],[Order Date]])/3,0)</f>
        <v>Q3</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5">
      <c r="A1863" s="2">
        <v>1015</v>
      </c>
      <c r="B1863" s="3">
        <v>46275</v>
      </c>
      <c r="C1863" s="11">
        <f>YEAR(SalesDataTable[[#This Row],[Order Date]])</f>
        <v>2026</v>
      </c>
      <c r="D1863" s="11">
        <f>MONTH(SalesDataTable[[#This Row],[Order Date]])</f>
        <v>9</v>
      </c>
      <c r="E1863" s="12" t="str">
        <f>TEXT(SalesDataTable[[#This Row],[Order Date]],"MMM")</f>
        <v>Sep</v>
      </c>
      <c r="F1863" s="12" t="str">
        <f>"Q"&amp;ROUNDUP(MONTH(SalesDataTable[[#This Row],[Order Date]])/3,0)</f>
        <v>Q3</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5">
      <c r="A1864" s="2">
        <v>1128</v>
      </c>
      <c r="B1864" s="3">
        <v>46275</v>
      </c>
      <c r="C1864" s="11">
        <f>YEAR(SalesDataTable[[#This Row],[Order Date]])</f>
        <v>2026</v>
      </c>
      <c r="D1864" s="11">
        <f>MONTH(SalesDataTable[[#This Row],[Order Date]])</f>
        <v>9</v>
      </c>
      <c r="E1864" s="12" t="str">
        <f>TEXT(SalesDataTable[[#This Row],[Order Date]],"MMM")</f>
        <v>Sep</v>
      </c>
      <c r="F1864" s="12" t="str">
        <f>"Q"&amp;ROUNDUP(MONTH(SalesDataTable[[#This Row],[Order Date]])/3,0)</f>
        <v>Q3</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5">
      <c r="A1865" s="2">
        <v>3548</v>
      </c>
      <c r="B1865" s="3">
        <v>46275</v>
      </c>
      <c r="C1865" s="11">
        <f>YEAR(SalesDataTable[[#This Row],[Order Date]])</f>
        <v>2026</v>
      </c>
      <c r="D1865" s="11">
        <f>MONTH(SalesDataTable[[#This Row],[Order Date]])</f>
        <v>9</v>
      </c>
      <c r="E1865" s="12" t="str">
        <f>TEXT(SalesDataTable[[#This Row],[Order Date]],"MMM")</f>
        <v>Sep</v>
      </c>
      <c r="F1865" s="12" t="str">
        <f>"Q"&amp;ROUNDUP(MONTH(SalesDataTable[[#This Row],[Order Date]])/3,0)</f>
        <v>Q3</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5">
      <c r="A1866" s="2">
        <v>242</v>
      </c>
      <c r="B1866" s="3">
        <v>46276</v>
      </c>
      <c r="C1866" s="11">
        <f>YEAR(SalesDataTable[[#This Row],[Order Date]])</f>
        <v>2026</v>
      </c>
      <c r="D1866" s="11">
        <f>MONTH(SalesDataTable[[#This Row],[Order Date]])</f>
        <v>9</v>
      </c>
      <c r="E1866" s="12" t="str">
        <f>TEXT(SalesDataTable[[#This Row],[Order Date]],"MMM")</f>
        <v>Sep</v>
      </c>
      <c r="F1866" s="12" t="str">
        <f>"Q"&amp;ROUNDUP(MONTH(SalesDataTable[[#This Row],[Order Date]])/3,0)</f>
        <v>Q3</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5">
      <c r="A1867" s="2">
        <v>784</v>
      </c>
      <c r="B1867" s="3">
        <v>46276</v>
      </c>
      <c r="C1867" s="11">
        <f>YEAR(SalesDataTable[[#This Row],[Order Date]])</f>
        <v>2026</v>
      </c>
      <c r="D1867" s="11">
        <f>MONTH(SalesDataTable[[#This Row],[Order Date]])</f>
        <v>9</v>
      </c>
      <c r="E1867" s="12" t="str">
        <f>TEXT(SalesDataTable[[#This Row],[Order Date]],"MMM")</f>
        <v>Sep</v>
      </c>
      <c r="F1867" s="12" t="str">
        <f>"Q"&amp;ROUNDUP(MONTH(SalesDataTable[[#This Row],[Order Date]])/3,0)</f>
        <v>Q3</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5">
      <c r="A1868" s="2">
        <v>1535</v>
      </c>
      <c r="B1868" s="3">
        <v>46276</v>
      </c>
      <c r="C1868" s="11">
        <f>YEAR(SalesDataTable[[#This Row],[Order Date]])</f>
        <v>2026</v>
      </c>
      <c r="D1868" s="11">
        <f>MONTH(SalesDataTable[[#This Row],[Order Date]])</f>
        <v>9</v>
      </c>
      <c r="E1868" s="12" t="str">
        <f>TEXT(SalesDataTable[[#This Row],[Order Date]],"MMM")</f>
        <v>Sep</v>
      </c>
      <c r="F1868" s="12" t="str">
        <f>"Q"&amp;ROUNDUP(MONTH(SalesDataTable[[#This Row],[Order Date]])/3,0)</f>
        <v>Q3</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5">
      <c r="A1869" s="2">
        <v>1687</v>
      </c>
      <c r="B1869" s="3">
        <v>46276</v>
      </c>
      <c r="C1869" s="11">
        <f>YEAR(SalesDataTable[[#This Row],[Order Date]])</f>
        <v>2026</v>
      </c>
      <c r="D1869" s="11">
        <f>MONTH(SalesDataTable[[#This Row],[Order Date]])</f>
        <v>9</v>
      </c>
      <c r="E1869" s="12" t="str">
        <f>TEXT(SalesDataTable[[#This Row],[Order Date]],"MMM")</f>
        <v>Sep</v>
      </c>
      <c r="F1869" s="12" t="str">
        <f>"Q"&amp;ROUNDUP(MONTH(SalesDataTable[[#This Row],[Order Date]])/3,0)</f>
        <v>Q3</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5">
      <c r="A1870" s="2">
        <v>2162</v>
      </c>
      <c r="B1870" s="3">
        <v>46276</v>
      </c>
      <c r="C1870" s="11">
        <f>YEAR(SalesDataTable[[#This Row],[Order Date]])</f>
        <v>2026</v>
      </c>
      <c r="D1870" s="11">
        <f>MONTH(SalesDataTable[[#This Row],[Order Date]])</f>
        <v>9</v>
      </c>
      <c r="E1870" s="12" t="str">
        <f>TEXT(SalesDataTable[[#This Row],[Order Date]],"MMM")</f>
        <v>Sep</v>
      </c>
      <c r="F1870" s="12" t="str">
        <f>"Q"&amp;ROUNDUP(MONTH(SalesDataTable[[#This Row],[Order Date]])/3,0)</f>
        <v>Q3</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5">
      <c r="A1871" s="2">
        <v>2307</v>
      </c>
      <c r="B1871" s="3">
        <v>46276</v>
      </c>
      <c r="C1871" s="11">
        <f>YEAR(SalesDataTable[[#This Row],[Order Date]])</f>
        <v>2026</v>
      </c>
      <c r="D1871" s="11">
        <f>MONTH(SalesDataTable[[#This Row],[Order Date]])</f>
        <v>9</v>
      </c>
      <c r="E1871" s="12" t="str">
        <f>TEXT(SalesDataTable[[#This Row],[Order Date]],"MMM")</f>
        <v>Sep</v>
      </c>
      <c r="F1871" s="12" t="str">
        <f>"Q"&amp;ROUNDUP(MONTH(SalesDataTable[[#This Row],[Order Date]])/3,0)</f>
        <v>Q3</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5">
      <c r="A1872" s="2">
        <v>3976</v>
      </c>
      <c r="B1872" s="3">
        <v>46276</v>
      </c>
      <c r="C1872" s="11">
        <f>YEAR(SalesDataTable[[#This Row],[Order Date]])</f>
        <v>2026</v>
      </c>
      <c r="D1872" s="11">
        <f>MONTH(SalesDataTable[[#This Row],[Order Date]])</f>
        <v>9</v>
      </c>
      <c r="E1872" s="12" t="str">
        <f>TEXT(SalesDataTable[[#This Row],[Order Date]],"MMM")</f>
        <v>Sep</v>
      </c>
      <c r="F1872" s="12" t="str">
        <f>"Q"&amp;ROUNDUP(MONTH(SalesDataTable[[#This Row],[Order Date]])/3,0)</f>
        <v>Q3</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5">
      <c r="A1873" s="2">
        <v>5066</v>
      </c>
      <c r="B1873" s="3">
        <v>46276</v>
      </c>
      <c r="C1873" s="11">
        <f>YEAR(SalesDataTable[[#This Row],[Order Date]])</f>
        <v>2026</v>
      </c>
      <c r="D1873" s="11">
        <f>MONTH(SalesDataTable[[#This Row],[Order Date]])</f>
        <v>9</v>
      </c>
      <c r="E1873" s="12" t="str">
        <f>TEXT(SalesDataTable[[#This Row],[Order Date]],"MMM")</f>
        <v>Sep</v>
      </c>
      <c r="F1873" s="12" t="str">
        <f>"Q"&amp;ROUNDUP(MONTH(SalesDataTable[[#This Row],[Order Date]])/3,0)</f>
        <v>Q3</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5">
      <c r="A1874" s="2">
        <v>78</v>
      </c>
      <c r="B1874" s="3">
        <v>46277</v>
      </c>
      <c r="C1874" s="11">
        <f>YEAR(SalesDataTable[[#This Row],[Order Date]])</f>
        <v>2026</v>
      </c>
      <c r="D1874" s="11">
        <f>MONTH(SalesDataTable[[#This Row],[Order Date]])</f>
        <v>9</v>
      </c>
      <c r="E1874" s="12" t="str">
        <f>TEXT(SalesDataTable[[#This Row],[Order Date]],"MMM")</f>
        <v>Sep</v>
      </c>
      <c r="F1874" s="12" t="str">
        <f>"Q"&amp;ROUNDUP(MONTH(SalesDataTable[[#This Row],[Order Date]])/3,0)</f>
        <v>Q3</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5">
      <c r="A1875" s="2">
        <v>354</v>
      </c>
      <c r="B1875" s="3">
        <v>46277</v>
      </c>
      <c r="C1875" s="11">
        <f>YEAR(SalesDataTable[[#This Row],[Order Date]])</f>
        <v>2026</v>
      </c>
      <c r="D1875" s="11">
        <f>MONTH(SalesDataTable[[#This Row],[Order Date]])</f>
        <v>9</v>
      </c>
      <c r="E1875" s="12" t="str">
        <f>TEXT(SalesDataTable[[#This Row],[Order Date]],"MMM")</f>
        <v>Sep</v>
      </c>
      <c r="F1875" s="12" t="str">
        <f>"Q"&amp;ROUNDUP(MONTH(SalesDataTable[[#This Row],[Order Date]])/3,0)</f>
        <v>Q3</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5">
      <c r="A1876" s="2">
        <v>1738</v>
      </c>
      <c r="B1876" s="3">
        <v>46277</v>
      </c>
      <c r="C1876" s="11">
        <f>YEAR(SalesDataTable[[#This Row],[Order Date]])</f>
        <v>2026</v>
      </c>
      <c r="D1876" s="11">
        <f>MONTH(SalesDataTable[[#This Row],[Order Date]])</f>
        <v>9</v>
      </c>
      <c r="E1876" s="12" t="str">
        <f>TEXT(SalesDataTable[[#This Row],[Order Date]],"MMM")</f>
        <v>Sep</v>
      </c>
      <c r="F1876" s="12" t="str">
        <f>"Q"&amp;ROUNDUP(MONTH(SalesDataTable[[#This Row],[Order Date]])/3,0)</f>
        <v>Q3</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5">
      <c r="A1877" s="2">
        <v>1900</v>
      </c>
      <c r="B1877" s="3">
        <v>46277</v>
      </c>
      <c r="C1877" s="11">
        <f>YEAR(SalesDataTable[[#This Row],[Order Date]])</f>
        <v>2026</v>
      </c>
      <c r="D1877" s="11">
        <f>MONTH(SalesDataTable[[#This Row],[Order Date]])</f>
        <v>9</v>
      </c>
      <c r="E1877" s="12" t="str">
        <f>TEXT(SalesDataTable[[#This Row],[Order Date]],"MMM")</f>
        <v>Sep</v>
      </c>
      <c r="F1877" s="12" t="str">
        <f>"Q"&amp;ROUNDUP(MONTH(SalesDataTable[[#This Row],[Order Date]])/3,0)</f>
        <v>Q3</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5">
      <c r="A1878" s="2">
        <v>3375</v>
      </c>
      <c r="B1878" s="3">
        <v>46277</v>
      </c>
      <c r="C1878" s="11">
        <f>YEAR(SalesDataTable[[#This Row],[Order Date]])</f>
        <v>2026</v>
      </c>
      <c r="D1878" s="11">
        <f>MONTH(SalesDataTable[[#This Row],[Order Date]])</f>
        <v>9</v>
      </c>
      <c r="E1878" s="12" t="str">
        <f>TEXT(SalesDataTable[[#This Row],[Order Date]],"MMM")</f>
        <v>Sep</v>
      </c>
      <c r="F1878" s="12" t="str">
        <f>"Q"&amp;ROUNDUP(MONTH(SalesDataTable[[#This Row],[Order Date]])/3,0)</f>
        <v>Q3</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5">
      <c r="A1879" s="2">
        <v>3567</v>
      </c>
      <c r="B1879" s="3">
        <v>46277</v>
      </c>
      <c r="C1879" s="11">
        <f>YEAR(SalesDataTable[[#This Row],[Order Date]])</f>
        <v>2026</v>
      </c>
      <c r="D1879" s="11">
        <f>MONTH(SalesDataTable[[#This Row],[Order Date]])</f>
        <v>9</v>
      </c>
      <c r="E1879" s="12" t="str">
        <f>TEXT(SalesDataTable[[#This Row],[Order Date]],"MMM")</f>
        <v>Sep</v>
      </c>
      <c r="F1879" s="12" t="str">
        <f>"Q"&amp;ROUNDUP(MONTH(SalesDataTable[[#This Row],[Order Date]])/3,0)</f>
        <v>Q3</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5">
      <c r="A1880" s="2">
        <v>4106</v>
      </c>
      <c r="B1880" s="3">
        <v>46277</v>
      </c>
      <c r="C1880" s="11">
        <f>YEAR(SalesDataTable[[#This Row],[Order Date]])</f>
        <v>2026</v>
      </c>
      <c r="D1880" s="11">
        <f>MONTH(SalesDataTable[[#This Row],[Order Date]])</f>
        <v>9</v>
      </c>
      <c r="E1880" s="12" t="str">
        <f>TEXT(SalesDataTable[[#This Row],[Order Date]],"MMM")</f>
        <v>Sep</v>
      </c>
      <c r="F1880" s="12" t="str">
        <f>"Q"&amp;ROUNDUP(MONTH(SalesDataTable[[#This Row],[Order Date]])/3,0)</f>
        <v>Q3</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5">
      <c r="A1881" s="2">
        <v>4293</v>
      </c>
      <c r="B1881" s="3">
        <v>46277</v>
      </c>
      <c r="C1881" s="11">
        <f>YEAR(SalesDataTable[[#This Row],[Order Date]])</f>
        <v>2026</v>
      </c>
      <c r="D1881" s="11">
        <f>MONTH(SalesDataTable[[#This Row],[Order Date]])</f>
        <v>9</v>
      </c>
      <c r="E1881" s="12" t="str">
        <f>TEXT(SalesDataTable[[#This Row],[Order Date]],"MMM")</f>
        <v>Sep</v>
      </c>
      <c r="F1881" s="12" t="str">
        <f>"Q"&amp;ROUNDUP(MONTH(SalesDataTable[[#This Row],[Order Date]])/3,0)</f>
        <v>Q3</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5">
      <c r="A1882" s="2">
        <v>4859</v>
      </c>
      <c r="B1882" s="3">
        <v>46277</v>
      </c>
      <c r="C1882" s="11">
        <f>YEAR(SalesDataTable[[#This Row],[Order Date]])</f>
        <v>2026</v>
      </c>
      <c r="D1882" s="11">
        <f>MONTH(SalesDataTable[[#This Row],[Order Date]])</f>
        <v>9</v>
      </c>
      <c r="E1882" s="12" t="str">
        <f>TEXT(SalesDataTable[[#This Row],[Order Date]],"MMM")</f>
        <v>Sep</v>
      </c>
      <c r="F1882" s="12" t="str">
        <f>"Q"&amp;ROUNDUP(MONTH(SalesDataTable[[#This Row],[Order Date]])/3,0)</f>
        <v>Q3</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5">
      <c r="A1883" s="2">
        <v>770</v>
      </c>
      <c r="B1883" s="3">
        <v>46278</v>
      </c>
      <c r="C1883" s="11">
        <f>YEAR(SalesDataTable[[#This Row],[Order Date]])</f>
        <v>2026</v>
      </c>
      <c r="D1883" s="11">
        <f>MONTH(SalesDataTable[[#This Row],[Order Date]])</f>
        <v>9</v>
      </c>
      <c r="E1883" s="12" t="str">
        <f>TEXT(SalesDataTable[[#This Row],[Order Date]],"MMM")</f>
        <v>Sep</v>
      </c>
      <c r="F1883" s="12" t="str">
        <f>"Q"&amp;ROUNDUP(MONTH(SalesDataTable[[#This Row],[Order Date]])/3,0)</f>
        <v>Q3</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5">
      <c r="A1884" s="2">
        <v>1375</v>
      </c>
      <c r="B1884" s="3">
        <v>46278</v>
      </c>
      <c r="C1884" s="11">
        <f>YEAR(SalesDataTable[[#This Row],[Order Date]])</f>
        <v>2026</v>
      </c>
      <c r="D1884" s="11">
        <f>MONTH(SalesDataTable[[#This Row],[Order Date]])</f>
        <v>9</v>
      </c>
      <c r="E1884" s="12" t="str">
        <f>TEXT(SalesDataTable[[#This Row],[Order Date]],"MMM")</f>
        <v>Sep</v>
      </c>
      <c r="F1884" s="12" t="str">
        <f>"Q"&amp;ROUNDUP(MONTH(SalesDataTable[[#This Row],[Order Date]])/3,0)</f>
        <v>Q3</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5">
      <c r="A1885" s="2">
        <v>2063</v>
      </c>
      <c r="B1885" s="3">
        <v>46278</v>
      </c>
      <c r="C1885" s="11">
        <f>YEAR(SalesDataTable[[#This Row],[Order Date]])</f>
        <v>2026</v>
      </c>
      <c r="D1885" s="11">
        <f>MONTH(SalesDataTable[[#This Row],[Order Date]])</f>
        <v>9</v>
      </c>
      <c r="E1885" s="12" t="str">
        <f>TEXT(SalesDataTable[[#This Row],[Order Date]],"MMM")</f>
        <v>Sep</v>
      </c>
      <c r="F1885" s="12" t="str">
        <f>"Q"&amp;ROUNDUP(MONTH(SalesDataTable[[#This Row],[Order Date]])/3,0)</f>
        <v>Q3</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5">
      <c r="A1886" s="2">
        <v>2563</v>
      </c>
      <c r="B1886" s="3">
        <v>46278</v>
      </c>
      <c r="C1886" s="11">
        <f>YEAR(SalesDataTable[[#This Row],[Order Date]])</f>
        <v>2026</v>
      </c>
      <c r="D1886" s="11">
        <f>MONTH(SalesDataTable[[#This Row],[Order Date]])</f>
        <v>9</v>
      </c>
      <c r="E1886" s="12" t="str">
        <f>TEXT(SalesDataTable[[#This Row],[Order Date]],"MMM")</f>
        <v>Sep</v>
      </c>
      <c r="F1886" s="12" t="str">
        <f>"Q"&amp;ROUNDUP(MONTH(SalesDataTable[[#This Row],[Order Date]])/3,0)</f>
        <v>Q3</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5">
      <c r="A1887" s="2">
        <v>2786</v>
      </c>
      <c r="B1887" s="3">
        <v>46278</v>
      </c>
      <c r="C1887" s="11">
        <f>YEAR(SalesDataTable[[#This Row],[Order Date]])</f>
        <v>2026</v>
      </c>
      <c r="D1887" s="11">
        <f>MONTH(SalesDataTable[[#This Row],[Order Date]])</f>
        <v>9</v>
      </c>
      <c r="E1887" s="12" t="str">
        <f>TEXT(SalesDataTable[[#This Row],[Order Date]],"MMM")</f>
        <v>Sep</v>
      </c>
      <c r="F1887" s="12" t="str">
        <f>"Q"&amp;ROUNDUP(MONTH(SalesDataTable[[#This Row],[Order Date]])/3,0)</f>
        <v>Q3</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5">
      <c r="A1888" s="2">
        <v>3269</v>
      </c>
      <c r="B1888" s="3">
        <v>46278</v>
      </c>
      <c r="C1888" s="11">
        <f>YEAR(SalesDataTable[[#This Row],[Order Date]])</f>
        <v>2026</v>
      </c>
      <c r="D1888" s="11">
        <f>MONTH(SalesDataTable[[#This Row],[Order Date]])</f>
        <v>9</v>
      </c>
      <c r="E1888" s="12" t="str">
        <f>TEXT(SalesDataTable[[#This Row],[Order Date]],"MMM")</f>
        <v>Sep</v>
      </c>
      <c r="F1888" s="12" t="str">
        <f>"Q"&amp;ROUNDUP(MONTH(SalesDataTable[[#This Row],[Order Date]])/3,0)</f>
        <v>Q3</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5">
      <c r="A1889" s="2">
        <v>3346</v>
      </c>
      <c r="B1889" s="3">
        <v>46278</v>
      </c>
      <c r="C1889" s="11">
        <f>YEAR(SalesDataTable[[#This Row],[Order Date]])</f>
        <v>2026</v>
      </c>
      <c r="D1889" s="11">
        <f>MONTH(SalesDataTable[[#This Row],[Order Date]])</f>
        <v>9</v>
      </c>
      <c r="E1889" s="12" t="str">
        <f>TEXT(SalesDataTable[[#This Row],[Order Date]],"MMM")</f>
        <v>Sep</v>
      </c>
      <c r="F1889" s="12" t="str">
        <f>"Q"&amp;ROUNDUP(MONTH(SalesDataTable[[#This Row],[Order Date]])/3,0)</f>
        <v>Q3</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5">
      <c r="A1890" s="2">
        <v>4097</v>
      </c>
      <c r="B1890" s="3">
        <v>46278</v>
      </c>
      <c r="C1890" s="11">
        <f>YEAR(SalesDataTable[[#This Row],[Order Date]])</f>
        <v>2026</v>
      </c>
      <c r="D1890" s="11">
        <f>MONTH(SalesDataTable[[#This Row],[Order Date]])</f>
        <v>9</v>
      </c>
      <c r="E1890" s="12" t="str">
        <f>TEXT(SalesDataTable[[#This Row],[Order Date]],"MMM")</f>
        <v>Sep</v>
      </c>
      <c r="F1890" s="12" t="str">
        <f>"Q"&amp;ROUNDUP(MONTH(SalesDataTable[[#This Row],[Order Date]])/3,0)</f>
        <v>Q3</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5">
      <c r="A1891" s="2">
        <v>4208</v>
      </c>
      <c r="B1891" s="3">
        <v>46278</v>
      </c>
      <c r="C1891" s="11">
        <f>YEAR(SalesDataTable[[#This Row],[Order Date]])</f>
        <v>2026</v>
      </c>
      <c r="D1891" s="11">
        <f>MONTH(SalesDataTable[[#This Row],[Order Date]])</f>
        <v>9</v>
      </c>
      <c r="E1891" s="12" t="str">
        <f>TEXT(SalesDataTable[[#This Row],[Order Date]],"MMM")</f>
        <v>Sep</v>
      </c>
      <c r="F1891" s="12" t="str">
        <f>"Q"&amp;ROUNDUP(MONTH(SalesDataTable[[#This Row],[Order Date]])/3,0)</f>
        <v>Q3</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5">
      <c r="A1892" s="2">
        <v>4606</v>
      </c>
      <c r="B1892" s="3">
        <v>46278</v>
      </c>
      <c r="C1892" s="11">
        <f>YEAR(SalesDataTable[[#This Row],[Order Date]])</f>
        <v>2026</v>
      </c>
      <c r="D1892" s="11">
        <f>MONTH(SalesDataTable[[#This Row],[Order Date]])</f>
        <v>9</v>
      </c>
      <c r="E1892" s="12" t="str">
        <f>TEXT(SalesDataTable[[#This Row],[Order Date]],"MMM")</f>
        <v>Sep</v>
      </c>
      <c r="F1892" s="12" t="str">
        <f>"Q"&amp;ROUNDUP(MONTH(SalesDataTable[[#This Row],[Order Date]])/3,0)</f>
        <v>Q3</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5">
      <c r="A1893" s="2">
        <v>222</v>
      </c>
      <c r="B1893" s="3">
        <v>46279</v>
      </c>
      <c r="C1893" s="11">
        <f>YEAR(SalesDataTable[[#This Row],[Order Date]])</f>
        <v>2026</v>
      </c>
      <c r="D1893" s="11">
        <f>MONTH(SalesDataTable[[#This Row],[Order Date]])</f>
        <v>9</v>
      </c>
      <c r="E1893" s="12" t="str">
        <f>TEXT(SalesDataTable[[#This Row],[Order Date]],"MMM")</f>
        <v>Sep</v>
      </c>
      <c r="F1893" s="12" t="str">
        <f>"Q"&amp;ROUNDUP(MONTH(SalesDataTable[[#This Row],[Order Date]])/3,0)</f>
        <v>Q3</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5">
      <c r="A1894" s="2">
        <v>241</v>
      </c>
      <c r="B1894" s="3">
        <v>46279</v>
      </c>
      <c r="C1894" s="11">
        <f>YEAR(SalesDataTable[[#This Row],[Order Date]])</f>
        <v>2026</v>
      </c>
      <c r="D1894" s="11">
        <f>MONTH(SalesDataTable[[#This Row],[Order Date]])</f>
        <v>9</v>
      </c>
      <c r="E1894" s="12" t="str">
        <f>TEXT(SalesDataTable[[#This Row],[Order Date]],"MMM")</f>
        <v>Sep</v>
      </c>
      <c r="F1894" s="12" t="str">
        <f>"Q"&amp;ROUNDUP(MONTH(SalesDataTable[[#This Row],[Order Date]])/3,0)</f>
        <v>Q3</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5">
      <c r="A1895" s="2">
        <v>753</v>
      </c>
      <c r="B1895" s="3">
        <v>46279</v>
      </c>
      <c r="C1895" s="11">
        <f>YEAR(SalesDataTable[[#This Row],[Order Date]])</f>
        <v>2026</v>
      </c>
      <c r="D1895" s="11">
        <f>MONTH(SalesDataTable[[#This Row],[Order Date]])</f>
        <v>9</v>
      </c>
      <c r="E1895" s="12" t="str">
        <f>TEXT(SalesDataTable[[#This Row],[Order Date]],"MMM")</f>
        <v>Sep</v>
      </c>
      <c r="F1895" s="12" t="str">
        <f>"Q"&amp;ROUNDUP(MONTH(SalesDataTable[[#This Row],[Order Date]])/3,0)</f>
        <v>Q3</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5">
      <c r="A1896" s="2">
        <v>2530</v>
      </c>
      <c r="B1896" s="3">
        <v>46279</v>
      </c>
      <c r="C1896" s="11">
        <f>YEAR(SalesDataTable[[#This Row],[Order Date]])</f>
        <v>2026</v>
      </c>
      <c r="D1896" s="11">
        <f>MONTH(SalesDataTable[[#This Row],[Order Date]])</f>
        <v>9</v>
      </c>
      <c r="E1896" s="12" t="str">
        <f>TEXT(SalesDataTable[[#This Row],[Order Date]],"MMM")</f>
        <v>Sep</v>
      </c>
      <c r="F1896" s="12" t="str">
        <f>"Q"&amp;ROUNDUP(MONTH(SalesDataTable[[#This Row],[Order Date]])/3,0)</f>
        <v>Q3</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5">
      <c r="A1897" s="2">
        <v>572</v>
      </c>
      <c r="B1897" s="3">
        <v>46280</v>
      </c>
      <c r="C1897" s="11">
        <f>YEAR(SalesDataTable[[#This Row],[Order Date]])</f>
        <v>2026</v>
      </c>
      <c r="D1897" s="11">
        <f>MONTH(SalesDataTable[[#This Row],[Order Date]])</f>
        <v>9</v>
      </c>
      <c r="E1897" s="12" t="str">
        <f>TEXT(SalesDataTable[[#This Row],[Order Date]],"MMM")</f>
        <v>Sep</v>
      </c>
      <c r="F1897" s="12" t="str">
        <f>"Q"&amp;ROUNDUP(MONTH(SalesDataTable[[#This Row],[Order Date]])/3,0)</f>
        <v>Q3</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5">
      <c r="A1898" s="2">
        <v>874</v>
      </c>
      <c r="B1898" s="3">
        <v>46280</v>
      </c>
      <c r="C1898" s="11">
        <f>YEAR(SalesDataTable[[#This Row],[Order Date]])</f>
        <v>2026</v>
      </c>
      <c r="D1898" s="11">
        <f>MONTH(SalesDataTable[[#This Row],[Order Date]])</f>
        <v>9</v>
      </c>
      <c r="E1898" s="12" t="str">
        <f>TEXT(SalesDataTable[[#This Row],[Order Date]],"MMM")</f>
        <v>Sep</v>
      </c>
      <c r="F1898" s="12" t="str">
        <f>"Q"&amp;ROUNDUP(MONTH(SalesDataTable[[#This Row],[Order Date]])/3,0)</f>
        <v>Q3</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5">
      <c r="A1899" s="2">
        <v>937</v>
      </c>
      <c r="B1899" s="3">
        <v>46280</v>
      </c>
      <c r="C1899" s="11">
        <f>YEAR(SalesDataTable[[#This Row],[Order Date]])</f>
        <v>2026</v>
      </c>
      <c r="D1899" s="11">
        <f>MONTH(SalesDataTable[[#This Row],[Order Date]])</f>
        <v>9</v>
      </c>
      <c r="E1899" s="12" t="str">
        <f>TEXT(SalesDataTable[[#This Row],[Order Date]],"MMM")</f>
        <v>Sep</v>
      </c>
      <c r="F1899" s="12" t="str">
        <f>"Q"&amp;ROUNDUP(MONTH(SalesDataTable[[#This Row],[Order Date]])/3,0)</f>
        <v>Q3</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5">
      <c r="A1900" s="2">
        <v>1229</v>
      </c>
      <c r="B1900" s="3">
        <v>46280</v>
      </c>
      <c r="C1900" s="11">
        <f>YEAR(SalesDataTable[[#This Row],[Order Date]])</f>
        <v>2026</v>
      </c>
      <c r="D1900" s="11">
        <f>MONTH(SalesDataTable[[#This Row],[Order Date]])</f>
        <v>9</v>
      </c>
      <c r="E1900" s="12" t="str">
        <f>TEXT(SalesDataTable[[#This Row],[Order Date]],"MMM")</f>
        <v>Sep</v>
      </c>
      <c r="F1900" s="12" t="str">
        <f>"Q"&amp;ROUNDUP(MONTH(SalesDataTable[[#This Row],[Order Date]])/3,0)</f>
        <v>Q3</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5">
      <c r="A1901" s="2">
        <v>2186</v>
      </c>
      <c r="B1901" s="3">
        <v>46280</v>
      </c>
      <c r="C1901" s="11">
        <f>YEAR(SalesDataTable[[#This Row],[Order Date]])</f>
        <v>2026</v>
      </c>
      <c r="D1901" s="11">
        <f>MONTH(SalesDataTable[[#This Row],[Order Date]])</f>
        <v>9</v>
      </c>
      <c r="E1901" s="12" t="str">
        <f>TEXT(SalesDataTable[[#This Row],[Order Date]],"MMM")</f>
        <v>Sep</v>
      </c>
      <c r="F1901" s="12" t="str">
        <f>"Q"&amp;ROUNDUP(MONTH(SalesDataTable[[#This Row],[Order Date]])/3,0)</f>
        <v>Q3</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5">
      <c r="A1902" s="2">
        <v>2922</v>
      </c>
      <c r="B1902" s="3">
        <v>46280</v>
      </c>
      <c r="C1902" s="11">
        <f>YEAR(SalesDataTable[[#This Row],[Order Date]])</f>
        <v>2026</v>
      </c>
      <c r="D1902" s="11">
        <f>MONTH(SalesDataTable[[#This Row],[Order Date]])</f>
        <v>9</v>
      </c>
      <c r="E1902" s="12" t="str">
        <f>TEXT(SalesDataTable[[#This Row],[Order Date]],"MMM")</f>
        <v>Sep</v>
      </c>
      <c r="F1902" s="12" t="str">
        <f>"Q"&amp;ROUNDUP(MONTH(SalesDataTable[[#This Row],[Order Date]])/3,0)</f>
        <v>Q3</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5">
      <c r="A1903" s="2">
        <v>3140</v>
      </c>
      <c r="B1903" s="3">
        <v>46280</v>
      </c>
      <c r="C1903" s="11">
        <f>YEAR(SalesDataTable[[#This Row],[Order Date]])</f>
        <v>2026</v>
      </c>
      <c r="D1903" s="11">
        <f>MONTH(SalesDataTable[[#This Row],[Order Date]])</f>
        <v>9</v>
      </c>
      <c r="E1903" s="12" t="str">
        <f>TEXT(SalesDataTable[[#This Row],[Order Date]],"MMM")</f>
        <v>Sep</v>
      </c>
      <c r="F1903" s="12" t="str">
        <f>"Q"&amp;ROUNDUP(MONTH(SalesDataTable[[#This Row],[Order Date]])/3,0)</f>
        <v>Q3</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5">
      <c r="A1904" s="2">
        <v>3369</v>
      </c>
      <c r="B1904" s="3">
        <v>46280</v>
      </c>
      <c r="C1904" s="11">
        <f>YEAR(SalesDataTable[[#This Row],[Order Date]])</f>
        <v>2026</v>
      </c>
      <c r="D1904" s="11">
        <f>MONTH(SalesDataTable[[#This Row],[Order Date]])</f>
        <v>9</v>
      </c>
      <c r="E1904" s="12" t="str">
        <f>TEXT(SalesDataTable[[#This Row],[Order Date]],"MMM")</f>
        <v>Sep</v>
      </c>
      <c r="F1904" s="12" t="str">
        <f>"Q"&amp;ROUNDUP(MONTH(SalesDataTable[[#This Row],[Order Date]])/3,0)</f>
        <v>Q3</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5">
      <c r="A1905" s="2">
        <v>4865</v>
      </c>
      <c r="B1905" s="3">
        <v>46280</v>
      </c>
      <c r="C1905" s="11">
        <f>YEAR(SalesDataTable[[#This Row],[Order Date]])</f>
        <v>2026</v>
      </c>
      <c r="D1905" s="11">
        <f>MONTH(SalesDataTable[[#This Row],[Order Date]])</f>
        <v>9</v>
      </c>
      <c r="E1905" s="12" t="str">
        <f>TEXT(SalesDataTable[[#This Row],[Order Date]],"MMM")</f>
        <v>Sep</v>
      </c>
      <c r="F1905" s="12" t="str">
        <f>"Q"&amp;ROUNDUP(MONTH(SalesDataTable[[#This Row],[Order Date]])/3,0)</f>
        <v>Q3</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5">
      <c r="A1906" s="2">
        <v>103</v>
      </c>
      <c r="B1906" s="3">
        <v>46281</v>
      </c>
      <c r="C1906" s="11">
        <f>YEAR(SalesDataTable[[#This Row],[Order Date]])</f>
        <v>2026</v>
      </c>
      <c r="D1906" s="11">
        <f>MONTH(SalesDataTable[[#This Row],[Order Date]])</f>
        <v>9</v>
      </c>
      <c r="E1906" s="12" t="str">
        <f>TEXT(SalesDataTable[[#This Row],[Order Date]],"MMM")</f>
        <v>Sep</v>
      </c>
      <c r="F1906" s="12" t="str">
        <f>"Q"&amp;ROUNDUP(MONTH(SalesDataTable[[#This Row],[Order Date]])/3,0)</f>
        <v>Q3</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5">
      <c r="A1907" s="2">
        <v>4500</v>
      </c>
      <c r="B1907" s="3">
        <v>46281</v>
      </c>
      <c r="C1907" s="11">
        <f>YEAR(SalesDataTable[[#This Row],[Order Date]])</f>
        <v>2026</v>
      </c>
      <c r="D1907" s="11">
        <f>MONTH(SalesDataTable[[#This Row],[Order Date]])</f>
        <v>9</v>
      </c>
      <c r="E1907" s="12" t="str">
        <f>TEXT(SalesDataTable[[#This Row],[Order Date]],"MMM")</f>
        <v>Sep</v>
      </c>
      <c r="F1907" s="12" t="str">
        <f>"Q"&amp;ROUNDUP(MONTH(SalesDataTable[[#This Row],[Order Date]])/3,0)</f>
        <v>Q3</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5">
      <c r="A1908" s="2">
        <v>5093</v>
      </c>
      <c r="B1908" s="3">
        <v>46281</v>
      </c>
      <c r="C1908" s="11">
        <f>YEAR(SalesDataTable[[#This Row],[Order Date]])</f>
        <v>2026</v>
      </c>
      <c r="D1908" s="11">
        <f>MONTH(SalesDataTable[[#This Row],[Order Date]])</f>
        <v>9</v>
      </c>
      <c r="E1908" s="12" t="str">
        <f>TEXT(SalesDataTable[[#This Row],[Order Date]],"MMM")</f>
        <v>Sep</v>
      </c>
      <c r="F1908" s="12" t="str">
        <f>"Q"&amp;ROUNDUP(MONTH(SalesDataTable[[#This Row],[Order Date]])/3,0)</f>
        <v>Q3</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5">
      <c r="A1909" s="2">
        <v>5147</v>
      </c>
      <c r="B1909" s="3">
        <v>46281</v>
      </c>
      <c r="C1909" s="11">
        <f>YEAR(SalesDataTable[[#This Row],[Order Date]])</f>
        <v>2026</v>
      </c>
      <c r="D1909" s="11">
        <f>MONTH(SalesDataTable[[#This Row],[Order Date]])</f>
        <v>9</v>
      </c>
      <c r="E1909" s="12" t="str">
        <f>TEXT(SalesDataTable[[#This Row],[Order Date]],"MMM")</f>
        <v>Sep</v>
      </c>
      <c r="F1909" s="12" t="str">
        <f>"Q"&amp;ROUNDUP(MONTH(SalesDataTable[[#This Row],[Order Date]])/3,0)</f>
        <v>Q3</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5">
      <c r="A1910" s="2">
        <v>365</v>
      </c>
      <c r="B1910" s="3">
        <v>46282</v>
      </c>
      <c r="C1910" s="11">
        <f>YEAR(SalesDataTable[[#This Row],[Order Date]])</f>
        <v>2026</v>
      </c>
      <c r="D1910" s="11">
        <f>MONTH(SalesDataTable[[#This Row],[Order Date]])</f>
        <v>9</v>
      </c>
      <c r="E1910" s="12" t="str">
        <f>TEXT(SalesDataTable[[#This Row],[Order Date]],"MMM")</f>
        <v>Sep</v>
      </c>
      <c r="F1910" s="12" t="str">
        <f>"Q"&amp;ROUNDUP(MONTH(SalesDataTable[[#This Row],[Order Date]])/3,0)</f>
        <v>Q3</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5">
      <c r="A1911" s="2">
        <v>494</v>
      </c>
      <c r="B1911" s="3">
        <v>46282</v>
      </c>
      <c r="C1911" s="11">
        <f>YEAR(SalesDataTable[[#This Row],[Order Date]])</f>
        <v>2026</v>
      </c>
      <c r="D1911" s="11">
        <f>MONTH(SalesDataTable[[#This Row],[Order Date]])</f>
        <v>9</v>
      </c>
      <c r="E1911" s="12" t="str">
        <f>TEXT(SalesDataTable[[#This Row],[Order Date]],"MMM")</f>
        <v>Sep</v>
      </c>
      <c r="F1911" s="12" t="str">
        <f>"Q"&amp;ROUNDUP(MONTH(SalesDataTable[[#This Row],[Order Date]])/3,0)</f>
        <v>Q3</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5">
      <c r="A1912" s="2">
        <v>665</v>
      </c>
      <c r="B1912" s="3">
        <v>46282</v>
      </c>
      <c r="C1912" s="11">
        <f>YEAR(SalesDataTable[[#This Row],[Order Date]])</f>
        <v>2026</v>
      </c>
      <c r="D1912" s="11">
        <f>MONTH(SalesDataTable[[#This Row],[Order Date]])</f>
        <v>9</v>
      </c>
      <c r="E1912" s="12" t="str">
        <f>TEXT(SalesDataTable[[#This Row],[Order Date]],"MMM")</f>
        <v>Sep</v>
      </c>
      <c r="F1912" s="12" t="str">
        <f>"Q"&amp;ROUNDUP(MONTH(SalesDataTable[[#This Row],[Order Date]])/3,0)</f>
        <v>Q3</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5">
      <c r="A1913" s="2">
        <v>2067</v>
      </c>
      <c r="B1913" s="3">
        <v>46282</v>
      </c>
      <c r="C1913" s="11">
        <f>YEAR(SalesDataTable[[#This Row],[Order Date]])</f>
        <v>2026</v>
      </c>
      <c r="D1913" s="11">
        <f>MONTH(SalesDataTable[[#This Row],[Order Date]])</f>
        <v>9</v>
      </c>
      <c r="E1913" s="12" t="str">
        <f>TEXT(SalesDataTable[[#This Row],[Order Date]],"MMM")</f>
        <v>Sep</v>
      </c>
      <c r="F1913" s="12" t="str">
        <f>"Q"&amp;ROUNDUP(MONTH(SalesDataTable[[#This Row],[Order Date]])/3,0)</f>
        <v>Q3</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5">
      <c r="A1914" s="2">
        <v>2648</v>
      </c>
      <c r="B1914" s="3">
        <v>46282</v>
      </c>
      <c r="C1914" s="11">
        <f>YEAR(SalesDataTable[[#This Row],[Order Date]])</f>
        <v>2026</v>
      </c>
      <c r="D1914" s="11">
        <f>MONTH(SalesDataTable[[#This Row],[Order Date]])</f>
        <v>9</v>
      </c>
      <c r="E1914" s="12" t="str">
        <f>TEXT(SalesDataTable[[#This Row],[Order Date]],"MMM")</f>
        <v>Sep</v>
      </c>
      <c r="F1914" s="12" t="str">
        <f>"Q"&amp;ROUNDUP(MONTH(SalesDataTable[[#This Row],[Order Date]])/3,0)</f>
        <v>Q3</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5">
      <c r="A1915" s="2">
        <v>3074</v>
      </c>
      <c r="B1915" s="3">
        <v>46282</v>
      </c>
      <c r="C1915" s="11">
        <f>YEAR(SalesDataTable[[#This Row],[Order Date]])</f>
        <v>2026</v>
      </c>
      <c r="D1915" s="11">
        <f>MONTH(SalesDataTable[[#This Row],[Order Date]])</f>
        <v>9</v>
      </c>
      <c r="E1915" s="12" t="str">
        <f>TEXT(SalesDataTable[[#This Row],[Order Date]],"MMM")</f>
        <v>Sep</v>
      </c>
      <c r="F1915" s="12" t="str">
        <f>"Q"&amp;ROUNDUP(MONTH(SalesDataTable[[#This Row],[Order Date]])/3,0)</f>
        <v>Q3</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5">
      <c r="A1916" s="2">
        <v>259</v>
      </c>
      <c r="B1916" s="3">
        <v>46283</v>
      </c>
      <c r="C1916" s="11">
        <f>YEAR(SalesDataTable[[#This Row],[Order Date]])</f>
        <v>2026</v>
      </c>
      <c r="D1916" s="11">
        <f>MONTH(SalesDataTable[[#This Row],[Order Date]])</f>
        <v>9</v>
      </c>
      <c r="E1916" s="12" t="str">
        <f>TEXT(SalesDataTable[[#This Row],[Order Date]],"MMM")</f>
        <v>Sep</v>
      </c>
      <c r="F1916" s="12" t="str">
        <f>"Q"&amp;ROUNDUP(MONTH(SalesDataTable[[#This Row],[Order Date]])/3,0)</f>
        <v>Q3</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5">
      <c r="A1917" s="2">
        <v>997</v>
      </c>
      <c r="B1917" s="3">
        <v>46283</v>
      </c>
      <c r="C1917" s="11">
        <f>YEAR(SalesDataTable[[#This Row],[Order Date]])</f>
        <v>2026</v>
      </c>
      <c r="D1917" s="11">
        <f>MONTH(SalesDataTable[[#This Row],[Order Date]])</f>
        <v>9</v>
      </c>
      <c r="E1917" s="12" t="str">
        <f>TEXT(SalesDataTable[[#This Row],[Order Date]],"MMM")</f>
        <v>Sep</v>
      </c>
      <c r="F1917" s="12" t="str">
        <f>"Q"&amp;ROUNDUP(MONTH(SalesDataTable[[#This Row],[Order Date]])/3,0)</f>
        <v>Q3</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5">
      <c r="A1918" s="2">
        <v>2102</v>
      </c>
      <c r="B1918" s="3">
        <v>46283</v>
      </c>
      <c r="C1918" s="11">
        <f>YEAR(SalesDataTable[[#This Row],[Order Date]])</f>
        <v>2026</v>
      </c>
      <c r="D1918" s="11">
        <f>MONTH(SalesDataTable[[#This Row],[Order Date]])</f>
        <v>9</v>
      </c>
      <c r="E1918" s="12" t="str">
        <f>TEXT(SalesDataTable[[#This Row],[Order Date]],"MMM")</f>
        <v>Sep</v>
      </c>
      <c r="F1918" s="12" t="str">
        <f>"Q"&amp;ROUNDUP(MONTH(SalesDataTable[[#This Row],[Order Date]])/3,0)</f>
        <v>Q3</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5">
      <c r="A1919" s="2">
        <v>2452</v>
      </c>
      <c r="B1919" s="3">
        <v>46283</v>
      </c>
      <c r="C1919" s="11">
        <f>YEAR(SalesDataTable[[#This Row],[Order Date]])</f>
        <v>2026</v>
      </c>
      <c r="D1919" s="11">
        <f>MONTH(SalesDataTable[[#This Row],[Order Date]])</f>
        <v>9</v>
      </c>
      <c r="E1919" s="12" t="str">
        <f>TEXT(SalesDataTable[[#This Row],[Order Date]],"MMM")</f>
        <v>Sep</v>
      </c>
      <c r="F1919" s="12" t="str">
        <f>"Q"&amp;ROUNDUP(MONTH(SalesDataTable[[#This Row],[Order Date]])/3,0)</f>
        <v>Q3</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5">
      <c r="A1920" s="2">
        <v>2761</v>
      </c>
      <c r="B1920" s="3">
        <v>46283</v>
      </c>
      <c r="C1920" s="11">
        <f>YEAR(SalesDataTable[[#This Row],[Order Date]])</f>
        <v>2026</v>
      </c>
      <c r="D1920" s="11">
        <f>MONTH(SalesDataTable[[#This Row],[Order Date]])</f>
        <v>9</v>
      </c>
      <c r="E1920" s="12" t="str">
        <f>TEXT(SalesDataTable[[#This Row],[Order Date]],"MMM")</f>
        <v>Sep</v>
      </c>
      <c r="F1920" s="12" t="str">
        <f>"Q"&amp;ROUNDUP(MONTH(SalesDataTable[[#This Row],[Order Date]])/3,0)</f>
        <v>Q3</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5">
      <c r="A1921" s="2">
        <v>3993</v>
      </c>
      <c r="B1921" s="3">
        <v>46283</v>
      </c>
      <c r="C1921" s="11">
        <f>YEAR(SalesDataTable[[#This Row],[Order Date]])</f>
        <v>2026</v>
      </c>
      <c r="D1921" s="11">
        <f>MONTH(SalesDataTable[[#This Row],[Order Date]])</f>
        <v>9</v>
      </c>
      <c r="E1921" s="12" t="str">
        <f>TEXT(SalesDataTable[[#This Row],[Order Date]],"MMM")</f>
        <v>Sep</v>
      </c>
      <c r="F1921" s="12" t="str">
        <f>"Q"&amp;ROUNDUP(MONTH(SalesDataTable[[#This Row],[Order Date]])/3,0)</f>
        <v>Q3</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5">
      <c r="A1922" s="2">
        <v>4343</v>
      </c>
      <c r="B1922" s="3">
        <v>46283</v>
      </c>
      <c r="C1922" s="11">
        <f>YEAR(SalesDataTable[[#This Row],[Order Date]])</f>
        <v>2026</v>
      </c>
      <c r="D1922" s="11">
        <f>MONTH(SalesDataTable[[#This Row],[Order Date]])</f>
        <v>9</v>
      </c>
      <c r="E1922" s="12" t="str">
        <f>TEXT(SalesDataTable[[#This Row],[Order Date]],"MMM")</f>
        <v>Sep</v>
      </c>
      <c r="F1922" s="12" t="str">
        <f>"Q"&amp;ROUNDUP(MONTH(SalesDataTable[[#This Row],[Order Date]])/3,0)</f>
        <v>Q3</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5">
      <c r="A1923" s="2">
        <v>4429</v>
      </c>
      <c r="B1923" s="3">
        <v>46283</v>
      </c>
      <c r="C1923" s="11">
        <f>YEAR(SalesDataTable[[#This Row],[Order Date]])</f>
        <v>2026</v>
      </c>
      <c r="D1923" s="11">
        <f>MONTH(SalesDataTable[[#This Row],[Order Date]])</f>
        <v>9</v>
      </c>
      <c r="E1923" s="12" t="str">
        <f>TEXT(SalesDataTable[[#This Row],[Order Date]],"MMM")</f>
        <v>Sep</v>
      </c>
      <c r="F1923" s="12" t="str">
        <f>"Q"&amp;ROUNDUP(MONTH(SalesDataTable[[#This Row],[Order Date]])/3,0)</f>
        <v>Q3</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5">
      <c r="A1924" s="2">
        <v>4824</v>
      </c>
      <c r="B1924" s="3">
        <v>46283</v>
      </c>
      <c r="C1924" s="11">
        <f>YEAR(SalesDataTable[[#This Row],[Order Date]])</f>
        <v>2026</v>
      </c>
      <c r="D1924" s="11">
        <f>MONTH(SalesDataTable[[#This Row],[Order Date]])</f>
        <v>9</v>
      </c>
      <c r="E1924" s="12" t="str">
        <f>TEXT(SalesDataTable[[#This Row],[Order Date]],"MMM")</f>
        <v>Sep</v>
      </c>
      <c r="F1924" s="12" t="str">
        <f>"Q"&amp;ROUNDUP(MONTH(SalesDataTable[[#This Row],[Order Date]])/3,0)</f>
        <v>Q3</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5">
      <c r="A1925" s="2">
        <v>4881</v>
      </c>
      <c r="B1925" s="3">
        <v>46283</v>
      </c>
      <c r="C1925" s="11">
        <f>YEAR(SalesDataTable[[#This Row],[Order Date]])</f>
        <v>2026</v>
      </c>
      <c r="D1925" s="11">
        <f>MONTH(SalesDataTable[[#This Row],[Order Date]])</f>
        <v>9</v>
      </c>
      <c r="E1925" s="12" t="str">
        <f>TEXT(SalesDataTable[[#This Row],[Order Date]],"MMM")</f>
        <v>Sep</v>
      </c>
      <c r="F1925" s="12" t="str">
        <f>"Q"&amp;ROUNDUP(MONTH(SalesDataTable[[#This Row],[Order Date]])/3,0)</f>
        <v>Q3</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5">
      <c r="A1926" s="2">
        <v>5138</v>
      </c>
      <c r="B1926" s="3">
        <v>46283</v>
      </c>
      <c r="C1926" s="11">
        <f>YEAR(SalesDataTable[[#This Row],[Order Date]])</f>
        <v>2026</v>
      </c>
      <c r="D1926" s="11">
        <f>MONTH(SalesDataTable[[#This Row],[Order Date]])</f>
        <v>9</v>
      </c>
      <c r="E1926" s="12" t="str">
        <f>TEXT(SalesDataTable[[#This Row],[Order Date]],"MMM")</f>
        <v>Sep</v>
      </c>
      <c r="F1926" s="12" t="str">
        <f>"Q"&amp;ROUNDUP(MONTH(SalesDataTable[[#This Row],[Order Date]])/3,0)</f>
        <v>Q3</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5">
      <c r="A1927" s="2">
        <v>1214</v>
      </c>
      <c r="B1927" s="3">
        <v>46284</v>
      </c>
      <c r="C1927" s="11">
        <f>YEAR(SalesDataTable[[#This Row],[Order Date]])</f>
        <v>2026</v>
      </c>
      <c r="D1927" s="11">
        <f>MONTH(SalesDataTable[[#This Row],[Order Date]])</f>
        <v>9</v>
      </c>
      <c r="E1927" s="12" t="str">
        <f>TEXT(SalesDataTable[[#This Row],[Order Date]],"MMM")</f>
        <v>Sep</v>
      </c>
      <c r="F1927" s="12" t="str">
        <f>"Q"&amp;ROUNDUP(MONTH(SalesDataTable[[#This Row],[Order Date]])/3,0)</f>
        <v>Q3</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5">
      <c r="A1928" s="2">
        <v>1346</v>
      </c>
      <c r="B1928" s="3">
        <v>46284</v>
      </c>
      <c r="C1928" s="11">
        <f>YEAR(SalesDataTable[[#This Row],[Order Date]])</f>
        <v>2026</v>
      </c>
      <c r="D1928" s="11">
        <f>MONTH(SalesDataTable[[#This Row],[Order Date]])</f>
        <v>9</v>
      </c>
      <c r="E1928" s="12" t="str">
        <f>TEXT(SalesDataTable[[#This Row],[Order Date]],"MMM")</f>
        <v>Sep</v>
      </c>
      <c r="F1928" s="12" t="str">
        <f>"Q"&amp;ROUNDUP(MONTH(SalesDataTable[[#This Row],[Order Date]])/3,0)</f>
        <v>Q3</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5">
      <c r="A1929" s="2">
        <v>1361</v>
      </c>
      <c r="B1929" s="3">
        <v>46284</v>
      </c>
      <c r="C1929" s="11">
        <f>YEAR(SalesDataTable[[#This Row],[Order Date]])</f>
        <v>2026</v>
      </c>
      <c r="D1929" s="11">
        <f>MONTH(SalesDataTable[[#This Row],[Order Date]])</f>
        <v>9</v>
      </c>
      <c r="E1929" s="12" t="str">
        <f>TEXT(SalesDataTable[[#This Row],[Order Date]],"MMM")</f>
        <v>Sep</v>
      </c>
      <c r="F1929" s="12" t="str">
        <f>"Q"&amp;ROUNDUP(MONTH(SalesDataTable[[#This Row],[Order Date]])/3,0)</f>
        <v>Q3</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5">
      <c r="A1930" s="2">
        <v>2728</v>
      </c>
      <c r="B1930" s="3">
        <v>46284</v>
      </c>
      <c r="C1930" s="11">
        <f>YEAR(SalesDataTable[[#This Row],[Order Date]])</f>
        <v>2026</v>
      </c>
      <c r="D1930" s="11">
        <f>MONTH(SalesDataTable[[#This Row],[Order Date]])</f>
        <v>9</v>
      </c>
      <c r="E1930" s="12" t="str">
        <f>TEXT(SalesDataTable[[#This Row],[Order Date]],"MMM")</f>
        <v>Sep</v>
      </c>
      <c r="F1930" s="12" t="str">
        <f>"Q"&amp;ROUNDUP(MONTH(SalesDataTable[[#This Row],[Order Date]])/3,0)</f>
        <v>Q3</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5">
      <c r="A1931" s="2">
        <v>2788</v>
      </c>
      <c r="B1931" s="3">
        <v>46284</v>
      </c>
      <c r="C1931" s="11">
        <f>YEAR(SalesDataTable[[#This Row],[Order Date]])</f>
        <v>2026</v>
      </c>
      <c r="D1931" s="11">
        <f>MONTH(SalesDataTable[[#This Row],[Order Date]])</f>
        <v>9</v>
      </c>
      <c r="E1931" s="12" t="str">
        <f>TEXT(SalesDataTable[[#This Row],[Order Date]],"MMM")</f>
        <v>Sep</v>
      </c>
      <c r="F1931" s="12" t="str">
        <f>"Q"&amp;ROUNDUP(MONTH(SalesDataTable[[#This Row],[Order Date]])/3,0)</f>
        <v>Q3</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5">
      <c r="A1932" s="2">
        <v>2932</v>
      </c>
      <c r="B1932" s="3">
        <v>46284</v>
      </c>
      <c r="C1932" s="11">
        <f>YEAR(SalesDataTable[[#This Row],[Order Date]])</f>
        <v>2026</v>
      </c>
      <c r="D1932" s="11">
        <f>MONTH(SalesDataTable[[#This Row],[Order Date]])</f>
        <v>9</v>
      </c>
      <c r="E1932" s="12" t="str">
        <f>TEXT(SalesDataTable[[#This Row],[Order Date]],"MMM")</f>
        <v>Sep</v>
      </c>
      <c r="F1932" s="12" t="str">
        <f>"Q"&amp;ROUNDUP(MONTH(SalesDataTable[[#This Row],[Order Date]])/3,0)</f>
        <v>Q3</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5">
      <c r="A1933" s="2">
        <v>3399</v>
      </c>
      <c r="B1933" s="3">
        <v>46284</v>
      </c>
      <c r="C1933" s="11">
        <f>YEAR(SalesDataTable[[#This Row],[Order Date]])</f>
        <v>2026</v>
      </c>
      <c r="D1933" s="11">
        <f>MONTH(SalesDataTable[[#This Row],[Order Date]])</f>
        <v>9</v>
      </c>
      <c r="E1933" s="12" t="str">
        <f>TEXT(SalesDataTable[[#This Row],[Order Date]],"MMM")</f>
        <v>Sep</v>
      </c>
      <c r="F1933" s="12" t="str">
        <f>"Q"&amp;ROUNDUP(MONTH(SalesDataTable[[#This Row],[Order Date]])/3,0)</f>
        <v>Q3</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5">
      <c r="A1934" s="2">
        <v>3588</v>
      </c>
      <c r="B1934" s="3">
        <v>46284</v>
      </c>
      <c r="C1934" s="11">
        <f>YEAR(SalesDataTable[[#This Row],[Order Date]])</f>
        <v>2026</v>
      </c>
      <c r="D1934" s="11">
        <f>MONTH(SalesDataTable[[#This Row],[Order Date]])</f>
        <v>9</v>
      </c>
      <c r="E1934" s="12" t="str">
        <f>TEXT(SalesDataTable[[#This Row],[Order Date]],"MMM")</f>
        <v>Sep</v>
      </c>
      <c r="F1934" s="12" t="str">
        <f>"Q"&amp;ROUNDUP(MONTH(SalesDataTable[[#This Row],[Order Date]])/3,0)</f>
        <v>Q3</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5">
      <c r="A1935" s="2">
        <v>3603</v>
      </c>
      <c r="B1935" s="3">
        <v>46284</v>
      </c>
      <c r="C1935" s="11">
        <f>YEAR(SalesDataTable[[#This Row],[Order Date]])</f>
        <v>2026</v>
      </c>
      <c r="D1935" s="11">
        <f>MONTH(SalesDataTable[[#This Row],[Order Date]])</f>
        <v>9</v>
      </c>
      <c r="E1935" s="12" t="str">
        <f>TEXT(SalesDataTable[[#This Row],[Order Date]],"MMM")</f>
        <v>Sep</v>
      </c>
      <c r="F1935" s="12" t="str">
        <f>"Q"&amp;ROUNDUP(MONTH(SalesDataTable[[#This Row],[Order Date]])/3,0)</f>
        <v>Q3</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5">
      <c r="A1936" s="2">
        <v>3845</v>
      </c>
      <c r="B1936" s="3">
        <v>46284</v>
      </c>
      <c r="C1936" s="11">
        <f>YEAR(SalesDataTable[[#This Row],[Order Date]])</f>
        <v>2026</v>
      </c>
      <c r="D1936" s="11">
        <f>MONTH(SalesDataTable[[#This Row],[Order Date]])</f>
        <v>9</v>
      </c>
      <c r="E1936" s="12" t="str">
        <f>TEXT(SalesDataTable[[#This Row],[Order Date]],"MMM")</f>
        <v>Sep</v>
      </c>
      <c r="F1936" s="12" t="str">
        <f>"Q"&amp;ROUNDUP(MONTH(SalesDataTable[[#This Row],[Order Date]])/3,0)</f>
        <v>Q3</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5">
      <c r="A1937" s="2">
        <v>4191</v>
      </c>
      <c r="B1937" s="3">
        <v>46284</v>
      </c>
      <c r="C1937" s="11">
        <f>YEAR(SalesDataTable[[#This Row],[Order Date]])</f>
        <v>2026</v>
      </c>
      <c r="D1937" s="11">
        <f>MONTH(SalesDataTable[[#This Row],[Order Date]])</f>
        <v>9</v>
      </c>
      <c r="E1937" s="12" t="str">
        <f>TEXT(SalesDataTable[[#This Row],[Order Date]],"MMM")</f>
        <v>Sep</v>
      </c>
      <c r="F1937" s="12" t="str">
        <f>"Q"&amp;ROUNDUP(MONTH(SalesDataTable[[#This Row],[Order Date]])/3,0)</f>
        <v>Q3</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5">
      <c r="A1938" s="2">
        <v>4269</v>
      </c>
      <c r="B1938" s="3">
        <v>46284</v>
      </c>
      <c r="C1938" s="11">
        <f>YEAR(SalesDataTable[[#This Row],[Order Date]])</f>
        <v>2026</v>
      </c>
      <c r="D1938" s="11">
        <f>MONTH(SalesDataTable[[#This Row],[Order Date]])</f>
        <v>9</v>
      </c>
      <c r="E1938" s="12" t="str">
        <f>TEXT(SalesDataTable[[#This Row],[Order Date]],"MMM")</f>
        <v>Sep</v>
      </c>
      <c r="F1938" s="12" t="str">
        <f>"Q"&amp;ROUNDUP(MONTH(SalesDataTable[[#This Row],[Order Date]])/3,0)</f>
        <v>Q3</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5">
      <c r="A1939" s="2">
        <v>5</v>
      </c>
      <c r="B1939" s="3">
        <v>46285</v>
      </c>
      <c r="C1939" s="11">
        <f>YEAR(SalesDataTable[[#This Row],[Order Date]])</f>
        <v>2026</v>
      </c>
      <c r="D1939" s="11">
        <f>MONTH(SalesDataTable[[#This Row],[Order Date]])</f>
        <v>9</v>
      </c>
      <c r="E1939" s="12" t="str">
        <f>TEXT(SalesDataTable[[#This Row],[Order Date]],"MMM")</f>
        <v>Sep</v>
      </c>
      <c r="F1939" s="12" t="str">
        <f>"Q"&amp;ROUNDUP(MONTH(SalesDataTable[[#This Row],[Order Date]])/3,0)</f>
        <v>Q3</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5">
      <c r="A1940" s="2">
        <v>210</v>
      </c>
      <c r="B1940" s="3">
        <v>46285</v>
      </c>
      <c r="C1940" s="11">
        <f>YEAR(SalesDataTable[[#This Row],[Order Date]])</f>
        <v>2026</v>
      </c>
      <c r="D1940" s="11">
        <f>MONTH(SalesDataTable[[#This Row],[Order Date]])</f>
        <v>9</v>
      </c>
      <c r="E1940" s="12" t="str">
        <f>TEXT(SalesDataTable[[#This Row],[Order Date]],"MMM")</f>
        <v>Sep</v>
      </c>
      <c r="F1940" s="12" t="str">
        <f>"Q"&amp;ROUNDUP(MONTH(SalesDataTable[[#This Row],[Order Date]])/3,0)</f>
        <v>Q3</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5">
      <c r="A1941" s="2">
        <v>462</v>
      </c>
      <c r="B1941" s="3">
        <v>46285</v>
      </c>
      <c r="C1941" s="11">
        <f>YEAR(SalesDataTable[[#This Row],[Order Date]])</f>
        <v>2026</v>
      </c>
      <c r="D1941" s="11">
        <f>MONTH(SalesDataTable[[#This Row],[Order Date]])</f>
        <v>9</v>
      </c>
      <c r="E1941" s="12" t="str">
        <f>TEXT(SalesDataTable[[#This Row],[Order Date]],"MMM")</f>
        <v>Sep</v>
      </c>
      <c r="F1941" s="12" t="str">
        <f>"Q"&amp;ROUNDUP(MONTH(SalesDataTable[[#This Row],[Order Date]])/3,0)</f>
        <v>Q3</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5">
      <c r="A1942" s="2">
        <v>725</v>
      </c>
      <c r="B1942" s="3">
        <v>46285</v>
      </c>
      <c r="C1942" s="11">
        <f>YEAR(SalesDataTable[[#This Row],[Order Date]])</f>
        <v>2026</v>
      </c>
      <c r="D1942" s="11">
        <f>MONTH(SalesDataTable[[#This Row],[Order Date]])</f>
        <v>9</v>
      </c>
      <c r="E1942" s="12" t="str">
        <f>TEXT(SalesDataTable[[#This Row],[Order Date]],"MMM")</f>
        <v>Sep</v>
      </c>
      <c r="F1942" s="12" t="str">
        <f>"Q"&amp;ROUNDUP(MONTH(SalesDataTable[[#This Row],[Order Date]])/3,0)</f>
        <v>Q3</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5">
      <c r="A1943" s="2">
        <v>918</v>
      </c>
      <c r="B1943" s="3">
        <v>46285</v>
      </c>
      <c r="C1943" s="11">
        <f>YEAR(SalesDataTable[[#This Row],[Order Date]])</f>
        <v>2026</v>
      </c>
      <c r="D1943" s="11">
        <f>MONTH(SalesDataTable[[#This Row],[Order Date]])</f>
        <v>9</v>
      </c>
      <c r="E1943" s="12" t="str">
        <f>TEXT(SalesDataTable[[#This Row],[Order Date]],"MMM")</f>
        <v>Sep</v>
      </c>
      <c r="F1943" s="12" t="str">
        <f>"Q"&amp;ROUNDUP(MONTH(SalesDataTable[[#This Row],[Order Date]])/3,0)</f>
        <v>Q3</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5">
      <c r="A1944" s="2">
        <v>1442</v>
      </c>
      <c r="B1944" s="3">
        <v>46285</v>
      </c>
      <c r="C1944" s="11">
        <f>YEAR(SalesDataTable[[#This Row],[Order Date]])</f>
        <v>2026</v>
      </c>
      <c r="D1944" s="11">
        <f>MONTH(SalesDataTable[[#This Row],[Order Date]])</f>
        <v>9</v>
      </c>
      <c r="E1944" s="12" t="str">
        <f>TEXT(SalesDataTable[[#This Row],[Order Date]],"MMM")</f>
        <v>Sep</v>
      </c>
      <c r="F1944" s="12" t="str">
        <f>"Q"&amp;ROUNDUP(MONTH(SalesDataTable[[#This Row],[Order Date]])/3,0)</f>
        <v>Q3</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5">
      <c r="A1945" s="2">
        <v>4290</v>
      </c>
      <c r="B1945" s="3">
        <v>46285</v>
      </c>
      <c r="C1945" s="11">
        <f>YEAR(SalesDataTable[[#This Row],[Order Date]])</f>
        <v>2026</v>
      </c>
      <c r="D1945" s="11">
        <f>MONTH(SalesDataTable[[#This Row],[Order Date]])</f>
        <v>9</v>
      </c>
      <c r="E1945" s="12" t="str">
        <f>TEXT(SalesDataTable[[#This Row],[Order Date]],"MMM")</f>
        <v>Sep</v>
      </c>
      <c r="F1945" s="12" t="str">
        <f>"Q"&amp;ROUNDUP(MONTH(SalesDataTable[[#This Row],[Order Date]])/3,0)</f>
        <v>Q3</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5">
      <c r="A1946" s="2">
        <v>4666</v>
      </c>
      <c r="B1946" s="3">
        <v>46285</v>
      </c>
      <c r="C1946" s="11">
        <f>YEAR(SalesDataTable[[#This Row],[Order Date]])</f>
        <v>2026</v>
      </c>
      <c r="D1946" s="11">
        <f>MONTH(SalesDataTable[[#This Row],[Order Date]])</f>
        <v>9</v>
      </c>
      <c r="E1946" s="12" t="str">
        <f>TEXT(SalesDataTable[[#This Row],[Order Date]],"MMM")</f>
        <v>Sep</v>
      </c>
      <c r="F1946" s="12" t="str">
        <f>"Q"&amp;ROUNDUP(MONTH(SalesDataTable[[#This Row],[Order Date]])/3,0)</f>
        <v>Q3</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5">
      <c r="A1947" s="2">
        <v>234</v>
      </c>
      <c r="B1947" s="3">
        <v>46286</v>
      </c>
      <c r="C1947" s="11">
        <f>YEAR(SalesDataTable[[#This Row],[Order Date]])</f>
        <v>2026</v>
      </c>
      <c r="D1947" s="11">
        <f>MONTH(SalesDataTable[[#This Row],[Order Date]])</f>
        <v>9</v>
      </c>
      <c r="E1947" s="12" t="str">
        <f>TEXT(SalesDataTable[[#This Row],[Order Date]],"MMM")</f>
        <v>Sep</v>
      </c>
      <c r="F1947" s="12" t="str">
        <f>"Q"&amp;ROUNDUP(MONTH(SalesDataTable[[#This Row],[Order Date]])/3,0)</f>
        <v>Q3</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5">
      <c r="A1948" s="2">
        <v>802</v>
      </c>
      <c r="B1948" s="3">
        <v>46286</v>
      </c>
      <c r="C1948" s="11">
        <f>YEAR(SalesDataTable[[#This Row],[Order Date]])</f>
        <v>2026</v>
      </c>
      <c r="D1948" s="11">
        <f>MONTH(SalesDataTable[[#This Row],[Order Date]])</f>
        <v>9</v>
      </c>
      <c r="E1948" s="12" t="str">
        <f>TEXT(SalesDataTable[[#This Row],[Order Date]],"MMM")</f>
        <v>Sep</v>
      </c>
      <c r="F1948" s="12" t="str">
        <f>"Q"&amp;ROUNDUP(MONTH(SalesDataTable[[#This Row],[Order Date]])/3,0)</f>
        <v>Q3</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5">
      <c r="A1949" s="2">
        <v>1942</v>
      </c>
      <c r="B1949" s="3">
        <v>46286</v>
      </c>
      <c r="C1949" s="11">
        <f>YEAR(SalesDataTable[[#This Row],[Order Date]])</f>
        <v>2026</v>
      </c>
      <c r="D1949" s="11">
        <f>MONTH(SalesDataTable[[#This Row],[Order Date]])</f>
        <v>9</v>
      </c>
      <c r="E1949" s="12" t="str">
        <f>TEXT(SalesDataTable[[#This Row],[Order Date]],"MMM")</f>
        <v>Sep</v>
      </c>
      <c r="F1949" s="12" t="str">
        <f>"Q"&amp;ROUNDUP(MONTH(SalesDataTable[[#This Row],[Order Date]])/3,0)</f>
        <v>Q3</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5">
      <c r="A1950" s="2">
        <v>2200</v>
      </c>
      <c r="B1950" s="3">
        <v>46286</v>
      </c>
      <c r="C1950" s="11">
        <f>YEAR(SalesDataTable[[#This Row],[Order Date]])</f>
        <v>2026</v>
      </c>
      <c r="D1950" s="11">
        <f>MONTH(SalesDataTable[[#This Row],[Order Date]])</f>
        <v>9</v>
      </c>
      <c r="E1950" s="12" t="str">
        <f>TEXT(SalesDataTable[[#This Row],[Order Date]],"MMM")</f>
        <v>Sep</v>
      </c>
      <c r="F1950" s="12" t="str">
        <f>"Q"&amp;ROUNDUP(MONTH(SalesDataTable[[#This Row],[Order Date]])/3,0)</f>
        <v>Q3</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5">
      <c r="A1951" s="2">
        <v>2236</v>
      </c>
      <c r="B1951" s="3">
        <v>46286</v>
      </c>
      <c r="C1951" s="11">
        <f>YEAR(SalesDataTable[[#This Row],[Order Date]])</f>
        <v>2026</v>
      </c>
      <c r="D1951" s="11">
        <f>MONTH(SalesDataTable[[#This Row],[Order Date]])</f>
        <v>9</v>
      </c>
      <c r="E1951" s="12" t="str">
        <f>TEXT(SalesDataTable[[#This Row],[Order Date]],"MMM")</f>
        <v>Sep</v>
      </c>
      <c r="F1951" s="12" t="str">
        <f>"Q"&amp;ROUNDUP(MONTH(SalesDataTable[[#This Row],[Order Date]])/3,0)</f>
        <v>Q3</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5">
      <c r="A1952" s="2">
        <v>4041</v>
      </c>
      <c r="B1952" s="3">
        <v>46286</v>
      </c>
      <c r="C1952" s="11">
        <f>YEAR(SalesDataTable[[#This Row],[Order Date]])</f>
        <v>2026</v>
      </c>
      <c r="D1952" s="11">
        <f>MONTH(SalesDataTable[[#This Row],[Order Date]])</f>
        <v>9</v>
      </c>
      <c r="E1952" s="12" t="str">
        <f>TEXT(SalesDataTable[[#This Row],[Order Date]],"MMM")</f>
        <v>Sep</v>
      </c>
      <c r="F1952" s="12" t="str">
        <f>"Q"&amp;ROUNDUP(MONTH(SalesDataTable[[#This Row],[Order Date]])/3,0)</f>
        <v>Q3</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5">
      <c r="A1953" s="2">
        <v>4435</v>
      </c>
      <c r="B1953" s="3">
        <v>46286</v>
      </c>
      <c r="C1953" s="11">
        <f>YEAR(SalesDataTable[[#This Row],[Order Date]])</f>
        <v>2026</v>
      </c>
      <c r="D1953" s="11">
        <f>MONTH(SalesDataTable[[#This Row],[Order Date]])</f>
        <v>9</v>
      </c>
      <c r="E1953" s="12" t="str">
        <f>TEXT(SalesDataTable[[#This Row],[Order Date]],"MMM")</f>
        <v>Sep</v>
      </c>
      <c r="F1953" s="12" t="str">
        <f>"Q"&amp;ROUNDUP(MONTH(SalesDataTable[[#This Row],[Order Date]])/3,0)</f>
        <v>Q3</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5">
      <c r="A1954" s="2">
        <v>305</v>
      </c>
      <c r="B1954" s="3">
        <v>46287</v>
      </c>
      <c r="C1954" s="11">
        <f>YEAR(SalesDataTable[[#This Row],[Order Date]])</f>
        <v>2026</v>
      </c>
      <c r="D1954" s="11">
        <f>MONTH(SalesDataTable[[#This Row],[Order Date]])</f>
        <v>9</v>
      </c>
      <c r="E1954" s="12" t="str">
        <f>TEXT(SalesDataTable[[#This Row],[Order Date]],"MMM")</f>
        <v>Sep</v>
      </c>
      <c r="F1954" s="12" t="str">
        <f>"Q"&amp;ROUNDUP(MONTH(SalesDataTable[[#This Row],[Order Date]])/3,0)</f>
        <v>Q3</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5">
      <c r="A1955" s="2">
        <v>808</v>
      </c>
      <c r="B1955" s="3">
        <v>46287</v>
      </c>
      <c r="C1955" s="11">
        <f>YEAR(SalesDataTable[[#This Row],[Order Date]])</f>
        <v>2026</v>
      </c>
      <c r="D1955" s="11">
        <f>MONTH(SalesDataTable[[#This Row],[Order Date]])</f>
        <v>9</v>
      </c>
      <c r="E1955" s="12" t="str">
        <f>TEXT(SalesDataTable[[#This Row],[Order Date]],"MMM")</f>
        <v>Sep</v>
      </c>
      <c r="F1955" s="12" t="str">
        <f>"Q"&amp;ROUNDUP(MONTH(SalesDataTable[[#This Row],[Order Date]])/3,0)</f>
        <v>Q3</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5">
      <c r="A1956" s="2">
        <v>1029</v>
      </c>
      <c r="B1956" s="3">
        <v>46287</v>
      </c>
      <c r="C1956" s="11">
        <f>YEAR(SalesDataTable[[#This Row],[Order Date]])</f>
        <v>2026</v>
      </c>
      <c r="D1956" s="11">
        <f>MONTH(SalesDataTable[[#This Row],[Order Date]])</f>
        <v>9</v>
      </c>
      <c r="E1956" s="12" t="str">
        <f>TEXT(SalesDataTable[[#This Row],[Order Date]],"MMM")</f>
        <v>Sep</v>
      </c>
      <c r="F1956" s="12" t="str">
        <f>"Q"&amp;ROUNDUP(MONTH(SalesDataTable[[#This Row],[Order Date]])/3,0)</f>
        <v>Q3</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5">
      <c r="A1957" s="2">
        <v>1721</v>
      </c>
      <c r="B1957" s="3">
        <v>46287</v>
      </c>
      <c r="C1957" s="11">
        <f>YEAR(SalesDataTable[[#This Row],[Order Date]])</f>
        <v>2026</v>
      </c>
      <c r="D1957" s="11">
        <f>MONTH(SalesDataTable[[#This Row],[Order Date]])</f>
        <v>9</v>
      </c>
      <c r="E1957" s="12" t="str">
        <f>TEXT(SalesDataTable[[#This Row],[Order Date]],"MMM")</f>
        <v>Sep</v>
      </c>
      <c r="F1957" s="12" t="str">
        <f>"Q"&amp;ROUNDUP(MONTH(SalesDataTable[[#This Row],[Order Date]])/3,0)</f>
        <v>Q3</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5">
      <c r="A1958" s="2">
        <v>2425</v>
      </c>
      <c r="B1958" s="3">
        <v>46287</v>
      </c>
      <c r="C1958" s="11">
        <f>YEAR(SalesDataTable[[#This Row],[Order Date]])</f>
        <v>2026</v>
      </c>
      <c r="D1958" s="11">
        <f>MONTH(SalesDataTable[[#This Row],[Order Date]])</f>
        <v>9</v>
      </c>
      <c r="E1958" s="12" t="str">
        <f>TEXT(SalesDataTable[[#This Row],[Order Date]],"MMM")</f>
        <v>Sep</v>
      </c>
      <c r="F1958" s="12" t="str">
        <f>"Q"&amp;ROUNDUP(MONTH(SalesDataTable[[#This Row],[Order Date]])/3,0)</f>
        <v>Q3</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5">
      <c r="A1959" s="2">
        <v>3322</v>
      </c>
      <c r="B1959" s="3">
        <v>46287</v>
      </c>
      <c r="C1959" s="11">
        <f>YEAR(SalesDataTable[[#This Row],[Order Date]])</f>
        <v>2026</v>
      </c>
      <c r="D1959" s="11">
        <f>MONTH(SalesDataTable[[#This Row],[Order Date]])</f>
        <v>9</v>
      </c>
      <c r="E1959" s="12" t="str">
        <f>TEXT(SalesDataTable[[#This Row],[Order Date]],"MMM")</f>
        <v>Sep</v>
      </c>
      <c r="F1959" s="12" t="str">
        <f>"Q"&amp;ROUNDUP(MONTH(SalesDataTable[[#This Row],[Order Date]])/3,0)</f>
        <v>Q3</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5">
      <c r="A1960" s="2">
        <v>3821</v>
      </c>
      <c r="B1960" s="3">
        <v>46287</v>
      </c>
      <c r="C1960" s="11">
        <f>YEAR(SalesDataTable[[#This Row],[Order Date]])</f>
        <v>2026</v>
      </c>
      <c r="D1960" s="11">
        <f>MONTH(SalesDataTable[[#This Row],[Order Date]])</f>
        <v>9</v>
      </c>
      <c r="E1960" s="12" t="str">
        <f>TEXT(SalesDataTable[[#This Row],[Order Date]],"MMM")</f>
        <v>Sep</v>
      </c>
      <c r="F1960" s="12" t="str">
        <f>"Q"&amp;ROUNDUP(MONTH(SalesDataTable[[#This Row],[Order Date]])/3,0)</f>
        <v>Q3</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5">
      <c r="A1961" s="2">
        <v>3899</v>
      </c>
      <c r="B1961" s="3">
        <v>46287</v>
      </c>
      <c r="C1961" s="11">
        <f>YEAR(SalesDataTable[[#This Row],[Order Date]])</f>
        <v>2026</v>
      </c>
      <c r="D1961" s="11">
        <f>MONTH(SalesDataTable[[#This Row],[Order Date]])</f>
        <v>9</v>
      </c>
      <c r="E1961" s="12" t="str">
        <f>TEXT(SalesDataTable[[#This Row],[Order Date]],"MMM")</f>
        <v>Sep</v>
      </c>
      <c r="F1961" s="12" t="str">
        <f>"Q"&amp;ROUNDUP(MONTH(SalesDataTable[[#This Row],[Order Date]])/3,0)</f>
        <v>Q3</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5">
      <c r="A1962" s="2">
        <v>4807</v>
      </c>
      <c r="B1962" s="3">
        <v>46287</v>
      </c>
      <c r="C1962" s="11">
        <f>YEAR(SalesDataTable[[#This Row],[Order Date]])</f>
        <v>2026</v>
      </c>
      <c r="D1962" s="11">
        <f>MONTH(SalesDataTable[[#This Row],[Order Date]])</f>
        <v>9</v>
      </c>
      <c r="E1962" s="12" t="str">
        <f>TEXT(SalesDataTable[[#This Row],[Order Date]],"MMM")</f>
        <v>Sep</v>
      </c>
      <c r="F1962" s="12" t="str">
        <f>"Q"&amp;ROUNDUP(MONTH(SalesDataTable[[#This Row],[Order Date]])/3,0)</f>
        <v>Q3</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5">
      <c r="A1963" s="2">
        <v>30</v>
      </c>
      <c r="B1963" s="3">
        <v>46288</v>
      </c>
      <c r="C1963" s="11">
        <f>YEAR(SalesDataTable[[#This Row],[Order Date]])</f>
        <v>2026</v>
      </c>
      <c r="D1963" s="11">
        <f>MONTH(SalesDataTable[[#This Row],[Order Date]])</f>
        <v>9</v>
      </c>
      <c r="E1963" s="12" t="str">
        <f>TEXT(SalesDataTable[[#This Row],[Order Date]],"MMM")</f>
        <v>Sep</v>
      </c>
      <c r="F1963" s="12" t="str">
        <f>"Q"&amp;ROUNDUP(MONTH(SalesDataTable[[#This Row],[Order Date]])/3,0)</f>
        <v>Q3</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5">
      <c r="A1964" s="2">
        <v>3027</v>
      </c>
      <c r="B1964" s="3">
        <v>46288</v>
      </c>
      <c r="C1964" s="11">
        <f>YEAR(SalesDataTable[[#This Row],[Order Date]])</f>
        <v>2026</v>
      </c>
      <c r="D1964" s="11">
        <f>MONTH(SalesDataTable[[#This Row],[Order Date]])</f>
        <v>9</v>
      </c>
      <c r="E1964" s="12" t="str">
        <f>TEXT(SalesDataTable[[#This Row],[Order Date]],"MMM")</f>
        <v>Sep</v>
      </c>
      <c r="F1964" s="12" t="str">
        <f>"Q"&amp;ROUNDUP(MONTH(SalesDataTable[[#This Row],[Order Date]])/3,0)</f>
        <v>Q3</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5">
      <c r="A1965" s="2">
        <v>3690</v>
      </c>
      <c r="B1965" s="3">
        <v>46288</v>
      </c>
      <c r="C1965" s="11">
        <f>YEAR(SalesDataTable[[#This Row],[Order Date]])</f>
        <v>2026</v>
      </c>
      <c r="D1965" s="11">
        <f>MONTH(SalesDataTable[[#This Row],[Order Date]])</f>
        <v>9</v>
      </c>
      <c r="E1965" s="12" t="str">
        <f>TEXT(SalesDataTable[[#This Row],[Order Date]],"MMM")</f>
        <v>Sep</v>
      </c>
      <c r="F1965" s="12" t="str">
        <f>"Q"&amp;ROUNDUP(MONTH(SalesDataTable[[#This Row],[Order Date]])/3,0)</f>
        <v>Q3</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5">
      <c r="A1966" s="2">
        <v>600</v>
      </c>
      <c r="B1966" s="3">
        <v>46289</v>
      </c>
      <c r="C1966" s="11">
        <f>YEAR(SalesDataTable[[#This Row],[Order Date]])</f>
        <v>2026</v>
      </c>
      <c r="D1966" s="11">
        <f>MONTH(SalesDataTable[[#This Row],[Order Date]])</f>
        <v>9</v>
      </c>
      <c r="E1966" s="12" t="str">
        <f>TEXT(SalesDataTable[[#This Row],[Order Date]],"MMM")</f>
        <v>Sep</v>
      </c>
      <c r="F1966" s="12" t="str">
        <f>"Q"&amp;ROUNDUP(MONTH(SalesDataTable[[#This Row],[Order Date]])/3,0)</f>
        <v>Q3</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5">
      <c r="A1967" s="2">
        <v>1931</v>
      </c>
      <c r="B1967" s="3">
        <v>46289</v>
      </c>
      <c r="C1967" s="11">
        <f>YEAR(SalesDataTable[[#This Row],[Order Date]])</f>
        <v>2026</v>
      </c>
      <c r="D1967" s="11">
        <f>MONTH(SalesDataTable[[#This Row],[Order Date]])</f>
        <v>9</v>
      </c>
      <c r="E1967" s="12" t="str">
        <f>TEXT(SalesDataTable[[#This Row],[Order Date]],"MMM")</f>
        <v>Sep</v>
      </c>
      <c r="F1967" s="12" t="str">
        <f>"Q"&amp;ROUNDUP(MONTH(SalesDataTable[[#This Row],[Order Date]])/3,0)</f>
        <v>Q3</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5">
      <c r="A1968" s="2">
        <v>2124</v>
      </c>
      <c r="B1968" s="3">
        <v>46289</v>
      </c>
      <c r="C1968" s="11">
        <f>YEAR(SalesDataTable[[#This Row],[Order Date]])</f>
        <v>2026</v>
      </c>
      <c r="D1968" s="11">
        <f>MONTH(SalesDataTable[[#This Row],[Order Date]])</f>
        <v>9</v>
      </c>
      <c r="E1968" s="12" t="str">
        <f>TEXT(SalesDataTable[[#This Row],[Order Date]],"MMM")</f>
        <v>Sep</v>
      </c>
      <c r="F1968" s="12" t="str">
        <f>"Q"&amp;ROUNDUP(MONTH(SalesDataTable[[#This Row],[Order Date]])/3,0)</f>
        <v>Q3</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5">
      <c r="A1969" s="2">
        <v>2789</v>
      </c>
      <c r="B1969" s="3">
        <v>46289</v>
      </c>
      <c r="C1969" s="11">
        <f>YEAR(SalesDataTable[[#This Row],[Order Date]])</f>
        <v>2026</v>
      </c>
      <c r="D1969" s="11">
        <f>MONTH(SalesDataTable[[#This Row],[Order Date]])</f>
        <v>9</v>
      </c>
      <c r="E1969" s="12" t="str">
        <f>TEXT(SalesDataTable[[#This Row],[Order Date]],"MMM")</f>
        <v>Sep</v>
      </c>
      <c r="F1969" s="12" t="str">
        <f>"Q"&amp;ROUNDUP(MONTH(SalesDataTable[[#This Row],[Order Date]])/3,0)</f>
        <v>Q3</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5">
      <c r="A1970" s="2">
        <v>2921</v>
      </c>
      <c r="B1970" s="3">
        <v>46289</v>
      </c>
      <c r="C1970" s="11">
        <f>YEAR(SalesDataTable[[#This Row],[Order Date]])</f>
        <v>2026</v>
      </c>
      <c r="D1970" s="11">
        <f>MONTH(SalesDataTable[[#This Row],[Order Date]])</f>
        <v>9</v>
      </c>
      <c r="E1970" s="12" t="str">
        <f>TEXT(SalesDataTable[[#This Row],[Order Date]],"MMM")</f>
        <v>Sep</v>
      </c>
      <c r="F1970" s="12" t="str">
        <f>"Q"&amp;ROUNDUP(MONTH(SalesDataTable[[#This Row],[Order Date]])/3,0)</f>
        <v>Q3</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5">
      <c r="A1971" s="2">
        <v>3108</v>
      </c>
      <c r="B1971" s="3">
        <v>46289</v>
      </c>
      <c r="C1971" s="11">
        <f>YEAR(SalesDataTable[[#This Row],[Order Date]])</f>
        <v>2026</v>
      </c>
      <c r="D1971" s="11">
        <f>MONTH(SalesDataTable[[#This Row],[Order Date]])</f>
        <v>9</v>
      </c>
      <c r="E1971" s="12" t="str">
        <f>TEXT(SalesDataTable[[#This Row],[Order Date]],"MMM")</f>
        <v>Sep</v>
      </c>
      <c r="F1971" s="12" t="str">
        <f>"Q"&amp;ROUNDUP(MONTH(SalesDataTable[[#This Row],[Order Date]])/3,0)</f>
        <v>Q3</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5">
      <c r="A1972" s="2">
        <v>3226</v>
      </c>
      <c r="B1972" s="3">
        <v>46289</v>
      </c>
      <c r="C1972" s="11">
        <f>YEAR(SalesDataTable[[#This Row],[Order Date]])</f>
        <v>2026</v>
      </c>
      <c r="D1972" s="11">
        <f>MONTH(SalesDataTable[[#This Row],[Order Date]])</f>
        <v>9</v>
      </c>
      <c r="E1972" s="12" t="str">
        <f>TEXT(SalesDataTable[[#This Row],[Order Date]],"MMM")</f>
        <v>Sep</v>
      </c>
      <c r="F1972" s="12" t="str">
        <f>"Q"&amp;ROUNDUP(MONTH(SalesDataTable[[#This Row],[Order Date]])/3,0)</f>
        <v>Q3</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5">
      <c r="A1973" s="2">
        <v>3286</v>
      </c>
      <c r="B1973" s="3">
        <v>46289</v>
      </c>
      <c r="C1973" s="11">
        <f>YEAR(SalesDataTable[[#This Row],[Order Date]])</f>
        <v>2026</v>
      </c>
      <c r="D1973" s="11">
        <f>MONTH(SalesDataTable[[#This Row],[Order Date]])</f>
        <v>9</v>
      </c>
      <c r="E1973" s="12" t="str">
        <f>TEXT(SalesDataTable[[#This Row],[Order Date]],"MMM")</f>
        <v>Sep</v>
      </c>
      <c r="F1973" s="12" t="str">
        <f>"Q"&amp;ROUNDUP(MONTH(SalesDataTable[[#This Row],[Order Date]])/3,0)</f>
        <v>Q3</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5">
      <c r="A1974" s="2">
        <v>4510</v>
      </c>
      <c r="B1974" s="3">
        <v>46289</v>
      </c>
      <c r="C1974" s="11">
        <f>YEAR(SalesDataTable[[#This Row],[Order Date]])</f>
        <v>2026</v>
      </c>
      <c r="D1974" s="11">
        <f>MONTH(SalesDataTable[[#This Row],[Order Date]])</f>
        <v>9</v>
      </c>
      <c r="E1974" s="12" t="str">
        <f>TEXT(SalesDataTable[[#This Row],[Order Date]],"MMM")</f>
        <v>Sep</v>
      </c>
      <c r="F1974" s="12" t="str">
        <f>"Q"&amp;ROUNDUP(MONTH(SalesDataTable[[#This Row],[Order Date]])/3,0)</f>
        <v>Q3</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5">
      <c r="A1975" s="2">
        <v>2069</v>
      </c>
      <c r="B1975" s="3">
        <v>46290</v>
      </c>
      <c r="C1975" s="11">
        <f>YEAR(SalesDataTable[[#This Row],[Order Date]])</f>
        <v>2026</v>
      </c>
      <c r="D1975" s="11">
        <f>MONTH(SalesDataTable[[#This Row],[Order Date]])</f>
        <v>9</v>
      </c>
      <c r="E1975" s="12" t="str">
        <f>TEXT(SalesDataTable[[#This Row],[Order Date]],"MMM")</f>
        <v>Sep</v>
      </c>
      <c r="F1975" s="12" t="str">
        <f>"Q"&amp;ROUNDUP(MONTH(SalesDataTable[[#This Row],[Order Date]])/3,0)</f>
        <v>Q3</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5">
      <c r="A1976" s="2">
        <v>95</v>
      </c>
      <c r="B1976" s="3">
        <v>46291</v>
      </c>
      <c r="C1976" s="11">
        <f>YEAR(SalesDataTable[[#This Row],[Order Date]])</f>
        <v>2026</v>
      </c>
      <c r="D1976" s="11">
        <f>MONTH(SalesDataTable[[#This Row],[Order Date]])</f>
        <v>9</v>
      </c>
      <c r="E1976" s="12" t="str">
        <f>TEXT(SalesDataTable[[#This Row],[Order Date]],"MMM")</f>
        <v>Sep</v>
      </c>
      <c r="F1976" s="12" t="str">
        <f>"Q"&amp;ROUNDUP(MONTH(SalesDataTable[[#This Row],[Order Date]])/3,0)</f>
        <v>Q3</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5">
      <c r="A1977" s="2">
        <v>160</v>
      </c>
      <c r="B1977" s="3">
        <v>46291</v>
      </c>
      <c r="C1977" s="11">
        <f>YEAR(SalesDataTable[[#This Row],[Order Date]])</f>
        <v>2026</v>
      </c>
      <c r="D1977" s="11">
        <f>MONTH(SalesDataTable[[#This Row],[Order Date]])</f>
        <v>9</v>
      </c>
      <c r="E1977" s="12" t="str">
        <f>TEXT(SalesDataTable[[#This Row],[Order Date]],"MMM")</f>
        <v>Sep</v>
      </c>
      <c r="F1977" s="12" t="str">
        <f>"Q"&amp;ROUNDUP(MONTH(SalesDataTable[[#This Row],[Order Date]])/3,0)</f>
        <v>Q3</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5">
      <c r="A1978" s="2">
        <v>407</v>
      </c>
      <c r="B1978" s="3">
        <v>46291</v>
      </c>
      <c r="C1978" s="11">
        <f>YEAR(SalesDataTable[[#This Row],[Order Date]])</f>
        <v>2026</v>
      </c>
      <c r="D1978" s="11">
        <f>MONTH(SalesDataTable[[#This Row],[Order Date]])</f>
        <v>9</v>
      </c>
      <c r="E1978" s="12" t="str">
        <f>TEXT(SalesDataTable[[#This Row],[Order Date]],"MMM")</f>
        <v>Sep</v>
      </c>
      <c r="F1978" s="12" t="str">
        <f>"Q"&amp;ROUNDUP(MONTH(SalesDataTable[[#This Row],[Order Date]])/3,0)</f>
        <v>Q3</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5">
      <c r="A1979" s="2">
        <v>1395</v>
      </c>
      <c r="B1979" s="3">
        <v>46291</v>
      </c>
      <c r="C1979" s="11">
        <f>YEAR(SalesDataTable[[#This Row],[Order Date]])</f>
        <v>2026</v>
      </c>
      <c r="D1979" s="11">
        <f>MONTH(SalesDataTable[[#This Row],[Order Date]])</f>
        <v>9</v>
      </c>
      <c r="E1979" s="12" t="str">
        <f>TEXT(SalesDataTable[[#This Row],[Order Date]],"MMM")</f>
        <v>Sep</v>
      </c>
      <c r="F1979" s="12" t="str">
        <f>"Q"&amp;ROUNDUP(MONTH(SalesDataTable[[#This Row],[Order Date]])/3,0)</f>
        <v>Q3</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5">
      <c r="A1980" s="2">
        <v>2085</v>
      </c>
      <c r="B1980" s="3">
        <v>46291</v>
      </c>
      <c r="C1980" s="11">
        <f>YEAR(SalesDataTable[[#This Row],[Order Date]])</f>
        <v>2026</v>
      </c>
      <c r="D1980" s="11">
        <f>MONTH(SalesDataTable[[#This Row],[Order Date]])</f>
        <v>9</v>
      </c>
      <c r="E1980" s="12" t="str">
        <f>TEXT(SalesDataTable[[#This Row],[Order Date]],"MMM")</f>
        <v>Sep</v>
      </c>
      <c r="F1980" s="12" t="str">
        <f>"Q"&amp;ROUNDUP(MONTH(SalesDataTable[[#This Row],[Order Date]])/3,0)</f>
        <v>Q3</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5">
      <c r="A1981" s="2">
        <v>3124</v>
      </c>
      <c r="B1981" s="3">
        <v>46291</v>
      </c>
      <c r="C1981" s="11">
        <f>YEAR(SalesDataTable[[#This Row],[Order Date]])</f>
        <v>2026</v>
      </c>
      <c r="D1981" s="11">
        <f>MONTH(SalesDataTable[[#This Row],[Order Date]])</f>
        <v>9</v>
      </c>
      <c r="E1981" s="12" t="str">
        <f>TEXT(SalesDataTable[[#This Row],[Order Date]],"MMM")</f>
        <v>Sep</v>
      </c>
      <c r="F1981" s="12" t="str">
        <f>"Q"&amp;ROUNDUP(MONTH(SalesDataTable[[#This Row],[Order Date]])/3,0)</f>
        <v>Q3</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5">
      <c r="A1982" s="2">
        <v>3216</v>
      </c>
      <c r="B1982" s="3">
        <v>46291</v>
      </c>
      <c r="C1982" s="11">
        <f>YEAR(SalesDataTable[[#This Row],[Order Date]])</f>
        <v>2026</v>
      </c>
      <c r="D1982" s="11">
        <f>MONTH(SalesDataTable[[#This Row],[Order Date]])</f>
        <v>9</v>
      </c>
      <c r="E1982" s="12" t="str">
        <f>TEXT(SalesDataTable[[#This Row],[Order Date]],"MMM")</f>
        <v>Sep</v>
      </c>
      <c r="F1982" s="12" t="str">
        <f>"Q"&amp;ROUNDUP(MONTH(SalesDataTable[[#This Row],[Order Date]])/3,0)</f>
        <v>Q3</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5">
      <c r="A1983" s="2">
        <v>3743</v>
      </c>
      <c r="B1983" s="3">
        <v>46291</v>
      </c>
      <c r="C1983" s="11">
        <f>YEAR(SalesDataTable[[#This Row],[Order Date]])</f>
        <v>2026</v>
      </c>
      <c r="D1983" s="11">
        <f>MONTH(SalesDataTable[[#This Row],[Order Date]])</f>
        <v>9</v>
      </c>
      <c r="E1983" s="12" t="str">
        <f>TEXT(SalesDataTable[[#This Row],[Order Date]],"MMM")</f>
        <v>Sep</v>
      </c>
      <c r="F1983" s="12" t="str">
        <f>"Q"&amp;ROUNDUP(MONTH(SalesDataTable[[#This Row],[Order Date]])/3,0)</f>
        <v>Q3</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5">
      <c r="A1984" s="2">
        <v>3788</v>
      </c>
      <c r="B1984" s="3">
        <v>46291</v>
      </c>
      <c r="C1984" s="11">
        <f>YEAR(SalesDataTable[[#This Row],[Order Date]])</f>
        <v>2026</v>
      </c>
      <c r="D1984" s="11">
        <f>MONTH(SalesDataTable[[#This Row],[Order Date]])</f>
        <v>9</v>
      </c>
      <c r="E1984" s="12" t="str">
        <f>TEXT(SalesDataTable[[#This Row],[Order Date]],"MMM")</f>
        <v>Sep</v>
      </c>
      <c r="F1984" s="12" t="str">
        <f>"Q"&amp;ROUNDUP(MONTH(SalesDataTable[[#This Row],[Order Date]])/3,0)</f>
        <v>Q3</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5">
      <c r="A1985" s="2">
        <v>4883</v>
      </c>
      <c r="B1985" s="3">
        <v>46291</v>
      </c>
      <c r="C1985" s="11">
        <f>YEAR(SalesDataTable[[#This Row],[Order Date]])</f>
        <v>2026</v>
      </c>
      <c r="D1985" s="11">
        <f>MONTH(SalesDataTable[[#This Row],[Order Date]])</f>
        <v>9</v>
      </c>
      <c r="E1985" s="12" t="str">
        <f>TEXT(SalesDataTable[[#This Row],[Order Date]],"MMM")</f>
        <v>Sep</v>
      </c>
      <c r="F1985" s="12" t="str">
        <f>"Q"&amp;ROUNDUP(MONTH(SalesDataTable[[#This Row],[Order Date]])/3,0)</f>
        <v>Q3</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5">
      <c r="A1986" s="2">
        <v>1577</v>
      </c>
      <c r="B1986" s="3">
        <v>46292</v>
      </c>
      <c r="C1986" s="11">
        <f>YEAR(SalesDataTable[[#This Row],[Order Date]])</f>
        <v>2026</v>
      </c>
      <c r="D1986" s="11">
        <f>MONTH(SalesDataTable[[#This Row],[Order Date]])</f>
        <v>9</v>
      </c>
      <c r="E1986" s="12" t="str">
        <f>TEXT(SalesDataTable[[#This Row],[Order Date]],"MMM")</f>
        <v>Sep</v>
      </c>
      <c r="F1986" s="12" t="str">
        <f>"Q"&amp;ROUNDUP(MONTH(SalesDataTable[[#This Row],[Order Date]])/3,0)</f>
        <v>Q3</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5">
      <c r="A1987" s="2">
        <v>2310</v>
      </c>
      <c r="B1987" s="3">
        <v>46292</v>
      </c>
      <c r="C1987" s="11">
        <f>YEAR(SalesDataTable[[#This Row],[Order Date]])</f>
        <v>2026</v>
      </c>
      <c r="D1987" s="11">
        <f>MONTH(SalesDataTable[[#This Row],[Order Date]])</f>
        <v>9</v>
      </c>
      <c r="E1987" s="12" t="str">
        <f>TEXT(SalesDataTable[[#This Row],[Order Date]],"MMM")</f>
        <v>Sep</v>
      </c>
      <c r="F1987" s="12" t="str">
        <f>"Q"&amp;ROUNDUP(MONTH(SalesDataTable[[#This Row],[Order Date]])/3,0)</f>
        <v>Q3</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5">
      <c r="A1988" s="2">
        <v>2383</v>
      </c>
      <c r="B1988" s="3">
        <v>46292</v>
      </c>
      <c r="C1988" s="11">
        <f>YEAR(SalesDataTable[[#This Row],[Order Date]])</f>
        <v>2026</v>
      </c>
      <c r="D1988" s="11">
        <f>MONTH(SalesDataTable[[#This Row],[Order Date]])</f>
        <v>9</v>
      </c>
      <c r="E1988" s="12" t="str">
        <f>TEXT(SalesDataTable[[#This Row],[Order Date]],"MMM")</f>
        <v>Sep</v>
      </c>
      <c r="F1988" s="12" t="str">
        <f>"Q"&amp;ROUNDUP(MONTH(SalesDataTable[[#This Row],[Order Date]])/3,0)</f>
        <v>Q3</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5">
      <c r="A1989" s="2">
        <v>2803</v>
      </c>
      <c r="B1989" s="3">
        <v>46292</v>
      </c>
      <c r="C1989" s="11">
        <f>YEAR(SalesDataTable[[#This Row],[Order Date]])</f>
        <v>2026</v>
      </c>
      <c r="D1989" s="11">
        <f>MONTH(SalesDataTable[[#This Row],[Order Date]])</f>
        <v>9</v>
      </c>
      <c r="E1989" s="12" t="str">
        <f>TEXT(SalesDataTable[[#This Row],[Order Date]],"MMM")</f>
        <v>Sep</v>
      </c>
      <c r="F1989" s="12" t="str">
        <f>"Q"&amp;ROUNDUP(MONTH(SalesDataTable[[#This Row],[Order Date]])/3,0)</f>
        <v>Q3</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5">
      <c r="A1990" s="2">
        <v>4199</v>
      </c>
      <c r="B1990" s="3">
        <v>46292</v>
      </c>
      <c r="C1990" s="11">
        <f>YEAR(SalesDataTable[[#This Row],[Order Date]])</f>
        <v>2026</v>
      </c>
      <c r="D1990" s="11">
        <f>MONTH(SalesDataTable[[#This Row],[Order Date]])</f>
        <v>9</v>
      </c>
      <c r="E1990" s="12" t="str">
        <f>TEXT(SalesDataTable[[#This Row],[Order Date]],"MMM")</f>
        <v>Sep</v>
      </c>
      <c r="F1990" s="12" t="str">
        <f>"Q"&amp;ROUNDUP(MONTH(SalesDataTable[[#This Row],[Order Date]])/3,0)</f>
        <v>Q3</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5">
      <c r="A1991" s="2">
        <v>4517</v>
      </c>
      <c r="B1991" s="3">
        <v>46292</v>
      </c>
      <c r="C1991" s="11">
        <f>YEAR(SalesDataTable[[#This Row],[Order Date]])</f>
        <v>2026</v>
      </c>
      <c r="D1991" s="11">
        <f>MONTH(SalesDataTable[[#This Row],[Order Date]])</f>
        <v>9</v>
      </c>
      <c r="E1991" s="12" t="str">
        <f>TEXT(SalesDataTable[[#This Row],[Order Date]],"MMM")</f>
        <v>Sep</v>
      </c>
      <c r="F1991" s="12" t="str">
        <f>"Q"&amp;ROUNDUP(MONTH(SalesDataTable[[#This Row],[Order Date]])/3,0)</f>
        <v>Q3</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5">
      <c r="A1992" s="2">
        <v>80</v>
      </c>
      <c r="B1992" s="3">
        <v>46293</v>
      </c>
      <c r="C1992" s="11">
        <f>YEAR(SalesDataTable[[#This Row],[Order Date]])</f>
        <v>2026</v>
      </c>
      <c r="D1992" s="11">
        <f>MONTH(SalesDataTable[[#This Row],[Order Date]])</f>
        <v>9</v>
      </c>
      <c r="E1992" s="12" t="str">
        <f>TEXT(SalesDataTable[[#This Row],[Order Date]],"MMM")</f>
        <v>Sep</v>
      </c>
      <c r="F1992" s="12" t="str">
        <f>"Q"&amp;ROUNDUP(MONTH(SalesDataTable[[#This Row],[Order Date]])/3,0)</f>
        <v>Q3</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5">
      <c r="A1993" s="2">
        <v>370</v>
      </c>
      <c r="B1993" s="3">
        <v>46293</v>
      </c>
      <c r="C1993" s="11">
        <f>YEAR(SalesDataTable[[#This Row],[Order Date]])</f>
        <v>2026</v>
      </c>
      <c r="D1993" s="11">
        <f>MONTH(SalesDataTable[[#This Row],[Order Date]])</f>
        <v>9</v>
      </c>
      <c r="E1993" s="12" t="str">
        <f>TEXT(SalesDataTable[[#This Row],[Order Date]],"MMM")</f>
        <v>Sep</v>
      </c>
      <c r="F1993" s="12" t="str">
        <f>"Q"&amp;ROUNDUP(MONTH(SalesDataTable[[#This Row],[Order Date]])/3,0)</f>
        <v>Q3</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5">
      <c r="A1994" s="2">
        <v>417</v>
      </c>
      <c r="B1994" s="3">
        <v>46293</v>
      </c>
      <c r="C1994" s="11">
        <f>YEAR(SalesDataTable[[#This Row],[Order Date]])</f>
        <v>2026</v>
      </c>
      <c r="D1994" s="11">
        <f>MONTH(SalesDataTable[[#This Row],[Order Date]])</f>
        <v>9</v>
      </c>
      <c r="E1994" s="12" t="str">
        <f>TEXT(SalesDataTable[[#This Row],[Order Date]],"MMM")</f>
        <v>Sep</v>
      </c>
      <c r="F1994" s="12" t="str">
        <f>"Q"&amp;ROUNDUP(MONTH(SalesDataTable[[#This Row],[Order Date]])/3,0)</f>
        <v>Q3</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5">
      <c r="A1995" s="2">
        <v>437</v>
      </c>
      <c r="B1995" s="3">
        <v>46293</v>
      </c>
      <c r="C1995" s="11">
        <f>YEAR(SalesDataTable[[#This Row],[Order Date]])</f>
        <v>2026</v>
      </c>
      <c r="D1995" s="11">
        <f>MONTH(SalesDataTable[[#This Row],[Order Date]])</f>
        <v>9</v>
      </c>
      <c r="E1995" s="12" t="str">
        <f>TEXT(SalesDataTable[[#This Row],[Order Date]],"MMM")</f>
        <v>Sep</v>
      </c>
      <c r="F1995" s="12" t="str">
        <f>"Q"&amp;ROUNDUP(MONTH(SalesDataTable[[#This Row],[Order Date]])/3,0)</f>
        <v>Q3</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5">
      <c r="A1996" s="2">
        <v>790</v>
      </c>
      <c r="B1996" s="3">
        <v>46293</v>
      </c>
      <c r="C1996" s="11">
        <f>YEAR(SalesDataTable[[#This Row],[Order Date]])</f>
        <v>2026</v>
      </c>
      <c r="D1996" s="11">
        <f>MONTH(SalesDataTable[[#This Row],[Order Date]])</f>
        <v>9</v>
      </c>
      <c r="E1996" s="12" t="str">
        <f>TEXT(SalesDataTable[[#This Row],[Order Date]],"MMM")</f>
        <v>Sep</v>
      </c>
      <c r="F1996" s="12" t="str">
        <f>"Q"&amp;ROUNDUP(MONTH(SalesDataTable[[#This Row],[Order Date]])/3,0)</f>
        <v>Q3</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5">
      <c r="A1997" s="2">
        <v>1151</v>
      </c>
      <c r="B1997" s="3">
        <v>46293</v>
      </c>
      <c r="C1997" s="11">
        <f>YEAR(SalesDataTable[[#This Row],[Order Date]])</f>
        <v>2026</v>
      </c>
      <c r="D1997" s="11">
        <f>MONTH(SalesDataTable[[#This Row],[Order Date]])</f>
        <v>9</v>
      </c>
      <c r="E1997" s="12" t="str">
        <f>TEXT(SalesDataTable[[#This Row],[Order Date]],"MMM")</f>
        <v>Sep</v>
      </c>
      <c r="F1997" s="12" t="str">
        <f>"Q"&amp;ROUNDUP(MONTH(SalesDataTable[[#This Row],[Order Date]])/3,0)</f>
        <v>Q3</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5">
      <c r="A1998" s="2">
        <v>1331</v>
      </c>
      <c r="B1998" s="3">
        <v>46293</v>
      </c>
      <c r="C1998" s="11">
        <f>YEAR(SalesDataTable[[#This Row],[Order Date]])</f>
        <v>2026</v>
      </c>
      <c r="D1998" s="11">
        <f>MONTH(SalesDataTable[[#This Row],[Order Date]])</f>
        <v>9</v>
      </c>
      <c r="E1998" s="12" t="str">
        <f>TEXT(SalesDataTable[[#This Row],[Order Date]],"MMM")</f>
        <v>Sep</v>
      </c>
      <c r="F1998" s="12" t="str">
        <f>"Q"&amp;ROUNDUP(MONTH(SalesDataTable[[#This Row],[Order Date]])/3,0)</f>
        <v>Q3</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5">
      <c r="A1999" s="2">
        <v>2388</v>
      </c>
      <c r="B1999" s="3">
        <v>46293</v>
      </c>
      <c r="C1999" s="11">
        <f>YEAR(SalesDataTable[[#This Row],[Order Date]])</f>
        <v>2026</v>
      </c>
      <c r="D1999" s="11">
        <f>MONTH(SalesDataTable[[#This Row],[Order Date]])</f>
        <v>9</v>
      </c>
      <c r="E1999" s="12" t="str">
        <f>TEXT(SalesDataTable[[#This Row],[Order Date]],"MMM")</f>
        <v>Sep</v>
      </c>
      <c r="F1999" s="12" t="str">
        <f>"Q"&amp;ROUNDUP(MONTH(SalesDataTable[[#This Row],[Order Date]])/3,0)</f>
        <v>Q3</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5">
      <c r="A2000" s="2">
        <v>2795</v>
      </c>
      <c r="B2000" s="3">
        <v>46293</v>
      </c>
      <c r="C2000" s="11">
        <f>YEAR(SalesDataTable[[#This Row],[Order Date]])</f>
        <v>2026</v>
      </c>
      <c r="D2000" s="11">
        <f>MONTH(SalesDataTable[[#This Row],[Order Date]])</f>
        <v>9</v>
      </c>
      <c r="E2000" s="12" t="str">
        <f>TEXT(SalesDataTable[[#This Row],[Order Date]],"MMM")</f>
        <v>Sep</v>
      </c>
      <c r="F2000" s="12" t="str">
        <f>"Q"&amp;ROUNDUP(MONTH(SalesDataTable[[#This Row],[Order Date]])/3,0)</f>
        <v>Q3</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5">
      <c r="A2001" s="2">
        <v>2840</v>
      </c>
      <c r="B2001" s="3">
        <v>46293</v>
      </c>
      <c r="C2001" s="11">
        <f>YEAR(SalesDataTable[[#This Row],[Order Date]])</f>
        <v>2026</v>
      </c>
      <c r="D2001" s="11">
        <f>MONTH(SalesDataTable[[#This Row],[Order Date]])</f>
        <v>9</v>
      </c>
      <c r="E2001" s="12" t="str">
        <f>TEXT(SalesDataTable[[#This Row],[Order Date]],"MMM")</f>
        <v>Sep</v>
      </c>
      <c r="F2001" s="12" t="str">
        <f>"Q"&amp;ROUNDUP(MONTH(SalesDataTable[[#This Row],[Order Date]])/3,0)</f>
        <v>Q3</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5">
      <c r="A2002" s="2">
        <v>2863</v>
      </c>
      <c r="B2002" s="3">
        <v>46293</v>
      </c>
      <c r="C2002" s="11">
        <f>YEAR(SalesDataTable[[#This Row],[Order Date]])</f>
        <v>2026</v>
      </c>
      <c r="D2002" s="11">
        <f>MONTH(SalesDataTable[[#This Row],[Order Date]])</f>
        <v>9</v>
      </c>
      <c r="E2002" s="12" t="str">
        <f>TEXT(SalesDataTable[[#This Row],[Order Date]],"MMM")</f>
        <v>Sep</v>
      </c>
      <c r="F2002" s="12" t="str">
        <f>"Q"&amp;ROUNDUP(MONTH(SalesDataTable[[#This Row],[Order Date]])/3,0)</f>
        <v>Q3</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5">
      <c r="A2003" s="2">
        <v>4522</v>
      </c>
      <c r="B2003" s="3">
        <v>46293</v>
      </c>
      <c r="C2003" s="11">
        <f>YEAR(SalesDataTable[[#This Row],[Order Date]])</f>
        <v>2026</v>
      </c>
      <c r="D2003" s="11">
        <f>MONTH(SalesDataTable[[#This Row],[Order Date]])</f>
        <v>9</v>
      </c>
      <c r="E2003" s="12" t="str">
        <f>TEXT(SalesDataTable[[#This Row],[Order Date]],"MMM")</f>
        <v>Sep</v>
      </c>
      <c r="F2003" s="12" t="str">
        <f>"Q"&amp;ROUNDUP(MONTH(SalesDataTable[[#This Row],[Order Date]])/3,0)</f>
        <v>Q3</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5">
      <c r="A2004" s="2">
        <v>5200</v>
      </c>
      <c r="B2004" s="3">
        <v>46293</v>
      </c>
      <c r="C2004" s="11">
        <f>YEAR(SalesDataTable[[#This Row],[Order Date]])</f>
        <v>2026</v>
      </c>
      <c r="D2004" s="11">
        <f>MONTH(SalesDataTable[[#This Row],[Order Date]])</f>
        <v>9</v>
      </c>
      <c r="E2004" s="12" t="str">
        <f>TEXT(SalesDataTable[[#This Row],[Order Date]],"MMM")</f>
        <v>Sep</v>
      </c>
      <c r="F2004" s="12" t="str">
        <f>"Q"&amp;ROUNDUP(MONTH(SalesDataTable[[#This Row],[Order Date]])/3,0)</f>
        <v>Q3</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5">
      <c r="A2005" s="2">
        <v>452</v>
      </c>
      <c r="B2005" s="3">
        <v>46294</v>
      </c>
      <c r="C2005" s="11">
        <f>YEAR(SalesDataTable[[#This Row],[Order Date]])</f>
        <v>2026</v>
      </c>
      <c r="D2005" s="11">
        <f>MONTH(SalesDataTable[[#This Row],[Order Date]])</f>
        <v>9</v>
      </c>
      <c r="E2005" s="12" t="str">
        <f>TEXT(SalesDataTable[[#This Row],[Order Date]],"MMM")</f>
        <v>Sep</v>
      </c>
      <c r="F2005" s="12" t="str">
        <f>"Q"&amp;ROUNDUP(MONTH(SalesDataTable[[#This Row],[Order Date]])/3,0)</f>
        <v>Q3</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5">
      <c r="A2006" s="2">
        <v>871</v>
      </c>
      <c r="B2006" s="3">
        <v>46294</v>
      </c>
      <c r="C2006" s="11">
        <f>YEAR(SalesDataTable[[#This Row],[Order Date]])</f>
        <v>2026</v>
      </c>
      <c r="D2006" s="11">
        <f>MONTH(SalesDataTable[[#This Row],[Order Date]])</f>
        <v>9</v>
      </c>
      <c r="E2006" s="12" t="str">
        <f>TEXT(SalesDataTable[[#This Row],[Order Date]],"MMM")</f>
        <v>Sep</v>
      </c>
      <c r="F2006" s="12" t="str">
        <f>"Q"&amp;ROUNDUP(MONTH(SalesDataTable[[#This Row],[Order Date]])/3,0)</f>
        <v>Q3</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5">
      <c r="A2007" s="2">
        <v>922</v>
      </c>
      <c r="B2007" s="3">
        <v>46294</v>
      </c>
      <c r="C2007" s="11">
        <f>YEAR(SalesDataTable[[#This Row],[Order Date]])</f>
        <v>2026</v>
      </c>
      <c r="D2007" s="11">
        <f>MONTH(SalesDataTable[[#This Row],[Order Date]])</f>
        <v>9</v>
      </c>
      <c r="E2007" s="12" t="str">
        <f>TEXT(SalesDataTable[[#This Row],[Order Date]],"MMM")</f>
        <v>Sep</v>
      </c>
      <c r="F2007" s="12" t="str">
        <f>"Q"&amp;ROUNDUP(MONTH(SalesDataTable[[#This Row],[Order Date]])/3,0)</f>
        <v>Q3</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5">
      <c r="A2008" s="2">
        <v>1491</v>
      </c>
      <c r="B2008" s="3">
        <v>46294</v>
      </c>
      <c r="C2008" s="11">
        <f>YEAR(SalesDataTable[[#This Row],[Order Date]])</f>
        <v>2026</v>
      </c>
      <c r="D2008" s="11">
        <f>MONTH(SalesDataTable[[#This Row],[Order Date]])</f>
        <v>9</v>
      </c>
      <c r="E2008" s="12" t="str">
        <f>TEXT(SalesDataTable[[#This Row],[Order Date]],"MMM")</f>
        <v>Sep</v>
      </c>
      <c r="F2008" s="12" t="str">
        <f>"Q"&amp;ROUNDUP(MONTH(SalesDataTable[[#This Row],[Order Date]])/3,0)</f>
        <v>Q3</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5">
      <c r="A2009" s="2">
        <v>1548</v>
      </c>
      <c r="B2009" s="3">
        <v>46294</v>
      </c>
      <c r="C2009" s="11">
        <f>YEAR(SalesDataTable[[#This Row],[Order Date]])</f>
        <v>2026</v>
      </c>
      <c r="D2009" s="11">
        <f>MONTH(SalesDataTable[[#This Row],[Order Date]])</f>
        <v>9</v>
      </c>
      <c r="E2009" s="12" t="str">
        <f>TEXT(SalesDataTable[[#This Row],[Order Date]],"MMM")</f>
        <v>Sep</v>
      </c>
      <c r="F2009" s="12" t="str">
        <f>"Q"&amp;ROUNDUP(MONTH(SalesDataTable[[#This Row],[Order Date]])/3,0)</f>
        <v>Q3</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5">
      <c r="A2010" s="2">
        <v>2299</v>
      </c>
      <c r="B2010" s="3">
        <v>46294</v>
      </c>
      <c r="C2010" s="11">
        <f>YEAR(SalesDataTable[[#This Row],[Order Date]])</f>
        <v>2026</v>
      </c>
      <c r="D2010" s="11">
        <f>MONTH(SalesDataTable[[#This Row],[Order Date]])</f>
        <v>9</v>
      </c>
      <c r="E2010" s="12" t="str">
        <f>TEXT(SalesDataTable[[#This Row],[Order Date]],"MMM")</f>
        <v>Sep</v>
      </c>
      <c r="F2010" s="12" t="str">
        <f>"Q"&amp;ROUNDUP(MONTH(SalesDataTable[[#This Row],[Order Date]])/3,0)</f>
        <v>Q3</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5">
      <c r="A2011" s="2">
        <v>3051</v>
      </c>
      <c r="B2011" s="3">
        <v>46294</v>
      </c>
      <c r="C2011" s="11">
        <f>YEAR(SalesDataTable[[#This Row],[Order Date]])</f>
        <v>2026</v>
      </c>
      <c r="D2011" s="11">
        <f>MONTH(SalesDataTable[[#This Row],[Order Date]])</f>
        <v>9</v>
      </c>
      <c r="E2011" s="12" t="str">
        <f>TEXT(SalesDataTable[[#This Row],[Order Date]],"MMM")</f>
        <v>Sep</v>
      </c>
      <c r="F2011" s="12" t="str">
        <f>"Q"&amp;ROUNDUP(MONTH(SalesDataTable[[#This Row],[Order Date]])/3,0)</f>
        <v>Q3</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5">
      <c r="A2012" s="2">
        <v>4018</v>
      </c>
      <c r="B2012" s="3">
        <v>46294</v>
      </c>
      <c r="C2012" s="11">
        <f>YEAR(SalesDataTable[[#This Row],[Order Date]])</f>
        <v>2026</v>
      </c>
      <c r="D2012" s="11">
        <f>MONTH(SalesDataTable[[#This Row],[Order Date]])</f>
        <v>9</v>
      </c>
      <c r="E2012" s="12" t="str">
        <f>TEXT(SalesDataTable[[#This Row],[Order Date]],"MMM")</f>
        <v>Sep</v>
      </c>
      <c r="F2012" s="12" t="str">
        <f>"Q"&amp;ROUNDUP(MONTH(SalesDataTable[[#This Row],[Order Date]])/3,0)</f>
        <v>Q3</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5">
      <c r="A2013" s="2">
        <v>4118</v>
      </c>
      <c r="B2013" s="3">
        <v>46294</v>
      </c>
      <c r="C2013" s="11">
        <f>YEAR(SalesDataTable[[#This Row],[Order Date]])</f>
        <v>2026</v>
      </c>
      <c r="D2013" s="11">
        <f>MONTH(SalesDataTable[[#This Row],[Order Date]])</f>
        <v>9</v>
      </c>
      <c r="E2013" s="12" t="str">
        <f>TEXT(SalesDataTable[[#This Row],[Order Date]],"MMM")</f>
        <v>Sep</v>
      </c>
      <c r="F2013" s="12" t="str">
        <f>"Q"&amp;ROUNDUP(MONTH(SalesDataTable[[#This Row],[Order Date]])/3,0)</f>
        <v>Q3</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5">
      <c r="A2014" s="2">
        <v>4251</v>
      </c>
      <c r="B2014" s="3">
        <v>46294</v>
      </c>
      <c r="C2014" s="11">
        <f>YEAR(SalesDataTable[[#This Row],[Order Date]])</f>
        <v>2026</v>
      </c>
      <c r="D2014" s="11">
        <f>MONTH(SalesDataTable[[#This Row],[Order Date]])</f>
        <v>9</v>
      </c>
      <c r="E2014" s="12" t="str">
        <f>TEXT(SalesDataTable[[#This Row],[Order Date]],"MMM")</f>
        <v>Sep</v>
      </c>
      <c r="F2014" s="12" t="str">
        <f>"Q"&amp;ROUNDUP(MONTH(SalesDataTable[[#This Row],[Order Date]])/3,0)</f>
        <v>Q3</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5">
      <c r="A2015" s="2">
        <v>4557</v>
      </c>
      <c r="B2015" s="3">
        <v>46294</v>
      </c>
      <c r="C2015" s="11">
        <f>YEAR(SalesDataTable[[#This Row],[Order Date]])</f>
        <v>2026</v>
      </c>
      <c r="D2015" s="11">
        <f>MONTH(SalesDataTable[[#This Row],[Order Date]])</f>
        <v>9</v>
      </c>
      <c r="E2015" s="12" t="str">
        <f>TEXT(SalesDataTable[[#This Row],[Order Date]],"MMM")</f>
        <v>Sep</v>
      </c>
      <c r="F2015" s="12" t="str">
        <f>"Q"&amp;ROUNDUP(MONTH(SalesDataTable[[#This Row],[Order Date]])/3,0)</f>
        <v>Q3</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5">
      <c r="A2016" s="2">
        <v>4811</v>
      </c>
      <c r="B2016" s="3">
        <v>46294</v>
      </c>
      <c r="C2016" s="11">
        <f>YEAR(SalesDataTable[[#This Row],[Order Date]])</f>
        <v>2026</v>
      </c>
      <c r="D2016" s="11">
        <f>MONTH(SalesDataTable[[#This Row],[Order Date]])</f>
        <v>9</v>
      </c>
      <c r="E2016" s="12" t="str">
        <f>TEXT(SalesDataTable[[#This Row],[Order Date]],"MMM")</f>
        <v>Sep</v>
      </c>
      <c r="F2016" s="12" t="str">
        <f>"Q"&amp;ROUNDUP(MONTH(SalesDataTable[[#This Row],[Order Date]])/3,0)</f>
        <v>Q3</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5">
      <c r="A2017" s="2">
        <v>306</v>
      </c>
      <c r="B2017" s="3">
        <v>46295</v>
      </c>
      <c r="C2017" s="11">
        <f>YEAR(SalesDataTable[[#This Row],[Order Date]])</f>
        <v>2026</v>
      </c>
      <c r="D2017" s="11">
        <f>MONTH(SalesDataTable[[#This Row],[Order Date]])</f>
        <v>9</v>
      </c>
      <c r="E2017" s="12" t="str">
        <f>TEXT(SalesDataTable[[#This Row],[Order Date]],"MMM")</f>
        <v>Sep</v>
      </c>
      <c r="F2017" s="12" t="str">
        <f>"Q"&amp;ROUNDUP(MONTH(SalesDataTable[[#This Row],[Order Date]])/3,0)</f>
        <v>Q3</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5">
      <c r="A2018" s="2">
        <v>1158</v>
      </c>
      <c r="B2018" s="3">
        <v>46295</v>
      </c>
      <c r="C2018" s="11">
        <f>YEAR(SalesDataTable[[#This Row],[Order Date]])</f>
        <v>2026</v>
      </c>
      <c r="D2018" s="11">
        <f>MONTH(SalesDataTable[[#This Row],[Order Date]])</f>
        <v>9</v>
      </c>
      <c r="E2018" s="12" t="str">
        <f>TEXT(SalesDataTable[[#This Row],[Order Date]],"MMM")</f>
        <v>Sep</v>
      </c>
      <c r="F2018" s="12" t="str">
        <f>"Q"&amp;ROUNDUP(MONTH(SalesDataTable[[#This Row],[Order Date]])/3,0)</f>
        <v>Q3</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5">
      <c r="A2019" s="2">
        <v>1639</v>
      </c>
      <c r="B2019" s="3">
        <v>46295</v>
      </c>
      <c r="C2019" s="11">
        <f>YEAR(SalesDataTable[[#This Row],[Order Date]])</f>
        <v>2026</v>
      </c>
      <c r="D2019" s="11">
        <f>MONTH(SalesDataTable[[#This Row],[Order Date]])</f>
        <v>9</v>
      </c>
      <c r="E2019" s="12" t="str">
        <f>TEXT(SalesDataTable[[#This Row],[Order Date]],"MMM")</f>
        <v>Sep</v>
      </c>
      <c r="F2019" s="12" t="str">
        <f>"Q"&amp;ROUNDUP(MONTH(SalesDataTable[[#This Row],[Order Date]])/3,0)</f>
        <v>Q3</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5">
      <c r="A2020" s="2">
        <v>2247</v>
      </c>
      <c r="B2020" s="3">
        <v>46295</v>
      </c>
      <c r="C2020" s="11">
        <f>YEAR(SalesDataTable[[#This Row],[Order Date]])</f>
        <v>2026</v>
      </c>
      <c r="D2020" s="11">
        <f>MONTH(SalesDataTable[[#This Row],[Order Date]])</f>
        <v>9</v>
      </c>
      <c r="E2020" s="12" t="str">
        <f>TEXT(SalesDataTable[[#This Row],[Order Date]],"MMM")</f>
        <v>Sep</v>
      </c>
      <c r="F2020" s="12" t="str">
        <f>"Q"&amp;ROUNDUP(MONTH(SalesDataTable[[#This Row],[Order Date]])/3,0)</f>
        <v>Q3</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5">
      <c r="A2021" s="2">
        <v>3119</v>
      </c>
      <c r="B2021" s="3">
        <v>46295</v>
      </c>
      <c r="C2021" s="11">
        <f>YEAR(SalesDataTable[[#This Row],[Order Date]])</f>
        <v>2026</v>
      </c>
      <c r="D2021" s="11">
        <f>MONTH(SalesDataTable[[#This Row],[Order Date]])</f>
        <v>9</v>
      </c>
      <c r="E2021" s="12" t="str">
        <f>TEXT(SalesDataTable[[#This Row],[Order Date]],"MMM")</f>
        <v>Sep</v>
      </c>
      <c r="F2021" s="12" t="str">
        <f>"Q"&amp;ROUNDUP(MONTH(SalesDataTable[[#This Row],[Order Date]])/3,0)</f>
        <v>Q3</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5">
      <c r="A2022" s="2">
        <v>3267</v>
      </c>
      <c r="B2022" s="3">
        <v>46295</v>
      </c>
      <c r="C2022" s="11">
        <f>YEAR(SalesDataTable[[#This Row],[Order Date]])</f>
        <v>2026</v>
      </c>
      <c r="D2022" s="11">
        <f>MONTH(SalesDataTable[[#This Row],[Order Date]])</f>
        <v>9</v>
      </c>
      <c r="E2022" s="12" t="str">
        <f>TEXT(SalesDataTable[[#This Row],[Order Date]],"MMM")</f>
        <v>Sep</v>
      </c>
      <c r="F2022" s="12" t="str">
        <f>"Q"&amp;ROUNDUP(MONTH(SalesDataTable[[#This Row],[Order Date]])/3,0)</f>
        <v>Q3</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5">
      <c r="A2023" s="2">
        <v>3382</v>
      </c>
      <c r="B2023" s="3">
        <v>46295</v>
      </c>
      <c r="C2023" s="11">
        <f>YEAR(SalesDataTable[[#This Row],[Order Date]])</f>
        <v>2026</v>
      </c>
      <c r="D2023" s="11">
        <f>MONTH(SalesDataTable[[#This Row],[Order Date]])</f>
        <v>9</v>
      </c>
      <c r="E2023" s="12" t="str">
        <f>TEXT(SalesDataTable[[#This Row],[Order Date]],"MMM")</f>
        <v>Sep</v>
      </c>
      <c r="F2023" s="12" t="str">
        <f>"Q"&amp;ROUNDUP(MONTH(SalesDataTable[[#This Row],[Order Date]])/3,0)</f>
        <v>Q3</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5">
      <c r="A2024" s="2">
        <v>3814</v>
      </c>
      <c r="B2024" s="3">
        <v>46295</v>
      </c>
      <c r="C2024" s="11">
        <f>YEAR(SalesDataTable[[#This Row],[Order Date]])</f>
        <v>2026</v>
      </c>
      <c r="D2024" s="11">
        <f>MONTH(SalesDataTable[[#This Row],[Order Date]])</f>
        <v>9</v>
      </c>
      <c r="E2024" s="12" t="str">
        <f>TEXT(SalesDataTable[[#This Row],[Order Date]],"MMM")</f>
        <v>Sep</v>
      </c>
      <c r="F2024" s="12" t="str">
        <f>"Q"&amp;ROUNDUP(MONTH(SalesDataTable[[#This Row],[Order Date]])/3,0)</f>
        <v>Q3</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5">
      <c r="A2025" s="2">
        <v>3818</v>
      </c>
      <c r="B2025" s="3">
        <v>46295</v>
      </c>
      <c r="C2025" s="11">
        <f>YEAR(SalesDataTable[[#This Row],[Order Date]])</f>
        <v>2026</v>
      </c>
      <c r="D2025" s="11">
        <f>MONTH(SalesDataTable[[#This Row],[Order Date]])</f>
        <v>9</v>
      </c>
      <c r="E2025" s="12" t="str">
        <f>TEXT(SalesDataTable[[#This Row],[Order Date]],"MMM")</f>
        <v>Sep</v>
      </c>
      <c r="F2025" s="12" t="str">
        <f>"Q"&amp;ROUNDUP(MONTH(SalesDataTable[[#This Row],[Order Date]])/3,0)</f>
        <v>Q3</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5">
      <c r="A2026" s="2">
        <v>4347</v>
      </c>
      <c r="B2026" s="3">
        <v>46295</v>
      </c>
      <c r="C2026" s="11">
        <f>YEAR(SalesDataTable[[#This Row],[Order Date]])</f>
        <v>2026</v>
      </c>
      <c r="D2026" s="11">
        <f>MONTH(SalesDataTable[[#This Row],[Order Date]])</f>
        <v>9</v>
      </c>
      <c r="E2026" s="12" t="str">
        <f>TEXT(SalesDataTable[[#This Row],[Order Date]],"MMM")</f>
        <v>Sep</v>
      </c>
      <c r="F2026" s="12" t="str">
        <f>"Q"&amp;ROUNDUP(MONTH(SalesDataTable[[#This Row],[Order Date]])/3,0)</f>
        <v>Q3</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5">
      <c r="A2027" s="2">
        <v>4646</v>
      </c>
      <c r="B2027" s="3">
        <v>46295</v>
      </c>
      <c r="C2027" s="11">
        <f>YEAR(SalesDataTable[[#This Row],[Order Date]])</f>
        <v>2026</v>
      </c>
      <c r="D2027" s="11">
        <f>MONTH(SalesDataTable[[#This Row],[Order Date]])</f>
        <v>9</v>
      </c>
      <c r="E2027" s="12" t="str">
        <f>TEXT(SalesDataTable[[#This Row],[Order Date]],"MMM")</f>
        <v>Sep</v>
      </c>
      <c r="F2027" s="12" t="str">
        <f>"Q"&amp;ROUNDUP(MONTH(SalesDataTable[[#This Row],[Order Date]])/3,0)</f>
        <v>Q3</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5">
      <c r="A2028" s="2">
        <v>5102</v>
      </c>
      <c r="B2028" s="3">
        <v>46295</v>
      </c>
      <c r="C2028" s="11">
        <f>YEAR(SalesDataTable[[#This Row],[Order Date]])</f>
        <v>2026</v>
      </c>
      <c r="D2028" s="11">
        <f>MONTH(SalesDataTable[[#This Row],[Order Date]])</f>
        <v>9</v>
      </c>
      <c r="E2028" s="12" t="str">
        <f>TEXT(SalesDataTable[[#This Row],[Order Date]],"MMM")</f>
        <v>Sep</v>
      </c>
      <c r="F2028" s="12" t="str">
        <f>"Q"&amp;ROUNDUP(MONTH(SalesDataTable[[#This Row],[Order Date]])/3,0)</f>
        <v>Q3</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5">
      <c r="A2029" s="2">
        <v>5152</v>
      </c>
      <c r="B2029" s="3">
        <v>46295</v>
      </c>
      <c r="C2029" s="11">
        <f>YEAR(SalesDataTable[[#This Row],[Order Date]])</f>
        <v>2026</v>
      </c>
      <c r="D2029" s="11">
        <f>MONTH(SalesDataTable[[#This Row],[Order Date]])</f>
        <v>9</v>
      </c>
      <c r="E2029" s="12" t="str">
        <f>TEXT(SalesDataTable[[#This Row],[Order Date]],"MMM")</f>
        <v>Sep</v>
      </c>
      <c r="F2029" s="12" t="str">
        <f>"Q"&amp;ROUNDUP(MONTH(SalesDataTable[[#This Row],[Order Date]])/3,0)</f>
        <v>Q3</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5">
      <c r="A2030" s="2">
        <v>151</v>
      </c>
      <c r="B2030" s="3">
        <v>46296</v>
      </c>
      <c r="C2030" s="11">
        <f>YEAR(SalesDataTable[[#This Row],[Order Date]])</f>
        <v>2026</v>
      </c>
      <c r="D2030" s="11">
        <f>MONTH(SalesDataTable[[#This Row],[Order Date]])</f>
        <v>10</v>
      </c>
      <c r="E2030" s="12" t="str">
        <f>TEXT(SalesDataTable[[#This Row],[Order Date]],"MMM")</f>
        <v>Oct</v>
      </c>
      <c r="F2030" s="12" t="str">
        <f>"Q"&amp;ROUNDUP(MONTH(SalesDataTable[[#This Row],[Order Date]])/3,0)</f>
        <v>Q4</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5">
      <c r="A2031" s="2">
        <v>1292</v>
      </c>
      <c r="B2031" s="3">
        <v>46296</v>
      </c>
      <c r="C2031" s="11">
        <f>YEAR(SalesDataTable[[#This Row],[Order Date]])</f>
        <v>2026</v>
      </c>
      <c r="D2031" s="11">
        <f>MONTH(SalesDataTable[[#This Row],[Order Date]])</f>
        <v>10</v>
      </c>
      <c r="E2031" s="12" t="str">
        <f>TEXT(SalesDataTable[[#This Row],[Order Date]],"MMM")</f>
        <v>Oct</v>
      </c>
      <c r="F2031" s="12" t="str">
        <f>"Q"&amp;ROUNDUP(MONTH(SalesDataTable[[#This Row],[Order Date]])/3,0)</f>
        <v>Q4</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5">
      <c r="A2032" s="2">
        <v>1862</v>
      </c>
      <c r="B2032" s="3">
        <v>46296</v>
      </c>
      <c r="C2032" s="11">
        <f>YEAR(SalesDataTable[[#This Row],[Order Date]])</f>
        <v>2026</v>
      </c>
      <c r="D2032" s="11">
        <f>MONTH(SalesDataTable[[#This Row],[Order Date]])</f>
        <v>10</v>
      </c>
      <c r="E2032" s="12" t="str">
        <f>TEXT(SalesDataTable[[#This Row],[Order Date]],"MMM")</f>
        <v>Oct</v>
      </c>
      <c r="F2032" s="12" t="str">
        <f>"Q"&amp;ROUNDUP(MONTH(SalesDataTable[[#This Row],[Order Date]])/3,0)</f>
        <v>Q4</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5">
      <c r="A2033" s="2">
        <v>2569</v>
      </c>
      <c r="B2033" s="3">
        <v>46296</v>
      </c>
      <c r="C2033" s="11">
        <f>YEAR(SalesDataTable[[#This Row],[Order Date]])</f>
        <v>2026</v>
      </c>
      <c r="D2033" s="11">
        <f>MONTH(SalesDataTable[[#This Row],[Order Date]])</f>
        <v>10</v>
      </c>
      <c r="E2033" s="12" t="str">
        <f>TEXT(SalesDataTable[[#This Row],[Order Date]],"MMM")</f>
        <v>Oct</v>
      </c>
      <c r="F2033" s="12" t="str">
        <f>"Q"&amp;ROUNDUP(MONTH(SalesDataTable[[#This Row],[Order Date]])/3,0)</f>
        <v>Q4</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5">
      <c r="A2034" s="2">
        <v>3333</v>
      </c>
      <c r="B2034" s="3">
        <v>46296</v>
      </c>
      <c r="C2034" s="11">
        <f>YEAR(SalesDataTable[[#This Row],[Order Date]])</f>
        <v>2026</v>
      </c>
      <c r="D2034" s="11">
        <f>MONTH(SalesDataTable[[#This Row],[Order Date]])</f>
        <v>10</v>
      </c>
      <c r="E2034" s="12" t="str">
        <f>TEXT(SalesDataTable[[#This Row],[Order Date]],"MMM")</f>
        <v>Oct</v>
      </c>
      <c r="F2034" s="12" t="str">
        <f>"Q"&amp;ROUNDUP(MONTH(SalesDataTable[[#This Row],[Order Date]])/3,0)</f>
        <v>Q4</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5">
      <c r="A2035" s="2">
        <v>3830</v>
      </c>
      <c r="B2035" s="3">
        <v>46296</v>
      </c>
      <c r="C2035" s="11">
        <f>YEAR(SalesDataTable[[#This Row],[Order Date]])</f>
        <v>2026</v>
      </c>
      <c r="D2035" s="11">
        <f>MONTH(SalesDataTable[[#This Row],[Order Date]])</f>
        <v>10</v>
      </c>
      <c r="E2035" s="12" t="str">
        <f>TEXT(SalesDataTable[[#This Row],[Order Date]],"MMM")</f>
        <v>Oct</v>
      </c>
      <c r="F2035" s="12" t="str">
        <f>"Q"&amp;ROUNDUP(MONTH(SalesDataTable[[#This Row],[Order Date]])/3,0)</f>
        <v>Q4</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5">
      <c r="A2036" s="2">
        <v>4868</v>
      </c>
      <c r="B2036" s="3">
        <v>46296</v>
      </c>
      <c r="C2036" s="11">
        <f>YEAR(SalesDataTable[[#This Row],[Order Date]])</f>
        <v>2026</v>
      </c>
      <c r="D2036" s="11">
        <f>MONTH(SalesDataTable[[#This Row],[Order Date]])</f>
        <v>10</v>
      </c>
      <c r="E2036" s="12" t="str">
        <f>TEXT(SalesDataTable[[#This Row],[Order Date]],"MMM")</f>
        <v>Oct</v>
      </c>
      <c r="F2036" s="12" t="str">
        <f>"Q"&amp;ROUNDUP(MONTH(SalesDataTable[[#This Row],[Order Date]])/3,0)</f>
        <v>Q4</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5">
      <c r="A2037" s="2">
        <v>2250</v>
      </c>
      <c r="B2037" s="3">
        <v>46297</v>
      </c>
      <c r="C2037" s="11">
        <f>YEAR(SalesDataTable[[#This Row],[Order Date]])</f>
        <v>2026</v>
      </c>
      <c r="D2037" s="11">
        <f>MONTH(SalesDataTable[[#This Row],[Order Date]])</f>
        <v>10</v>
      </c>
      <c r="E2037" s="12" t="str">
        <f>TEXT(SalesDataTable[[#This Row],[Order Date]],"MMM")</f>
        <v>Oct</v>
      </c>
      <c r="F2037" s="12" t="str">
        <f>"Q"&amp;ROUNDUP(MONTH(SalesDataTable[[#This Row],[Order Date]])/3,0)</f>
        <v>Q4</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5">
      <c r="A2038" s="2">
        <v>2516</v>
      </c>
      <c r="B2038" s="3">
        <v>46297</v>
      </c>
      <c r="C2038" s="11">
        <f>YEAR(SalesDataTable[[#This Row],[Order Date]])</f>
        <v>2026</v>
      </c>
      <c r="D2038" s="11">
        <f>MONTH(SalesDataTable[[#This Row],[Order Date]])</f>
        <v>10</v>
      </c>
      <c r="E2038" s="12" t="str">
        <f>TEXT(SalesDataTable[[#This Row],[Order Date]],"MMM")</f>
        <v>Oct</v>
      </c>
      <c r="F2038" s="12" t="str">
        <f>"Q"&amp;ROUNDUP(MONTH(SalesDataTable[[#This Row],[Order Date]])/3,0)</f>
        <v>Q4</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5">
      <c r="A2039" s="2">
        <v>809</v>
      </c>
      <c r="B2039" s="3">
        <v>46298</v>
      </c>
      <c r="C2039" s="11">
        <f>YEAR(SalesDataTable[[#This Row],[Order Date]])</f>
        <v>2026</v>
      </c>
      <c r="D2039" s="11">
        <f>MONTH(SalesDataTable[[#This Row],[Order Date]])</f>
        <v>10</v>
      </c>
      <c r="E2039" s="12" t="str">
        <f>TEXT(SalesDataTable[[#This Row],[Order Date]],"MMM")</f>
        <v>Oct</v>
      </c>
      <c r="F2039" s="12" t="str">
        <f>"Q"&amp;ROUNDUP(MONTH(SalesDataTable[[#This Row],[Order Date]])/3,0)</f>
        <v>Q4</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5">
      <c r="A2040" s="2">
        <v>1852</v>
      </c>
      <c r="B2040" s="3">
        <v>46298</v>
      </c>
      <c r="C2040" s="11">
        <f>YEAR(SalesDataTable[[#This Row],[Order Date]])</f>
        <v>2026</v>
      </c>
      <c r="D2040" s="11">
        <f>MONTH(SalesDataTable[[#This Row],[Order Date]])</f>
        <v>10</v>
      </c>
      <c r="E2040" s="12" t="str">
        <f>TEXT(SalesDataTable[[#This Row],[Order Date]],"MMM")</f>
        <v>Oct</v>
      </c>
      <c r="F2040" s="12" t="str">
        <f>"Q"&amp;ROUNDUP(MONTH(SalesDataTable[[#This Row],[Order Date]])/3,0)</f>
        <v>Q4</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5">
      <c r="A2041" s="2">
        <v>3627</v>
      </c>
      <c r="B2041" s="3">
        <v>46298</v>
      </c>
      <c r="C2041" s="11">
        <f>YEAR(SalesDataTable[[#This Row],[Order Date]])</f>
        <v>2026</v>
      </c>
      <c r="D2041" s="11">
        <f>MONTH(SalesDataTable[[#This Row],[Order Date]])</f>
        <v>10</v>
      </c>
      <c r="E2041" s="12" t="str">
        <f>TEXT(SalesDataTable[[#This Row],[Order Date]],"MMM")</f>
        <v>Oct</v>
      </c>
      <c r="F2041" s="12" t="str">
        <f>"Q"&amp;ROUNDUP(MONTH(SalesDataTable[[#This Row],[Order Date]])/3,0)</f>
        <v>Q4</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5">
      <c r="A2042" s="2">
        <v>4135</v>
      </c>
      <c r="B2042" s="3">
        <v>46298</v>
      </c>
      <c r="C2042" s="11">
        <f>YEAR(SalesDataTable[[#This Row],[Order Date]])</f>
        <v>2026</v>
      </c>
      <c r="D2042" s="11">
        <f>MONTH(SalesDataTable[[#This Row],[Order Date]])</f>
        <v>10</v>
      </c>
      <c r="E2042" s="12" t="str">
        <f>TEXT(SalesDataTable[[#This Row],[Order Date]],"MMM")</f>
        <v>Oct</v>
      </c>
      <c r="F2042" s="12" t="str">
        <f>"Q"&amp;ROUNDUP(MONTH(SalesDataTable[[#This Row],[Order Date]])/3,0)</f>
        <v>Q4</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5">
      <c r="A2043" s="2">
        <v>4138</v>
      </c>
      <c r="B2043" s="3">
        <v>46298</v>
      </c>
      <c r="C2043" s="11">
        <f>YEAR(SalesDataTable[[#This Row],[Order Date]])</f>
        <v>2026</v>
      </c>
      <c r="D2043" s="11">
        <f>MONTH(SalesDataTable[[#This Row],[Order Date]])</f>
        <v>10</v>
      </c>
      <c r="E2043" s="12" t="str">
        <f>TEXT(SalesDataTable[[#This Row],[Order Date]],"MMM")</f>
        <v>Oct</v>
      </c>
      <c r="F2043" s="12" t="str">
        <f>"Q"&amp;ROUNDUP(MONTH(SalesDataTable[[#This Row],[Order Date]])/3,0)</f>
        <v>Q4</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5">
      <c r="A2044" s="2">
        <v>4286</v>
      </c>
      <c r="B2044" s="3">
        <v>46298</v>
      </c>
      <c r="C2044" s="11">
        <f>YEAR(SalesDataTable[[#This Row],[Order Date]])</f>
        <v>2026</v>
      </c>
      <c r="D2044" s="11">
        <f>MONTH(SalesDataTable[[#This Row],[Order Date]])</f>
        <v>10</v>
      </c>
      <c r="E2044" s="12" t="str">
        <f>TEXT(SalesDataTable[[#This Row],[Order Date]],"MMM")</f>
        <v>Oct</v>
      </c>
      <c r="F2044" s="12" t="str">
        <f>"Q"&amp;ROUNDUP(MONTH(SalesDataTable[[#This Row],[Order Date]])/3,0)</f>
        <v>Q4</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5">
      <c r="A2045" s="2">
        <v>4371</v>
      </c>
      <c r="B2045" s="3">
        <v>46298</v>
      </c>
      <c r="C2045" s="11">
        <f>YEAR(SalesDataTable[[#This Row],[Order Date]])</f>
        <v>2026</v>
      </c>
      <c r="D2045" s="11">
        <f>MONTH(SalesDataTable[[#This Row],[Order Date]])</f>
        <v>10</v>
      </c>
      <c r="E2045" s="12" t="str">
        <f>TEXT(SalesDataTable[[#This Row],[Order Date]],"MMM")</f>
        <v>Oct</v>
      </c>
      <c r="F2045" s="12" t="str">
        <f>"Q"&amp;ROUNDUP(MONTH(SalesDataTable[[#This Row],[Order Date]])/3,0)</f>
        <v>Q4</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5">
      <c r="A2046" s="2">
        <v>905</v>
      </c>
      <c r="B2046" s="3">
        <v>46299</v>
      </c>
      <c r="C2046" s="11">
        <f>YEAR(SalesDataTable[[#This Row],[Order Date]])</f>
        <v>2026</v>
      </c>
      <c r="D2046" s="11">
        <f>MONTH(SalesDataTable[[#This Row],[Order Date]])</f>
        <v>10</v>
      </c>
      <c r="E2046" s="12" t="str">
        <f>TEXT(SalesDataTable[[#This Row],[Order Date]],"MMM")</f>
        <v>Oct</v>
      </c>
      <c r="F2046" s="12" t="str">
        <f>"Q"&amp;ROUNDUP(MONTH(SalesDataTable[[#This Row],[Order Date]])/3,0)</f>
        <v>Q4</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5">
      <c r="A2047" s="2">
        <v>1415</v>
      </c>
      <c r="B2047" s="3">
        <v>46299</v>
      </c>
      <c r="C2047" s="11">
        <f>YEAR(SalesDataTable[[#This Row],[Order Date]])</f>
        <v>2026</v>
      </c>
      <c r="D2047" s="11">
        <f>MONTH(SalesDataTable[[#This Row],[Order Date]])</f>
        <v>10</v>
      </c>
      <c r="E2047" s="12" t="str">
        <f>TEXT(SalesDataTable[[#This Row],[Order Date]],"MMM")</f>
        <v>Oct</v>
      </c>
      <c r="F2047" s="12" t="str">
        <f>"Q"&amp;ROUNDUP(MONTH(SalesDataTable[[#This Row],[Order Date]])/3,0)</f>
        <v>Q4</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5">
      <c r="A2048" s="2">
        <v>2205</v>
      </c>
      <c r="B2048" s="3">
        <v>46299</v>
      </c>
      <c r="C2048" s="11">
        <f>YEAR(SalesDataTable[[#This Row],[Order Date]])</f>
        <v>2026</v>
      </c>
      <c r="D2048" s="11">
        <f>MONTH(SalesDataTable[[#This Row],[Order Date]])</f>
        <v>10</v>
      </c>
      <c r="E2048" s="12" t="str">
        <f>TEXT(SalesDataTable[[#This Row],[Order Date]],"MMM")</f>
        <v>Oct</v>
      </c>
      <c r="F2048" s="12" t="str">
        <f>"Q"&amp;ROUNDUP(MONTH(SalesDataTable[[#This Row],[Order Date]])/3,0)</f>
        <v>Q4</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5">
      <c r="A2049" s="2">
        <v>2374</v>
      </c>
      <c r="B2049" s="3">
        <v>46299</v>
      </c>
      <c r="C2049" s="11">
        <f>YEAR(SalesDataTable[[#This Row],[Order Date]])</f>
        <v>2026</v>
      </c>
      <c r="D2049" s="11">
        <f>MONTH(SalesDataTable[[#This Row],[Order Date]])</f>
        <v>10</v>
      </c>
      <c r="E2049" s="12" t="str">
        <f>TEXT(SalesDataTable[[#This Row],[Order Date]],"MMM")</f>
        <v>Oct</v>
      </c>
      <c r="F2049" s="12" t="str">
        <f>"Q"&amp;ROUNDUP(MONTH(SalesDataTable[[#This Row],[Order Date]])/3,0)</f>
        <v>Q4</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5">
      <c r="A2050" s="2">
        <v>4840</v>
      </c>
      <c r="B2050" s="3">
        <v>46299</v>
      </c>
      <c r="C2050" s="11">
        <f>YEAR(SalesDataTable[[#This Row],[Order Date]])</f>
        <v>2026</v>
      </c>
      <c r="D2050" s="11">
        <f>MONTH(SalesDataTable[[#This Row],[Order Date]])</f>
        <v>10</v>
      </c>
      <c r="E2050" s="12" t="str">
        <f>TEXT(SalesDataTable[[#This Row],[Order Date]],"MMM")</f>
        <v>Oct</v>
      </c>
      <c r="F2050" s="12" t="str">
        <f>"Q"&amp;ROUNDUP(MONTH(SalesDataTable[[#This Row],[Order Date]])/3,0)</f>
        <v>Q4</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5">
      <c r="A2051" s="2">
        <v>4984</v>
      </c>
      <c r="B2051" s="3">
        <v>46299</v>
      </c>
      <c r="C2051" s="11">
        <f>YEAR(SalesDataTable[[#This Row],[Order Date]])</f>
        <v>2026</v>
      </c>
      <c r="D2051" s="11">
        <f>MONTH(SalesDataTable[[#This Row],[Order Date]])</f>
        <v>10</v>
      </c>
      <c r="E2051" s="12" t="str">
        <f>TEXT(SalesDataTable[[#This Row],[Order Date]],"MMM")</f>
        <v>Oct</v>
      </c>
      <c r="F2051" s="12" t="str">
        <f>"Q"&amp;ROUNDUP(MONTH(SalesDataTable[[#This Row],[Order Date]])/3,0)</f>
        <v>Q4</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5">
      <c r="A2052" s="2">
        <v>641</v>
      </c>
      <c r="B2052" s="3">
        <v>46300</v>
      </c>
      <c r="C2052" s="11">
        <f>YEAR(SalesDataTable[[#This Row],[Order Date]])</f>
        <v>2026</v>
      </c>
      <c r="D2052" s="11">
        <f>MONTH(SalesDataTable[[#This Row],[Order Date]])</f>
        <v>10</v>
      </c>
      <c r="E2052" s="12" t="str">
        <f>TEXT(SalesDataTable[[#This Row],[Order Date]],"MMM")</f>
        <v>Oct</v>
      </c>
      <c r="F2052" s="12" t="str">
        <f>"Q"&amp;ROUNDUP(MONTH(SalesDataTable[[#This Row],[Order Date]])/3,0)</f>
        <v>Q4</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5">
      <c r="A2053" s="2">
        <v>1358</v>
      </c>
      <c r="B2053" s="3">
        <v>46300</v>
      </c>
      <c r="C2053" s="11">
        <f>YEAR(SalesDataTable[[#This Row],[Order Date]])</f>
        <v>2026</v>
      </c>
      <c r="D2053" s="11">
        <f>MONTH(SalesDataTable[[#This Row],[Order Date]])</f>
        <v>10</v>
      </c>
      <c r="E2053" s="12" t="str">
        <f>TEXT(SalesDataTable[[#This Row],[Order Date]],"MMM")</f>
        <v>Oct</v>
      </c>
      <c r="F2053" s="12" t="str">
        <f>"Q"&amp;ROUNDUP(MONTH(SalesDataTable[[#This Row],[Order Date]])/3,0)</f>
        <v>Q4</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5">
      <c r="A2054" s="2">
        <v>3904</v>
      </c>
      <c r="B2054" s="3">
        <v>46300</v>
      </c>
      <c r="C2054" s="11">
        <f>YEAR(SalesDataTable[[#This Row],[Order Date]])</f>
        <v>2026</v>
      </c>
      <c r="D2054" s="11">
        <f>MONTH(SalesDataTable[[#This Row],[Order Date]])</f>
        <v>10</v>
      </c>
      <c r="E2054" s="12" t="str">
        <f>TEXT(SalesDataTable[[#This Row],[Order Date]],"MMM")</f>
        <v>Oct</v>
      </c>
      <c r="F2054" s="12" t="str">
        <f>"Q"&amp;ROUNDUP(MONTH(SalesDataTable[[#This Row],[Order Date]])/3,0)</f>
        <v>Q4</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5">
      <c r="A2055" s="2">
        <v>4336</v>
      </c>
      <c r="B2055" s="3">
        <v>46300</v>
      </c>
      <c r="C2055" s="11">
        <f>YEAR(SalesDataTable[[#This Row],[Order Date]])</f>
        <v>2026</v>
      </c>
      <c r="D2055" s="11">
        <f>MONTH(SalesDataTable[[#This Row],[Order Date]])</f>
        <v>10</v>
      </c>
      <c r="E2055" s="12" t="str">
        <f>TEXT(SalesDataTable[[#This Row],[Order Date]],"MMM")</f>
        <v>Oct</v>
      </c>
      <c r="F2055" s="12" t="str">
        <f>"Q"&amp;ROUNDUP(MONTH(SalesDataTable[[#This Row],[Order Date]])/3,0)</f>
        <v>Q4</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5">
      <c r="A2056" s="2">
        <v>4705</v>
      </c>
      <c r="B2056" s="3">
        <v>46300</v>
      </c>
      <c r="C2056" s="11">
        <f>YEAR(SalesDataTable[[#This Row],[Order Date]])</f>
        <v>2026</v>
      </c>
      <c r="D2056" s="11">
        <f>MONTH(SalesDataTable[[#This Row],[Order Date]])</f>
        <v>10</v>
      </c>
      <c r="E2056" s="12" t="str">
        <f>TEXT(SalesDataTable[[#This Row],[Order Date]],"MMM")</f>
        <v>Oct</v>
      </c>
      <c r="F2056" s="12" t="str">
        <f>"Q"&amp;ROUNDUP(MONTH(SalesDataTable[[#This Row],[Order Date]])/3,0)</f>
        <v>Q4</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5">
      <c r="A2057" s="2">
        <v>1094</v>
      </c>
      <c r="B2057" s="3">
        <v>46301</v>
      </c>
      <c r="C2057" s="11">
        <f>YEAR(SalesDataTable[[#This Row],[Order Date]])</f>
        <v>2026</v>
      </c>
      <c r="D2057" s="11">
        <f>MONTH(SalesDataTable[[#This Row],[Order Date]])</f>
        <v>10</v>
      </c>
      <c r="E2057" s="12" t="str">
        <f>TEXT(SalesDataTable[[#This Row],[Order Date]],"MMM")</f>
        <v>Oct</v>
      </c>
      <c r="F2057" s="12" t="str">
        <f>"Q"&amp;ROUNDUP(MONTH(SalesDataTable[[#This Row],[Order Date]])/3,0)</f>
        <v>Q4</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5">
      <c r="A2058" s="2">
        <v>3926</v>
      </c>
      <c r="B2058" s="3">
        <v>46301</v>
      </c>
      <c r="C2058" s="11">
        <f>YEAR(SalesDataTable[[#This Row],[Order Date]])</f>
        <v>2026</v>
      </c>
      <c r="D2058" s="11">
        <f>MONTH(SalesDataTable[[#This Row],[Order Date]])</f>
        <v>10</v>
      </c>
      <c r="E2058" s="12" t="str">
        <f>TEXT(SalesDataTable[[#This Row],[Order Date]],"MMM")</f>
        <v>Oct</v>
      </c>
      <c r="F2058" s="12" t="str">
        <f>"Q"&amp;ROUNDUP(MONTH(SalesDataTable[[#This Row],[Order Date]])/3,0)</f>
        <v>Q4</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5">
      <c r="A2059" s="2">
        <v>524</v>
      </c>
      <c r="B2059" s="3">
        <v>46302</v>
      </c>
      <c r="C2059" s="11">
        <f>YEAR(SalesDataTable[[#This Row],[Order Date]])</f>
        <v>2026</v>
      </c>
      <c r="D2059" s="11">
        <f>MONTH(SalesDataTable[[#This Row],[Order Date]])</f>
        <v>10</v>
      </c>
      <c r="E2059" s="12" t="str">
        <f>TEXT(SalesDataTable[[#This Row],[Order Date]],"MMM")</f>
        <v>Oct</v>
      </c>
      <c r="F2059" s="12" t="str">
        <f>"Q"&amp;ROUNDUP(MONTH(SalesDataTable[[#This Row],[Order Date]])/3,0)</f>
        <v>Q4</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5">
      <c r="A2060" s="2">
        <v>2277</v>
      </c>
      <c r="B2060" s="3">
        <v>46302</v>
      </c>
      <c r="C2060" s="11">
        <f>YEAR(SalesDataTable[[#This Row],[Order Date]])</f>
        <v>2026</v>
      </c>
      <c r="D2060" s="11">
        <f>MONTH(SalesDataTable[[#This Row],[Order Date]])</f>
        <v>10</v>
      </c>
      <c r="E2060" s="12" t="str">
        <f>TEXT(SalesDataTable[[#This Row],[Order Date]],"MMM")</f>
        <v>Oct</v>
      </c>
      <c r="F2060" s="12" t="str">
        <f>"Q"&amp;ROUNDUP(MONTH(SalesDataTable[[#This Row],[Order Date]])/3,0)</f>
        <v>Q4</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5">
      <c r="A2061" s="2">
        <v>2442</v>
      </c>
      <c r="B2061" s="3">
        <v>46302</v>
      </c>
      <c r="C2061" s="11">
        <f>YEAR(SalesDataTable[[#This Row],[Order Date]])</f>
        <v>2026</v>
      </c>
      <c r="D2061" s="11">
        <f>MONTH(SalesDataTable[[#This Row],[Order Date]])</f>
        <v>10</v>
      </c>
      <c r="E2061" s="12" t="str">
        <f>TEXT(SalesDataTable[[#This Row],[Order Date]],"MMM")</f>
        <v>Oct</v>
      </c>
      <c r="F2061" s="12" t="str">
        <f>"Q"&amp;ROUNDUP(MONTH(SalesDataTable[[#This Row],[Order Date]])/3,0)</f>
        <v>Q4</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5">
      <c r="A2062" s="2">
        <v>2809</v>
      </c>
      <c r="B2062" s="3">
        <v>46302</v>
      </c>
      <c r="C2062" s="11">
        <f>YEAR(SalesDataTable[[#This Row],[Order Date]])</f>
        <v>2026</v>
      </c>
      <c r="D2062" s="11">
        <f>MONTH(SalesDataTable[[#This Row],[Order Date]])</f>
        <v>10</v>
      </c>
      <c r="E2062" s="12" t="str">
        <f>TEXT(SalesDataTable[[#This Row],[Order Date]],"MMM")</f>
        <v>Oct</v>
      </c>
      <c r="F2062" s="12" t="str">
        <f>"Q"&amp;ROUNDUP(MONTH(SalesDataTable[[#This Row],[Order Date]])/3,0)</f>
        <v>Q4</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5">
      <c r="A2063" s="2">
        <v>2946</v>
      </c>
      <c r="B2063" s="3">
        <v>46302</v>
      </c>
      <c r="C2063" s="11">
        <f>YEAR(SalesDataTable[[#This Row],[Order Date]])</f>
        <v>2026</v>
      </c>
      <c r="D2063" s="11">
        <f>MONTH(SalesDataTable[[#This Row],[Order Date]])</f>
        <v>10</v>
      </c>
      <c r="E2063" s="12" t="str">
        <f>TEXT(SalesDataTable[[#This Row],[Order Date]],"MMM")</f>
        <v>Oct</v>
      </c>
      <c r="F2063" s="12" t="str">
        <f>"Q"&amp;ROUNDUP(MONTH(SalesDataTable[[#This Row],[Order Date]])/3,0)</f>
        <v>Q4</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5">
      <c r="A2064" s="2">
        <v>4147</v>
      </c>
      <c r="B2064" s="3">
        <v>46302</v>
      </c>
      <c r="C2064" s="11">
        <f>YEAR(SalesDataTable[[#This Row],[Order Date]])</f>
        <v>2026</v>
      </c>
      <c r="D2064" s="11">
        <f>MONTH(SalesDataTable[[#This Row],[Order Date]])</f>
        <v>10</v>
      </c>
      <c r="E2064" s="12" t="str">
        <f>TEXT(SalesDataTable[[#This Row],[Order Date]],"MMM")</f>
        <v>Oct</v>
      </c>
      <c r="F2064" s="12" t="str">
        <f>"Q"&amp;ROUNDUP(MONTH(SalesDataTable[[#This Row],[Order Date]])/3,0)</f>
        <v>Q4</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5">
      <c r="A2065" s="2">
        <v>4164</v>
      </c>
      <c r="B2065" s="3">
        <v>46302</v>
      </c>
      <c r="C2065" s="11">
        <f>YEAR(SalesDataTable[[#This Row],[Order Date]])</f>
        <v>2026</v>
      </c>
      <c r="D2065" s="11">
        <f>MONTH(SalesDataTable[[#This Row],[Order Date]])</f>
        <v>10</v>
      </c>
      <c r="E2065" s="12" t="str">
        <f>TEXT(SalesDataTable[[#This Row],[Order Date]],"MMM")</f>
        <v>Oct</v>
      </c>
      <c r="F2065" s="12" t="str">
        <f>"Q"&amp;ROUNDUP(MONTH(SalesDataTable[[#This Row],[Order Date]])/3,0)</f>
        <v>Q4</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5">
      <c r="A2066" s="2">
        <v>4275</v>
      </c>
      <c r="B2066" s="3">
        <v>46302</v>
      </c>
      <c r="C2066" s="11">
        <f>YEAR(SalesDataTable[[#This Row],[Order Date]])</f>
        <v>2026</v>
      </c>
      <c r="D2066" s="11">
        <f>MONTH(SalesDataTable[[#This Row],[Order Date]])</f>
        <v>10</v>
      </c>
      <c r="E2066" s="12" t="str">
        <f>TEXT(SalesDataTable[[#This Row],[Order Date]],"MMM")</f>
        <v>Oct</v>
      </c>
      <c r="F2066" s="12" t="str">
        <f>"Q"&amp;ROUNDUP(MONTH(SalesDataTable[[#This Row],[Order Date]])/3,0)</f>
        <v>Q4</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5">
      <c r="A2067" s="2">
        <v>5062</v>
      </c>
      <c r="B2067" s="3">
        <v>46302</v>
      </c>
      <c r="C2067" s="11">
        <f>YEAR(SalesDataTable[[#This Row],[Order Date]])</f>
        <v>2026</v>
      </c>
      <c r="D2067" s="11">
        <f>MONTH(SalesDataTable[[#This Row],[Order Date]])</f>
        <v>10</v>
      </c>
      <c r="E2067" s="12" t="str">
        <f>TEXT(SalesDataTable[[#This Row],[Order Date]],"MMM")</f>
        <v>Oct</v>
      </c>
      <c r="F2067" s="12" t="str">
        <f>"Q"&amp;ROUNDUP(MONTH(SalesDataTable[[#This Row],[Order Date]])/3,0)</f>
        <v>Q4</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5">
      <c r="A2068" s="2">
        <v>1126</v>
      </c>
      <c r="B2068" s="3">
        <v>46303</v>
      </c>
      <c r="C2068" s="11">
        <f>YEAR(SalesDataTable[[#This Row],[Order Date]])</f>
        <v>2026</v>
      </c>
      <c r="D2068" s="11">
        <f>MONTH(SalesDataTable[[#This Row],[Order Date]])</f>
        <v>10</v>
      </c>
      <c r="E2068" s="12" t="str">
        <f>TEXT(SalesDataTable[[#This Row],[Order Date]],"MMM")</f>
        <v>Oct</v>
      </c>
      <c r="F2068" s="12" t="str">
        <f>"Q"&amp;ROUNDUP(MONTH(SalesDataTable[[#This Row],[Order Date]])/3,0)</f>
        <v>Q4</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5">
      <c r="A2069" s="2">
        <v>1865</v>
      </c>
      <c r="B2069" s="3">
        <v>46303</v>
      </c>
      <c r="C2069" s="11">
        <f>YEAR(SalesDataTable[[#This Row],[Order Date]])</f>
        <v>2026</v>
      </c>
      <c r="D2069" s="11">
        <f>MONTH(SalesDataTable[[#This Row],[Order Date]])</f>
        <v>10</v>
      </c>
      <c r="E2069" s="12" t="str">
        <f>TEXT(SalesDataTable[[#This Row],[Order Date]],"MMM")</f>
        <v>Oct</v>
      </c>
      <c r="F2069" s="12" t="str">
        <f>"Q"&amp;ROUNDUP(MONTH(SalesDataTable[[#This Row],[Order Date]])/3,0)</f>
        <v>Q4</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5">
      <c r="A2070" s="2">
        <v>2471</v>
      </c>
      <c r="B2070" s="3">
        <v>46303</v>
      </c>
      <c r="C2070" s="11">
        <f>YEAR(SalesDataTable[[#This Row],[Order Date]])</f>
        <v>2026</v>
      </c>
      <c r="D2070" s="11">
        <f>MONTH(SalesDataTable[[#This Row],[Order Date]])</f>
        <v>10</v>
      </c>
      <c r="E2070" s="12" t="str">
        <f>TEXT(SalesDataTable[[#This Row],[Order Date]],"MMM")</f>
        <v>Oct</v>
      </c>
      <c r="F2070" s="12" t="str">
        <f>"Q"&amp;ROUNDUP(MONTH(SalesDataTable[[#This Row],[Order Date]])/3,0)</f>
        <v>Q4</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5">
      <c r="A2071" s="2">
        <v>3208</v>
      </c>
      <c r="B2071" s="3">
        <v>46303</v>
      </c>
      <c r="C2071" s="11">
        <f>YEAR(SalesDataTable[[#This Row],[Order Date]])</f>
        <v>2026</v>
      </c>
      <c r="D2071" s="11">
        <f>MONTH(SalesDataTable[[#This Row],[Order Date]])</f>
        <v>10</v>
      </c>
      <c r="E2071" s="12" t="str">
        <f>TEXT(SalesDataTable[[#This Row],[Order Date]],"MMM")</f>
        <v>Oct</v>
      </c>
      <c r="F2071" s="12" t="str">
        <f>"Q"&amp;ROUNDUP(MONTH(SalesDataTable[[#This Row],[Order Date]])/3,0)</f>
        <v>Q4</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5">
      <c r="A2072" s="2">
        <v>4285</v>
      </c>
      <c r="B2072" s="3">
        <v>46303</v>
      </c>
      <c r="C2072" s="11">
        <f>YEAR(SalesDataTable[[#This Row],[Order Date]])</f>
        <v>2026</v>
      </c>
      <c r="D2072" s="11">
        <f>MONTH(SalesDataTable[[#This Row],[Order Date]])</f>
        <v>10</v>
      </c>
      <c r="E2072" s="12" t="str">
        <f>TEXT(SalesDataTable[[#This Row],[Order Date]],"MMM")</f>
        <v>Oct</v>
      </c>
      <c r="F2072" s="12" t="str">
        <f>"Q"&amp;ROUNDUP(MONTH(SalesDataTable[[#This Row],[Order Date]])/3,0)</f>
        <v>Q4</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5">
      <c r="A2073" s="2">
        <v>261</v>
      </c>
      <c r="B2073" s="3">
        <v>46304</v>
      </c>
      <c r="C2073" s="11">
        <f>YEAR(SalesDataTable[[#This Row],[Order Date]])</f>
        <v>2026</v>
      </c>
      <c r="D2073" s="11">
        <f>MONTH(SalesDataTable[[#This Row],[Order Date]])</f>
        <v>10</v>
      </c>
      <c r="E2073" s="12" t="str">
        <f>TEXT(SalesDataTable[[#This Row],[Order Date]],"MMM")</f>
        <v>Oct</v>
      </c>
      <c r="F2073" s="12" t="str">
        <f>"Q"&amp;ROUNDUP(MONTH(SalesDataTable[[#This Row],[Order Date]])/3,0)</f>
        <v>Q4</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5">
      <c r="A2074" s="2">
        <v>291</v>
      </c>
      <c r="B2074" s="3">
        <v>46304</v>
      </c>
      <c r="C2074" s="11">
        <f>YEAR(SalesDataTable[[#This Row],[Order Date]])</f>
        <v>2026</v>
      </c>
      <c r="D2074" s="11">
        <f>MONTH(SalesDataTable[[#This Row],[Order Date]])</f>
        <v>10</v>
      </c>
      <c r="E2074" s="12" t="str">
        <f>TEXT(SalesDataTable[[#This Row],[Order Date]],"MMM")</f>
        <v>Oct</v>
      </c>
      <c r="F2074" s="12" t="str">
        <f>"Q"&amp;ROUNDUP(MONTH(SalesDataTable[[#This Row],[Order Date]])/3,0)</f>
        <v>Q4</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5">
      <c r="A2075" s="2">
        <v>670</v>
      </c>
      <c r="B2075" s="3">
        <v>46304</v>
      </c>
      <c r="C2075" s="11">
        <f>YEAR(SalesDataTable[[#This Row],[Order Date]])</f>
        <v>2026</v>
      </c>
      <c r="D2075" s="11">
        <f>MONTH(SalesDataTable[[#This Row],[Order Date]])</f>
        <v>10</v>
      </c>
      <c r="E2075" s="12" t="str">
        <f>TEXT(SalesDataTable[[#This Row],[Order Date]],"MMM")</f>
        <v>Oct</v>
      </c>
      <c r="F2075" s="12" t="str">
        <f>"Q"&amp;ROUNDUP(MONTH(SalesDataTable[[#This Row],[Order Date]])/3,0)</f>
        <v>Q4</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5">
      <c r="A2076" s="2">
        <v>1306</v>
      </c>
      <c r="B2076" s="3">
        <v>46304</v>
      </c>
      <c r="C2076" s="11">
        <f>YEAR(SalesDataTable[[#This Row],[Order Date]])</f>
        <v>2026</v>
      </c>
      <c r="D2076" s="11">
        <f>MONTH(SalesDataTable[[#This Row],[Order Date]])</f>
        <v>10</v>
      </c>
      <c r="E2076" s="12" t="str">
        <f>TEXT(SalesDataTable[[#This Row],[Order Date]],"MMM")</f>
        <v>Oct</v>
      </c>
      <c r="F2076" s="12" t="str">
        <f>"Q"&amp;ROUNDUP(MONTH(SalesDataTable[[#This Row],[Order Date]])/3,0)</f>
        <v>Q4</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5">
      <c r="A2077" s="2">
        <v>2400</v>
      </c>
      <c r="B2077" s="3">
        <v>46304</v>
      </c>
      <c r="C2077" s="11">
        <f>YEAR(SalesDataTable[[#This Row],[Order Date]])</f>
        <v>2026</v>
      </c>
      <c r="D2077" s="11">
        <f>MONTH(SalesDataTable[[#This Row],[Order Date]])</f>
        <v>10</v>
      </c>
      <c r="E2077" s="12" t="str">
        <f>TEXT(SalesDataTable[[#This Row],[Order Date]],"MMM")</f>
        <v>Oct</v>
      </c>
      <c r="F2077" s="12" t="str">
        <f>"Q"&amp;ROUNDUP(MONTH(SalesDataTable[[#This Row],[Order Date]])/3,0)</f>
        <v>Q4</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5">
      <c r="A2078" s="2">
        <v>3816</v>
      </c>
      <c r="B2078" s="3">
        <v>46304</v>
      </c>
      <c r="C2078" s="11">
        <f>YEAR(SalesDataTable[[#This Row],[Order Date]])</f>
        <v>2026</v>
      </c>
      <c r="D2078" s="11">
        <f>MONTH(SalesDataTable[[#This Row],[Order Date]])</f>
        <v>10</v>
      </c>
      <c r="E2078" s="12" t="str">
        <f>TEXT(SalesDataTable[[#This Row],[Order Date]],"MMM")</f>
        <v>Oct</v>
      </c>
      <c r="F2078" s="12" t="str">
        <f>"Q"&amp;ROUNDUP(MONTH(SalesDataTable[[#This Row],[Order Date]])/3,0)</f>
        <v>Q4</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5">
      <c r="A2079" s="2">
        <v>4038</v>
      </c>
      <c r="B2079" s="3">
        <v>46304</v>
      </c>
      <c r="C2079" s="11">
        <f>YEAR(SalesDataTable[[#This Row],[Order Date]])</f>
        <v>2026</v>
      </c>
      <c r="D2079" s="11">
        <f>MONTH(SalesDataTable[[#This Row],[Order Date]])</f>
        <v>10</v>
      </c>
      <c r="E2079" s="12" t="str">
        <f>TEXT(SalesDataTable[[#This Row],[Order Date]],"MMM")</f>
        <v>Oct</v>
      </c>
      <c r="F2079" s="12" t="str">
        <f>"Q"&amp;ROUNDUP(MONTH(SalesDataTable[[#This Row],[Order Date]])/3,0)</f>
        <v>Q4</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5">
      <c r="A2080" s="2">
        <v>4686</v>
      </c>
      <c r="B2080" s="3">
        <v>46304</v>
      </c>
      <c r="C2080" s="11">
        <f>YEAR(SalesDataTable[[#This Row],[Order Date]])</f>
        <v>2026</v>
      </c>
      <c r="D2080" s="11">
        <f>MONTH(SalesDataTable[[#This Row],[Order Date]])</f>
        <v>10</v>
      </c>
      <c r="E2080" s="12" t="str">
        <f>TEXT(SalesDataTable[[#This Row],[Order Date]],"MMM")</f>
        <v>Oct</v>
      </c>
      <c r="F2080" s="12" t="str">
        <f>"Q"&amp;ROUNDUP(MONTH(SalesDataTable[[#This Row],[Order Date]])/3,0)</f>
        <v>Q4</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5">
      <c r="A2081" s="2">
        <v>5076</v>
      </c>
      <c r="B2081" s="3">
        <v>46304</v>
      </c>
      <c r="C2081" s="11">
        <f>YEAR(SalesDataTable[[#This Row],[Order Date]])</f>
        <v>2026</v>
      </c>
      <c r="D2081" s="11">
        <f>MONTH(SalesDataTable[[#This Row],[Order Date]])</f>
        <v>10</v>
      </c>
      <c r="E2081" s="12" t="str">
        <f>TEXT(SalesDataTable[[#This Row],[Order Date]],"MMM")</f>
        <v>Oct</v>
      </c>
      <c r="F2081" s="12" t="str">
        <f>"Q"&amp;ROUNDUP(MONTH(SalesDataTable[[#This Row],[Order Date]])/3,0)</f>
        <v>Q4</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5">
      <c r="A2082" s="2">
        <v>1339</v>
      </c>
      <c r="B2082" s="3">
        <v>46305</v>
      </c>
      <c r="C2082" s="11">
        <f>YEAR(SalesDataTable[[#This Row],[Order Date]])</f>
        <v>2026</v>
      </c>
      <c r="D2082" s="11">
        <f>MONTH(SalesDataTable[[#This Row],[Order Date]])</f>
        <v>10</v>
      </c>
      <c r="E2082" s="12" t="str">
        <f>TEXT(SalesDataTable[[#This Row],[Order Date]],"MMM")</f>
        <v>Oct</v>
      </c>
      <c r="F2082" s="12" t="str">
        <f>"Q"&amp;ROUNDUP(MONTH(SalesDataTable[[#This Row],[Order Date]])/3,0)</f>
        <v>Q4</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5">
      <c r="A2083" s="2">
        <v>1884</v>
      </c>
      <c r="B2083" s="3">
        <v>46305</v>
      </c>
      <c r="C2083" s="11">
        <f>YEAR(SalesDataTable[[#This Row],[Order Date]])</f>
        <v>2026</v>
      </c>
      <c r="D2083" s="11">
        <f>MONTH(SalesDataTable[[#This Row],[Order Date]])</f>
        <v>10</v>
      </c>
      <c r="E2083" s="12" t="str">
        <f>TEXT(SalesDataTable[[#This Row],[Order Date]],"MMM")</f>
        <v>Oct</v>
      </c>
      <c r="F2083" s="12" t="str">
        <f>"Q"&amp;ROUNDUP(MONTH(SalesDataTable[[#This Row],[Order Date]])/3,0)</f>
        <v>Q4</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5">
      <c r="A2084" s="2">
        <v>3568</v>
      </c>
      <c r="B2084" s="3">
        <v>46305</v>
      </c>
      <c r="C2084" s="11">
        <f>YEAR(SalesDataTable[[#This Row],[Order Date]])</f>
        <v>2026</v>
      </c>
      <c r="D2084" s="11">
        <f>MONTH(SalesDataTable[[#This Row],[Order Date]])</f>
        <v>10</v>
      </c>
      <c r="E2084" s="12" t="str">
        <f>TEXT(SalesDataTable[[#This Row],[Order Date]],"MMM")</f>
        <v>Oct</v>
      </c>
      <c r="F2084" s="12" t="str">
        <f>"Q"&amp;ROUNDUP(MONTH(SalesDataTable[[#This Row],[Order Date]])/3,0)</f>
        <v>Q4</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5">
      <c r="A2085" s="2">
        <v>4171</v>
      </c>
      <c r="B2085" s="3">
        <v>46305</v>
      </c>
      <c r="C2085" s="11">
        <f>YEAR(SalesDataTable[[#This Row],[Order Date]])</f>
        <v>2026</v>
      </c>
      <c r="D2085" s="11">
        <f>MONTH(SalesDataTable[[#This Row],[Order Date]])</f>
        <v>10</v>
      </c>
      <c r="E2085" s="12" t="str">
        <f>TEXT(SalesDataTable[[#This Row],[Order Date]],"MMM")</f>
        <v>Oct</v>
      </c>
      <c r="F2085" s="12" t="str">
        <f>"Q"&amp;ROUNDUP(MONTH(SalesDataTable[[#This Row],[Order Date]])/3,0)</f>
        <v>Q4</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5">
      <c r="A2086" s="2">
        <v>4477</v>
      </c>
      <c r="B2086" s="3">
        <v>46305</v>
      </c>
      <c r="C2086" s="11">
        <f>YEAR(SalesDataTable[[#This Row],[Order Date]])</f>
        <v>2026</v>
      </c>
      <c r="D2086" s="11">
        <f>MONTH(SalesDataTable[[#This Row],[Order Date]])</f>
        <v>10</v>
      </c>
      <c r="E2086" s="12" t="str">
        <f>TEXT(SalesDataTable[[#This Row],[Order Date]],"MMM")</f>
        <v>Oct</v>
      </c>
      <c r="F2086" s="12" t="str">
        <f>"Q"&amp;ROUNDUP(MONTH(SalesDataTable[[#This Row],[Order Date]])/3,0)</f>
        <v>Q4</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5">
      <c r="A2087" s="2">
        <v>3368</v>
      </c>
      <c r="B2087" s="3">
        <v>46306</v>
      </c>
      <c r="C2087" s="11">
        <f>YEAR(SalesDataTable[[#This Row],[Order Date]])</f>
        <v>2026</v>
      </c>
      <c r="D2087" s="11">
        <f>MONTH(SalesDataTable[[#This Row],[Order Date]])</f>
        <v>10</v>
      </c>
      <c r="E2087" s="12" t="str">
        <f>TEXT(SalesDataTable[[#This Row],[Order Date]],"MMM")</f>
        <v>Oct</v>
      </c>
      <c r="F2087" s="12" t="str">
        <f>"Q"&amp;ROUNDUP(MONTH(SalesDataTable[[#This Row],[Order Date]])/3,0)</f>
        <v>Q4</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5">
      <c r="A2088" s="2">
        <v>3566</v>
      </c>
      <c r="B2088" s="3">
        <v>46306</v>
      </c>
      <c r="C2088" s="11">
        <f>YEAR(SalesDataTable[[#This Row],[Order Date]])</f>
        <v>2026</v>
      </c>
      <c r="D2088" s="11">
        <f>MONTH(SalesDataTable[[#This Row],[Order Date]])</f>
        <v>10</v>
      </c>
      <c r="E2088" s="12" t="str">
        <f>TEXT(SalesDataTable[[#This Row],[Order Date]],"MMM")</f>
        <v>Oct</v>
      </c>
      <c r="F2088" s="12" t="str">
        <f>"Q"&amp;ROUNDUP(MONTH(SalesDataTable[[#This Row],[Order Date]])/3,0)</f>
        <v>Q4</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5">
      <c r="A2089" s="2">
        <v>4420</v>
      </c>
      <c r="B2089" s="3">
        <v>46306</v>
      </c>
      <c r="C2089" s="11">
        <f>YEAR(SalesDataTable[[#This Row],[Order Date]])</f>
        <v>2026</v>
      </c>
      <c r="D2089" s="11">
        <f>MONTH(SalesDataTable[[#This Row],[Order Date]])</f>
        <v>10</v>
      </c>
      <c r="E2089" s="12" t="str">
        <f>TEXT(SalesDataTable[[#This Row],[Order Date]],"MMM")</f>
        <v>Oct</v>
      </c>
      <c r="F2089" s="12" t="str">
        <f>"Q"&amp;ROUNDUP(MONTH(SalesDataTable[[#This Row],[Order Date]])/3,0)</f>
        <v>Q4</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5">
      <c r="A2090" s="2">
        <v>513</v>
      </c>
      <c r="B2090" s="3">
        <v>46307</v>
      </c>
      <c r="C2090" s="11">
        <f>YEAR(SalesDataTable[[#This Row],[Order Date]])</f>
        <v>2026</v>
      </c>
      <c r="D2090" s="11">
        <f>MONTH(SalesDataTable[[#This Row],[Order Date]])</f>
        <v>10</v>
      </c>
      <c r="E2090" s="12" t="str">
        <f>TEXT(SalesDataTable[[#This Row],[Order Date]],"MMM")</f>
        <v>Oct</v>
      </c>
      <c r="F2090" s="12" t="str">
        <f>"Q"&amp;ROUNDUP(MONTH(SalesDataTable[[#This Row],[Order Date]])/3,0)</f>
        <v>Q4</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5">
      <c r="A2091" s="2">
        <v>786</v>
      </c>
      <c r="B2091" s="3">
        <v>46307</v>
      </c>
      <c r="C2091" s="11">
        <f>YEAR(SalesDataTable[[#This Row],[Order Date]])</f>
        <v>2026</v>
      </c>
      <c r="D2091" s="11">
        <f>MONTH(SalesDataTable[[#This Row],[Order Date]])</f>
        <v>10</v>
      </c>
      <c r="E2091" s="12" t="str">
        <f>TEXT(SalesDataTable[[#This Row],[Order Date]],"MMM")</f>
        <v>Oct</v>
      </c>
      <c r="F2091" s="12" t="str">
        <f>"Q"&amp;ROUNDUP(MONTH(SalesDataTable[[#This Row],[Order Date]])/3,0)</f>
        <v>Q4</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5">
      <c r="A2092" s="2">
        <v>3771</v>
      </c>
      <c r="B2092" s="3">
        <v>46307</v>
      </c>
      <c r="C2092" s="11">
        <f>YEAR(SalesDataTable[[#This Row],[Order Date]])</f>
        <v>2026</v>
      </c>
      <c r="D2092" s="11">
        <f>MONTH(SalesDataTable[[#This Row],[Order Date]])</f>
        <v>10</v>
      </c>
      <c r="E2092" s="12" t="str">
        <f>TEXT(SalesDataTable[[#This Row],[Order Date]],"MMM")</f>
        <v>Oct</v>
      </c>
      <c r="F2092" s="12" t="str">
        <f>"Q"&amp;ROUNDUP(MONTH(SalesDataTable[[#This Row],[Order Date]])/3,0)</f>
        <v>Q4</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5">
      <c r="A2093" s="2">
        <v>3910</v>
      </c>
      <c r="B2093" s="3">
        <v>46307</v>
      </c>
      <c r="C2093" s="11">
        <f>YEAR(SalesDataTable[[#This Row],[Order Date]])</f>
        <v>2026</v>
      </c>
      <c r="D2093" s="11">
        <f>MONTH(SalesDataTable[[#This Row],[Order Date]])</f>
        <v>10</v>
      </c>
      <c r="E2093" s="12" t="str">
        <f>TEXT(SalesDataTable[[#This Row],[Order Date]],"MMM")</f>
        <v>Oct</v>
      </c>
      <c r="F2093" s="12" t="str">
        <f>"Q"&amp;ROUNDUP(MONTH(SalesDataTable[[#This Row],[Order Date]])/3,0)</f>
        <v>Q4</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5">
      <c r="A2094" s="2">
        <v>330</v>
      </c>
      <c r="B2094" s="3">
        <v>46308</v>
      </c>
      <c r="C2094" s="11">
        <f>YEAR(SalesDataTable[[#This Row],[Order Date]])</f>
        <v>2026</v>
      </c>
      <c r="D2094" s="11">
        <f>MONTH(SalesDataTable[[#This Row],[Order Date]])</f>
        <v>10</v>
      </c>
      <c r="E2094" s="12" t="str">
        <f>TEXT(SalesDataTable[[#This Row],[Order Date]],"MMM")</f>
        <v>Oct</v>
      </c>
      <c r="F2094" s="12" t="str">
        <f>"Q"&amp;ROUNDUP(MONTH(SalesDataTable[[#This Row],[Order Date]])/3,0)</f>
        <v>Q4</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5">
      <c r="A2095" s="2">
        <v>707</v>
      </c>
      <c r="B2095" s="3">
        <v>46308</v>
      </c>
      <c r="C2095" s="11">
        <f>YEAR(SalesDataTable[[#This Row],[Order Date]])</f>
        <v>2026</v>
      </c>
      <c r="D2095" s="11">
        <f>MONTH(SalesDataTable[[#This Row],[Order Date]])</f>
        <v>10</v>
      </c>
      <c r="E2095" s="12" t="str">
        <f>TEXT(SalesDataTable[[#This Row],[Order Date]],"MMM")</f>
        <v>Oct</v>
      </c>
      <c r="F2095" s="12" t="str">
        <f>"Q"&amp;ROUNDUP(MONTH(SalesDataTable[[#This Row],[Order Date]])/3,0)</f>
        <v>Q4</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5">
      <c r="A2096" s="2">
        <v>989</v>
      </c>
      <c r="B2096" s="3">
        <v>46308</v>
      </c>
      <c r="C2096" s="11">
        <f>YEAR(SalesDataTable[[#This Row],[Order Date]])</f>
        <v>2026</v>
      </c>
      <c r="D2096" s="11">
        <f>MONTH(SalesDataTable[[#This Row],[Order Date]])</f>
        <v>10</v>
      </c>
      <c r="E2096" s="12" t="str">
        <f>TEXT(SalesDataTable[[#This Row],[Order Date]],"MMM")</f>
        <v>Oct</v>
      </c>
      <c r="F2096" s="12" t="str">
        <f>"Q"&amp;ROUNDUP(MONTH(SalesDataTable[[#This Row],[Order Date]])/3,0)</f>
        <v>Q4</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5">
      <c r="A2097" s="2">
        <v>1904</v>
      </c>
      <c r="B2097" s="3">
        <v>46308</v>
      </c>
      <c r="C2097" s="11">
        <f>YEAR(SalesDataTable[[#This Row],[Order Date]])</f>
        <v>2026</v>
      </c>
      <c r="D2097" s="11">
        <f>MONTH(SalesDataTable[[#This Row],[Order Date]])</f>
        <v>10</v>
      </c>
      <c r="E2097" s="12" t="str">
        <f>TEXT(SalesDataTable[[#This Row],[Order Date]],"MMM")</f>
        <v>Oct</v>
      </c>
      <c r="F2097" s="12" t="str">
        <f>"Q"&amp;ROUNDUP(MONTH(SalesDataTable[[#This Row],[Order Date]])/3,0)</f>
        <v>Q4</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5">
      <c r="A2098" s="2">
        <v>2854</v>
      </c>
      <c r="B2098" s="3">
        <v>46308</v>
      </c>
      <c r="C2098" s="11">
        <f>YEAR(SalesDataTable[[#This Row],[Order Date]])</f>
        <v>2026</v>
      </c>
      <c r="D2098" s="11">
        <f>MONTH(SalesDataTable[[#This Row],[Order Date]])</f>
        <v>10</v>
      </c>
      <c r="E2098" s="12" t="str">
        <f>TEXT(SalesDataTable[[#This Row],[Order Date]],"MMM")</f>
        <v>Oct</v>
      </c>
      <c r="F2098" s="12" t="str">
        <f>"Q"&amp;ROUNDUP(MONTH(SalesDataTable[[#This Row],[Order Date]])/3,0)</f>
        <v>Q4</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5">
      <c r="A2099" s="2">
        <v>3212</v>
      </c>
      <c r="B2099" s="3">
        <v>46308</v>
      </c>
      <c r="C2099" s="11">
        <f>YEAR(SalesDataTable[[#This Row],[Order Date]])</f>
        <v>2026</v>
      </c>
      <c r="D2099" s="11">
        <f>MONTH(SalesDataTable[[#This Row],[Order Date]])</f>
        <v>10</v>
      </c>
      <c r="E2099" s="12" t="str">
        <f>TEXT(SalesDataTable[[#This Row],[Order Date]],"MMM")</f>
        <v>Oct</v>
      </c>
      <c r="F2099" s="12" t="str">
        <f>"Q"&amp;ROUNDUP(MONTH(SalesDataTable[[#This Row],[Order Date]])/3,0)</f>
        <v>Q4</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5">
      <c r="A2100" s="2">
        <v>4479</v>
      </c>
      <c r="B2100" s="3">
        <v>46308</v>
      </c>
      <c r="C2100" s="11">
        <f>YEAR(SalesDataTable[[#This Row],[Order Date]])</f>
        <v>2026</v>
      </c>
      <c r="D2100" s="11">
        <f>MONTH(SalesDataTable[[#This Row],[Order Date]])</f>
        <v>10</v>
      </c>
      <c r="E2100" s="12" t="str">
        <f>TEXT(SalesDataTable[[#This Row],[Order Date]],"MMM")</f>
        <v>Oct</v>
      </c>
      <c r="F2100" s="12" t="str">
        <f>"Q"&amp;ROUNDUP(MONTH(SalesDataTable[[#This Row],[Order Date]])/3,0)</f>
        <v>Q4</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5">
      <c r="A2101" s="2">
        <v>4574</v>
      </c>
      <c r="B2101" s="3">
        <v>46308</v>
      </c>
      <c r="C2101" s="11">
        <f>YEAR(SalesDataTable[[#This Row],[Order Date]])</f>
        <v>2026</v>
      </c>
      <c r="D2101" s="11">
        <f>MONTH(SalesDataTable[[#This Row],[Order Date]])</f>
        <v>10</v>
      </c>
      <c r="E2101" s="12" t="str">
        <f>TEXT(SalesDataTable[[#This Row],[Order Date]],"MMM")</f>
        <v>Oct</v>
      </c>
      <c r="F2101" s="12" t="str">
        <f>"Q"&amp;ROUNDUP(MONTH(SalesDataTable[[#This Row],[Order Date]])/3,0)</f>
        <v>Q4</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5">
      <c r="A2102" s="2">
        <v>4815</v>
      </c>
      <c r="B2102" s="3">
        <v>46308</v>
      </c>
      <c r="C2102" s="11">
        <f>YEAR(SalesDataTable[[#This Row],[Order Date]])</f>
        <v>2026</v>
      </c>
      <c r="D2102" s="11">
        <f>MONTH(SalesDataTable[[#This Row],[Order Date]])</f>
        <v>10</v>
      </c>
      <c r="E2102" s="12" t="str">
        <f>TEXT(SalesDataTable[[#This Row],[Order Date]],"MMM")</f>
        <v>Oct</v>
      </c>
      <c r="F2102" s="12" t="str">
        <f>"Q"&amp;ROUNDUP(MONTH(SalesDataTable[[#This Row],[Order Date]])/3,0)</f>
        <v>Q4</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5">
      <c r="A2103" s="2">
        <v>5027</v>
      </c>
      <c r="B2103" s="3">
        <v>46308</v>
      </c>
      <c r="C2103" s="11">
        <f>YEAR(SalesDataTable[[#This Row],[Order Date]])</f>
        <v>2026</v>
      </c>
      <c r="D2103" s="11">
        <f>MONTH(SalesDataTable[[#This Row],[Order Date]])</f>
        <v>10</v>
      </c>
      <c r="E2103" s="12" t="str">
        <f>TEXT(SalesDataTable[[#This Row],[Order Date]],"MMM")</f>
        <v>Oct</v>
      </c>
      <c r="F2103" s="12" t="str">
        <f>"Q"&amp;ROUNDUP(MONTH(SalesDataTable[[#This Row],[Order Date]])/3,0)</f>
        <v>Q4</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5">
      <c r="A2104" s="2">
        <v>1794</v>
      </c>
      <c r="B2104" s="3">
        <v>46309</v>
      </c>
      <c r="C2104" s="11">
        <f>YEAR(SalesDataTable[[#This Row],[Order Date]])</f>
        <v>2026</v>
      </c>
      <c r="D2104" s="11">
        <f>MONTH(SalesDataTable[[#This Row],[Order Date]])</f>
        <v>10</v>
      </c>
      <c r="E2104" s="12" t="str">
        <f>TEXT(SalesDataTable[[#This Row],[Order Date]],"MMM")</f>
        <v>Oct</v>
      </c>
      <c r="F2104" s="12" t="str">
        <f>"Q"&amp;ROUNDUP(MONTH(SalesDataTable[[#This Row],[Order Date]])/3,0)</f>
        <v>Q4</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5">
      <c r="A2105" s="2">
        <v>1867</v>
      </c>
      <c r="B2105" s="3">
        <v>46309</v>
      </c>
      <c r="C2105" s="11">
        <f>YEAR(SalesDataTable[[#This Row],[Order Date]])</f>
        <v>2026</v>
      </c>
      <c r="D2105" s="11">
        <f>MONTH(SalesDataTable[[#This Row],[Order Date]])</f>
        <v>10</v>
      </c>
      <c r="E2105" s="12" t="str">
        <f>TEXT(SalesDataTable[[#This Row],[Order Date]],"MMM")</f>
        <v>Oct</v>
      </c>
      <c r="F2105" s="12" t="str">
        <f>"Q"&amp;ROUNDUP(MONTH(SalesDataTable[[#This Row],[Order Date]])/3,0)</f>
        <v>Q4</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5">
      <c r="A2106" s="2">
        <v>2088</v>
      </c>
      <c r="B2106" s="3">
        <v>46309</v>
      </c>
      <c r="C2106" s="11">
        <f>YEAR(SalesDataTable[[#This Row],[Order Date]])</f>
        <v>2026</v>
      </c>
      <c r="D2106" s="11">
        <f>MONTH(SalesDataTable[[#This Row],[Order Date]])</f>
        <v>10</v>
      </c>
      <c r="E2106" s="12" t="str">
        <f>TEXT(SalesDataTable[[#This Row],[Order Date]],"MMM")</f>
        <v>Oct</v>
      </c>
      <c r="F2106" s="12" t="str">
        <f>"Q"&amp;ROUNDUP(MONTH(SalesDataTable[[#This Row],[Order Date]])/3,0)</f>
        <v>Q4</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5">
      <c r="A2107" s="2">
        <v>2270</v>
      </c>
      <c r="B2107" s="3">
        <v>46309</v>
      </c>
      <c r="C2107" s="11">
        <f>YEAR(SalesDataTable[[#This Row],[Order Date]])</f>
        <v>2026</v>
      </c>
      <c r="D2107" s="11">
        <f>MONTH(SalesDataTable[[#This Row],[Order Date]])</f>
        <v>10</v>
      </c>
      <c r="E2107" s="12" t="str">
        <f>TEXT(SalesDataTable[[#This Row],[Order Date]],"MMM")</f>
        <v>Oct</v>
      </c>
      <c r="F2107" s="12" t="str">
        <f>"Q"&amp;ROUNDUP(MONTH(SalesDataTable[[#This Row],[Order Date]])/3,0)</f>
        <v>Q4</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5">
      <c r="A2108" s="2">
        <v>3789</v>
      </c>
      <c r="B2108" s="3">
        <v>46309</v>
      </c>
      <c r="C2108" s="11">
        <f>YEAR(SalesDataTable[[#This Row],[Order Date]])</f>
        <v>2026</v>
      </c>
      <c r="D2108" s="11">
        <f>MONTH(SalesDataTable[[#This Row],[Order Date]])</f>
        <v>10</v>
      </c>
      <c r="E2108" s="12" t="str">
        <f>TEXT(SalesDataTable[[#This Row],[Order Date]],"MMM")</f>
        <v>Oct</v>
      </c>
      <c r="F2108" s="12" t="str">
        <f>"Q"&amp;ROUNDUP(MONTH(SalesDataTable[[#This Row],[Order Date]])/3,0)</f>
        <v>Q4</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5">
      <c r="A2109" s="2">
        <v>4323</v>
      </c>
      <c r="B2109" s="3">
        <v>46309</v>
      </c>
      <c r="C2109" s="11">
        <f>YEAR(SalesDataTable[[#This Row],[Order Date]])</f>
        <v>2026</v>
      </c>
      <c r="D2109" s="11">
        <f>MONTH(SalesDataTable[[#This Row],[Order Date]])</f>
        <v>10</v>
      </c>
      <c r="E2109" s="12" t="str">
        <f>TEXT(SalesDataTable[[#This Row],[Order Date]],"MMM")</f>
        <v>Oct</v>
      </c>
      <c r="F2109" s="12" t="str">
        <f>"Q"&amp;ROUNDUP(MONTH(SalesDataTable[[#This Row],[Order Date]])/3,0)</f>
        <v>Q4</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5">
      <c r="A2110" s="2">
        <v>276</v>
      </c>
      <c r="B2110" s="3">
        <v>46310</v>
      </c>
      <c r="C2110" s="11">
        <f>YEAR(SalesDataTable[[#This Row],[Order Date]])</f>
        <v>2026</v>
      </c>
      <c r="D2110" s="11">
        <f>MONTH(SalesDataTable[[#This Row],[Order Date]])</f>
        <v>10</v>
      </c>
      <c r="E2110" s="12" t="str">
        <f>TEXT(SalesDataTable[[#This Row],[Order Date]],"MMM")</f>
        <v>Oct</v>
      </c>
      <c r="F2110" s="12" t="str">
        <f>"Q"&amp;ROUNDUP(MONTH(SalesDataTable[[#This Row],[Order Date]])/3,0)</f>
        <v>Q4</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5">
      <c r="A2111" s="2">
        <v>791</v>
      </c>
      <c r="B2111" s="3">
        <v>46310</v>
      </c>
      <c r="C2111" s="11">
        <f>YEAR(SalesDataTable[[#This Row],[Order Date]])</f>
        <v>2026</v>
      </c>
      <c r="D2111" s="11">
        <f>MONTH(SalesDataTable[[#This Row],[Order Date]])</f>
        <v>10</v>
      </c>
      <c r="E2111" s="12" t="str">
        <f>TEXT(SalesDataTable[[#This Row],[Order Date]],"MMM")</f>
        <v>Oct</v>
      </c>
      <c r="F2111" s="12" t="str">
        <f>"Q"&amp;ROUNDUP(MONTH(SalesDataTable[[#This Row],[Order Date]])/3,0)</f>
        <v>Q4</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5">
      <c r="A2112" s="2">
        <v>1033</v>
      </c>
      <c r="B2112" s="3">
        <v>46310</v>
      </c>
      <c r="C2112" s="11">
        <f>YEAR(SalesDataTable[[#This Row],[Order Date]])</f>
        <v>2026</v>
      </c>
      <c r="D2112" s="11">
        <f>MONTH(SalesDataTable[[#This Row],[Order Date]])</f>
        <v>10</v>
      </c>
      <c r="E2112" s="12" t="str">
        <f>TEXT(SalesDataTable[[#This Row],[Order Date]],"MMM")</f>
        <v>Oct</v>
      </c>
      <c r="F2112" s="12" t="str">
        <f>"Q"&amp;ROUNDUP(MONTH(SalesDataTable[[#This Row],[Order Date]])/3,0)</f>
        <v>Q4</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5">
      <c r="A2113" s="2">
        <v>1247</v>
      </c>
      <c r="B2113" s="3">
        <v>46310</v>
      </c>
      <c r="C2113" s="11">
        <f>YEAR(SalesDataTable[[#This Row],[Order Date]])</f>
        <v>2026</v>
      </c>
      <c r="D2113" s="11">
        <f>MONTH(SalesDataTable[[#This Row],[Order Date]])</f>
        <v>10</v>
      </c>
      <c r="E2113" s="12" t="str">
        <f>TEXT(SalesDataTable[[#This Row],[Order Date]],"MMM")</f>
        <v>Oct</v>
      </c>
      <c r="F2113" s="12" t="str">
        <f>"Q"&amp;ROUNDUP(MONTH(SalesDataTable[[#This Row],[Order Date]])/3,0)</f>
        <v>Q4</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5">
      <c r="A2114" s="2">
        <v>1321</v>
      </c>
      <c r="B2114" s="3">
        <v>46310</v>
      </c>
      <c r="C2114" s="11">
        <f>YEAR(SalesDataTable[[#This Row],[Order Date]])</f>
        <v>2026</v>
      </c>
      <c r="D2114" s="11">
        <f>MONTH(SalesDataTable[[#This Row],[Order Date]])</f>
        <v>10</v>
      </c>
      <c r="E2114" s="12" t="str">
        <f>TEXT(SalesDataTable[[#This Row],[Order Date]],"MMM")</f>
        <v>Oct</v>
      </c>
      <c r="F2114" s="12" t="str">
        <f>"Q"&amp;ROUNDUP(MONTH(SalesDataTable[[#This Row],[Order Date]])/3,0)</f>
        <v>Q4</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5">
      <c r="A2115" s="2">
        <v>2048</v>
      </c>
      <c r="B2115" s="3">
        <v>46310</v>
      </c>
      <c r="C2115" s="11">
        <f>YEAR(SalesDataTable[[#This Row],[Order Date]])</f>
        <v>2026</v>
      </c>
      <c r="D2115" s="11">
        <f>MONTH(SalesDataTable[[#This Row],[Order Date]])</f>
        <v>10</v>
      </c>
      <c r="E2115" s="12" t="str">
        <f>TEXT(SalesDataTable[[#This Row],[Order Date]],"MMM")</f>
        <v>Oct</v>
      </c>
      <c r="F2115" s="12" t="str">
        <f>"Q"&amp;ROUNDUP(MONTH(SalesDataTable[[#This Row],[Order Date]])/3,0)</f>
        <v>Q4</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5">
      <c r="A2116" s="2">
        <v>2082</v>
      </c>
      <c r="B2116" s="3">
        <v>46310</v>
      </c>
      <c r="C2116" s="11">
        <f>YEAR(SalesDataTable[[#This Row],[Order Date]])</f>
        <v>2026</v>
      </c>
      <c r="D2116" s="11">
        <f>MONTH(SalesDataTable[[#This Row],[Order Date]])</f>
        <v>10</v>
      </c>
      <c r="E2116" s="12" t="str">
        <f>TEXT(SalesDataTable[[#This Row],[Order Date]],"MMM")</f>
        <v>Oct</v>
      </c>
      <c r="F2116" s="12" t="str">
        <f>"Q"&amp;ROUNDUP(MONTH(SalesDataTable[[#This Row],[Order Date]])/3,0)</f>
        <v>Q4</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5">
      <c r="A2117" s="2">
        <v>2177</v>
      </c>
      <c r="B2117" s="3">
        <v>46310</v>
      </c>
      <c r="C2117" s="11">
        <f>YEAR(SalesDataTable[[#This Row],[Order Date]])</f>
        <v>2026</v>
      </c>
      <c r="D2117" s="11">
        <f>MONTH(SalesDataTable[[#This Row],[Order Date]])</f>
        <v>10</v>
      </c>
      <c r="E2117" s="12" t="str">
        <f>TEXT(SalesDataTable[[#This Row],[Order Date]],"MMM")</f>
        <v>Oct</v>
      </c>
      <c r="F2117" s="12" t="str">
        <f>"Q"&amp;ROUNDUP(MONTH(SalesDataTable[[#This Row],[Order Date]])/3,0)</f>
        <v>Q4</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5">
      <c r="A2118" s="2">
        <v>3776</v>
      </c>
      <c r="B2118" s="3">
        <v>46310</v>
      </c>
      <c r="C2118" s="11">
        <f>YEAR(SalesDataTable[[#This Row],[Order Date]])</f>
        <v>2026</v>
      </c>
      <c r="D2118" s="11">
        <f>MONTH(SalesDataTable[[#This Row],[Order Date]])</f>
        <v>10</v>
      </c>
      <c r="E2118" s="12" t="str">
        <f>TEXT(SalesDataTable[[#This Row],[Order Date]],"MMM")</f>
        <v>Oct</v>
      </c>
      <c r="F2118" s="12" t="str">
        <f>"Q"&amp;ROUNDUP(MONTH(SalesDataTable[[#This Row],[Order Date]])/3,0)</f>
        <v>Q4</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5">
      <c r="A2119" s="2">
        <v>4542</v>
      </c>
      <c r="B2119" s="3">
        <v>46310</v>
      </c>
      <c r="C2119" s="11">
        <f>YEAR(SalesDataTable[[#This Row],[Order Date]])</f>
        <v>2026</v>
      </c>
      <c r="D2119" s="11">
        <f>MONTH(SalesDataTable[[#This Row],[Order Date]])</f>
        <v>10</v>
      </c>
      <c r="E2119" s="12" t="str">
        <f>TEXT(SalesDataTable[[#This Row],[Order Date]],"MMM")</f>
        <v>Oct</v>
      </c>
      <c r="F2119" s="12" t="str">
        <f>"Q"&amp;ROUNDUP(MONTH(SalesDataTable[[#This Row],[Order Date]])/3,0)</f>
        <v>Q4</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5">
      <c r="A2120" s="2">
        <v>36</v>
      </c>
      <c r="B2120" s="3">
        <v>46311</v>
      </c>
      <c r="C2120" s="11">
        <f>YEAR(SalesDataTable[[#This Row],[Order Date]])</f>
        <v>2026</v>
      </c>
      <c r="D2120" s="11">
        <f>MONTH(SalesDataTable[[#This Row],[Order Date]])</f>
        <v>10</v>
      </c>
      <c r="E2120" s="12" t="str">
        <f>TEXT(SalesDataTable[[#This Row],[Order Date]],"MMM")</f>
        <v>Oct</v>
      </c>
      <c r="F2120" s="12" t="str">
        <f>"Q"&amp;ROUNDUP(MONTH(SalesDataTable[[#This Row],[Order Date]])/3,0)</f>
        <v>Q4</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5">
      <c r="A2121" s="2">
        <v>64</v>
      </c>
      <c r="B2121" s="3">
        <v>46311</v>
      </c>
      <c r="C2121" s="11">
        <f>YEAR(SalesDataTable[[#This Row],[Order Date]])</f>
        <v>2026</v>
      </c>
      <c r="D2121" s="11">
        <f>MONTH(SalesDataTable[[#This Row],[Order Date]])</f>
        <v>10</v>
      </c>
      <c r="E2121" s="12" t="str">
        <f>TEXT(SalesDataTable[[#This Row],[Order Date]],"MMM")</f>
        <v>Oct</v>
      </c>
      <c r="F2121" s="12" t="str">
        <f>"Q"&amp;ROUNDUP(MONTH(SalesDataTable[[#This Row],[Order Date]])/3,0)</f>
        <v>Q4</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5">
      <c r="A2122" s="2">
        <v>529</v>
      </c>
      <c r="B2122" s="3">
        <v>46311</v>
      </c>
      <c r="C2122" s="11">
        <f>YEAR(SalesDataTable[[#This Row],[Order Date]])</f>
        <v>2026</v>
      </c>
      <c r="D2122" s="11">
        <f>MONTH(SalesDataTable[[#This Row],[Order Date]])</f>
        <v>10</v>
      </c>
      <c r="E2122" s="12" t="str">
        <f>TEXT(SalesDataTable[[#This Row],[Order Date]],"MMM")</f>
        <v>Oct</v>
      </c>
      <c r="F2122" s="12" t="str">
        <f>"Q"&amp;ROUNDUP(MONTH(SalesDataTable[[#This Row],[Order Date]])/3,0)</f>
        <v>Q4</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5">
      <c r="A2123" s="2">
        <v>1815</v>
      </c>
      <c r="B2123" s="3">
        <v>46311</v>
      </c>
      <c r="C2123" s="11">
        <f>YEAR(SalesDataTable[[#This Row],[Order Date]])</f>
        <v>2026</v>
      </c>
      <c r="D2123" s="11">
        <f>MONTH(SalesDataTable[[#This Row],[Order Date]])</f>
        <v>10</v>
      </c>
      <c r="E2123" s="12" t="str">
        <f>TEXT(SalesDataTable[[#This Row],[Order Date]],"MMM")</f>
        <v>Oct</v>
      </c>
      <c r="F2123" s="12" t="str">
        <f>"Q"&amp;ROUNDUP(MONTH(SalesDataTable[[#This Row],[Order Date]])/3,0)</f>
        <v>Q4</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5">
      <c r="A2124" s="2">
        <v>1820</v>
      </c>
      <c r="B2124" s="3">
        <v>46311</v>
      </c>
      <c r="C2124" s="11">
        <f>YEAR(SalesDataTable[[#This Row],[Order Date]])</f>
        <v>2026</v>
      </c>
      <c r="D2124" s="11">
        <f>MONTH(SalesDataTable[[#This Row],[Order Date]])</f>
        <v>10</v>
      </c>
      <c r="E2124" s="12" t="str">
        <f>TEXT(SalesDataTable[[#This Row],[Order Date]],"MMM")</f>
        <v>Oct</v>
      </c>
      <c r="F2124" s="12" t="str">
        <f>"Q"&amp;ROUNDUP(MONTH(SalesDataTable[[#This Row],[Order Date]])/3,0)</f>
        <v>Q4</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5">
      <c r="A2125" s="2">
        <v>2028</v>
      </c>
      <c r="B2125" s="3">
        <v>46311</v>
      </c>
      <c r="C2125" s="11">
        <f>YEAR(SalesDataTable[[#This Row],[Order Date]])</f>
        <v>2026</v>
      </c>
      <c r="D2125" s="11">
        <f>MONTH(SalesDataTable[[#This Row],[Order Date]])</f>
        <v>10</v>
      </c>
      <c r="E2125" s="12" t="str">
        <f>TEXT(SalesDataTable[[#This Row],[Order Date]],"MMM")</f>
        <v>Oct</v>
      </c>
      <c r="F2125" s="12" t="str">
        <f>"Q"&amp;ROUNDUP(MONTH(SalesDataTable[[#This Row],[Order Date]])/3,0)</f>
        <v>Q4</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5">
      <c r="A2126" s="2">
        <v>2741</v>
      </c>
      <c r="B2126" s="3">
        <v>46311</v>
      </c>
      <c r="C2126" s="11">
        <f>YEAR(SalesDataTable[[#This Row],[Order Date]])</f>
        <v>2026</v>
      </c>
      <c r="D2126" s="11">
        <f>MONTH(SalesDataTable[[#This Row],[Order Date]])</f>
        <v>10</v>
      </c>
      <c r="E2126" s="12" t="str">
        <f>TEXT(SalesDataTable[[#This Row],[Order Date]],"MMM")</f>
        <v>Oct</v>
      </c>
      <c r="F2126" s="12" t="str">
        <f>"Q"&amp;ROUNDUP(MONTH(SalesDataTable[[#This Row],[Order Date]])/3,0)</f>
        <v>Q4</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5">
      <c r="A2127" s="2">
        <v>3602</v>
      </c>
      <c r="B2127" s="3">
        <v>46311</v>
      </c>
      <c r="C2127" s="11">
        <f>YEAR(SalesDataTable[[#This Row],[Order Date]])</f>
        <v>2026</v>
      </c>
      <c r="D2127" s="11">
        <f>MONTH(SalesDataTable[[#This Row],[Order Date]])</f>
        <v>10</v>
      </c>
      <c r="E2127" s="12" t="str">
        <f>TEXT(SalesDataTable[[#This Row],[Order Date]],"MMM")</f>
        <v>Oct</v>
      </c>
      <c r="F2127" s="12" t="str">
        <f>"Q"&amp;ROUNDUP(MONTH(SalesDataTable[[#This Row],[Order Date]])/3,0)</f>
        <v>Q4</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5">
      <c r="A2128" s="2">
        <v>4116</v>
      </c>
      <c r="B2128" s="3">
        <v>46311</v>
      </c>
      <c r="C2128" s="11">
        <f>YEAR(SalesDataTable[[#This Row],[Order Date]])</f>
        <v>2026</v>
      </c>
      <c r="D2128" s="11">
        <f>MONTH(SalesDataTable[[#This Row],[Order Date]])</f>
        <v>10</v>
      </c>
      <c r="E2128" s="12" t="str">
        <f>TEXT(SalesDataTable[[#This Row],[Order Date]],"MMM")</f>
        <v>Oct</v>
      </c>
      <c r="F2128" s="12" t="str">
        <f>"Q"&amp;ROUNDUP(MONTH(SalesDataTable[[#This Row],[Order Date]])/3,0)</f>
        <v>Q4</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5">
      <c r="A2129" s="2">
        <v>4197</v>
      </c>
      <c r="B2129" s="3">
        <v>46311</v>
      </c>
      <c r="C2129" s="11">
        <f>YEAR(SalesDataTable[[#This Row],[Order Date]])</f>
        <v>2026</v>
      </c>
      <c r="D2129" s="11">
        <f>MONTH(SalesDataTable[[#This Row],[Order Date]])</f>
        <v>10</v>
      </c>
      <c r="E2129" s="12" t="str">
        <f>TEXT(SalesDataTable[[#This Row],[Order Date]],"MMM")</f>
        <v>Oct</v>
      </c>
      <c r="F2129" s="12" t="str">
        <f>"Q"&amp;ROUNDUP(MONTH(SalesDataTable[[#This Row],[Order Date]])/3,0)</f>
        <v>Q4</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5">
      <c r="A2130" s="2">
        <v>360</v>
      </c>
      <c r="B2130" s="3">
        <v>46312</v>
      </c>
      <c r="C2130" s="11">
        <f>YEAR(SalesDataTable[[#This Row],[Order Date]])</f>
        <v>2026</v>
      </c>
      <c r="D2130" s="11">
        <f>MONTH(SalesDataTable[[#This Row],[Order Date]])</f>
        <v>10</v>
      </c>
      <c r="E2130" s="12" t="str">
        <f>TEXT(SalesDataTable[[#This Row],[Order Date]],"MMM")</f>
        <v>Oct</v>
      </c>
      <c r="F2130" s="12" t="str">
        <f>"Q"&amp;ROUNDUP(MONTH(SalesDataTable[[#This Row],[Order Date]])/3,0)</f>
        <v>Q4</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5">
      <c r="A2131" s="2">
        <v>427</v>
      </c>
      <c r="B2131" s="3">
        <v>46312</v>
      </c>
      <c r="C2131" s="11">
        <f>YEAR(SalesDataTable[[#This Row],[Order Date]])</f>
        <v>2026</v>
      </c>
      <c r="D2131" s="11">
        <f>MONTH(SalesDataTable[[#This Row],[Order Date]])</f>
        <v>10</v>
      </c>
      <c r="E2131" s="12" t="str">
        <f>TEXT(SalesDataTable[[#This Row],[Order Date]],"MMM")</f>
        <v>Oct</v>
      </c>
      <c r="F2131" s="12" t="str">
        <f>"Q"&amp;ROUNDUP(MONTH(SalesDataTable[[#This Row],[Order Date]])/3,0)</f>
        <v>Q4</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5">
      <c r="A2132" s="2">
        <v>1018</v>
      </c>
      <c r="B2132" s="3">
        <v>46312</v>
      </c>
      <c r="C2132" s="11">
        <f>YEAR(SalesDataTable[[#This Row],[Order Date]])</f>
        <v>2026</v>
      </c>
      <c r="D2132" s="11">
        <f>MONTH(SalesDataTable[[#This Row],[Order Date]])</f>
        <v>10</v>
      </c>
      <c r="E2132" s="12" t="str">
        <f>TEXT(SalesDataTable[[#This Row],[Order Date]],"MMM")</f>
        <v>Oct</v>
      </c>
      <c r="F2132" s="12" t="str">
        <f>"Q"&amp;ROUNDUP(MONTH(SalesDataTable[[#This Row],[Order Date]])/3,0)</f>
        <v>Q4</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5">
      <c r="A2133" s="2">
        <v>1179</v>
      </c>
      <c r="B2133" s="3">
        <v>46312</v>
      </c>
      <c r="C2133" s="11">
        <f>YEAR(SalesDataTable[[#This Row],[Order Date]])</f>
        <v>2026</v>
      </c>
      <c r="D2133" s="11">
        <f>MONTH(SalesDataTable[[#This Row],[Order Date]])</f>
        <v>10</v>
      </c>
      <c r="E2133" s="12" t="str">
        <f>TEXT(SalesDataTable[[#This Row],[Order Date]],"MMM")</f>
        <v>Oct</v>
      </c>
      <c r="F2133" s="12" t="str">
        <f>"Q"&amp;ROUNDUP(MONTH(SalesDataTable[[#This Row],[Order Date]])/3,0)</f>
        <v>Q4</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5">
      <c r="A2134" s="2">
        <v>2267</v>
      </c>
      <c r="B2134" s="3">
        <v>46312</v>
      </c>
      <c r="C2134" s="11">
        <f>YEAR(SalesDataTable[[#This Row],[Order Date]])</f>
        <v>2026</v>
      </c>
      <c r="D2134" s="11">
        <f>MONTH(SalesDataTable[[#This Row],[Order Date]])</f>
        <v>10</v>
      </c>
      <c r="E2134" s="12" t="str">
        <f>TEXT(SalesDataTable[[#This Row],[Order Date]],"MMM")</f>
        <v>Oct</v>
      </c>
      <c r="F2134" s="12" t="str">
        <f>"Q"&amp;ROUNDUP(MONTH(SalesDataTable[[#This Row],[Order Date]])/3,0)</f>
        <v>Q4</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5">
      <c r="A2135" s="2">
        <v>2656</v>
      </c>
      <c r="B2135" s="3">
        <v>46312</v>
      </c>
      <c r="C2135" s="11">
        <f>YEAR(SalesDataTable[[#This Row],[Order Date]])</f>
        <v>2026</v>
      </c>
      <c r="D2135" s="11">
        <f>MONTH(SalesDataTable[[#This Row],[Order Date]])</f>
        <v>10</v>
      </c>
      <c r="E2135" s="12" t="str">
        <f>TEXT(SalesDataTable[[#This Row],[Order Date]],"MMM")</f>
        <v>Oct</v>
      </c>
      <c r="F2135" s="12" t="str">
        <f>"Q"&amp;ROUNDUP(MONTH(SalesDataTable[[#This Row],[Order Date]])/3,0)</f>
        <v>Q4</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5">
      <c r="A2136" s="2">
        <v>2867</v>
      </c>
      <c r="B2136" s="3">
        <v>46312</v>
      </c>
      <c r="C2136" s="11">
        <f>YEAR(SalesDataTable[[#This Row],[Order Date]])</f>
        <v>2026</v>
      </c>
      <c r="D2136" s="11">
        <f>MONTH(SalesDataTable[[#This Row],[Order Date]])</f>
        <v>10</v>
      </c>
      <c r="E2136" s="12" t="str">
        <f>TEXT(SalesDataTable[[#This Row],[Order Date]],"MMM")</f>
        <v>Oct</v>
      </c>
      <c r="F2136" s="12" t="str">
        <f>"Q"&amp;ROUNDUP(MONTH(SalesDataTable[[#This Row],[Order Date]])/3,0)</f>
        <v>Q4</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5">
      <c r="A2137" s="2">
        <v>3335</v>
      </c>
      <c r="B2137" s="3">
        <v>46312</v>
      </c>
      <c r="C2137" s="11">
        <f>YEAR(SalesDataTable[[#This Row],[Order Date]])</f>
        <v>2026</v>
      </c>
      <c r="D2137" s="11">
        <f>MONTH(SalesDataTable[[#This Row],[Order Date]])</f>
        <v>10</v>
      </c>
      <c r="E2137" s="12" t="str">
        <f>TEXT(SalesDataTable[[#This Row],[Order Date]],"MMM")</f>
        <v>Oct</v>
      </c>
      <c r="F2137" s="12" t="str">
        <f>"Q"&amp;ROUNDUP(MONTH(SalesDataTable[[#This Row],[Order Date]])/3,0)</f>
        <v>Q4</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5">
      <c r="A2138" s="2">
        <v>3770</v>
      </c>
      <c r="B2138" s="3">
        <v>46312</v>
      </c>
      <c r="C2138" s="11">
        <f>YEAR(SalesDataTable[[#This Row],[Order Date]])</f>
        <v>2026</v>
      </c>
      <c r="D2138" s="11">
        <f>MONTH(SalesDataTable[[#This Row],[Order Date]])</f>
        <v>10</v>
      </c>
      <c r="E2138" s="12" t="str">
        <f>TEXT(SalesDataTable[[#This Row],[Order Date]],"MMM")</f>
        <v>Oct</v>
      </c>
      <c r="F2138" s="12" t="str">
        <f>"Q"&amp;ROUNDUP(MONTH(SalesDataTable[[#This Row],[Order Date]])/3,0)</f>
        <v>Q4</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5">
      <c r="A2139" s="2">
        <v>4065</v>
      </c>
      <c r="B2139" s="3">
        <v>46312</v>
      </c>
      <c r="C2139" s="11">
        <f>YEAR(SalesDataTable[[#This Row],[Order Date]])</f>
        <v>2026</v>
      </c>
      <c r="D2139" s="11">
        <f>MONTH(SalesDataTable[[#This Row],[Order Date]])</f>
        <v>10</v>
      </c>
      <c r="E2139" s="12" t="str">
        <f>TEXT(SalesDataTable[[#This Row],[Order Date]],"MMM")</f>
        <v>Oct</v>
      </c>
      <c r="F2139" s="12" t="str">
        <f>"Q"&amp;ROUNDUP(MONTH(SalesDataTable[[#This Row],[Order Date]])/3,0)</f>
        <v>Q4</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5">
      <c r="A2140" s="2">
        <v>4222</v>
      </c>
      <c r="B2140" s="3">
        <v>46312</v>
      </c>
      <c r="C2140" s="11">
        <f>YEAR(SalesDataTable[[#This Row],[Order Date]])</f>
        <v>2026</v>
      </c>
      <c r="D2140" s="11">
        <f>MONTH(SalesDataTable[[#This Row],[Order Date]])</f>
        <v>10</v>
      </c>
      <c r="E2140" s="12" t="str">
        <f>TEXT(SalesDataTable[[#This Row],[Order Date]],"MMM")</f>
        <v>Oct</v>
      </c>
      <c r="F2140" s="12" t="str">
        <f>"Q"&amp;ROUNDUP(MONTH(SalesDataTable[[#This Row],[Order Date]])/3,0)</f>
        <v>Q4</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5">
      <c r="A2141" s="2">
        <v>4304</v>
      </c>
      <c r="B2141" s="3">
        <v>46312</v>
      </c>
      <c r="C2141" s="11">
        <f>YEAR(SalesDataTable[[#This Row],[Order Date]])</f>
        <v>2026</v>
      </c>
      <c r="D2141" s="11">
        <f>MONTH(SalesDataTable[[#This Row],[Order Date]])</f>
        <v>10</v>
      </c>
      <c r="E2141" s="12" t="str">
        <f>TEXT(SalesDataTable[[#This Row],[Order Date]],"MMM")</f>
        <v>Oct</v>
      </c>
      <c r="F2141" s="12" t="str">
        <f>"Q"&amp;ROUNDUP(MONTH(SalesDataTable[[#This Row],[Order Date]])/3,0)</f>
        <v>Q4</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5">
      <c r="A2142" s="2">
        <v>109</v>
      </c>
      <c r="B2142" s="3">
        <v>46313</v>
      </c>
      <c r="C2142" s="11">
        <f>YEAR(SalesDataTable[[#This Row],[Order Date]])</f>
        <v>2026</v>
      </c>
      <c r="D2142" s="11">
        <f>MONTH(SalesDataTable[[#This Row],[Order Date]])</f>
        <v>10</v>
      </c>
      <c r="E2142" s="12" t="str">
        <f>TEXT(SalesDataTable[[#This Row],[Order Date]],"MMM")</f>
        <v>Oct</v>
      </c>
      <c r="F2142" s="12" t="str">
        <f>"Q"&amp;ROUNDUP(MONTH(SalesDataTable[[#This Row],[Order Date]])/3,0)</f>
        <v>Q4</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5">
      <c r="A2143" s="2">
        <v>744</v>
      </c>
      <c r="B2143" s="3">
        <v>46313</v>
      </c>
      <c r="C2143" s="11">
        <f>YEAR(SalesDataTable[[#This Row],[Order Date]])</f>
        <v>2026</v>
      </c>
      <c r="D2143" s="11">
        <f>MONTH(SalesDataTable[[#This Row],[Order Date]])</f>
        <v>10</v>
      </c>
      <c r="E2143" s="12" t="str">
        <f>TEXT(SalesDataTable[[#This Row],[Order Date]],"MMM")</f>
        <v>Oct</v>
      </c>
      <c r="F2143" s="12" t="str">
        <f>"Q"&amp;ROUNDUP(MONTH(SalesDataTable[[#This Row],[Order Date]])/3,0)</f>
        <v>Q4</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5">
      <c r="A2144" s="2">
        <v>960</v>
      </c>
      <c r="B2144" s="3">
        <v>46313</v>
      </c>
      <c r="C2144" s="11">
        <f>YEAR(SalesDataTable[[#This Row],[Order Date]])</f>
        <v>2026</v>
      </c>
      <c r="D2144" s="11">
        <f>MONTH(SalesDataTable[[#This Row],[Order Date]])</f>
        <v>10</v>
      </c>
      <c r="E2144" s="12" t="str">
        <f>TEXT(SalesDataTable[[#This Row],[Order Date]],"MMM")</f>
        <v>Oct</v>
      </c>
      <c r="F2144" s="12" t="str">
        <f>"Q"&amp;ROUNDUP(MONTH(SalesDataTable[[#This Row],[Order Date]])/3,0)</f>
        <v>Q4</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5">
      <c r="A2145" s="2">
        <v>1389</v>
      </c>
      <c r="B2145" s="3">
        <v>46313</v>
      </c>
      <c r="C2145" s="11">
        <f>YEAR(SalesDataTable[[#This Row],[Order Date]])</f>
        <v>2026</v>
      </c>
      <c r="D2145" s="11">
        <f>MONTH(SalesDataTable[[#This Row],[Order Date]])</f>
        <v>10</v>
      </c>
      <c r="E2145" s="12" t="str">
        <f>TEXT(SalesDataTable[[#This Row],[Order Date]],"MMM")</f>
        <v>Oct</v>
      </c>
      <c r="F2145" s="12" t="str">
        <f>"Q"&amp;ROUNDUP(MONTH(SalesDataTable[[#This Row],[Order Date]])/3,0)</f>
        <v>Q4</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5">
      <c r="A2146" s="2">
        <v>1493</v>
      </c>
      <c r="B2146" s="3">
        <v>46313</v>
      </c>
      <c r="C2146" s="11">
        <f>YEAR(SalesDataTable[[#This Row],[Order Date]])</f>
        <v>2026</v>
      </c>
      <c r="D2146" s="11">
        <f>MONTH(SalesDataTable[[#This Row],[Order Date]])</f>
        <v>10</v>
      </c>
      <c r="E2146" s="12" t="str">
        <f>TEXT(SalesDataTable[[#This Row],[Order Date]],"MMM")</f>
        <v>Oct</v>
      </c>
      <c r="F2146" s="12" t="str">
        <f>"Q"&amp;ROUNDUP(MONTH(SalesDataTable[[#This Row],[Order Date]])/3,0)</f>
        <v>Q4</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5">
      <c r="A2147" s="2">
        <v>1967</v>
      </c>
      <c r="B2147" s="3">
        <v>46313</v>
      </c>
      <c r="C2147" s="11">
        <f>YEAR(SalesDataTable[[#This Row],[Order Date]])</f>
        <v>2026</v>
      </c>
      <c r="D2147" s="11">
        <f>MONTH(SalesDataTable[[#This Row],[Order Date]])</f>
        <v>10</v>
      </c>
      <c r="E2147" s="12" t="str">
        <f>TEXT(SalesDataTable[[#This Row],[Order Date]],"MMM")</f>
        <v>Oct</v>
      </c>
      <c r="F2147" s="12" t="str">
        <f>"Q"&amp;ROUNDUP(MONTH(SalesDataTable[[#This Row],[Order Date]])/3,0)</f>
        <v>Q4</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5">
      <c r="A2148" s="2">
        <v>2132</v>
      </c>
      <c r="B2148" s="3">
        <v>46313</v>
      </c>
      <c r="C2148" s="11">
        <f>YEAR(SalesDataTable[[#This Row],[Order Date]])</f>
        <v>2026</v>
      </c>
      <c r="D2148" s="11">
        <f>MONTH(SalesDataTable[[#This Row],[Order Date]])</f>
        <v>10</v>
      </c>
      <c r="E2148" s="12" t="str">
        <f>TEXT(SalesDataTable[[#This Row],[Order Date]],"MMM")</f>
        <v>Oct</v>
      </c>
      <c r="F2148" s="12" t="str">
        <f>"Q"&amp;ROUNDUP(MONTH(SalesDataTable[[#This Row],[Order Date]])/3,0)</f>
        <v>Q4</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5">
      <c r="A2149" s="2">
        <v>2882</v>
      </c>
      <c r="B2149" s="3">
        <v>46313</v>
      </c>
      <c r="C2149" s="11">
        <f>YEAR(SalesDataTable[[#This Row],[Order Date]])</f>
        <v>2026</v>
      </c>
      <c r="D2149" s="11">
        <f>MONTH(SalesDataTable[[#This Row],[Order Date]])</f>
        <v>10</v>
      </c>
      <c r="E2149" s="12" t="str">
        <f>TEXT(SalesDataTable[[#This Row],[Order Date]],"MMM")</f>
        <v>Oct</v>
      </c>
      <c r="F2149" s="12" t="str">
        <f>"Q"&amp;ROUNDUP(MONTH(SalesDataTable[[#This Row],[Order Date]])/3,0)</f>
        <v>Q4</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5">
      <c r="A2150" s="2">
        <v>3345</v>
      </c>
      <c r="B2150" s="3">
        <v>46313</v>
      </c>
      <c r="C2150" s="11">
        <f>YEAR(SalesDataTable[[#This Row],[Order Date]])</f>
        <v>2026</v>
      </c>
      <c r="D2150" s="11">
        <f>MONTH(SalesDataTable[[#This Row],[Order Date]])</f>
        <v>10</v>
      </c>
      <c r="E2150" s="12" t="str">
        <f>TEXT(SalesDataTable[[#This Row],[Order Date]],"MMM")</f>
        <v>Oct</v>
      </c>
      <c r="F2150" s="12" t="str">
        <f>"Q"&amp;ROUNDUP(MONTH(SalesDataTable[[#This Row],[Order Date]])/3,0)</f>
        <v>Q4</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5">
      <c r="A2151" s="2">
        <v>4089</v>
      </c>
      <c r="B2151" s="3">
        <v>46313</v>
      </c>
      <c r="C2151" s="11">
        <f>YEAR(SalesDataTable[[#This Row],[Order Date]])</f>
        <v>2026</v>
      </c>
      <c r="D2151" s="11">
        <f>MONTH(SalesDataTable[[#This Row],[Order Date]])</f>
        <v>10</v>
      </c>
      <c r="E2151" s="12" t="str">
        <f>TEXT(SalesDataTable[[#This Row],[Order Date]],"MMM")</f>
        <v>Oct</v>
      </c>
      <c r="F2151" s="12" t="str">
        <f>"Q"&amp;ROUNDUP(MONTH(SalesDataTable[[#This Row],[Order Date]])/3,0)</f>
        <v>Q4</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5">
      <c r="A2152" s="2">
        <v>4119</v>
      </c>
      <c r="B2152" s="3">
        <v>46313</v>
      </c>
      <c r="C2152" s="11">
        <f>YEAR(SalesDataTable[[#This Row],[Order Date]])</f>
        <v>2026</v>
      </c>
      <c r="D2152" s="11">
        <f>MONTH(SalesDataTable[[#This Row],[Order Date]])</f>
        <v>10</v>
      </c>
      <c r="E2152" s="12" t="str">
        <f>TEXT(SalesDataTable[[#This Row],[Order Date]],"MMM")</f>
        <v>Oct</v>
      </c>
      <c r="F2152" s="12" t="str">
        <f>"Q"&amp;ROUNDUP(MONTH(SalesDataTable[[#This Row],[Order Date]])/3,0)</f>
        <v>Q4</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5">
      <c r="A2153" s="2">
        <v>4968</v>
      </c>
      <c r="B2153" s="3">
        <v>46313</v>
      </c>
      <c r="C2153" s="11">
        <f>YEAR(SalesDataTable[[#This Row],[Order Date]])</f>
        <v>2026</v>
      </c>
      <c r="D2153" s="11">
        <f>MONTH(SalesDataTable[[#This Row],[Order Date]])</f>
        <v>10</v>
      </c>
      <c r="E2153" s="12" t="str">
        <f>TEXT(SalesDataTable[[#This Row],[Order Date]],"MMM")</f>
        <v>Oct</v>
      </c>
      <c r="F2153" s="12" t="str">
        <f>"Q"&amp;ROUNDUP(MONTH(SalesDataTable[[#This Row],[Order Date]])/3,0)</f>
        <v>Q4</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5">
      <c r="A2154" s="2">
        <v>5197</v>
      </c>
      <c r="B2154" s="3">
        <v>46313</v>
      </c>
      <c r="C2154" s="11">
        <f>YEAR(SalesDataTable[[#This Row],[Order Date]])</f>
        <v>2026</v>
      </c>
      <c r="D2154" s="11">
        <f>MONTH(SalesDataTable[[#This Row],[Order Date]])</f>
        <v>10</v>
      </c>
      <c r="E2154" s="12" t="str">
        <f>TEXT(SalesDataTable[[#This Row],[Order Date]],"MMM")</f>
        <v>Oct</v>
      </c>
      <c r="F2154" s="12" t="str">
        <f>"Q"&amp;ROUNDUP(MONTH(SalesDataTable[[#This Row],[Order Date]])/3,0)</f>
        <v>Q4</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5">
      <c r="A2155" s="2">
        <v>66</v>
      </c>
      <c r="B2155" s="3">
        <v>46314</v>
      </c>
      <c r="C2155" s="11">
        <f>YEAR(SalesDataTable[[#This Row],[Order Date]])</f>
        <v>2026</v>
      </c>
      <c r="D2155" s="11">
        <f>MONTH(SalesDataTable[[#This Row],[Order Date]])</f>
        <v>10</v>
      </c>
      <c r="E2155" s="12" t="str">
        <f>TEXT(SalesDataTable[[#This Row],[Order Date]],"MMM")</f>
        <v>Oct</v>
      </c>
      <c r="F2155" s="12" t="str">
        <f>"Q"&amp;ROUNDUP(MONTH(SalesDataTable[[#This Row],[Order Date]])/3,0)</f>
        <v>Q4</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5">
      <c r="A2156" s="2">
        <v>585</v>
      </c>
      <c r="B2156" s="3">
        <v>46314</v>
      </c>
      <c r="C2156" s="11">
        <f>YEAR(SalesDataTable[[#This Row],[Order Date]])</f>
        <v>2026</v>
      </c>
      <c r="D2156" s="11">
        <f>MONTH(SalesDataTable[[#This Row],[Order Date]])</f>
        <v>10</v>
      </c>
      <c r="E2156" s="12" t="str">
        <f>TEXT(SalesDataTable[[#This Row],[Order Date]],"MMM")</f>
        <v>Oct</v>
      </c>
      <c r="F2156" s="12" t="str">
        <f>"Q"&amp;ROUNDUP(MONTH(SalesDataTable[[#This Row],[Order Date]])/3,0)</f>
        <v>Q4</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5">
      <c r="A2157" s="2">
        <v>856</v>
      </c>
      <c r="B2157" s="3">
        <v>46314</v>
      </c>
      <c r="C2157" s="11">
        <f>YEAR(SalesDataTable[[#This Row],[Order Date]])</f>
        <v>2026</v>
      </c>
      <c r="D2157" s="11">
        <f>MONTH(SalesDataTable[[#This Row],[Order Date]])</f>
        <v>10</v>
      </c>
      <c r="E2157" s="12" t="str">
        <f>TEXT(SalesDataTable[[#This Row],[Order Date]],"MMM")</f>
        <v>Oct</v>
      </c>
      <c r="F2157" s="12" t="str">
        <f>"Q"&amp;ROUNDUP(MONTH(SalesDataTable[[#This Row],[Order Date]])/3,0)</f>
        <v>Q4</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5">
      <c r="A2158" s="2">
        <v>1793</v>
      </c>
      <c r="B2158" s="3">
        <v>46314</v>
      </c>
      <c r="C2158" s="11">
        <f>YEAR(SalesDataTable[[#This Row],[Order Date]])</f>
        <v>2026</v>
      </c>
      <c r="D2158" s="11">
        <f>MONTH(SalesDataTable[[#This Row],[Order Date]])</f>
        <v>10</v>
      </c>
      <c r="E2158" s="12" t="str">
        <f>TEXT(SalesDataTable[[#This Row],[Order Date]],"MMM")</f>
        <v>Oct</v>
      </c>
      <c r="F2158" s="12" t="str">
        <f>"Q"&amp;ROUNDUP(MONTH(SalesDataTable[[#This Row],[Order Date]])/3,0)</f>
        <v>Q4</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5">
      <c r="A2159" s="2">
        <v>4763</v>
      </c>
      <c r="B2159" s="3">
        <v>46314</v>
      </c>
      <c r="C2159" s="11">
        <f>YEAR(SalesDataTable[[#This Row],[Order Date]])</f>
        <v>2026</v>
      </c>
      <c r="D2159" s="11">
        <f>MONTH(SalesDataTable[[#This Row],[Order Date]])</f>
        <v>10</v>
      </c>
      <c r="E2159" s="12" t="str">
        <f>TEXT(SalesDataTable[[#This Row],[Order Date]],"MMM")</f>
        <v>Oct</v>
      </c>
      <c r="F2159" s="12" t="str">
        <f>"Q"&amp;ROUNDUP(MONTH(SalesDataTable[[#This Row],[Order Date]])/3,0)</f>
        <v>Q4</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5">
      <c r="A2160" s="2">
        <v>1716</v>
      </c>
      <c r="B2160" s="3">
        <v>46315</v>
      </c>
      <c r="C2160" s="11">
        <f>YEAR(SalesDataTable[[#This Row],[Order Date]])</f>
        <v>2026</v>
      </c>
      <c r="D2160" s="11">
        <f>MONTH(SalesDataTable[[#This Row],[Order Date]])</f>
        <v>10</v>
      </c>
      <c r="E2160" s="12" t="str">
        <f>TEXT(SalesDataTable[[#This Row],[Order Date]],"MMM")</f>
        <v>Oct</v>
      </c>
      <c r="F2160" s="12" t="str">
        <f>"Q"&amp;ROUNDUP(MONTH(SalesDataTable[[#This Row],[Order Date]])/3,0)</f>
        <v>Q4</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5">
      <c r="A2161" s="2">
        <v>1759</v>
      </c>
      <c r="B2161" s="3">
        <v>46315</v>
      </c>
      <c r="C2161" s="11">
        <f>YEAR(SalesDataTable[[#This Row],[Order Date]])</f>
        <v>2026</v>
      </c>
      <c r="D2161" s="11">
        <f>MONTH(SalesDataTable[[#This Row],[Order Date]])</f>
        <v>10</v>
      </c>
      <c r="E2161" s="12" t="str">
        <f>TEXT(SalesDataTable[[#This Row],[Order Date]],"MMM")</f>
        <v>Oct</v>
      </c>
      <c r="F2161" s="12" t="str">
        <f>"Q"&amp;ROUNDUP(MONTH(SalesDataTable[[#This Row],[Order Date]])/3,0)</f>
        <v>Q4</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5">
      <c r="A2162" s="2">
        <v>1811</v>
      </c>
      <c r="B2162" s="3">
        <v>46315</v>
      </c>
      <c r="C2162" s="11">
        <f>YEAR(SalesDataTable[[#This Row],[Order Date]])</f>
        <v>2026</v>
      </c>
      <c r="D2162" s="11">
        <f>MONTH(SalesDataTable[[#This Row],[Order Date]])</f>
        <v>10</v>
      </c>
      <c r="E2162" s="12" t="str">
        <f>TEXT(SalesDataTable[[#This Row],[Order Date]],"MMM")</f>
        <v>Oct</v>
      </c>
      <c r="F2162" s="12" t="str">
        <f>"Q"&amp;ROUNDUP(MONTH(SalesDataTable[[#This Row],[Order Date]])/3,0)</f>
        <v>Q4</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5">
      <c r="A2163" s="2">
        <v>2918</v>
      </c>
      <c r="B2163" s="3">
        <v>46315</v>
      </c>
      <c r="C2163" s="11">
        <f>YEAR(SalesDataTable[[#This Row],[Order Date]])</f>
        <v>2026</v>
      </c>
      <c r="D2163" s="11">
        <f>MONTH(SalesDataTable[[#This Row],[Order Date]])</f>
        <v>10</v>
      </c>
      <c r="E2163" s="12" t="str">
        <f>TEXT(SalesDataTable[[#This Row],[Order Date]],"MMM")</f>
        <v>Oct</v>
      </c>
      <c r="F2163" s="12" t="str">
        <f>"Q"&amp;ROUNDUP(MONTH(SalesDataTable[[#This Row],[Order Date]])/3,0)</f>
        <v>Q4</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5">
      <c r="A2164" s="2">
        <v>4150</v>
      </c>
      <c r="B2164" s="3">
        <v>46315</v>
      </c>
      <c r="C2164" s="11">
        <f>YEAR(SalesDataTable[[#This Row],[Order Date]])</f>
        <v>2026</v>
      </c>
      <c r="D2164" s="11">
        <f>MONTH(SalesDataTable[[#This Row],[Order Date]])</f>
        <v>10</v>
      </c>
      <c r="E2164" s="12" t="str">
        <f>TEXT(SalesDataTable[[#This Row],[Order Date]],"MMM")</f>
        <v>Oct</v>
      </c>
      <c r="F2164" s="12" t="str">
        <f>"Q"&amp;ROUNDUP(MONTH(SalesDataTable[[#This Row],[Order Date]])/3,0)</f>
        <v>Q4</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5">
      <c r="A2165" s="2">
        <v>4830</v>
      </c>
      <c r="B2165" s="3">
        <v>46315</v>
      </c>
      <c r="C2165" s="11">
        <f>YEAR(SalesDataTable[[#This Row],[Order Date]])</f>
        <v>2026</v>
      </c>
      <c r="D2165" s="11">
        <f>MONTH(SalesDataTable[[#This Row],[Order Date]])</f>
        <v>10</v>
      </c>
      <c r="E2165" s="12" t="str">
        <f>TEXT(SalesDataTable[[#This Row],[Order Date]],"MMM")</f>
        <v>Oct</v>
      </c>
      <c r="F2165" s="12" t="str">
        <f>"Q"&amp;ROUNDUP(MONTH(SalesDataTable[[#This Row],[Order Date]])/3,0)</f>
        <v>Q4</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5">
      <c r="A2166" s="2">
        <v>4698</v>
      </c>
      <c r="B2166" s="3">
        <v>46316</v>
      </c>
      <c r="C2166" s="11">
        <f>YEAR(SalesDataTable[[#This Row],[Order Date]])</f>
        <v>2026</v>
      </c>
      <c r="D2166" s="11">
        <f>MONTH(SalesDataTable[[#This Row],[Order Date]])</f>
        <v>10</v>
      </c>
      <c r="E2166" s="12" t="str">
        <f>TEXT(SalesDataTable[[#This Row],[Order Date]],"MMM")</f>
        <v>Oct</v>
      </c>
      <c r="F2166" s="12" t="str">
        <f>"Q"&amp;ROUNDUP(MONTH(SalesDataTable[[#This Row],[Order Date]])/3,0)</f>
        <v>Q4</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5">
      <c r="A2167" s="2">
        <v>4846</v>
      </c>
      <c r="B2167" s="3">
        <v>46316</v>
      </c>
      <c r="C2167" s="11">
        <f>YEAR(SalesDataTable[[#This Row],[Order Date]])</f>
        <v>2026</v>
      </c>
      <c r="D2167" s="11">
        <f>MONTH(SalesDataTable[[#This Row],[Order Date]])</f>
        <v>10</v>
      </c>
      <c r="E2167" s="12" t="str">
        <f>TEXT(SalesDataTable[[#This Row],[Order Date]],"MMM")</f>
        <v>Oct</v>
      </c>
      <c r="F2167" s="12" t="str">
        <f>"Q"&amp;ROUNDUP(MONTH(SalesDataTable[[#This Row],[Order Date]])/3,0)</f>
        <v>Q4</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5">
      <c r="A2168" s="2">
        <v>5024</v>
      </c>
      <c r="B2168" s="3">
        <v>46316</v>
      </c>
      <c r="C2168" s="11">
        <f>YEAR(SalesDataTable[[#This Row],[Order Date]])</f>
        <v>2026</v>
      </c>
      <c r="D2168" s="11">
        <f>MONTH(SalesDataTable[[#This Row],[Order Date]])</f>
        <v>10</v>
      </c>
      <c r="E2168" s="12" t="str">
        <f>TEXT(SalesDataTable[[#This Row],[Order Date]],"MMM")</f>
        <v>Oct</v>
      </c>
      <c r="F2168" s="12" t="str">
        <f>"Q"&amp;ROUNDUP(MONTH(SalesDataTable[[#This Row],[Order Date]])/3,0)</f>
        <v>Q4</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5">
      <c r="A2169" s="2">
        <v>1157</v>
      </c>
      <c r="B2169" s="3">
        <v>46317</v>
      </c>
      <c r="C2169" s="11">
        <f>YEAR(SalesDataTable[[#This Row],[Order Date]])</f>
        <v>2026</v>
      </c>
      <c r="D2169" s="11">
        <f>MONTH(SalesDataTable[[#This Row],[Order Date]])</f>
        <v>10</v>
      </c>
      <c r="E2169" s="12" t="str">
        <f>TEXT(SalesDataTable[[#This Row],[Order Date]],"MMM")</f>
        <v>Oct</v>
      </c>
      <c r="F2169" s="12" t="str">
        <f>"Q"&amp;ROUNDUP(MONTH(SalesDataTable[[#This Row],[Order Date]])/3,0)</f>
        <v>Q4</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5">
      <c r="A2170" s="2">
        <v>1427</v>
      </c>
      <c r="B2170" s="3">
        <v>46317</v>
      </c>
      <c r="C2170" s="11">
        <f>YEAR(SalesDataTable[[#This Row],[Order Date]])</f>
        <v>2026</v>
      </c>
      <c r="D2170" s="11">
        <f>MONTH(SalesDataTable[[#This Row],[Order Date]])</f>
        <v>10</v>
      </c>
      <c r="E2170" s="12" t="str">
        <f>TEXT(SalesDataTable[[#This Row],[Order Date]],"MMM")</f>
        <v>Oct</v>
      </c>
      <c r="F2170" s="12" t="str">
        <f>"Q"&amp;ROUNDUP(MONTH(SalesDataTable[[#This Row],[Order Date]])/3,0)</f>
        <v>Q4</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5">
      <c r="A2171" s="2">
        <v>1622</v>
      </c>
      <c r="B2171" s="3">
        <v>46317</v>
      </c>
      <c r="C2171" s="11">
        <f>YEAR(SalesDataTable[[#This Row],[Order Date]])</f>
        <v>2026</v>
      </c>
      <c r="D2171" s="11">
        <f>MONTH(SalesDataTable[[#This Row],[Order Date]])</f>
        <v>10</v>
      </c>
      <c r="E2171" s="12" t="str">
        <f>TEXT(SalesDataTable[[#This Row],[Order Date]],"MMM")</f>
        <v>Oct</v>
      </c>
      <c r="F2171" s="12" t="str">
        <f>"Q"&amp;ROUNDUP(MONTH(SalesDataTable[[#This Row],[Order Date]])/3,0)</f>
        <v>Q4</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5">
      <c r="A2172" s="2">
        <v>1879</v>
      </c>
      <c r="B2172" s="3">
        <v>46317</v>
      </c>
      <c r="C2172" s="11">
        <f>YEAR(SalesDataTable[[#This Row],[Order Date]])</f>
        <v>2026</v>
      </c>
      <c r="D2172" s="11">
        <f>MONTH(SalesDataTable[[#This Row],[Order Date]])</f>
        <v>10</v>
      </c>
      <c r="E2172" s="12" t="str">
        <f>TEXT(SalesDataTable[[#This Row],[Order Date]],"MMM")</f>
        <v>Oct</v>
      </c>
      <c r="F2172" s="12" t="str">
        <f>"Q"&amp;ROUNDUP(MONTH(SalesDataTable[[#This Row],[Order Date]])/3,0)</f>
        <v>Q4</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5">
      <c r="A2173" s="2">
        <v>2483</v>
      </c>
      <c r="B2173" s="3">
        <v>46317</v>
      </c>
      <c r="C2173" s="11">
        <f>YEAR(SalesDataTable[[#This Row],[Order Date]])</f>
        <v>2026</v>
      </c>
      <c r="D2173" s="11">
        <f>MONTH(SalesDataTable[[#This Row],[Order Date]])</f>
        <v>10</v>
      </c>
      <c r="E2173" s="12" t="str">
        <f>TEXT(SalesDataTable[[#This Row],[Order Date]],"MMM")</f>
        <v>Oct</v>
      </c>
      <c r="F2173" s="12" t="str">
        <f>"Q"&amp;ROUNDUP(MONTH(SalesDataTable[[#This Row],[Order Date]])/3,0)</f>
        <v>Q4</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5">
      <c r="A2174" s="2">
        <v>4451</v>
      </c>
      <c r="B2174" s="3">
        <v>46317</v>
      </c>
      <c r="C2174" s="11">
        <f>YEAR(SalesDataTable[[#This Row],[Order Date]])</f>
        <v>2026</v>
      </c>
      <c r="D2174" s="11">
        <f>MONTH(SalesDataTable[[#This Row],[Order Date]])</f>
        <v>10</v>
      </c>
      <c r="E2174" s="12" t="str">
        <f>TEXT(SalesDataTable[[#This Row],[Order Date]],"MMM")</f>
        <v>Oct</v>
      </c>
      <c r="F2174" s="12" t="str">
        <f>"Q"&amp;ROUNDUP(MONTH(SalesDataTable[[#This Row],[Order Date]])/3,0)</f>
        <v>Q4</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5">
      <c r="A2175" s="2">
        <v>93</v>
      </c>
      <c r="B2175" s="3">
        <v>46318</v>
      </c>
      <c r="C2175" s="11">
        <f>YEAR(SalesDataTable[[#This Row],[Order Date]])</f>
        <v>2026</v>
      </c>
      <c r="D2175" s="11">
        <f>MONTH(SalesDataTable[[#This Row],[Order Date]])</f>
        <v>10</v>
      </c>
      <c r="E2175" s="12" t="str">
        <f>TEXT(SalesDataTable[[#This Row],[Order Date]],"MMM")</f>
        <v>Oct</v>
      </c>
      <c r="F2175" s="12" t="str">
        <f>"Q"&amp;ROUNDUP(MONTH(SalesDataTable[[#This Row],[Order Date]])/3,0)</f>
        <v>Q4</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5">
      <c r="A2176" s="2">
        <v>265</v>
      </c>
      <c r="B2176" s="3">
        <v>46318</v>
      </c>
      <c r="C2176" s="11">
        <f>YEAR(SalesDataTable[[#This Row],[Order Date]])</f>
        <v>2026</v>
      </c>
      <c r="D2176" s="11">
        <f>MONTH(SalesDataTable[[#This Row],[Order Date]])</f>
        <v>10</v>
      </c>
      <c r="E2176" s="12" t="str">
        <f>TEXT(SalesDataTable[[#This Row],[Order Date]],"MMM")</f>
        <v>Oct</v>
      </c>
      <c r="F2176" s="12" t="str">
        <f>"Q"&amp;ROUNDUP(MONTH(SalesDataTable[[#This Row],[Order Date]])/3,0)</f>
        <v>Q4</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5">
      <c r="A2177" s="2">
        <v>555</v>
      </c>
      <c r="B2177" s="3">
        <v>46318</v>
      </c>
      <c r="C2177" s="11">
        <f>YEAR(SalesDataTable[[#This Row],[Order Date]])</f>
        <v>2026</v>
      </c>
      <c r="D2177" s="11">
        <f>MONTH(SalesDataTable[[#This Row],[Order Date]])</f>
        <v>10</v>
      </c>
      <c r="E2177" s="12" t="str">
        <f>TEXT(SalesDataTable[[#This Row],[Order Date]],"MMM")</f>
        <v>Oct</v>
      </c>
      <c r="F2177" s="12" t="str">
        <f>"Q"&amp;ROUNDUP(MONTH(SalesDataTable[[#This Row],[Order Date]])/3,0)</f>
        <v>Q4</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5">
      <c r="A2178" s="2">
        <v>1993</v>
      </c>
      <c r="B2178" s="3">
        <v>46318</v>
      </c>
      <c r="C2178" s="11">
        <f>YEAR(SalesDataTable[[#This Row],[Order Date]])</f>
        <v>2026</v>
      </c>
      <c r="D2178" s="11">
        <f>MONTH(SalesDataTable[[#This Row],[Order Date]])</f>
        <v>10</v>
      </c>
      <c r="E2178" s="12" t="str">
        <f>TEXT(SalesDataTable[[#This Row],[Order Date]],"MMM")</f>
        <v>Oct</v>
      </c>
      <c r="F2178" s="12" t="str">
        <f>"Q"&amp;ROUNDUP(MONTH(SalesDataTable[[#This Row],[Order Date]])/3,0)</f>
        <v>Q4</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5">
      <c r="A2179" s="2">
        <v>3116</v>
      </c>
      <c r="B2179" s="3">
        <v>46318</v>
      </c>
      <c r="C2179" s="11">
        <f>YEAR(SalesDataTable[[#This Row],[Order Date]])</f>
        <v>2026</v>
      </c>
      <c r="D2179" s="11">
        <f>MONTH(SalesDataTable[[#This Row],[Order Date]])</f>
        <v>10</v>
      </c>
      <c r="E2179" s="12" t="str">
        <f>TEXT(SalesDataTable[[#This Row],[Order Date]],"MMM")</f>
        <v>Oct</v>
      </c>
      <c r="F2179" s="12" t="str">
        <f>"Q"&amp;ROUNDUP(MONTH(SalesDataTable[[#This Row],[Order Date]])/3,0)</f>
        <v>Q4</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5">
      <c r="A2180" s="2">
        <v>3631</v>
      </c>
      <c r="B2180" s="3">
        <v>46318</v>
      </c>
      <c r="C2180" s="11">
        <f>YEAR(SalesDataTable[[#This Row],[Order Date]])</f>
        <v>2026</v>
      </c>
      <c r="D2180" s="11">
        <f>MONTH(SalesDataTable[[#This Row],[Order Date]])</f>
        <v>10</v>
      </c>
      <c r="E2180" s="12" t="str">
        <f>TEXT(SalesDataTable[[#This Row],[Order Date]],"MMM")</f>
        <v>Oct</v>
      </c>
      <c r="F2180" s="12" t="str">
        <f>"Q"&amp;ROUNDUP(MONTH(SalesDataTable[[#This Row],[Order Date]])/3,0)</f>
        <v>Q4</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5">
      <c r="A2181" s="2">
        <v>4216</v>
      </c>
      <c r="B2181" s="3">
        <v>46318</v>
      </c>
      <c r="C2181" s="11">
        <f>YEAR(SalesDataTable[[#This Row],[Order Date]])</f>
        <v>2026</v>
      </c>
      <c r="D2181" s="11">
        <f>MONTH(SalesDataTable[[#This Row],[Order Date]])</f>
        <v>10</v>
      </c>
      <c r="E2181" s="12" t="str">
        <f>TEXT(SalesDataTable[[#This Row],[Order Date]],"MMM")</f>
        <v>Oct</v>
      </c>
      <c r="F2181" s="12" t="str">
        <f>"Q"&amp;ROUNDUP(MONTH(SalesDataTable[[#This Row],[Order Date]])/3,0)</f>
        <v>Q4</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5">
      <c r="A2182" s="2">
        <v>4956</v>
      </c>
      <c r="B2182" s="3">
        <v>46318</v>
      </c>
      <c r="C2182" s="11">
        <f>YEAR(SalesDataTable[[#This Row],[Order Date]])</f>
        <v>2026</v>
      </c>
      <c r="D2182" s="11">
        <f>MONTH(SalesDataTable[[#This Row],[Order Date]])</f>
        <v>10</v>
      </c>
      <c r="E2182" s="12" t="str">
        <f>TEXT(SalesDataTable[[#This Row],[Order Date]],"MMM")</f>
        <v>Oct</v>
      </c>
      <c r="F2182" s="12" t="str">
        <f>"Q"&amp;ROUNDUP(MONTH(SalesDataTable[[#This Row],[Order Date]])/3,0)</f>
        <v>Q4</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5">
      <c r="A2183" s="2">
        <v>439</v>
      </c>
      <c r="B2183" s="3">
        <v>46319</v>
      </c>
      <c r="C2183" s="11">
        <f>YEAR(SalesDataTable[[#This Row],[Order Date]])</f>
        <v>2026</v>
      </c>
      <c r="D2183" s="11">
        <f>MONTH(SalesDataTable[[#This Row],[Order Date]])</f>
        <v>10</v>
      </c>
      <c r="E2183" s="12" t="str">
        <f>TEXT(SalesDataTable[[#This Row],[Order Date]],"MMM")</f>
        <v>Oct</v>
      </c>
      <c r="F2183" s="12" t="str">
        <f>"Q"&amp;ROUNDUP(MONTH(SalesDataTable[[#This Row],[Order Date]])/3,0)</f>
        <v>Q4</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5">
      <c r="A2184" s="2">
        <v>1076</v>
      </c>
      <c r="B2184" s="3">
        <v>46319</v>
      </c>
      <c r="C2184" s="11">
        <f>YEAR(SalesDataTable[[#This Row],[Order Date]])</f>
        <v>2026</v>
      </c>
      <c r="D2184" s="11">
        <f>MONTH(SalesDataTable[[#This Row],[Order Date]])</f>
        <v>10</v>
      </c>
      <c r="E2184" s="12" t="str">
        <f>TEXT(SalesDataTable[[#This Row],[Order Date]],"MMM")</f>
        <v>Oct</v>
      </c>
      <c r="F2184" s="12" t="str">
        <f>"Q"&amp;ROUNDUP(MONTH(SalesDataTable[[#This Row],[Order Date]])/3,0)</f>
        <v>Q4</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5">
      <c r="A2185" s="2">
        <v>1130</v>
      </c>
      <c r="B2185" s="3">
        <v>46319</v>
      </c>
      <c r="C2185" s="11">
        <f>YEAR(SalesDataTable[[#This Row],[Order Date]])</f>
        <v>2026</v>
      </c>
      <c r="D2185" s="11">
        <f>MONTH(SalesDataTable[[#This Row],[Order Date]])</f>
        <v>10</v>
      </c>
      <c r="E2185" s="12" t="str">
        <f>TEXT(SalesDataTable[[#This Row],[Order Date]],"MMM")</f>
        <v>Oct</v>
      </c>
      <c r="F2185" s="12" t="str">
        <f>"Q"&amp;ROUNDUP(MONTH(SalesDataTable[[#This Row],[Order Date]])/3,0)</f>
        <v>Q4</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5">
      <c r="A2186" s="2">
        <v>2820</v>
      </c>
      <c r="B2186" s="3">
        <v>46319</v>
      </c>
      <c r="C2186" s="11">
        <f>YEAR(SalesDataTable[[#This Row],[Order Date]])</f>
        <v>2026</v>
      </c>
      <c r="D2186" s="11">
        <f>MONTH(SalesDataTable[[#This Row],[Order Date]])</f>
        <v>10</v>
      </c>
      <c r="E2186" s="12" t="str">
        <f>TEXT(SalesDataTable[[#This Row],[Order Date]],"MMM")</f>
        <v>Oct</v>
      </c>
      <c r="F2186" s="12" t="str">
        <f>"Q"&amp;ROUNDUP(MONTH(SalesDataTable[[#This Row],[Order Date]])/3,0)</f>
        <v>Q4</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5">
      <c r="A2187" s="2">
        <v>4213</v>
      </c>
      <c r="B2187" s="3">
        <v>46319</v>
      </c>
      <c r="C2187" s="11">
        <f>YEAR(SalesDataTable[[#This Row],[Order Date]])</f>
        <v>2026</v>
      </c>
      <c r="D2187" s="11">
        <f>MONTH(SalesDataTable[[#This Row],[Order Date]])</f>
        <v>10</v>
      </c>
      <c r="E2187" s="12" t="str">
        <f>TEXT(SalesDataTable[[#This Row],[Order Date]],"MMM")</f>
        <v>Oct</v>
      </c>
      <c r="F2187" s="12" t="str">
        <f>"Q"&amp;ROUNDUP(MONTH(SalesDataTable[[#This Row],[Order Date]])/3,0)</f>
        <v>Q4</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5">
      <c r="A2188" s="2">
        <v>4375</v>
      </c>
      <c r="B2188" s="3">
        <v>46319</v>
      </c>
      <c r="C2188" s="11">
        <f>YEAR(SalesDataTable[[#This Row],[Order Date]])</f>
        <v>2026</v>
      </c>
      <c r="D2188" s="11">
        <f>MONTH(SalesDataTable[[#This Row],[Order Date]])</f>
        <v>10</v>
      </c>
      <c r="E2188" s="12" t="str">
        <f>TEXT(SalesDataTable[[#This Row],[Order Date]],"MMM")</f>
        <v>Oct</v>
      </c>
      <c r="F2188" s="12" t="str">
        <f>"Q"&amp;ROUNDUP(MONTH(SalesDataTable[[#This Row],[Order Date]])/3,0)</f>
        <v>Q4</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5">
      <c r="A2189" s="2">
        <v>5072</v>
      </c>
      <c r="B2189" s="3">
        <v>46319</v>
      </c>
      <c r="C2189" s="11">
        <f>YEAR(SalesDataTable[[#This Row],[Order Date]])</f>
        <v>2026</v>
      </c>
      <c r="D2189" s="11">
        <f>MONTH(SalesDataTable[[#This Row],[Order Date]])</f>
        <v>10</v>
      </c>
      <c r="E2189" s="12" t="str">
        <f>TEXT(SalesDataTable[[#This Row],[Order Date]],"MMM")</f>
        <v>Oct</v>
      </c>
      <c r="F2189" s="12" t="str">
        <f>"Q"&amp;ROUNDUP(MONTH(SalesDataTable[[#This Row],[Order Date]])/3,0)</f>
        <v>Q4</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5">
      <c r="A2190" s="2">
        <v>310</v>
      </c>
      <c r="B2190" s="3">
        <v>46320</v>
      </c>
      <c r="C2190" s="11">
        <f>YEAR(SalesDataTable[[#This Row],[Order Date]])</f>
        <v>2026</v>
      </c>
      <c r="D2190" s="11">
        <f>MONTH(SalesDataTable[[#This Row],[Order Date]])</f>
        <v>10</v>
      </c>
      <c r="E2190" s="12" t="str">
        <f>TEXT(SalesDataTable[[#This Row],[Order Date]],"MMM")</f>
        <v>Oct</v>
      </c>
      <c r="F2190" s="12" t="str">
        <f>"Q"&amp;ROUNDUP(MONTH(SalesDataTable[[#This Row],[Order Date]])/3,0)</f>
        <v>Q4</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5">
      <c r="A2191" s="2">
        <v>317</v>
      </c>
      <c r="B2191" s="3">
        <v>46320</v>
      </c>
      <c r="C2191" s="11">
        <f>YEAR(SalesDataTable[[#This Row],[Order Date]])</f>
        <v>2026</v>
      </c>
      <c r="D2191" s="11">
        <f>MONTH(SalesDataTable[[#This Row],[Order Date]])</f>
        <v>10</v>
      </c>
      <c r="E2191" s="12" t="str">
        <f>TEXT(SalesDataTable[[#This Row],[Order Date]],"MMM")</f>
        <v>Oct</v>
      </c>
      <c r="F2191" s="12" t="str">
        <f>"Q"&amp;ROUNDUP(MONTH(SalesDataTable[[#This Row],[Order Date]])/3,0)</f>
        <v>Q4</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5">
      <c r="A2192" s="2">
        <v>684</v>
      </c>
      <c r="B2192" s="3">
        <v>46320</v>
      </c>
      <c r="C2192" s="11">
        <f>YEAR(SalesDataTable[[#This Row],[Order Date]])</f>
        <v>2026</v>
      </c>
      <c r="D2192" s="11">
        <f>MONTH(SalesDataTable[[#This Row],[Order Date]])</f>
        <v>10</v>
      </c>
      <c r="E2192" s="12" t="str">
        <f>TEXT(SalesDataTable[[#This Row],[Order Date]],"MMM")</f>
        <v>Oct</v>
      </c>
      <c r="F2192" s="12" t="str">
        <f>"Q"&amp;ROUNDUP(MONTH(SalesDataTable[[#This Row],[Order Date]])/3,0)</f>
        <v>Q4</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5">
      <c r="A2193" s="2">
        <v>1430</v>
      </c>
      <c r="B2193" s="3">
        <v>46320</v>
      </c>
      <c r="C2193" s="11">
        <f>YEAR(SalesDataTable[[#This Row],[Order Date]])</f>
        <v>2026</v>
      </c>
      <c r="D2193" s="11">
        <f>MONTH(SalesDataTable[[#This Row],[Order Date]])</f>
        <v>10</v>
      </c>
      <c r="E2193" s="12" t="str">
        <f>TEXT(SalesDataTable[[#This Row],[Order Date]],"MMM")</f>
        <v>Oct</v>
      </c>
      <c r="F2193" s="12" t="str">
        <f>"Q"&amp;ROUNDUP(MONTH(SalesDataTable[[#This Row],[Order Date]])/3,0)</f>
        <v>Q4</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5">
      <c r="A2194" s="2">
        <v>2049</v>
      </c>
      <c r="B2194" s="3">
        <v>46320</v>
      </c>
      <c r="C2194" s="11">
        <f>YEAR(SalesDataTable[[#This Row],[Order Date]])</f>
        <v>2026</v>
      </c>
      <c r="D2194" s="11">
        <f>MONTH(SalesDataTable[[#This Row],[Order Date]])</f>
        <v>10</v>
      </c>
      <c r="E2194" s="12" t="str">
        <f>TEXT(SalesDataTable[[#This Row],[Order Date]],"MMM")</f>
        <v>Oct</v>
      </c>
      <c r="F2194" s="12" t="str">
        <f>"Q"&amp;ROUNDUP(MONTH(SalesDataTable[[#This Row],[Order Date]])/3,0)</f>
        <v>Q4</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5">
      <c r="A2195" s="2">
        <v>2199</v>
      </c>
      <c r="B2195" s="3">
        <v>46320</v>
      </c>
      <c r="C2195" s="11">
        <f>YEAR(SalesDataTable[[#This Row],[Order Date]])</f>
        <v>2026</v>
      </c>
      <c r="D2195" s="11">
        <f>MONTH(SalesDataTable[[#This Row],[Order Date]])</f>
        <v>10</v>
      </c>
      <c r="E2195" s="12" t="str">
        <f>TEXT(SalesDataTable[[#This Row],[Order Date]],"MMM")</f>
        <v>Oct</v>
      </c>
      <c r="F2195" s="12" t="str">
        <f>"Q"&amp;ROUNDUP(MONTH(SalesDataTable[[#This Row],[Order Date]])/3,0)</f>
        <v>Q4</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5">
      <c r="A2196" s="2">
        <v>2954</v>
      </c>
      <c r="B2196" s="3">
        <v>46320</v>
      </c>
      <c r="C2196" s="11">
        <f>YEAR(SalesDataTable[[#This Row],[Order Date]])</f>
        <v>2026</v>
      </c>
      <c r="D2196" s="11">
        <f>MONTH(SalesDataTable[[#This Row],[Order Date]])</f>
        <v>10</v>
      </c>
      <c r="E2196" s="12" t="str">
        <f>TEXT(SalesDataTable[[#This Row],[Order Date]],"MMM")</f>
        <v>Oct</v>
      </c>
      <c r="F2196" s="12" t="str">
        <f>"Q"&amp;ROUNDUP(MONTH(SalesDataTable[[#This Row],[Order Date]])/3,0)</f>
        <v>Q4</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5">
      <c r="A2197" s="2">
        <v>3218</v>
      </c>
      <c r="B2197" s="3">
        <v>46320</v>
      </c>
      <c r="C2197" s="11">
        <f>YEAR(SalesDataTable[[#This Row],[Order Date]])</f>
        <v>2026</v>
      </c>
      <c r="D2197" s="11">
        <f>MONTH(SalesDataTable[[#This Row],[Order Date]])</f>
        <v>10</v>
      </c>
      <c r="E2197" s="12" t="str">
        <f>TEXT(SalesDataTable[[#This Row],[Order Date]],"MMM")</f>
        <v>Oct</v>
      </c>
      <c r="F2197" s="12" t="str">
        <f>"Q"&amp;ROUNDUP(MONTH(SalesDataTable[[#This Row],[Order Date]])/3,0)</f>
        <v>Q4</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5">
      <c r="A2198" s="2">
        <v>3965</v>
      </c>
      <c r="B2198" s="3">
        <v>46320</v>
      </c>
      <c r="C2198" s="11">
        <f>YEAR(SalesDataTable[[#This Row],[Order Date]])</f>
        <v>2026</v>
      </c>
      <c r="D2198" s="11">
        <f>MONTH(SalesDataTable[[#This Row],[Order Date]])</f>
        <v>10</v>
      </c>
      <c r="E2198" s="12" t="str">
        <f>TEXT(SalesDataTable[[#This Row],[Order Date]],"MMM")</f>
        <v>Oct</v>
      </c>
      <c r="F2198" s="12" t="str">
        <f>"Q"&amp;ROUNDUP(MONTH(SalesDataTable[[#This Row],[Order Date]])/3,0)</f>
        <v>Q4</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5">
      <c r="A2199" s="2">
        <v>2278</v>
      </c>
      <c r="B2199" s="3">
        <v>46321</v>
      </c>
      <c r="C2199" s="11">
        <f>YEAR(SalesDataTable[[#This Row],[Order Date]])</f>
        <v>2026</v>
      </c>
      <c r="D2199" s="11">
        <f>MONTH(SalesDataTable[[#This Row],[Order Date]])</f>
        <v>10</v>
      </c>
      <c r="E2199" s="12" t="str">
        <f>TEXT(SalesDataTable[[#This Row],[Order Date]],"MMM")</f>
        <v>Oct</v>
      </c>
      <c r="F2199" s="12" t="str">
        <f>"Q"&amp;ROUNDUP(MONTH(SalesDataTable[[#This Row],[Order Date]])/3,0)</f>
        <v>Q4</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5">
      <c r="A2200" s="2">
        <v>3132</v>
      </c>
      <c r="B2200" s="3">
        <v>46321</v>
      </c>
      <c r="C2200" s="11">
        <f>YEAR(SalesDataTable[[#This Row],[Order Date]])</f>
        <v>2026</v>
      </c>
      <c r="D2200" s="11">
        <f>MONTH(SalesDataTable[[#This Row],[Order Date]])</f>
        <v>10</v>
      </c>
      <c r="E2200" s="12" t="str">
        <f>TEXT(SalesDataTable[[#This Row],[Order Date]],"MMM")</f>
        <v>Oct</v>
      </c>
      <c r="F2200" s="12" t="str">
        <f>"Q"&amp;ROUNDUP(MONTH(SalesDataTable[[#This Row],[Order Date]])/3,0)</f>
        <v>Q4</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5">
      <c r="A2201" s="2">
        <v>3144</v>
      </c>
      <c r="B2201" s="3">
        <v>46321</v>
      </c>
      <c r="C2201" s="11">
        <f>YEAR(SalesDataTable[[#This Row],[Order Date]])</f>
        <v>2026</v>
      </c>
      <c r="D2201" s="11">
        <f>MONTH(SalesDataTable[[#This Row],[Order Date]])</f>
        <v>10</v>
      </c>
      <c r="E2201" s="12" t="str">
        <f>TEXT(SalesDataTable[[#This Row],[Order Date]],"MMM")</f>
        <v>Oct</v>
      </c>
      <c r="F2201" s="12" t="str">
        <f>"Q"&amp;ROUNDUP(MONTH(SalesDataTable[[#This Row],[Order Date]])/3,0)</f>
        <v>Q4</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5">
      <c r="A2202" s="2">
        <v>3501</v>
      </c>
      <c r="B2202" s="3">
        <v>46321</v>
      </c>
      <c r="C2202" s="11">
        <f>YEAR(SalesDataTable[[#This Row],[Order Date]])</f>
        <v>2026</v>
      </c>
      <c r="D2202" s="11">
        <f>MONTH(SalesDataTable[[#This Row],[Order Date]])</f>
        <v>10</v>
      </c>
      <c r="E2202" s="12" t="str">
        <f>TEXT(SalesDataTable[[#This Row],[Order Date]],"MMM")</f>
        <v>Oct</v>
      </c>
      <c r="F2202" s="12" t="str">
        <f>"Q"&amp;ROUNDUP(MONTH(SalesDataTable[[#This Row],[Order Date]])/3,0)</f>
        <v>Q4</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5">
      <c r="A2203" s="2">
        <v>458</v>
      </c>
      <c r="B2203" s="3">
        <v>46322</v>
      </c>
      <c r="C2203" s="11">
        <f>YEAR(SalesDataTable[[#This Row],[Order Date]])</f>
        <v>2026</v>
      </c>
      <c r="D2203" s="11">
        <f>MONTH(SalesDataTable[[#This Row],[Order Date]])</f>
        <v>10</v>
      </c>
      <c r="E2203" s="12" t="str">
        <f>TEXT(SalesDataTable[[#This Row],[Order Date]],"MMM")</f>
        <v>Oct</v>
      </c>
      <c r="F2203" s="12" t="str">
        <f>"Q"&amp;ROUNDUP(MONTH(SalesDataTable[[#This Row],[Order Date]])/3,0)</f>
        <v>Q4</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5">
      <c r="A2204" s="2">
        <v>1065</v>
      </c>
      <c r="B2204" s="3">
        <v>46322</v>
      </c>
      <c r="C2204" s="11">
        <f>YEAR(SalesDataTable[[#This Row],[Order Date]])</f>
        <v>2026</v>
      </c>
      <c r="D2204" s="11">
        <f>MONTH(SalesDataTable[[#This Row],[Order Date]])</f>
        <v>10</v>
      </c>
      <c r="E2204" s="12" t="str">
        <f>TEXT(SalesDataTable[[#This Row],[Order Date]],"MMM")</f>
        <v>Oct</v>
      </c>
      <c r="F2204" s="12" t="str">
        <f>"Q"&amp;ROUNDUP(MONTH(SalesDataTable[[#This Row],[Order Date]])/3,0)</f>
        <v>Q4</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5">
      <c r="A2205" s="2">
        <v>1707</v>
      </c>
      <c r="B2205" s="3">
        <v>46322</v>
      </c>
      <c r="C2205" s="11">
        <f>YEAR(SalesDataTable[[#This Row],[Order Date]])</f>
        <v>2026</v>
      </c>
      <c r="D2205" s="11">
        <f>MONTH(SalesDataTable[[#This Row],[Order Date]])</f>
        <v>10</v>
      </c>
      <c r="E2205" s="12" t="str">
        <f>TEXT(SalesDataTable[[#This Row],[Order Date]],"MMM")</f>
        <v>Oct</v>
      </c>
      <c r="F2205" s="12" t="str">
        <f>"Q"&amp;ROUNDUP(MONTH(SalesDataTable[[#This Row],[Order Date]])/3,0)</f>
        <v>Q4</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5">
      <c r="A2206" s="2">
        <v>1989</v>
      </c>
      <c r="B2206" s="3">
        <v>46322</v>
      </c>
      <c r="C2206" s="11">
        <f>YEAR(SalesDataTable[[#This Row],[Order Date]])</f>
        <v>2026</v>
      </c>
      <c r="D2206" s="11">
        <f>MONTH(SalesDataTable[[#This Row],[Order Date]])</f>
        <v>10</v>
      </c>
      <c r="E2206" s="12" t="str">
        <f>TEXT(SalesDataTable[[#This Row],[Order Date]],"MMM")</f>
        <v>Oct</v>
      </c>
      <c r="F2206" s="12" t="str">
        <f>"Q"&amp;ROUNDUP(MONTH(SalesDataTable[[#This Row],[Order Date]])/3,0)</f>
        <v>Q4</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5">
      <c r="A2207" s="2">
        <v>2852</v>
      </c>
      <c r="B2207" s="3">
        <v>46322</v>
      </c>
      <c r="C2207" s="11">
        <f>YEAR(SalesDataTable[[#This Row],[Order Date]])</f>
        <v>2026</v>
      </c>
      <c r="D2207" s="11">
        <f>MONTH(SalesDataTable[[#This Row],[Order Date]])</f>
        <v>10</v>
      </c>
      <c r="E2207" s="12" t="str">
        <f>TEXT(SalesDataTable[[#This Row],[Order Date]],"MMM")</f>
        <v>Oct</v>
      </c>
      <c r="F2207" s="12" t="str">
        <f>"Q"&amp;ROUNDUP(MONTH(SalesDataTable[[#This Row],[Order Date]])/3,0)</f>
        <v>Q4</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5">
      <c r="A2208" s="2">
        <v>4762</v>
      </c>
      <c r="B2208" s="3">
        <v>46322</v>
      </c>
      <c r="C2208" s="11">
        <f>YEAR(SalesDataTable[[#This Row],[Order Date]])</f>
        <v>2026</v>
      </c>
      <c r="D2208" s="11">
        <f>MONTH(SalesDataTable[[#This Row],[Order Date]])</f>
        <v>10</v>
      </c>
      <c r="E2208" s="12" t="str">
        <f>TEXT(SalesDataTable[[#This Row],[Order Date]],"MMM")</f>
        <v>Oct</v>
      </c>
      <c r="F2208" s="12" t="str">
        <f>"Q"&amp;ROUNDUP(MONTH(SalesDataTable[[#This Row],[Order Date]])/3,0)</f>
        <v>Q4</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5">
      <c r="A2209" s="2">
        <v>4997</v>
      </c>
      <c r="B2209" s="3">
        <v>46322</v>
      </c>
      <c r="C2209" s="11">
        <f>YEAR(SalesDataTable[[#This Row],[Order Date]])</f>
        <v>2026</v>
      </c>
      <c r="D2209" s="11">
        <f>MONTH(SalesDataTable[[#This Row],[Order Date]])</f>
        <v>10</v>
      </c>
      <c r="E2209" s="12" t="str">
        <f>TEXT(SalesDataTable[[#This Row],[Order Date]],"MMM")</f>
        <v>Oct</v>
      </c>
      <c r="F2209" s="12" t="str">
        <f>"Q"&amp;ROUNDUP(MONTH(SalesDataTable[[#This Row],[Order Date]])/3,0)</f>
        <v>Q4</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5">
      <c r="A2210" s="2">
        <v>1238</v>
      </c>
      <c r="B2210" s="3">
        <v>46323</v>
      </c>
      <c r="C2210" s="11">
        <f>YEAR(SalesDataTable[[#This Row],[Order Date]])</f>
        <v>2026</v>
      </c>
      <c r="D2210" s="11">
        <f>MONTH(SalesDataTable[[#This Row],[Order Date]])</f>
        <v>10</v>
      </c>
      <c r="E2210" s="12" t="str">
        <f>TEXT(SalesDataTable[[#This Row],[Order Date]],"MMM")</f>
        <v>Oct</v>
      </c>
      <c r="F2210" s="12" t="str">
        <f>"Q"&amp;ROUNDUP(MONTH(SalesDataTable[[#This Row],[Order Date]])/3,0)</f>
        <v>Q4</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5">
      <c r="A2211" s="2">
        <v>2622</v>
      </c>
      <c r="B2211" s="3">
        <v>46323</v>
      </c>
      <c r="C2211" s="11">
        <f>YEAR(SalesDataTable[[#This Row],[Order Date]])</f>
        <v>2026</v>
      </c>
      <c r="D2211" s="11">
        <f>MONTH(SalesDataTable[[#This Row],[Order Date]])</f>
        <v>10</v>
      </c>
      <c r="E2211" s="12" t="str">
        <f>TEXT(SalesDataTable[[#This Row],[Order Date]],"MMM")</f>
        <v>Oct</v>
      </c>
      <c r="F2211" s="12" t="str">
        <f>"Q"&amp;ROUNDUP(MONTH(SalesDataTable[[#This Row],[Order Date]])/3,0)</f>
        <v>Q4</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5">
      <c r="A2212" s="2">
        <v>3106</v>
      </c>
      <c r="B2212" s="3">
        <v>46323</v>
      </c>
      <c r="C2212" s="11">
        <f>YEAR(SalesDataTable[[#This Row],[Order Date]])</f>
        <v>2026</v>
      </c>
      <c r="D2212" s="11">
        <f>MONTH(SalesDataTable[[#This Row],[Order Date]])</f>
        <v>10</v>
      </c>
      <c r="E2212" s="12" t="str">
        <f>TEXT(SalesDataTable[[#This Row],[Order Date]],"MMM")</f>
        <v>Oct</v>
      </c>
      <c r="F2212" s="12" t="str">
        <f>"Q"&amp;ROUNDUP(MONTH(SalesDataTable[[#This Row],[Order Date]])/3,0)</f>
        <v>Q4</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5">
      <c r="A2213" s="2">
        <v>3274</v>
      </c>
      <c r="B2213" s="3">
        <v>46323</v>
      </c>
      <c r="C2213" s="11">
        <f>YEAR(SalesDataTable[[#This Row],[Order Date]])</f>
        <v>2026</v>
      </c>
      <c r="D2213" s="11">
        <f>MONTH(SalesDataTable[[#This Row],[Order Date]])</f>
        <v>10</v>
      </c>
      <c r="E2213" s="12" t="str">
        <f>TEXT(SalesDataTable[[#This Row],[Order Date]],"MMM")</f>
        <v>Oct</v>
      </c>
      <c r="F2213" s="12" t="str">
        <f>"Q"&amp;ROUNDUP(MONTH(SalesDataTable[[#This Row],[Order Date]])/3,0)</f>
        <v>Q4</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5">
      <c r="A2214" s="2">
        <v>3542</v>
      </c>
      <c r="B2214" s="3">
        <v>46323</v>
      </c>
      <c r="C2214" s="11">
        <f>YEAR(SalesDataTable[[#This Row],[Order Date]])</f>
        <v>2026</v>
      </c>
      <c r="D2214" s="11">
        <f>MONTH(SalesDataTable[[#This Row],[Order Date]])</f>
        <v>10</v>
      </c>
      <c r="E2214" s="12" t="str">
        <f>TEXT(SalesDataTable[[#This Row],[Order Date]],"MMM")</f>
        <v>Oct</v>
      </c>
      <c r="F2214" s="12" t="str">
        <f>"Q"&amp;ROUNDUP(MONTH(SalesDataTable[[#This Row],[Order Date]])/3,0)</f>
        <v>Q4</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5">
      <c r="A2215" s="2">
        <v>3704</v>
      </c>
      <c r="B2215" s="3">
        <v>46323</v>
      </c>
      <c r="C2215" s="11">
        <f>YEAR(SalesDataTable[[#This Row],[Order Date]])</f>
        <v>2026</v>
      </c>
      <c r="D2215" s="11">
        <f>MONTH(SalesDataTable[[#This Row],[Order Date]])</f>
        <v>10</v>
      </c>
      <c r="E2215" s="12" t="str">
        <f>TEXT(SalesDataTable[[#This Row],[Order Date]],"MMM")</f>
        <v>Oct</v>
      </c>
      <c r="F2215" s="12" t="str">
        <f>"Q"&amp;ROUNDUP(MONTH(SalesDataTable[[#This Row],[Order Date]])/3,0)</f>
        <v>Q4</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5">
      <c r="A2216" s="2">
        <v>4699</v>
      </c>
      <c r="B2216" s="3">
        <v>46323</v>
      </c>
      <c r="C2216" s="11">
        <f>YEAR(SalesDataTable[[#This Row],[Order Date]])</f>
        <v>2026</v>
      </c>
      <c r="D2216" s="11">
        <f>MONTH(SalesDataTable[[#This Row],[Order Date]])</f>
        <v>10</v>
      </c>
      <c r="E2216" s="12" t="str">
        <f>TEXT(SalesDataTable[[#This Row],[Order Date]],"MMM")</f>
        <v>Oct</v>
      </c>
      <c r="F2216" s="12" t="str">
        <f>"Q"&amp;ROUNDUP(MONTH(SalesDataTable[[#This Row],[Order Date]])/3,0)</f>
        <v>Q4</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5">
      <c r="A2217" s="2">
        <v>1226</v>
      </c>
      <c r="B2217" s="3">
        <v>46324</v>
      </c>
      <c r="C2217" s="11">
        <f>YEAR(SalesDataTable[[#This Row],[Order Date]])</f>
        <v>2026</v>
      </c>
      <c r="D2217" s="11">
        <f>MONTH(SalesDataTable[[#This Row],[Order Date]])</f>
        <v>10</v>
      </c>
      <c r="E2217" s="12" t="str">
        <f>TEXT(SalesDataTable[[#This Row],[Order Date]],"MMM")</f>
        <v>Oct</v>
      </c>
      <c r="F2217" s="12" t="str">
        <f>"Q"&amp;ROUNDUP(MONTH(SalesDataTable[[#This Row],[Order Date]])/3,0)</f>
        <v>Q4</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5">
      <c r="A2218" s="2">
        <v>1245</v>
      </c>
      <c r="B2218" s="3">
        <v>46324</v>
      </c>
      <c r="C2218" s="11">
        <f>YEAR(SalesDataTable[[#This Row],[Order Date]])</f>
        <v>2026</v>
      </c>
      <c r="D2218" s="11">
        <f>MONTH(SalesDataTable[[#This Row],[Order Date]])</f>
        <v>10</v>
      </c>
      <c r="E2218" s="12" t="str">
        <f>TEXT(SalesDataTable[[#This Row],[Order Date]],"MMM")</f>
        <v>Oct</v>
      </c>
      <c r="F2218" s="12" t="str">
        <f>"Q"&amp;ROUNDUP(MONTH(SalesDataTable[[#This Row],[Order Date]])/3,0)</f>
        <v>Q4</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5">
      <c r="A2219" s="2">
        <v>1477</v>
      </c>
      <c r="B2219" s="3">
        <v>46324</v>
      </c>
      <c r="C2219" s="11">
        <f>YEAR(SalesDataTable[[#This Row],[Order Date]])</f>
        <v>2026</v>
      </c>
      <c r="D2219" s="11">
        <f>MONTH(SalesDataTable[[#This Row],[Order Date]])</f>
        <v>10</v>
      </c>
      <c r="E2219" s="12" t="str">
        <f>TEXT(SalesDataTable[[#This Row],[Order Date]],"MMM")</f>
        <v>Oct</v>
      </c>
      <c r="F2219" s="12" t="str">
        <f>"Q"&amp;ROUNDUP(MONTH(SalesDataTable[[#This Row],[Order Date]])/3,0)</f>
        <v>Q4</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5">
      <c r="A2220" s="2">
        <v>1575</v>
      </c>
      <c r="B2220" s="3">
        <v>46324</v>
      </c>
      <c r="C2220" s="11">
        <f>YEAR(SalesDataTable[[#This Row],[Order Date]])</f>
        <v>2026</v>
      </c>
      <c r="D2220" s="11">
        <f>MONTH(SalesDataTable[[#This Row],[Order Date]])</f>
        <v>10</v>
      </c>
      <c r="E2220" s="12" t="str">
        <f>TEXT(SalesDataTable[[#This Row],[Order Date]],"MMM")</f>
        <v>Oct</v>
      </c>
      <c r="F2220" s="12" t="str">
        <f>"Q"&amp;ROUNDUP(MONTH(SalesDataTable[[#This Row],[Order Date]])/3,0)</f>
        <v>Q4</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5">
      <c r="A2221" s="2">
        <v>2830</v>
      </c>
      <c r="B2221" s="3">
        <v>46324</v>
      </c>
      <c r="C2221" s="11">
        <f>YEAR(SalesDataTable[[#This Row],[Order Date]])</f>
        <v>2026</v>
      </c>
      <c r="D2221" s="11">
        <f>MONTH(SalesDataTable[[#This Row],[Order Date]])</f>
        <v>10</v>
      </c>
      <c r="E2221" s="12" t="str">
        <f>TEXT(SalesDataTable[[#This Row],[Order Date]],"MMM")</f>
        <v>Oct</v>
      </c>
      <c r="F2221" s="12" t="str">
        <f>"Q"&amp;ROUNDUP(MONTH(SalesDataTable[[#This Row],[Order Date]])/3,0)</f>
        <v>Q4</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5">
      <c r="A2222" s="2">
        <v>2884</v>
      </c>
      <c r="B2222" s="3">
        <v>46324</v>
      </c>
      <c r="C2222" s="11">
        <f>YEAR(SalesDataTable[[#This Row],[Order Date]])</f>
        <v>2026</v>
      </c>
      <c r="D2222" s="11">
        <f>MONTH(SalesDataTable[[#This Row],[Order Date]])</f>
        <v>10</v>
      </c>
      <c r="E2222" s="12" t="str">
        <f>TEXT(SalesDataTable[[#This Row],[Order Date]],"MMM")</f>
        <v>Oct</v>
      </c>
      <c r="F2222" s="12" t="str">
        <f>"Q"&amp;ROUNDUP(MONTH(SalesDataTable[[#This Row],[Order Date]])/3,0)</f>
        <v>Q4</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5">
      <c r="A2223" s="2">
        <v>3093</v>
      </c>
      <c r="B2223" s="3">
        <v>46324</v>
      </c>
      <c r="C2223" s="11">
        <f>YEAR(SalesDataTable[[#This Row],[Order Date]])</f>
        <v>2026</v>
      </c>
      <c r="D2223" s="11">
        <f>MONTH(SalesDataTable[[#This Row],[Order Date]])</f>
        <v>10</v>
      </c>
      <c r="E2223" s="12" t="str">
        <f>TEXT(SalesDataTable[[#This Row],[Order Date]],"MMM")</f>
        <v>Oct</v>
      </c>
      <c r="F2223" s="12" t="str">
        <f>"Q"&amp;ROUNDUP(MONTH(SalesDataTable[[#This Row],[Order Date]])/3,0)</f>
        <v>Q4</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5">
      <c r="A2224" s="2">
        <v>3613</v>
      </c>
      <c r="B2224" s="3">
        <v>46324</v>
      </c>
      <c r="C2224" s="11">
        <f>YEAR(SalesDataTable[[#This Row],[Order Date]])</f>
        <v>2026</v>
      </c>
      <c r="D2224" s="11">
        <f>MONTH(SalesDataTable[[#This Row],[Order Date]])</f>
        <v>10</v>
      </c>
      <c r="E2224" s="12" t="str">
        <f>TEXT(SalesDataTable[[#This Row],[Order Date]],"MMM")</f>
        <v>Oct</v>
      </c>
      <c r="F2224" s="12" t="str">
        <f>"Q"&amp;ROUNDUP(MONTH(SalesDataTable[[#This Row],[Order Date]])/3,0)</f>
        <v>Q4</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5">
      <c r="A2225" s="2">
        <v>4496</v>
      </c>
      <c r="B2225" s="3">
        <v>46324</v>
      </c>
      <c r="C2225" s="11">
        <f>YEAR(SalesDataTable[[#This Row],[Order Date]])</f>
        <v>2026</v>
      </c>
      <c r="D2225" s="11">
        <f>MONTH(SalesDataTable[[#This Row],[Order Date]])</f>
        <v>10</v>
      </c>
      <c r="E2225" s="12" t="str">
        <f>TEXT(SalesDataTable[[#This Row],[Order Date]],"MMM")</f>
        <v>Oct</v>
      </c>
      <c r="F2225" s="12" t="str">
        <f>"Q"&amp;ROUNDUP(MONTH(SalesDataTable[[#This Row],[Order Date]])/3,0)</f>
        <v>Q4</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5">
      <c r="A2226" s="2">
        <v>5194</v>
      </c>
      <c r="B2226" s="3">
        <v>46324</v>
      </c>
      <c r="C2226" s="11">
        <f>YEAR(SalesDataTable[[#This Row],[Order Date]])</f>
        <v>2026</v>
      </c>
      <c r="D2226" s="11">
        <f>MONTH(SalesDataTable[[#This Row],[Order Date]])</f>
        <v>10</v>
      </c>
      <c r="E2226" s="12" t="str">
        <f>TEXT(SalesDataTable[[#This Row],[Order Date]],"MMM")</f>
        <v>Oct</v>
      </c>
      <c r="F2226" s="12" t="str">
        <f>"Q"&amp;ROUNDUP(MONTH(SalesDataTable[[#This Row],[Order Date]])/3,0)</f>
        <v>Q4</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5">
      <c r="A2227" s="2">
        <v>339</v>
      </c>
      <c r="B2227" s="3">
        <v>46325</v>
      </c>
      <c r="C2227" s="11">
        <f>YEAR(SalesDataTable[[#This Row],[Order Date]])</f>
        <v>2026</v>
      </c>
      <c r="D2227" s="11">
        <f>MONTH(SalesDataTable[[#This Row],[Order Date]])</f>
        <v>10</v>
      </c>
      <c r="E2227" s="12" t="str">
        <f>TEXT(SalesDataTable[[#This Row],[Order Date]],"MMM")</f>
        <v>Oct</v>
      </c>
      <c r="F2227" s="12" t="str">
        <f>"Q"&amp;ROUNDUP(MONTH(SalesDataTable[[#This Row],[Order Date]])/3,0)</f>
        <v>Q4</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5">
      <c r="A2228" s="2">
        <v>1199</v>
      </c>
      <c r="B2228" s="3">
        <v>46325</v>
      </c>
      <c r="C2228" s="11">
        <f>YEAR(SalesDataTable[[#This Row],[Order Date]])</f>
        <v>2026</v>
      </c>
      <c r="D2228" s="11">
        <f>MONTH(SalesDataTable[[#This Row],[Order Date]])</f>
        <v>10</v>
      </c>
      <c r="E2228" s="12" t="str">
        <f>TEXT(SalesDataTable[[#This Row],[Order Date]],"MMM")</f>
        <v>Oct</v>
      </c>
      <c r="F2228" s="12" t="str">
        <f>"Q"&amp;ROUNDUP(MONTH(SalesDataTable[[#This Row],[Order Date]])/3,0)</f>
        <v>Q4</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5">
      <c r="A2229" s="2">
        <v>1253</v>
      </c>
      <c r="B2229" s="3">
        <v>46325</v>
      </c>
      <c r="C2229" s="11">
        <f>YEAR(SalesDataTable[[#This Row],[Order Date]])</f>
        <v>2026</v>
      </c>
      <c r="D2229" s="11">
        <f>MONTH(SalesDataTable[[#This Row],[Order Date]])</f>
        <v>10</v>
      </c>
      <c r="E2229" s="12" t="str">
        <f>TEXT(SalesDataTable[[#This Row],[Order Date]],"MMM")</f>
        <v>Oct</v>
      </c>
      <c r="F2229" s="12" t="str">
        <f>"Q"&amp;ROUNDUP(MONTH(SalesDataTable[[#This Row],[Order Date]])/3,0)</f>
        <v>Q4</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5">
      <c r="A2230" s="2">
        <v>1407</v>
      </c>
      <c r="B2230" s="3">
        <v>46325</v>
      </c>
      <c r="C2230" s="11">
        <f>YEAR(SalesDataTable[[#This Row],[Order Date]])</f>
        <v>2026</v>
      </c>
      <c r="D2230" s="11">
        <f>MONTH(SalesDataTable[[#This Row],[Order Date]])</f>
        <v>10</v>
      </c>
      <c r="E2230" s="12" t="str">
        <f>TEXT(SalesDataTable[[#This Row],[Order Date]],"MMM")</f>
        <v>Oct</v>
      </c>
      <c r="F2230" s="12" t="str">
        <f>"Q"&amp;ROUNDUP(MONTH(SalesDataTable[[#This Row],[Order Date]])/3,0)</f>
        <v>Q4</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5">
      <c r="A2231" s="2">
        <v>2532</v>
      </c>
      <c r="B2231" s="3">
        <v>46325</v>
      </c>
      <c r="C2231" s="11">
        <f>YEAR(SalesDataTable[[#This Row],[Order Date]])</f>
        <v>2026</v>
      </c>
      <c r="D2231" s="11">
        <f>MONTH(SalesDataTable[[#This Row],[Order Date]])</f>
        <v>10</v>
      </c>
      <c r="E2231" s="12" t="str">
        <f>TEXT(SalesDataTable[[#This Row],[Order Date]],"MMM")</f>
        <v>Oct</v>
      </c>
      <c r="F2231" s="12" t="str">
        <f>"Q"&amp;ROUNDUP(MONTH(SalesDataTable[[#This Row],[Order Date]])/3,0)</f>
        <v>Q4</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5">
      <c r="A2232" s="2">
        <v>307</v>
      </c>
      <c r="B2232" s="3">
        <v>46326</v>
      </c>
      <c r="C2232" s="11">
        <f>YEAR(SalesDataTable[[#This Row],[Order Date]])</f>
        <v>2026</v>
      </c>
      <c r="D2232" s="11">
        <f>MONTH(SalesDataTable[[#This Row],[Order Date]])</f>
        <v>10</v>
      </c>
      <c r="E2232" s="12" t="str">
        <f>TEXT(SalesDataTable[[#This Row],[Order Date]],"MMM")</f>
        <v>Oct</v>
      </c>
      <c r="F2232" s="12" t="str">
        <f>"Q"&amp;ROUNDUP(MONTH(SalesDataTable[[#This Row],[Order Date]])/3,0)</f>
        <v>Q4</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5">
      <c r="A2233" s="2">
        <v>3257</v>
      </c>
      <c r="B2233" s="3">
        <v>46326</v>
      </c>
      <c r="C2233" s="11">
        <f>YEAR(SalesDataTable[[#This Row],[Order Date]])</f>
        <v>2026</v>
      </c>
      <c r="D2233" s="11">
        <f>MONTH(SalesDataTable[[#This Row],[Order Date]])</f>
        <v>10</v>
      </c>
      <c r="E2233" s="12" t="str">
        <f>TEXT(SalesDataTable[[#This Row],[Order Date]],"MMM")</f>
        <v>Oct</v>
      </c>
      <c r="F2233" s="12" t="str">
        <f>"Q"&amp;ROUNDUP(MONTH(SalesDataTable[[#This Row],[Order Date]])/3,0)</f>
        <v>Q4</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5">
      <c r="A2234" s="2">
        <v>3739</v>
      </c>
      <c r="B2234" s="3">
        <v>46326</v>
      </c>
      <c r="C2234" s="11">
        <f>YEAR(SalesDataTable[[#This Row],[Order Date]])</f>
        <v>2026</v>
      </c>
      <c r="D2234" s="11">
        <f>MONTH(SalesDataTable[[#This Row],[Order Date]])</f>
        <v>10</v>
      </c>
      <c r="E2234" s="12" t="str">
        <f>TEXT(SalesDataTable[[#This Row],[Order Date]],"MMM")</f>
        <v>Oct</v>
      </c>
      <c r="F2234" s="12" t="str">
        <f>"Q"&amp;ROUNDUP(MONTH(SalesDataTable[[#This Row],[Order Date]])/3,0)</f>
        <v>Q4</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5">
      <c r="A2235" s="2">
        <v>77</v>
      </c>
      <c r="B2235" s="3">
        <v>46327</v>
      </c>
      <c r="C2235" s="11">
        <f>YEAR(SalesDataTable[[#This Row],[Order Date]])</f>
        <v>2026</v>
      </c>
      <c r="D2235" s="11">
        <f>MONTH(SalesDataTable[[#This Row],[Order Date]])</f>
        <v>11</v>
      </c>
      <c r="E2235" s="12" t="str">
        <f>TEXT(SalesDataTable[[#This Row],[Order Date]],"MMM")</f>
        <v>Nov</v>
      </c>
      <c r="F2235" s="12" t="str">
        <f>"Q"&amp;ROUNDUP(MONTH(SalesDataTable[[#This Row],[Order Date]])/3,0)</f>
        <v>Q4</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5">
      <c r="A2236" s="2">
        <v>461</v>
      </c>
      <c r="B2236" s="3">
        <v>46327</v>
      </c>
      <c r="C2236" s="11">
        <f>YEAR(SalesDataTable[[#This Row],[Order Date]])</f>
        <v>2026</v>
      </c>
      <c r="D2236" s="11">
        <f>MONTH(SalesDataTable[[#This Row],[Order Date]])</f>
        <v>11</v>
      </c>
      <c r="E2236" s="12" t="str">
        <f>TEXT(SalesDataTable[[#This Row],[Order Date]],"MMM")</f>
        <v>Nov</v>
      </c>
      <c r="F2236" s="12" t="str">
        <f>"Q"&amp;ROUNDUP(MONTH(SalesDataTable[[#This Row],[Order Date]])/3,0)</f>
        <v>Q4</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5">
      <c r="A2237" s="2">
        <v>732</v>
      </c>
      <c r="B2237" s="3">
        <v>46327</v>
      </c>
      <c r="C2237" s="11">
        <f>YEAR(SalesDataTable[[#This Row],[Order Date]])</f>
        <v>2026</v>
      </c>
      <c r="D2237" s="11">
        <f>MONTH(SalesDataTable[[#This Row],[Order Date]])</f>
        <v>11</v>
      </c>
      <c r="E2237" s="12" t="str">
        <f>TEXT(SalesDataTable[[#This Row],[Order Date]],"MMM")</f>
        <v>Nov</v>
      </c>
      <c r="F2237" s="12" t="str">
        <f>"Q"&amp;ROUNDUP(MONTH(SalesDataTable[[#This Row],[Order Date]])/3,0)</f>
        <v>Q4</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5">
      <c r="A2238" s="2">
        <v>919</v>
      </c>
      <c r="B2238" s="3">
        <v>46327</v>
      </c>
      <c r="C2238" s="11">
        <f>YEAR(SalesDataTable[[#This Row],[Order Date]])</f>
        <v>2026</v>
      </c>
      <c r="D2238" s="11">
        <f>MONTH(SalesDataTable[[#This Row],[Order Date]])</f>
        <v>11</v>
      </c>
      <c r="E2238" s="12" t="str">
        <f>TEXT(SalesDataTable[[#This Row],[Order Date]],"MMM")</f>
        <v>Nov</v>
      </c>
      <c r="F2238" s="12" t="str">
        <f>"Q"&amp;ROUNDUP(MONTH(SalesDataTable[[#This Row],[Order Date]])/3,0)</f>
        <v>Q4</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5">
      <c r="A2239" s="2">
        <v>949</v>
      </c>
      <c r="B2239" s="3">
        <v>46327</v>
      </c>
      <c r="C2239" s="11">
        <f>YEAR(SalesDataTable[[#This Row],[Order Date]])</f>
        <v>2026</v>
      </c>
      <c r="D2239" s="11">
        <f>MONTH(SalesDataTable[[#This Row],[Order Date]])</f>
        <v>11</v>
      </c>
      <c r="E2239" s="12" t="str">
        <f>TEXT(SalesDataTable[[#This Row],[Order Date]],"MMM")</f>
        <v>Nov</v>
      </c>
      <c r="F2239" s="12" t="str">
        <f>"Q"&amp;ROUNDUP(MONTH(SalesDataTable[[#This Row],[Order Date]])/3,0)</f>
        <v>Q4</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5">
      <c r="A2240" s="2">
        <v>1185</v>
      </c>
      <c r="B2240" s="3">
        <v>46327</v>
      </c>
      <c r="C2240" s="11">
        <f>YEAR(SalesDataTable[[#This Row],[Order Date]])</f>
        <v>2026</v>
      </c>
      <c r="D2240" s="11">
        <f>MONTH(SalesDataTable[[#This Row],[Order Date]])</f>
        <v>11</v>
      </c>
      <c r="E2240" s="12" t="str">
        <f>TEXT(SalesDataTable[[#This Row],[Order Date]],"MMM")</f>
        <v>Nov</v>
      </c>
      <c r="F2240" s="12" t="str">
        <f>"Q"&amp;ROUNDUP(MONTH(SalesDataTable[[#This Row],[Order Date]])/3,0)</f>
        <v>Q4</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5">
      <c r="A2241" s="2">
        <v>1248</v>
      </c>
      <c r="B2241" s="3">
        <v>46327</v>
      </c>
      <c r="C2241" s="11">
        <f>YEAR(SalesDataTable[[#This Row],[Order Date]])</f>
        <v>2026</v>
      </c>
      <c r="D2241" s="11">
        <f>MONTH(SalesDataTable[[#This Row],[Order Date]])</f>
        <v>11</v>
      </c>
      <c r="E2241" s="12" t="str">
        <f>TEXT(SalesDataTable[[#This Row],[Order Date]],"MMM")</f>
        <v>Nov</v>
      </c>
      <c r="F2241" s="12" t="str">
        <f>"Q"&amp;ROUNDUP(MONTH(SalesDataTable[[#This Row],[Order Date]])/3,0)</f>
        <v>Q4</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5">
      <c r="A2242" s="2">
        <v>2129</v>
      </c>
      <c r="B2242" s="3">
        <v>46327</v>
      </c>
      <c r="C2242" s="11">
        <f>YEAR(SalesDataTable[[#This Row],[Order Date]])</f>
        <v>2026</v>
      </c>
      <c r="D2242" s="11">
        <f>MONTH(SalesDataTable[[#This Row],[Order Date]])</f>
        <v>11</v>
      </c>
      <c r="E2242" s="12" t="str">
        <f>TEXT(SalesDataTable[[#This Row],[Order Date]],"MMM")</f>
        <v>Nov</v>
      </c>
      <c r="F2242" s="12" t="str">
        <f>"Q"&amp;ROUNDUP(MONTH(SalesDataTable[[#This Row],[Order Date]])/3,0)</f>
        <v>Q4</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5">
      <c r="A2243" s="2">
        <v>2850</v>
      </c>
      <c r="B2243" s="3">
        <v>46327</v>
      </c>
      <c r="C2243" s="11">
        <f>YEAR(SalesDataTable[[#This Row],[Order Date]])</f>
        <v>2026</v>
      </c>
      <c r="D2243" s="11">
        <f>MONTH(SalesDataTable[[#This Row],[Order Date]])</f>
        <v>11</v>
      </c>
      <c r="E2243" s="12" t="str">
        <f>TEXT(SalesDataTable[[#This Row],[Order Date]],"MMM")</f>
        <v>Nov</v>
      </c>
      <c r="F2243" s="12" t="str">
        <f>"Q"&amp;ROUNDUP(MONTH(SalesDataTable[[#This Row],[Order Date]])/3,0)</f>
        <v>Q4</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5">
      <c r="A2244" s="2">
        <v>3477</v>
      </c>
      <c r="B2244" s="3">
        <v>46327</v>
      </c>
      <c r="C2244" s="11">
        <f>YEAR(SalesDataTable[[#This Row],[Order Date]])</f>
        <v>2026</v>
      </c>
      <c r="D2244" s="11">
        <f>MONTH(SalesDataTable[[#This Row],[Order Date]])</f>
        <v>11</v>
      </c>
      <c r="E2244" s="12" t="str">
        <f>TEXT(SalesDataTable[[#This Row],[Order Date]],"MMM")</f>
        <v>Nov</v>
      </c>
      <c r="F2244" s="12" t="str">
        <f>"Q"&amp;ROUNDUP(MONTH(SalesDataTable[[#This Row],[Order Date]])/3,0)</f>
        <v>Q4</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5">
      <c r="A2245" s="2">
        <v>4673</v>
      </c>
      <c r="B2245" s="3">
        <v>46327</v>
      </c>
      <c r="C2245" s="11">
        <f>YEAR(SalesDataTable[[#This Row],[Order Date]])</f>
        <v>2026</v>
      </c>
      <c r="D2245" s="11">
        <f>MONTH(SalesDataTable[[#This Row],[Order Date]])</f>
        <v>11</v>
      </c>
      <c r="E2245" s="12" t="str">
        <f>TEXT(SalesDataTable[[#This Row],[Order Date]],"MMM")</f>
        <v>Nov</v>
      </c>
      <c r="F2245" s="12" t="str">
        <f>"Q"&amp;ROUNDUP(MONTH(SalesDataTable[[#This Row],[Order Date]])/3,0)</f>
        <v>Q4</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5">
      <c r="A2246" s="2">
        <v>4679</v>
      </c>
      <c r="B2246" s="3">
        <v>46327</v>
      </c>
      <c r="C2246" s="11">
        <f>YEAR(SalesDataTable[[#This Row],[Order Date]])</f>
        <v>2026</v>
      </c>
      <c r="D2246" s="11">
        <f>MONTH(SalesDataTable[[#This Row],[Order Date]])</f>
        <v>11</v>
      </c>
      <c r="E2246" s="12" t="str">
        <f>TEXT(SalesDataTable[[#This Row],[Order Date]],"MMM")</f>
        <v>Nov</v>
      </c>
      <c r="F2246" s="12" t="str">
        <f>"Q"&amp;ROUNDUP(MONTH(SalesDataTable[[#This Row],[Order Date]])/3,0)</f>
        <v>Q4</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5">
      <c r="A2247" s="2">
        <v>4809</v>
      </c>
      <c r="B2247" s="3">
        <v>46327</v>
      </c>
      <c r="C2247" s="11">
        <f>YEAR(SalesDataTable[[#This Row],[Order Date]])</f>
        <v>2026</v>
      </c>
      <c r="D2247" s="11">
        <f>MONTH(SalesDataTable[[#This Row],[Order Date]])</f>
        <v>11</v>
      </c>
      <c r="E2247" s="12" t="str">
        <f>TEXT(SalesDataTable[[#This Row],[Order Date]],"MMM")</f>
        <v>Nov</v>
      </c>
      <c r="F2247" s="12" t="str">
        <f>"Q"&amp;ROUNDUP(MONTH(SalesDataTable[[#This Row],[Order Date]])/3,0)</f>
        <v>Q4</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5">
      <c r="A2248" s="2">
        <v>4849</v>
      </c>
      <c r="B2248" s="3">
        <v>46327</v>
      </c>
      <c r="C2248" s="11">
        <f>YEAR(SalesDataTable[[#This Row],[Order Date]])</f>
        <v>2026</v>
      </c>
      <c r="D2248" s="11">
        <f>MONTH(SalesDataTable[[#This Row],[Order Date]])</f>
        <v>11</v>
      </c>
      <c r="E2248" s="12" t="str">
        <f>TEXT(SalesDataTable[[#This Row],[Order Date]],"MMM")</f>
        <v>Nov</v>
      </c>
      <c r="F2248" s="12" t="str">
        <f>"Q"&amp;ROUNDUP(MONTH(SalesDataTable[[#This Row],[Order Date]])/3,0)</f>
        <v>Q4</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5">
      <c r="A2249" s="2">
        <v>436</v>
      </c>
      <c r="B2249" s="3">
        <v>46328</v>
      </c>
      <c r="C2249" s="11">
        <f>YEAR(SalesDataTable[[#This Row],[Order Date]])</f>
        <v>2026</v>
      </c>
      <c r="D2249" s="11">
        <f>MONTH(SalesDataTable[[#This Row],[Order Date]])</f>
        <v>11</v>
      </c>
      <c r="E2249" s="12" t="str">
        <f>TEXT(SalesDataTable[[#This Row],[Order Date]],"MMM")</f>
        <v>Nov</v>
      </c>
      <c r="F2249" s="12" t="str">
        <f>"Q"&amp;ROUNDUP(MONTH(SalesDataTable[[#This Row],[Order Date]])/3,0)</f>
        <v>Q4</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5">
      <c r="A2250" s="2">
        <v>879</v>
      </c>
      <c r="B2250" s="3">
        <v>46328</v>
      </c>
      <c r="C2250" s="11">
        <f>YEAR(SalesDataTable[[#This Row],[Order Date]])</f>
        <v>2026</v>
      </c>
      <c r="D2250" s="11">
        <f>MONTH(SalesDataTable[[#This Row],[Order Date]])</f>
        <v>11</v>
      </c>
      <c r="E2250" s="12" t="str">
        <f>TEXT(SalesDataTable[[#This Row],[Order Date]],"MMM")</f>
        <v>Nov</v>
      </c>
      <c r="F2250" s="12" t="str">
        <f>"Q"&amp;ROUNDUP(MONTH(SalesDataTable[[#This Row],[Order Date]])/3,0)</f>
        <v>Q4</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5">
      <c r="A2251" s="2">
        <v>955</v>
      </c>
      <c r="B2251" s="3">
        <v>46328</v>
      </c>
      <c r="C2251" s="11">
        <f>YEAR(SalesDataTable[[#This Row],[Order Date]])</f>
        <v>2026</v>
      </c>
      <c r="D2251" s="11">
        <f>MONTH(SalesDataTable[[#This Row],[Order Date]])</f>
        <v>11</v>
      </c>
      <c r="E2251" s="12" t="str">
        <f>TEXT(SalesDataTable[[#This Row],[Order Date]],"MMM")</f>
        <v>Nov</v>
      </c>
      <c r="F2251" s="12" t="str">
        <f>"Q"&amp;ROUNDUP(MONTH(SalesDataTable[[#This Row],[Order Date]])/3,0)</f>
        <v>Q4</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5">
      <c r="A2252" s="2">
        <v>1068</v>
      </c>
      <c r="B2252" s="3">
        <v>46328</v>
      </c>
      <c r="C2252" s="11">
        <f>YEAR(SalesDataTable[[#This Row],[Order Date]])</f>
        <v>2026</v>
      </c>
      <c r="D2252" s="11">
        <f>MONTH(SalesDataTable[[#This Row],[Order Date]])</f>
        <v>11</v>
      </c>
      <c r="E2252" s="12" t="str">
        <f>TEXT(SalesDataTable[[#This Row],[Order Date]],"MMM")</f>
        <v>Nov</v>
      </c>
      <c r="F2252" s="12" t="str">
        <f>"Q"&amp;ROUNDUP(MONTH(SalesDataTable[[#This Row],[Order Date]])/3,0)</f>
        <v>Q4</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5">
      <c r="A2253" s="2">
        <v>1733</v>
      </c>
      <c r="B2253" s="3">
        <v>46328</v>
      </c>
      <c r="C2253" s="11">
        <f>YEAR(SalesDataTable[[#This Row],[Order Date]])</f>
        <v>2026</v>
      </c>
      <c r="D2253" s="11">
        <f>MONTH(SalesDataTable[[#This Row],[Order Date]])</f>
        <v>11</v>
      </c>
      <c r="E2253" s="12" t="str">
        <f>TEXT(SalesDataTable[[#This Row],[Order Date]],"MMM")</f>
        <v>Nov</v>
      </c>
      <c r="F2253" s="12" t="str">
        <f>"Q"&amp;ROUNDUP(MONTH(SalesDataTable[[#This Row],[Order Date]])/3,0)</f>
        <v>Q4</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5">
      <c r="A2254" s="2">
        <v>3270</v>
      </c>
      <c r="B2254" s="3">
        <v>46328</v>
      </c>
      <c r="C2254" s="11">
        <f>YEAR(SalesDataTable[[#This Row],[Order Date]])</f>
        <v>2026</v>
      </c>
      <c r="D2254" s="11">
        <f>MONTH(SalesDataTable[[#This Row],[Order Date]])</f>
        <v>11</v>
      </c>
      <c r="E2254" s="12" t="str">
        <f>TEXT(SalesDataTable[[#This Row],[Order Date]],"MMM")</f>
        <v>Nov</v>
      </c>
      <c r="F2254" s="12" t="str">
        <f>"Q"&amp;ROUNDUP(MONTH(SalesDataTable[[#This Row],[Order Date]])/3,0)</f>
        <v>Q4</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5">
      <c r="A2255" s="2">
        <v>3484</v>
      </c>
      <c r="B2255" s="3">
        <v>46328</v>
      </c>
      <c r="C2255" s="11">
        <f>YEAR(SalesDataTable[[#This Row],[Order Date]])</f>
        <v>2026</v>
      </c>
      <c r="D2255" s="11">
        <f>MONTH(SalesDataTable[[#This Row],[Order Date]])</f>
        <v>11</v>
      </c>
      <c r="E2255" s="12" t="str">
        <f>TEXT(SalesDataTable[[#This Row],[Order Date]],"MMM")</f>
        <v>Nov</v>
      </c>
      <c r="F2255" s="12" t="str">
        <f>"Q"&amp;ROUNDUP(MONTH(SalesDataTable[[#This Row],[Order Date]])/3,0)</f>
        <v>Q4</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5">
      <c r="A2256" s="2">
        <v>3608</v>
      </c>
      <c r="B2256" s="3">
        <v>46328</v>
      </c>
      <c r="C2256" s="11">
        <f>YEAR(SalesDataTable[[#This Row],[Order Date]])</f>
        <v>2026</v>
      </c>
      <c r="D2256" s="11">
        <f>MONTH(SalesDataTable[[#This Row],[Order Date]])</f>
        <v>11</v>
      </c>
      <c r="E2256" s="12" t="str">
        <f>TEXT(SalesDataTable[[#This Row],[Order Date]],"MMM")</f>
        <v>Nov</v>
      </c>
      <c r="F2256" s="12" t="str">
        <f>"Q"&amp;ROUNDUP(MONTH(SalesDataTable[[#This Row],[Order Date]])/3,0)</f>
        <v>Q4</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5">
      <c r="A2257" s="2">
        <v>4036</v>
      </c>
      <c r="B2257" s="3">
        <v>46328</v>
      </c>
      <c r="C2257" s="11">
        <f>YEAR(SalesDataTable[[#This Row],[Order Date]])</f>
        <v>2026</v>
      </c>
      <c r="D2257" s="11">
        <f>MONTH(SalesDataTable[[#This Row],[Order Date]])</f>
        <v>11</v>
      </c>
      <c r="E2257" s="12" t="str">
        <f>TEXT(SalesDataTable[[#This Row],[Order Date]],"MMM")</f>
        <v>Nov</v>
      </c>
      <c r="F2257" s="12" t="str">
        <f>"Q"&amp;ROUNDUP(MONTH(SalesDataTable[[#This Row],[Order Date]])/3,0)</f>
        <v>Q4</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5">
      <c r="A2258" s="2">
        <v>408</v>
      </c>
      <c r="B2258" s="3">
        <v>46329</v>
      </c>
      <c r="C2258" s="11">
        <f>YEAR(SalesDataTable[[#This Row],[Order Date]])</f>
        <v>2026</v>
      </c>
      <c r="D2258" s="11">
        <f>MONTH(SalesDataTable[[#This Row],[Order Date]])</f>
        <v>11</v>
      </c>
      <c r="E2258" s="12" t="str">
        <f>TEXT(SalesDataTable[[#This Row],[Order Date]],"MMM")</f>
        <v>Nov</v>
      </c>
      <c r="F2258" s="12" t="str">
        <f>"Q"&amp;ROUNDUP(MONTH(SalesDataTable[[#This Row],[Order Date]])/3,0)</f>
        <v>Q4</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5">
      <c r="A2259" s="2">
        <v>939</v>
      </c>
      <c r="B2259" s="3">
        <v>46329</v>
      </c>
      <c r="C2259" s="11">
        <f>YEAR(SalesDataTable[[#This Row],[Order Date]])</f>
        <v>2026</v>
      </c>
      <c r="D2259" s="11">
        <f>MONTH(SalesDataTable[[#This Row],[Order Date]])</f>
        <v>11</v>
      </c>
      <c r="E2259" s="12" t="str">
        <f>TEXT(SalesDataTable[[#This Row],[Order Date]],"MMM")</f>
        <v>Nov</v>
      </c>
      <c r="F2259" s="12" t="str">
        <f>"Q"&amp;ROUNDUP(MONTH(SalesDataTable[[#This Row],[Order Date]])/3,0)</f>
        <v>Q4</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5">
      <c r="A2260" s="2">
        <v>1022</v>
      </c>
      <c r="B2260" s="3">
        <v>46329</v>
      </c>
      <c r="C2260" s="11">
        <f>YEAR(SalesDataTable[[#This Row],[Order Date]])</f>
        <v>2026</v>
      </c>
      <c r="D2260" s="11">
        <f>MONTH(SalesDataTable[[#This Row],[Order Date]])</f>
        <v>11</v>
      </c>
      <c r="E2260" s="12" t="str">
        <f>TEXT(SalesDataTable[[#This Row],[Order Date]],"MMM")</f>
        <v>Nov</v>
      </c>
      <c r="F2260" s="12" t="str">
        <f>"Q"&amp;ROUNDUP(MONTH(SalesDataTable[[#This Row],[Order Date]])/3,0)</f>
        <v>Q4</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5">
      <c r="A2261" s="2">
        <v>1997</v>
      </c>
      <c r="B2261" s="3">
        <v>46329</v>
      </c>
      <c r="C2261" s="11">
        <f>YEAR(SalesDataTable[[#This Row],[Order Date]])</f>
        <v>2026</v>
      </c>
      <c r="D2261" s="11">
        <f>MONTH(SalesDataTable[[#This Row],[Order Date]])</f>
        <v>11</v>
      </c>
      <c r="E2261" s="12" t="str">
        <f>TEXT(SalesDataTable[[#This Row],[Order Date]],"MMM")</f>
        <v>Nov</v>
      </c>
      <c r="F2261" s="12" t="str">
        <f>"Q"&amp;ROUNDUP(MONTH(SalesDataTable[[#This Row],[Order Date]])/3,0)</f>
        <v>Q4</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5">
      <c r="A2262" s="2">
        <v>3978</v>
      </c>
      <c r="B2262" s="3">
        <v>46329</v>
      </c>
      <c r="C2262" s="11">
        <f>YEAR(SalesDataTable[[#This Row],[Order Date]])</f>
        <v>2026</v>
      </c>
      <c r="D2262" s="11">
        <f>MONTH(SalesDataTable[[#This Row],[Order Date]])</f>
        <v>11</v>
      </c>
      <c r="E2262" s="12" t="str">
        <f>TEXT(SalesDataTable[[#This Row],[Order Date]],"MMM")</f>
        <v>Nov</v>
      </c>
      <c r="F2262" s="12" t="str">
        <f>"Q"&amp;ROUNDUP(MONTH(SalesDataTable[[#This Row],[Order Date]])/3,0)</f>
        <v>Q4</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5">
      <c r="A2263" s="2">
        <v>4715</v>
      </c>
      <c r="B2263" s="3">
        <v>46329</v>
      </c>
      <c r="C2263" s="11">
        <f>YEAR(SalesDataTable[[#This Row],[Order Date]])</f>
        <v>2026</v>
      </c>
      <c r="D2263" s="11">
        <f>MONTH(SalesDataTable[[#This Row],[Order Date]])</f>
        <v>11</v>
      </c>
      <c r="E2263" s="12" t="str">
        <f>TEXT(SalesDataTable[[#This Row],[Order Date]],"MMM")</f>
        <v>Nov</v>
      </c>
      <c r="F2263" s="12" t="str">
        <f>"Q"&amp;ROUNDUP(MONTH(SalesDataTable[[#This Row],[Order Date]])/3,0)</f>
        <v>Q4</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5">
      <c r="A2264" s="2">
        <v>145</v>
      </c>
      <c r="B2264" s="3">
        <v>46330</v>
      </c>
      <c r="C2264" s="11">
        <f>YEAR(SalesDataTable[[#This Row],[Order Date]])</f>
        <v>2026</v>
      </c>
      <c r="D2264" s="11">
        <f>MONTH(SalesDataTable[[#This Row],[Order Date]])</f>
        <v>11</v>
      </c>
      <c r="E2264" s="12" t="str">
        <f>TEXT(SalesDataTable[[#This Row],[Order Date]],"MMM")</f>
        <v>Nov</v>
      </c>
      <c r="F2264" s="12" t="str">
        <f>"Q"&amp;ROUNDUP(MONTH(SalesDataTable[[#This Row],[Order Date]])/3,0)</f>
        <v>Q4</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5">
      <c r="A2265" s="2">
        <v>465</v>
      </c>
      <c r="B2265" s="3">
        <v>46330</v>
      </c>
      <c r="C2265" s="11">
        <f>YEAR(SalesDataTable[[#This Row],[Order Date]])</f>
        <v>2026</v>
      </c>
      <c r="D2265" s="11">
        <f>MONTH(SalesDataTable[[#This Row],[Order Date]])</f>
        <v>11</v>
      </c>
      <c r="E2265" s="12" t="str">
        <f>TEXT(SalesDataTable[[#This Row],[Order Date]],"MMM")</f>
        <v>Nov</v>
      </c>
      <c r="F2265" s="12" t="str">
        <f>"Q"&amp;ROUNDUP(MONTH(SalesDataTable[[#This Row],[Order Date]])/3,0)</f>
        <v>Q4</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5">
      <c r="A2266" s="2">
        <v>1449</v>
      </c>
      <c r="B2266" s="3">
        <v>46330</v>
      </c>
      <c r="C2266" s="11">
        <f>YEAR(SalesDataTable[[#This Row],[Order Date]])</f>
        <v>2026</v>
      </c>
      <c r="D2266" s="11">
        <f>MONTH(SalesDataTable[[#This Row],[Order Date]])</f>
        <v>11</v>
      </c>
      <c r="E2266" s="12" t="str">
        <f>TEXT(SalesDataTable[[#This Row],[Order Date]],"MMM")</f>
        <v>Nov</v>
      </c>
      <c r="F2266" s="12" t="str">
        <f>"Q"&amp;ROUNDUP(MONTH(SalesDataTable[[#This Row],[Order Date]])/3,0)</f>
        <v>Q4</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5">
      <c r="A2267" s="2">
        <v>1802</v>
      </c>
      <c r="B2267" s="3">
        <v>46330</v>
      </c>
      <c r="C2267" s="11">
        <f>YEAR(SalesDataTable[[#This Row],[Order Date]])</f>
        <v>2026</v>
      </c>
      <c r="D2267" s="11">
        <f>MONTH(SalesDataTable[[#This Row],[Order Date]])</f>
        <v>11</v>
      </c>
      <c r="E2267" s="12" t="str">
        <f>TEXT(SalesDataTable[[#This Row],[Order Date]],"MMM")</f>
        <v>Nov</v>
      </c>
      <c r="F2267" s="12" t="str">
        <f>"Q"&amp;ROUNDUP(MONTH(SalesDataTable[[#This Row],[Order Date]])/3,0)</f>
        <v>Q4</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5">
      <c r="A2268" s="2">
        <v>2645</v>
      </c>
      <c r="B2268" s="3">
        <v>46330</v>
      </c>
      <c r="C2268" s="11">
        <f>YEAR(SalesDataTable[[#This Row],[Order Date]])</f>
        <v>2026</v>
      </c>
      <c r="D2268" s="11">
        <f>MONTH(SalesDataTable[[#This Row],[Order Date]])</f>
        <v>11</v>
      </c>
      <c r="E2268" s="12" t="str">
        <f>TEXT(SalesDataTable[[#This Row],[Order Date]],"MMM")</f>
        <v>Nov</v>
      </c>
      <c r="F2268" s="12" t="str">
        <f>"Q"&amp;ROUNDUP(MONTH(SalesDataTable[[#This Row],[Order Date]])/3,0)</f>
        <v>Q4</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5">
      <c r="A2269" s="2">
        <v>3539</v>
      </c>
      <c r="B2269" s="3">
        <v>46330</v>
      </c>
      <c r="C2269" s="11">
        <f>YEAR(SalesDataTable[[#This Row],[Order Date]])</f>
        <v>2026</v>
      </c>
      <c r="D2269" s="11">
        <f>MONTH(SalesDataTable[[#This Row],[Order Date]])</f>
        <v>11</v>
      </c>
      <c r="E2269" s="12" t="str">
        <f>TEXT(SalesDataTable[[#This Row],[Order Date]],"MMM")</f>
        <v>Nov</v>
      </c>
      <c r="F2269" s="12" t="str">
        <f>"Q"&amp;ROUNDUP(MONTH(SalesDataTable[[#This Row],[Order Date]])/3,0)</f>
        <v>Q4</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5">
      <c r="A2270" s="2">
        <v>4309</v>
      </c>
      <c r="B2270" s="3">
        <v>46330</v>
      </c>
      <c r="C2270" s="11">
        <f>YEAR(SalesDataTable[[#This Row],[Order Date]])</f>
        <v>2026</v>
      </c>
      <c r="D2270" s="11">
        <f>MONTH(SalesDataTable[[#This Row],[Order Date]])</f>
        <v>11</v>
      </c>
      <c r="E2270" s="12" t="str">
        <f>TEXT(SalesDataTable[[#This Row],[Order Date]],"MMM")</f>
        <v>Nov</v>
      </c>
      <c r="F2270" s="12" t="str">
        <f>"Q"&amp;ROUNDUP(MONTH(SalesDataTable[[#This Row],[Order Date]])/3,0)</f>
        <v>Q4</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5">
      <c r="A2271" s="2">
        <v>4355</v>
      </c>
      <c r="B2271" s="3">
        <v>46330</v>
      </c>
      <c r="C2271" s="11">
        <f>YEAR(SalesDataTable[[#This Row],[Order Date]])</f>
        <v>2026</v>
      </c>
      <c r="D2271" s="11">
        <f>MONTH(SalesDataTable[[#This Row],[Order Date]])</f>
        <v>11</v>
      </c>
      <c r="E2271" s="12" t="str">
        <f>TEXT(SalesDataTable[[#This Row],[Order Date]],"MMM")</f>
        <v>Nov</v>
      </c>
      <c r="F2271" s="12" t="str">
        <f>"Q"&amp;ROUNDUP(MONTH(SalesDataTable[[#This Row],[Order Date]])/3,0)</f>
        <v>Q4</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5">
      <c r="A2272" s="2">
        <v>5052</v>
      </c>
      <c r="B2272" s="3">
        <v>46330</v>
      </c>
      <c r="C2272" s="11">
        <f>YEAR(SalesDataTable[[#This Row],[Order Date]])</f>
        <v>2026</v>
      </c>
      <c r="D2272" s="11">
        <f>MONTH(SalesDataTable[[#This Row],[Order Date]])</f>
        <v>11</v>
      </c>
      <c r="E2272" s="12" t="str">
        <f>TEXT(SalesDataTable[[#This Row],[Order Date]],"MMM")</f>
        <v>Nov</v>
      </c>
      <c r="F2272" s="12" t="str">
        <f>"Q"&amp;ROUNDUP(MONTH(SalesDataTable[[#This Row],[Order Date]])/3,0)</f>
        <v>Q4</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5">
      <c r="A2273" s="2">
        <v>9</v>
      </c>
      <c r="B2273" s="3">
        <v>46331</v>
      </c>
      <c r="C2273" s="11">
        <f>YEAR(SalesDataTable[[#This Row],[Order Date]])</f>
        <v>2026</v>
      </c>
      <c r="D2273" s="11">
        <f>MONTH(SalesDataTable[[#This Row],[Order Date]])</f>
        <v>11</v>
      </c>
      <c r="E2273" s="12" t="str">
        <f>TEXT(SalesDataTable[[#This Row],[Order Date]],"MMM")</f>
        <v>Nov</v>
      </c>
      <c r="F2273" s="12" t="str">
        <f>"Q"&amp;ROUNDUP(MONTH(SalesDataTable[[#This Row],[Order Date]])/3,0)</f>
        <v>Q4</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5">
      <c r="A2274" s="2">
        <v>703</v>
      </c>
      <c r="B2274" s="3">
        <v>46331</v>
      </c>
      <c r="C2274" s="11">
        <f>YEAR(SalesDataTable[[#This Row],[Order Date]])</f>
        <v>2026</v>
      </c>
      <c r="D2274" s="11">
        <f>MONTH(SalesDataTable[[#This Row],[Order Date]])</f>
        <v>11</v>
      </c>
      <c r="E2274" s="12" t="str">
        <f>TEXT(SalesDataTable[[#This Row],[Order Date]],"MMM")</f>
        <v>Nov</v>
      </c>
      <c r="F2274" s="12" t="str">
        <f>"Q"&amp;ROUNDUP(MONTH(SalesDataTable[[#This Row],[Order Date]])/3,0)</f>
        <v>Q4</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5">
      <c r="A2275" s="2">
        <v>1627</v>
      </c>
      <c r="B2275" s="3">
        <v>46331</v>
      </c>
      <c r="C2275" s="11">
        <f>YEAR(SalesDataTable[[#This Row],[Order Date]])</f>
        <v>2026</v>
      </c>
      <c r="D2275" s="11">
        <f>MONTH(SalesDataTable[[#This Row],[Order Date]])</f>
        <v>11</v>
      </c>
      <c r="E2275" s="12" t="str">
        <f>TEXT(SalesDataTable[[#This Row],[Order Date]],"MMM")</f>
        <v>Nov</v>
      </c>
      <c r="F2275" s="12" t="str">
        <f>"Q"&amp;ROUNDUP(MONTH(SalesDataTable[[#This Row],[Order Date]])/3,0)</f>
        <v>Q4</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5">
      <c r="A2276" s="2">
        <v>1760</v>
      </c>
      <c r="B2276" s="3">
        <v>46331</v>
      </c>
      <c r="C2276" s="11">
        <f>YEAR(SalesDataTable[[#This Row],[Order Date]])</f>
        <v>2026</v>
      </c>
      <c r="D2276" s="11">
        <f>MONTH(SalesDataTable[[#This Row],[Order Date]])</f>
        <v>11</v>
      </c>
      <c r="E2276" s="12" t="str">
        <f>TEXT(SalesDataTable[[#This Row],[Order Date]],"MMM")</f>
        <v>Nov</v>
      </c>
      <c r="F2276" s="12" t="str">
        <f>"Q"&amp;ROUNDUP(MONTH(SalesDataTable[[#This Row],[Order Date]])/3,0)</f>
        <v>Q4</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5">
      <c r="A2277" s="2">
        <v>2268</v>
      </c>
      <c r="B2277" s="3">
        <v>46331</v>
      </c>
      <c r="C2277" s="11">
        <f>YEAR(SalesDataTable[[#This Row],[Order Date]])</f>
        <v>2026</v>
      </c>
      <c r="D2277" s="11">
        <f>MONTH(SalesDataTable[[#This Row],[Order Date]])</f>
        <v>11</v>
      </c>
      <c r="E2277" s="12" t="str">
        <f>TEXT(SalesDataTable[[#This Row],[Order Date]],"MMM")</f>
        <v>Nov</v>
      </c>
      <c r="F2277" s="12" t="str">
        <f>"Q"&amp;ROUNDUP(MONTH(SalesDataTable[[#This Row],[Order Date]])/3,0)</f>
        <v>Q4</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5">
      <c r="A2278" s="2">
        <v>2636</v>
      </c>
      <c r="B2278" s="3">
        <v>46331</v>
      </c>
      <c r="C2278" s="11">
        <f>YEAR(SalesDataTable[[#This Row],[Order Date]])</f>
        <v>2026</v>
      </c>
      <c r="D2278" s="11">
        <f>MONTH(SalesDataTable[[#This Row],[Order Date]])</f>
        <v>11</v>
      </c>
      <c r="E2278" s="12" t="str">
        <f>TEXT(SalesDataTable[[#This Row],[Order Date]],"MMM")</f>
        <v>Nov</v>
      </c>
      <c r="F2278" s="12" t="str">
        <f>"Q"&amp;ROUNDUP(MONTH(SalesDataTable[[#This Row],[Order Date]])/3,0)</f>
        <v>Q4</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5">
      <c r="A2279" s="2">
        <v>3255</v>
      </c>
      <c r="B2279" s="3">
        <v>46331</v>
      </c>
      <c r="C2279" s="11">
        <f>YEAR(SalesDataTable[[#This Row],[Order Date]])</f>
        <v>2026</v>
      </c>
      <c r="D2279" s="11">
        <f>MONTH(SalesDataTable[[#This Row],[Order Date]])</f>
        <v>11</v>
      </c>
      <c r="E2279" s="12" t="str">
        <f>TEXT(SalesDataTable[[#This Row],[Order Date]],"MMM")</f>
        <v>Nov</v>
      </c>
      <c r="F2279" s="12" t="str">
        <f>"Q"&amp;ROUNDUP(MONTH(SalesDataTable[[#This Row],[Order Date]])/3,0)</f>
        <v>Q4</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5">
      <c r="A2280" s="2">
        <v>4326</v>
      </c>
      <c r="B2280" s="3">
        <v>46331</v>
      </c>
      <c r="C2280" s="11">
        <f>YEAR(SalesDataTable[[#This Row],[Order Date]])</f>
        <v>2026</v>
      </c>
      <c r="D2280" s="11">
        <f>MONTH(SalesDataTable[[#This Row],[Order Date]])</f>
        <v>11</v>
      </c>
      <c r="E2280" s="12" t="str">
        <f>TEXT(SalesDataTable[[#This Row],[Order Date]],"MMM")</f>
        <v>Nov</v>
      </c>
      <c r="F2280" s="12" t="str">
        <f>"Q"&amp;ROUNDUP(MONTH(SalesDataTable[[#This Row],[Order Date]])/3,0)</f>
        <v>Q4</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5">
      <c r="A2281" s="2">
        <v>4346</v>
      </c>
      <c r="B2281" s="3">
        <v>46331</v>
      </c>
      <c r="C2281" s="11">
        <f>YEAR(SalesDataTable[[#This Row],[Order Date]])</f>
        <v>2026</v>
      </c>
      <c r="D2281" s="11">
        <f>MONTH(SalesDataTable[[#This Row],[Order Date]])</f>
        <v>11</v>
      </c>
      <c r="E2281" s="12" t="str">
        <f>TEXT(SalesDataTable[[#This Row],[Order Date]],"MMM")</f>
        <v>Nov</v>
      </c>
      <c r="F2281" s="12" t="str">
        <f>"Q"&amp;ROUNDUP(MONTH(SalesDataTable[[#This Row],[Order Date]])/3,0)</f>
        <v>Q4</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5">
      <c r="A2282" s="2">
        <v>266</v>
      </c>
      <c r="B2282" s="3">
        <v>46332</v>
      </c>
      <c r="C2282" s="11">
        <f>YEAR(SalesDataTable[[#This Row],[Order Date]])</f>
        <v>2026</v>
      </c>
      <c r="D2282" s="11">
        <f>MONTH(SalesDataTable[[#This Row],[Order Date]])</f>
        <v>11</v>
      </c>
      <c r="E2282" s="12" t="str">
        <f>TEXT(SalesDataTable[[#This Row],[Order Date]],"MMM")</f>
        <v>Nov</v>
      </c>
      <c r="F2282" s="12" t="str">
        <f>"Q"&amp;ROUNDUP(MONTH(SalesDataTable[[#This Row],[Order Date]])/3,0)</f>
        <v>Q4</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5">
      <c r="A2283" s="2">
        <v>274</v>
      </c>
      <c r="B2283" s="3">
        <v>46332</v>
      </c>
      <c r="C2283" s="11">
        <f>YEAR(SalesDataTable[[#This Row],[Order Date]])</f>
        <v>2026</v>
      </c>
      <c r="D2283" s="11">
        <f>MONTH(SalesDataTable[[#This Row],[Order Date]])</f>
        <v>11</v>
      </c>
      <c r="E2283" s="12" t="str">
        <f>TEXT(SalesDataTable[[#This Row],[Order Date]],"MMM")</f>
        <v>Nov</v>
      </c>
      <c r="F2283" s="12" t="str">
        <f>"Q"&amp;ROUNDUP(MONTH(SalesDataTable[[#This Row],[Order Date]])/3,0)</f>
        <v>Q4</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5">
      <c r="A2284" s="2">
        <v>1135</v>
      </c>
      <c r="B2284" s="3">
        <v>46332</v>
      </c>
      <c r="C2284" s="11">
        <f>YEAR(SalesDataTable[[#This Row],[Order Date]])</f>
        <v>2026</v>
      </c>
      <c r="D2284" s="11">
        <f>MONTH(SalesDataTable[[#This Row],[Order Date]])</f>
        <v>11</v>
      </c>
      <c r="E2284" s="12" t="str">
        <f>TEXT(SalesDataTable[[#This Row],[Order Date]],"MMM")</f>
        <v>Nov</v>
      </c>
      <c r="F2284" s="12" t="str">
        <f>"Q"&amp;ROUNDUP(MONTH(SalesDataTable[[#This Row],[Order Date]])/3,0)</f>
        <v>Q4</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5">
      <c r="A2285" s="2">
        <v>2166</v>
      </c>
      <c r="B2285" s="3">
        <v>46332</v>
      </c>
      <c r="C2285" s="11">
        <f>YEAR(SalesDataTable[[#This Row],[Order Date]])</f>
        <v>2026</v>
      </c>
      <c r="D2285" s="11">
        <f>MONTH(SalesDataTable[[#This Row],[Order Date]])</f>
        <v>11</v>
      </c>
      <c r="E2285" s="12" t="str">
        <f>TEXT(SalesDataTable[[#This Row],[Order Date]],"MMM")</f>
        <v>Nov</v>
      </c>
      <c r="F2285" s="12" t="str">
        <f>"Q"&amp;ROUNDUP(MONTH(SalesDataTable[[#This Row],[Order Date]])/3,0)</f>
        <v>Q4</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5">
      <c r="A2286" s="2">
        <v>3620</v>
      </c>
      <c r="B2286" s="3">
        <v>46332</v>
      </c>
      <c r="C2286" s="11">
        <f>YEAR(SalesDataTable[[#This Row],[Order Date]])</f>
        <v>2026</v>
      </c>
      <c r="D2286" s="11">
        <f>MONTH(SalesDataTable[[#This Row],[Order Date]])</f>
        <v>11</v>
      </c>
      <c r="E2286" s="12" t="str">
        <f>TEXT(SalesDataTable[[#This Row],[Order Date]],"MMM")</f>
        <v>Nov</v>
      </c>
      <c r="F2286" s="12" t="str">
        <f>"Q"&amp;ROUNDUP(MONTH(SalesDataTable[[#This Row],[Order Date]])/3,0)</f>
        <v>Q4</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5">
      <c r="A2287" s="2">
        <v>3986</v>
      </c>
      <c r="B2287" s="3">
        <v>46332</v>
      </c>
      <c r="C2287" s="11">
        <f>YEAR(SalesDataTable[[#This Row],[Order Date]])</f>
        <v>2026</v>
      </c>
      <c r="D2287" s="11">
        <f>MONTH(SalesDataTable[[#This Row],[Order Date]])</f>
        <v>11</v>
      </c>
      <c r="E2287" s="12" t="str">
        <f>TEXT(SalesDataTable[[#This Row],[Order Date]],"MMM")</f>
        <v>Nov</v>
      </c>
      <c r="F2287" s="12" t="str">
        <f>"Q"&amp;ROUNDUP(MONTH(SalesDataTable[[#This Row],[Order Date]])/3,0)</f>
        <v>Q4</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5">
      <c r="A2288" s="2">
        <v>4384</v>
      </c>
      <c r="B2288" s="3">
        <v>46332</v>
      </c>
      <c r="C2288" s="11">
        <f>YEAR(SalesDataTable[[#This Row],[Order Date]])</f>
        <v>2026</v>
      </c>
      <c r="D2288" s="11">
        <f>MONTH(SalesDataTable[[#This Row],[Order Date]])</f>
        <v>11</v>
      </c>
      <c r="E2288" s="12" t="str">
        <f>TEXT(SalesDataTable[[#This Row],[Order Date]],"MMM")</f>
        <v>Nov</v>
      </c>
      <c r="F2288" s="12" t="str">
        <f>"Q"&amp;ROUNDUP(MONTH(SalesDataTable[[#This Row],[Order Date]])/3,0)</f>
        <v>Q4</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5">
      <c r="A2289" s="2">
        <v>4565</v>
      </c>
      <c r="B2289" s="3">
        <v>46332</v>
      </c>
      <c r="C2289" s="11">
        <f>YEAR(SalesDataTable[[#This Row],[Order Date]])</f>
        <v>2026</v>
      </c>
      <c r="D2289" s="11">
        <f>MONTH(SalesDataTable[[#This Row],[Order Date]])</f>
        <v>11</v>
      </c>
      <c r="E2289" s="12" t="str">
        <f>TEXT(SalesDataTable[[#This Row],[Order Date]],"MMM")</f>
        <v>Nov</v>
      </c>
      <c r="F2289" s="12" t="str">
        <f>"Q"&amp;ROUNDUP(MONTH(SalesDataTable[[#This Row],[Order Date]])/3,0)</f>
        <v>Q4</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5">
      <c r="A2290" s="2">
        <v>4634</v>
      </c>
      <c r="B2290" s="3">
        <v>46332</v>
      </c>
      <c r="C2290" s="11">
        <f>YEAR(SalesDataTable[[#This Row],[Order Date]])</f>
        <v>2026</v>
      </c>
      <c r="D2290" s="11">
        <f>MONTH(SalesDataTable[[#This Row],[Order Date]])</f>
        <v>11</v>
      </c>
      <c r="E2290" s="12" t="str">
        <f>TEXT(SalesDataTable[[#This Row],[Order Date]],"MMM")</f>
        <v>Nov</v>
      </c>
      <c r="F2290" s="12" t="str">
        <f>"Q"&amp;ROUNDUP(MONTH(SalesDataTable[[#This Row],[Order Date]])/3,0)</f>
        <v>Q4</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5">
      <c r="A2291" s="2">
        <v>104</v>
      </c>
      <c r="B2291" s="3">
        <v>46333</v>
      </c>
      <c r="C2291" s="11">
        <f>YEAR(SalesDataTable[[#This Row],[Order Date]])</f>
        <v>2026</v>
      </c>
      <c r="D2291" s="11">
        <f>MONTH(SalesDataTable[[#This Row],[Order Date]])</f>
        <v>11</v>
      </c>
      <c r="E2291" s="12" t="str">
        <f>TEXT(SalesDataTable[[#This Row],[Order Date]],"MMM")</f>
        <v>Nov</v>
      </c>
      <c r="F2291" s="12" t="str">
        <f>"Q"&amp;ROUNDUP(MONTH(SalesDataTable[[#This Row],[Order Date]])/3,0)</f>
        <v>Q4</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5">
      <c r="A2292" s="2">
        <v>181</v>
      </c>
      <c r="B2292" s="3">
        <v>46333</v>
      </c>
      <c r="C2292" s="11">
        <f>YEAR(SalesDataTable[[#This Row],[Order Date]])</f>
        <v>2026</v>
      </c>
      <c r="D2292" s="11">
        <f>MONTH(SalesDataTable[[#This Row],[Order Date]])</f>
        <v>11</v>
      </c>
      <c r="E2292" s="12" t="str">
        <f>TEXT(SalesDataTable[[#This Row],[Order Date]],"MMM")</f>
        <v>Nov</v>
      </c>
      <c r="F2292" s="12" t="str">
        <f>"Q"&amp;ROUNDUP(MONTH(SalesDataTable[[#This Row],[Order Date]])/3,0)</f>
        <v>Q4</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5">
      <c r="A2293" s="2">
        <v>823</v>
      </c>
      <c r="B2293" s="3">
        <v>46333</v>
      </c>
      <c r="C2293" s="11">
        <f>YEAR(SalesDataTable[[#This Row],[Order Date]])</f>
        <v>2026</v>
      </c>
      <c r="D2293" s="11">
        <f>MONTH(SalesDataTable[[#This Row],[Order Date]])</f>
        <v>11</v>
      </c>
      <c r="E2293" s="12" t="str">
        <f>TEXT(SalesDataTable[[#This Row],[Order Date]],"MMM")</f>
        <v>Nov</v>
      </c>
      <c r="F2293" s="12" t="str">
        <f>"Q"&amp;ROUNDUP(MONTH(SalesDataTable[[#This Row],[Order Date]])/3,0)</f>
        <v>Q4</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5">
      <c r="A2294" s="2">
        <v>1730</v>
      </c>
      <c r="B2294" s="3">
        <v>46333</v>
      </c>
      <c r="C2294" s="11">
        <f>YEAR(SalesDataTable[[#This Row],[Order Date]])</f>
        <v>2026</v>
      </c>
      <c r="D2294" s="11">
        <f>MONTH(SalesDataTable[[#This Row],[Order Date]])</f>
        <v>11</v>
      </c>
      <c r="E2294" s="12" t="str">
        <f>TEXT(SalesDataTable[[#This Row],[Order Date]],"MMM")</f>
        <v>Nov</v>
      </c>
      <c r="F2294" s="12" t="str">
        <f>"Q"&amp;ROUNDUP(MONTH(SalesDataTable[[#This Row],[Order Date]])/3,0)</f>
        <v>Q4</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5">
      <c r="A2295" s="2">
        <v>2710</v>
      </c>
      <c r="B2295" s="3">
        <v>46333</v>
      </c>
      <c r="C2295" s="11">
        <f>YEAR(SalesDataTable[[#This Row],[Order Date]])</f>
        <v>2026</v>
      </c>
      <c r="D2295" s="11">
        <f>MONTH(SalesDataTable[[#This Row],[Order Date]])</f>
        <v>11</v>
      </c>
      <c r="E2295" s="12" t="str">
        <f>TEXT(SalesDataTable[[#This Row],[Order Date]],"MMM")</f>
        <v>Nov</v>
      </c>
      <c r="F2295" s="12" t="str">
        <f>"Q"&amp;ROUNDUP(MONTH(SalesDataTable[[#This Row],[Order Date]])/3,0)</f>
        <v>Q4</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5">
      <c r="A2296" s="2">
        <v>3018</v>
      </c>
      <c r="B2296" s="3">
        <v>46333</v>
      </c>
      <c r="C2296" s="11">
        <f>YEAR(SalesDataTable[[#This Row],[Order Date]])</f>
        <v>2026</v>
      </c>
      <c r="D2296" s="11">
        <f>MONTH(SalesDataTable[[#This Row],[Order Date]])</f>
        <v>11</v>
      </c>
      <c r="E2296" s="12" t="str">
        <f>TEXT(SalesDataTable[[#This Row],[Order Date]],"MMM")</f>
        <v>Nov</v>
      </c>
      <c r="F2296" s="12" t="str">
        <f>"Q"&amp;ROUNDUP(MONTH(SalesDataTable[[#This Row],[Order Date]])/3,0)</f>
        <v>Q4</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5">
      <c r="A2297" s="2">
        <v>3735</v>
      </c>
      <c r="B2297" s="3">
        <v>46333</v>
      </c>
      <c r="C2297" s="11">
        <f>YEAR(SalesDataTable[[#This Row],[Order Date]])</f>
        <v>2026</v>
      </c>
      <c r="D2297" s="11">
        <f>MONTH(SalesDataTable[[#This Row],[Order Date]])</f>
        <v>11</v>
      </c>
      <c r="E2297" s="12" t="str">
        <f>TEXT(SalesDataTable[[#This Row],[Order Date]],"MMM")</f>
        <v>Nov</v>
      </c>
      <c r="F2297" s="12" t="str">
        <f>"Q"&amp;ROUNDUP(MONTH(SalesDataTable[[#This Row],[Order Date]])/3,0)</f>
        <v>Q4</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5">
      <c r="A2298" s="2">
        <v>4460</v>
      </c>
      <c r="B2298" s="3">
        <v>46333</v>
      </c>
      <c r="C2298" s="11">
        <f>YEAR(SalesDataTable[[#This Row],[Order Date]])</f>
        <v>2026</v>
      </c>
      <c r="D2298" s="11">
        <f>MONTH(SalesDataTable[[#This Row],[Order Date]])</f>
        <v>11</v>
      </c>
      <c r="E2298" s="12" t="str">
        <f>TEXT(SalesDataTable[[#This Row],[Order Date]],"MMM")</f>
        <v>Nov</v>
      </c>
      <c r="F2298" s="12" t="str">
        <f>"Q"&amp;ROUNDUP(MONTH(SalesDataTable[[#This Row],[Order Date]])/3,0)</f>
        <v>Q4</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5">
      <c r="A2299" s="2">
        <v>319</v>
      </c>
      <c r="B2299" s="3">
        <v>46334</v>
      </c>
      <c r="C2299" s="11">
        <f>YEAR(SalesDataTable[[#This Row],[Order Date]])</f>
        <v>2026</v>
      </c>
      <c r="D2299" s="11">
        <f>MONTH(SalesDataTable[[#This Row],[Order Date]])</f>
        <v>11</v>
      </c>
      <c r="E2299" s="12" t="str">
        <f>TEXT(SalesDataTable[[#This Row],[Order Date]],"MMM")</f>
        <v>Nov</v>
      </c>
      <c r="F2299" s="12" t="str">
        <f>"Q"&amp;ROUNDUP(MONTH(SalesDataTable[[#This Row],[Order Date]])/3,0)</f>
        <v>Q4</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5">
      <c r="A2300" s="2">
        <v>595</v>
      </c>
      <c r="B2300" s="3">
        <v>46334</v>
      </c>
      <c r="C2300" s="11">
        <f>YEAR(SalesDataTable[[#This Row],[Order Date]])</f>
        <v>2026</v>
      </c>
      <c r="D2300" s="11">
        <f>MONTH(SalesDataTable[[#This Row],[Order Date]])</f>
        <v>11</v>
      </c>
      <c r="E2300" s="12" t="str">
        <f>TEXT(SalesDataTable[[#This Row],[Order Date]],"MMM")</f>
        <v>Nov</v>
      </c>
      <c r="F2300" s="12" t="str">
        <f>"Q"&amp;ROUNDUP(MONTH(SalesDataTable[[#This Row],[Order Date]])/3,0)</f>
        <v>Q4</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5">
      <c r="A2301" s="2">
        <v>1623</v>
      </c>
      <c r="B2301" s="3">
        <v>46334</v>
      </c>
      <c r="C2301" s="11">
        <f>YEAR(SalesDataTable[[#This Row],[Order Date]])</f>
        <v>2026</v>
      </c>
      <c r="D2301" s="11">
        <f>MONTH(SalesDataTable[[#This Row],[Order Date]])</f>
        <v>11</v>
      </c>
      <c r="E2301" s="12" t="str">
        <f>TEXT(SalesDataTable[[#This Row],[Order Date]],"MMM")</f>
        <v>Nov</v>
      </c>
      <c r="F2301" s="12" t="str">
        <f>"Q"&amp;ROUNDUP(MONTH(SalesDataTable[[#This Row],[Order Date]])/3,0)</f>
        <v>Q4</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5">
      <c r="A2302" s="2">
        <v>2638</v>
      </c>
      <c r="B2302" s="3">
        <v>46334</v>
      </c>
      <c r="C2302" s="11">
        <f>YEAR(SalesDataTable[[#This Row],[Order Date]])</f>
        <v>2026</v>
      </c>
      <c r="D2302" s="11">
        <f>MONTH(SalesDataTable[[#This Row],[Order Date]])</f>
        <v>11</v>
      </c>
      <c r="E2302" s="12" t="str">
        <f>TEXT(SalesDataTable[[#This Row],[Order Date]],"MMM")</f>
        <v>Nov</v>
      </c>
      <c r="F2302" s="12" t="str">
        <f>"Q"&amp;ROUNDUP(MONTH(SalesDataTable[[#This Row],[Order Date]])/3,0)</f>
        <v>Q4</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5">
      <c r="A2303" s="2">
        <v>2666</v>
      </c>
      <c r="B2303" s="3">
        <v>46334</v>
      </c>
      <c r="C2303" s="11">
        <f>YEAR(SalesDataTable[[#This Row],[Order Date]])</f>
        <v>2026</v>
      </c>
      <c r="D2303" s="11">
        <f>MONTH(SalesDataTable[[#This Row],[Order Date]])</f>
        <v>11</v>
      </c>
      <c r="E2303" s="12" t="str">
        <f>TEXT(SalesDataTable[[#This Row],[Order Date]],"MMM")</f>
        <v>Nov</v>
      </c>
      <c r="F2303" s="12" t="str">
        <f>"Q"&amp;ROUNDUP(MONTH(SalesDataTable[[#This Row],[Order Date]])/3,0)</f>
        <v>Q4</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5">
      <c r="A2304" s="2">
        <v>3505</v>
      </c>
      <c r="B2304" s="3">
        <v>46334</v>
      </c>
      <c r="C2304" s="11">
        <f>YEAR(SalesDataTable[[#This Row],[Order Date]])</f>
        <v>2026</v>
      </c>
      <c r="D2304" s="11">
        <f>MONTH(SalesDataTable[[#This Row],[Order Date]])</f>
        <v>11</v>
      </c>
      <c r="E2304" s="12" t="str">
        <f>TEXT(SalesDataTable[[#This Row],[Order Date]],"MMM")</f>
        <v>Nov</v>
      </c>
      <c r="F2304" s="12" t="str">
        <f>"Q"&amp;ROUNDUP(MONTH(SalesDataTable[[#This Row],[Order Date]])/3,0)</f>
        <v>Q4</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5">
      <c r="A2305" s="2">
        <v>3626</v>
      </c>
      <c r="B2305" s="3">
        <v>46334</v>
      </c>
      <c r="C2305" s="11">
        <f>YEAR(SalesDataTable[[#This Row],[Order Date]])</f>
        <v>2026</v>
      </c>
      <c r="D2305" s="11">
        <f>MONTH(SalesDataTable[[#This Row],[Order Date]])</f>
        <v>11</v>
      </c>
      <c r="E2305" s="12" t="str">
        <f>TEXT(SalesDataTable[[#This Row],[Order Date]],"MMM")</f>
        <v>Nov</v>
      </c>
      <c r="F2305" s="12" t="str">
        <f>"Q"&amp;ROUNDUP(MONTH(SalesDataTable[[#This Row],[Order Date]])/3,0)</f>
        <v>Q4</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5">
      <c r="A2306" s="2">
        <v>3801</v>
      </c>
      <c r="B2306" s="3">
        <v>46334</v>
      </c>
      <c r="C2306" s="11">
        <f>YEAR(SalesDataTable[[#This Row],[Order Date]])</f>
        <v>2026</v>
      </c>
      <c r="D2306" s="11">
        <f>MONTH(SalesDataTable[[#This Row],[Order Date]])</f>
        <v>11</v>
      </c>
      <c r="E2306" s="12" t="str">
        <f>TEXT(SalesDataTable[[#This Row],[Order Date]],"MMM")</f>
        <v>Nov</v>
      </c>
      <c r="F2306" s="12" t="str">
        <f>"Q"&amp;ROUNDUP(MONTH(SalesDataTable[[#This Row],[Order Date]])/3,0)</f>
        <v>Q4</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5">
      <c r="A2307" s="2">
        <v>4685</v>
      </c>
      <c r="B2307" s="3">
        <v>46334</v>
      </c>
      <c r="C2307" s="11">
        <f>YEAR(SalesDataTable[[#This Row],[Order Date]])</f>
        <v>2026</v>
      </c>
      <c r="D2307" s="11">
        <f>MONTH(SalesDataTable[[#This Row],[Order Date]])</f>
        <v>11</v>
      </c>
      <c r="E2307" s="12" t="str">
        <f>TEXT(SalesDataTable[[#This Row],[Order Date]],"MMM")</f>
        <v>Nov</v>
      </c>
      <c r="F2307" s="12" t="str">
        <f>"Q"&amp;ROUNDUP(MONTH(SalesDataTable[[#This Row],[Order Date]])/3,0)</f>
        <v>Q4</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5">
      <c r="A2308" s="2">
        <v>4843</v>
      </c>
      <c r="B2308" s="3">
        <v>46334</v>
      </c>
      <c r="C2308" s="11">
        <f>YEAR(SalesDataTable[[#This Row],[Order Date]])</f>
        <v>2026</v>
      </c>
      <c r="D2308" s="11">
        <f>MONTH(SalesDataTable[[#This Row],[Order Date]])</f>
        <v>11</v>
      </c>
      <c r="E2308" s="12" t="str">
        <f>TEXT(SalesDataTable[[#This Row],[Order Date]],"MMM")</f>
        <v>Nov</v>
      </c>
      <c r="F2308" s="12" t="str">
        <f>"Q"&amp;ROUNDUP(MONTH(SalesDataTable[[#This Row],[Order Date]])/3,0)</f>
        <v>Q4</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5">
      <c r="A2309" s="2">
        <v>4890</v>
      </c>
      <c r="B2309" s="3">
        <v>46334</v>
      </c>
      <c r="C2309" s="11">
        <f>YEAR(SalesDataTable[[#This Row],[Order Date]])</f>
        <v>2026</v>
      </c>
      <c r="D2309" s="11">
        <f>MONTH(SalesDataTable[[#This Row],[Order Date]])</f>
        <v>11</v>
      </c>
      <c r="E2309" s="12" t="str">
        <f>TEXT(SalesDataTable[[#This Row],[Order Date]],"MMM")</f>
        <v>Nov</v>
      </c>
      <c r="F2309" s="12" t="str">
        <f>"Q"&amp;ROUNDUP(MONTH(SalesDataTable[[#This Row],[Order Date]])/3,0)</f>
        <v>Q4</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5">
      <c r="A2310" s="2">
        <v>4913</v>
      </c>
      <c r="B2310" s="3">
        <v>46334</v>
      </c>
      <c r="C2310" s="11">
        <f>YEAR(SalesDataTable[[#This Row],[Order Date]])</f>
        <v>2026</v>
      </c>
      <c r="D2310" s="11">
        <f>MONTH(SalesDataTable[[#This Row],[Order Date]])</f>
        <v>11</v>
      </c>
      <c r="E2310" s="12" t="str">
        <f>TEXT(SalesDataTable[[#This Row],[Order Date]],"MMM")</f>
        <v>Nov</v>
      </c>
      <c r="F2310" s="12" t="str">
        <f>"Q"&amp;ROUNDUP(MONTH(SalesDataTable[[#This Row],[Order Date]])/3,0)</f>
        <v>Q4</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5">
      <c r="A2311" s="2">
        <v>5079</v>
      </c>
      <c r="B2311" s="3">
        <v>46334</v>
      </c>
      <c r="C2311" s="11">
        <f>YEAR(SalesDataTable[[#This Row],[Order Date]])</f>
        <v>2026</v>
      </c>
      <c r="D2311" s="11">
        <f>MONTH(SalesDataTable[[#This Row],[Order Date]])</f>
        <v>11</v>
      </c>
      <c r="E2311" s="12" t="str">
        <f>TEXT(SalesDataTable[[#This Row],[Order Date]],"MMM")</f>
        <v>Nov</v>
      </c>
      <c r="F2311" s="12" t="str">
        <f>"Q"&amp;ROUNDUP(MONTH(SalesDataTable[[#This Row],[Order Date]])/3,0)</f>
        <v>Q4</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5">
      <c r="A2312" s="2">
        <v>366</v>
      </c>
      <c r="B2312" s="3">
        <v>46335</v>
      </c>
      <c r="C2312" s="11">
        <f>YEAR(SalesDataTable[[#This Row],[Order Date]])</f>
        <v>2026</v>
      </c>
      <c r="D2312" s="11">
        <f>MONTH(SalesDataTable[[#This Row],[Order Date]])</f>
        <v>11</v>
      </c>
      <c r="E2312" s="12" t="str">
        <f>TEXT(SalesDataTable[[#This Row],[Order Date]],"MMM")</f>
        <v>Nov</v>
      </c>
      <c r="F2312" s="12" t="str">
        <f>"Q"&amp;ROUNDUP(MONTH(SalesDataTable[[#This Row],[Order Date]])/3,0)</f>
        <v>Q4</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5">
      <c r="A2313" s="2">
        <v>567</v>
      </c>
      <c r="B2313" s="3">
        <v>46335</v>
      </c>
      <c r="C2313" s="11">
        <f>YEAR(SalesDataTable[[#This Row],[Order Date]])</f>
        <v>2026</v>
      </c>
      <c r="D2313" s="11">
        <f>MONTH(SalesDataTable[[#This Row],[Order Date]])</f>
        <v>11</v>
      </c>
      <c r="E2313" s="12" t="str">
        <f>TEXT(SalesDataTable[[#This Row],[Order Date]],"MMM")</f>
        <v>Nov</v>
      </c>
      <c r="F2313" s="12" t="str">
        <f>"Q"&amp;ROUNDUP(MONTH(SalesDataTable[[#This Row],[Order Date]])/3,0)</f>
        <v>Q4</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5">
      <c r="A2314" s="2">
        <v>1051</v>
      </c>
      <c r="B2314" s="3">
        <v>46335</v>
      </c>
      <c r="C2314" s="11">
        <f>YEAR(SalesDataTable[[#This Row],[Order Date]])</f>
        <v>2026</v>
      </c>
      <c r="D2314" s="11">
        <f>MONTH(SalesDataTable[[#This Row],[Order Date]])</f>
        <v>11</v>
      </c>
      <c r="E2314" s="12" t="str">
        <f>TEXT(SalesDataTable[[#This Row],[Order Date]],"MMM")</f>
        <v>Nov</v>
      </c>
      <c r="F2314" s="12" t="str">
        <f>"Q"&amp;ROUNDUP(MONTH(SalesDataTable[[#This Row],[Order Date]])/3,0)</f>
        <v>Q4</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5">
      <c r="A2315" s="2">
        <v>1934</v>
      </c>
      <c r="B2315" s="3">
        <v>46335</v>
      </c>
      <c r="C2315" s="11">
        <f>YEAR(SalesDataTable[[#This Row],[Order Date]])</f>
        <v>2026</v>
      </c>
      <c r="D2315" s="11">
        <f>MONTH(SalesDataTable[[#This Row],[Order Date]])</f>
        <v>11</v>
      </c>
      <c r="E2315" s="12" t="str">
        <f>TEXT(SalesDataTable[[#This Row],[Order Date]],"MMM")</f>
        <v>Nov</v>
      </c>
      <c r="F2315" s="12" t="str">
        <f>"Q"&amp;ROUNDUP(MONTH(SalesDataTable[[#This Row],[Order Date]])/3,0)</f>
        <v>Q4</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5">
      <c r="A2316" s="2">
        <v>2056</v>
      </c>
      <c r="B2316" s="3">
        <v>46335</v>
      </c>
      <c r="C2316" s="11">
        <f>YEAR(SalesDataTable[[#This Row],[Order Date]])</f>
        <v>2026</v>
      </c>
      <c r="D2316" s="11">
        <f>MONTH(SalesDataTable[[#This Row],[Order Date]])</f>
        <v>11</v>
      </c>
      <c r="E2316" s="12" t="str">
        <f>TEXT(SalesDataTable[[#This Row],[Order Date]],"MMM")</f>
        <v>Nov</v>
      </c>
      <c r="F2316" s="12" t="str">
        <f>"Q"&amp;ROUNDUP(MONTH(SalesDataTable[[#This Row],[Order Date]])/3,0)</f>
        <v>Q4</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5">
      <c r="A2317" s="2">
        <v>2115</v>
      </c>
      <c r="B2317" s="3">
        <v>46335</v>
      </c>
      <c r="C2317" s="11">
        <f>YEAR(SalesDataTable[[#This Row],[Order Date]])</f>
        <v>2026</v>
      </c>
      <c r="D2317" s="11">
        <f>MONTH(SalesDataTable[[#This Row],[Order Date]])</f>
        <v>11</v>
      </c>
      <c r="E2317" s="12" t="str">
        <f>TEXT(SalesDataTable[[#This Row],[Order Date]],"MMM")</f>
        <v>Nov</v>
      </c>
      <c r="F2317" s="12" t="str">
        <f>"Q"&amp;ROUNDUP(MONTH(SalesDataTable[[#This Row],[Order Date]])/3,0)</f>
        <v>Q4</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5">
      <c r="A2318" s="2">
        <v>2437</v>
      </c>
      <c r="B2318" s="3">
        <v>46335</v>
      </c>
      <c r="C2318" s="11">
        <f>YEAR(SalesDataTable[[#This Row],[Order Date]])</f>
        <v>2026</v>
      </c>
      <c r="D2318" s="11">
        <f>MONTH(SalesDataTable[[#This Row],[Order Date]])</f>
        <v>11</v>
      </c>
      <c r="E2318" s="12" t="str">
        <f>TEXT(SalesDataTable[[#This Row],[Order Date]],"MMM")</f>
        <v>Nov</v>
      </c>
      <c r="F2318" s="12" t="str">
        <f>"Q"&amp;ROUNDUP(MONTH(SalesDataTable[[#This Row],[Order Date]])/3,0)</f>
        <v>Q4</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5">
      <c r="A2319" s="2">
        <v>3380</v>
      </c>
      <c r="B2319" s="3">
        <v>46335</v>
      </c>
      <c r="C2319" s="11">
        <f>YEAR(SalesDataTable[[#This Row],[Order Date]])</f>
        <v>2026</v>
      </c>
      <c r="D2319" s="11">
        <f>MONTH(SalesDataTable[[#This Row],[Order Date]])</f>
        <v>11</v>
      </c>
      <c r="E2319" s="12" t="str">
        <f>TEXT(SalesDataTable[[#This Row],[Order Date]],"MMM")</f>
        <v>Nov</v>
      </c>
      <c r="F2319" s="12" t="str">
        <f>"Q"&amp;ROUNDUP(MONTH(SalesDataTable[[#This Row],[Order Date]])/3,0)</f>
        <v>Q4</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5">
      <c r="A2320" s="2">
        <v>3648</v>
      </c>
      <c r="B2320" s="3">
        <v>46335</v>
      </c>
      <c r="C2320" s="11">
        <f>YEAR(SalesDataTable[[#This Row],[Order Date]])</f>
        <v>2026</v>
      </c>
      <c r="D2320" s="11">
        <f>MONTH(SalesDataTable[[#This Row],[Order Date]])</f>
        <v>11</v>
      </c>
      <c r="E2320" s="12" t="str">
        <f>TEXT(SalesDataTable[[#This Row],[Order Date]],"MMM")</f>
        <v>Nov</v>
      </c>
      <c r="F2320" s="12" t="str">
        <f>"Q"&amp;ROUNDUP(MONTH(SalesDataTable[[#This Row],[Order Date]])/3,0)</f>
        <v>Q4</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5">
      <c r="A2321" s="2">
        <v>3692</v>
      </c>
      <c r="B2321" s="3">
        <v>46335</v>
      </c>
      <c r="C2321" s="11">
        <f>YEAR(SalesDataTable[[#This Row],[Order Date]])</f>
        <v>2026</v>
      </c>
      <c r="D2321" s="11">
        <f>MONTH(SalesDataTable[[#This Row],[Order Date]])</f>
        <v>11</v>
      </c>
      <c r="E2321" s="12" t="str">
        <f>TEXT(SalesDataTable[[#This Row],[Order Date]],"MMM")</f>
        <v>Nov</v>
      </c>
      <c r="F2321" s="12" t="str">
        <f>"Q"&amp;ROUNDUP(MONTH(SalesDataTable[[#This Row],[Order Date]])/3,0)</f>
        <v>Q4</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5">
      <c r="A2322" s="2">
        <v>4406</v>
      </c>
      <c r="B2322" s="3">
        <v>46335</v>
      </c>
      <c r="C2322" s="11">
        <f>YEAR(SalesDataTable[[#This Row],[Order Date]])</f>
        <v>2026</v>
      </c>
      <c r="D2322" s="11">
        <f>MONTH(SalesDataTable[[#This Row],[Order Date]])</f>
        <v>11</v>
      </c>
      <c r="E2322" s="12" t="str">
        <f>TEXT(SalesDataTable[[#This Row],[Order Date]],"MMM")</f>
        <v>Nov</v>
      </c>
      <c r="F2322" s="12" t="str">
        <f>"Q"&amp;ROUNDUP(MONTH(SalesDataTable[[#This Row],[Order Date]])/3,0)</f>
        <v>Q4</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5">
      <c r="A2323" s="2">
        <v>4550</v>
      </c>
      <c r="B2323" s="3">
        <v>46335</v>
      </c>
      <c r="C2323" s="11">
        <f>YEAR(SalesDataTable[[#This Row],[Order Date]])</f>
        <v>2026</v>
      </c>
      <c r="D2323" s="11">
        <f>MONTH(SalesDataTable[[#This Row],[Order Date]])</f>
        <v>11</v>
      </c>
      <c r="E2323" s="12" t="str">
        <f>TEXT(SalesDataTable[[#This Row],[Order Date]],"MMM")</f>
        <v>Nov</v>
      </c>
      <c r="F2323" s="12" t="str">
        <f>"Q"&amp;ROUNDUP(MONTH(SalesDataTable[[#This Row],[Order Date]])/3,0)</f>
        <v>Q4</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5">
      <c r="A2324" s="2">
        <v>4855</v>
      </c>
      <c r="B2324" s="3">
        <v>46335</v>
      </c>
      <c r="C2324" s="11">
        <f>YEAR(SalesDataTable[[#This Row],[Order Date]])</f>
        <v>2026</v>
      </c>
      <c r="D2324" s="11">
        <f>MONTH(SalesDataTable[[#This Row],[Order Date]])</f>
        <v>11</v>
      </c>
      <c r="E2324" s="12" t="str">
        <f>TEXT(SalesDataTable[[#This Row],[Order Date]],"MMM")</f>
        <v>Nov</v>
      </c>
      <c r="F2324" s="12" t="str">
        <f>"Q"&amp;ROUNDUP(MONTH(SalesDataTable[[#This Row],[Order Date]])/3,0)</f>
        <v>Q4</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5">
      <c r="A2325" s="2">
        <v>5151</v>
      </c>
      <c r="B2325" s="3">
        <v>46335</v>
      </c>
      <c r="C2325" s="11">
        <f>YEAR(SalesDataTable[[#This Row],[Order Date]])</f>
        <v>2026</v>
      </c>
      <c r="D2325" s="11">
        <f>MONTH(SalesDataTable[[#This Row],[Order Date]])</f>
        <v>11</v>
      </c>
      <c r="E2325" s="12" t="str">
        <f>TEXT(SalesDataTable[[#This Row],[Order Date]],"MMM")</f>
        <v>Nov</v>
      </c>
      <c r="F2325" s="12" t="str">
        <f>"Q"&amp;ROUNDUP(MONTH(SalesDataTable[[#This Row],[Order Date]])/3,0)</f>
        <v>Q4</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5">
      <c r="A2326" s="2">
        <v>5189</v>
      </c>
      <c r="B2326" s="3">
        <v>46335</v>
      </c>
      <c r="C2326" s="11">
        <f>YEAR(SalesDataTable[[#This Row],[Order Date]])</f>
        <v>2026</v>
      </c>
      <c r="D2326" s="11">
        <f>MONTH(SalesDataTable[[#This Row],[Order Date]])</f>
        <v>11</v>
      </c>
      <c r="E2326" s="12" t="str">
        <f>TEXT(SalesDataTable[[#This Row],[Order Date]],"MMM")</f>
        <v>Nov</v>
      </c>
      <c r="F2326" s="12" t="str">
        <f>"Q"&amp;ROUNDUP(MONTH(SalesDataTable[[#This Row],[Order Date]])/3,0)</f>
        <v>Q4</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5">
      <c r="A2327" s="2">
        <v>726</v>
      </c>
      <c r="B2327" s="3">
        <v>46336</v>
      </c>
      <c r="C2327" s="11">
        <f>YEAR(SalesDataTable[[#This Row],[Order Date]])</f>
        <v>2026</v>
      </c>
      <c r="D2327" s="11">
        <f>MONTH(SalesDataTable[[#This Row],[Order Date]])</f>
        <v>11</v>
      </c>
      <c r="E2327" s="12" t="str">
        <f>TEXT(SalesDataTable[[#This Row],[Order Date]],"MMM")</f>
        <v>Nov</v>
      </c>
      <c r="F2327" s="12" t="str">
        <f>"Q"&amp;ROUNDUP(MONTH(SalesDataTable[[#This Row],[Order Date]])/3,0)</f>
        <v>Q4</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5">
      <c r="A2328" s="2">
        <v>2154</v>
      </c>
      <c r="B2328" s="3">
        <v>46336</v>
      </c>
      <c r="C2328" s="11">
        <f>YEAR(SalesDataTable[[#This Row],[Order Date]])</f>
        <v>2026</v>
      </c>
      <c r="D2328" s="11">
        <f>MONTH(SalesDataTable[[#This Row],[Order Date]])</f>
        <v>11</v>
      </c>
      <c r="E2328" s="12" t="str">
        <f>TEXT(SalesDataTable[[#This Row],[Order Date]],"MMM")</f>
        <v>Nov</v>
      </c>
      <c r="F2328" s="12" t="str">
        <f>"Q"&amp;ROUNDUP(MONTH(SalesDataTable[[#This Row],[Order Date]])/3,0)</f>
        <v>Q4</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5">
      <c r="A2329" s="2">
        <v>4403</v>
      </c>
      <c r="B2329" s="3">
        <v>46336</v>
      </c>
      <c r="C2329" s="11">
        <f>YEAR(SalesDataTable[[#This Row],[Order Date]])</f>
        <v>2026</v>
      </c>
      <c r="D2329" s="11">
        <f>MONTH(SalesDataTable[[#This Row],[Order Date]])</f>
        <v>11</v>
      </c>
      <c r="E2329" s="12" t="str">
        <f>TEXT(SalesDataTable[[#This Row],[Order Date]],"MMM")</f>
        <v>Nov</v>
      </c>
      <c r="F2329" s="12" t="str">
        <f>"Q"&amp;ROUNDUP(MONTH(SalesDataTable[[#This Row],[Order Date]])/3,0)</f>
        <v>Q4</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5">
      <c r="A2330" s="2">
        <v>4924</v>
      </c>
      <c r="B2330" s="3">
        <v>46336</v>
      </c>
      <c r="C2330" s="11">
        <f>YEAR(SalesDataTable[[#This Row],[Order Date]])</f>
        <v>2026</v>
      </c>
      <c r="D2330" s="11">
        <f>MONTH(SalesDataTable[[#This Row],[Order Date]])</f>
        <v>11</v>
      </c>
      <c r="E2330" s="12" t="str">
        <f>TEXT(SalesDataTable[[#This Row],[Order Date]],"MMM")</f>
        <v>Nov</v>
      </c>
      <c r="F2330" s="12" t="str">
        <f>"Q"&amp;ROUNDUP(MONTH(SalesDataTable[[#This Row],[Order Date]])/3,0)</f>
        <v>Q4</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5">
      <c r="A2331" s="2">
        <v>25</v>
      </c>
      <c r="B2331" s="3">
        <v>46337</v>
      </c>
      <c r="C2331" s="11">
        <f>YEAR(SalesDataTable[[#This Row],[Order Date]])</f>
        <v>2026</v>
      </c>
      <c r="D2331" s="11">
        <f>MONTH(SalesDataTable[[#This Row],[Order Date]])</f>
        <v>11</v>
      </c>
      <c r="E2331" s="12" t="str">
        <f>TEXT(SalesDataTable[[#This Row],[Order Date]],"MMM")</f>
        <v>Nov</v>
      </c>
      <c r="F2331" s="12" t="str">
        <f>"Q"&amp;ROUNDUP(MONTH(SalesDataTable[[#This Row],[Order Date]])/3,0)</f>
        <v>Q4</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5">
      <c r="A2332" s="2">
        <v>252</v>
      </c>
      <c r="B2332" s="3">
        <v>46337</v>
      </c>
      <c r="C2332" s="11">
        <f>YEAR(SalesDataTable[[#This Row],[Order Date]])</f>
        <v>2026</v>
      </c>
      <c r="D2332" s="11">
        <f>MONTH(SalesDataTable[[#This Row],[Order Date]])</f>
        <v>11</v>
      </c>
      <c r="E2332" s="12" t="str">
        <f>TEXT(SalesDataTable[[#This Row],[Order Date]],"MMM")</f>
        <v>Nov</v>
      </c>
      <c r="F2332" s="12" t="str">
        <f>"Q"&amp;ROUNDUP(MONTH(SalesDataTable[[#This Row],[Order Date]])/3,0)</f>
        <v>Q4</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5">
      <c r="A2333" s="2">
        <v>1203</v>
      </c>
      <c r="B2333" s="3">
        <v>46337</v>
      </c>
      <c r="C2333" s="11">
        <f>YEAR(SalesDataTable[[#This Row],[Order Date]])</f>
        <v>2026</v>
      </c>
      <c r="D2333" s="11">
        <f>MONTH(SalesDataTable[[#This Row],[Order Date]])</f>
        <v>11</v>
      </c>
      <c r="E2333" s="12" t="str">
        <f>TEXT(SalesDataTable[[#This Row],[Order Date]],"MMM")</f>
        <v>Nov</v>
      </c>
      <c r="F2333" s="12" t="str">
        <f>"Q"&amp;ROUNDUP(MONTH(SalesDataTable[[#This Row],[Order Date]])/3,0)</f>
        <v>Q4</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5">
      <c r="A2334" s="2">
        <v>1567</v>
      </c>
      <c r="B2334" s="3">
        <v>46337</v>
      </c>
      <c r="C2334" s="11">
        <f>YEAR(SalesDataTable[[#This Row],[Order Date]])</f>
        <v>2026</v>
      </c>
      <c r="D2334" s="11">
        <f>MONTH(SalesDataTable[[#This Row],[Order Date]])</f>
        <v>11</v>
      </c>
      <c r="E2334" s="12" t="str">
        <f>TEXT(SalesDataTable[[#This Row],[Order Date]],"MMM")</f>
        <v>Nov</v>
      </c>
      <c r="F2334" s="12" t="str">
        <f>"Q"&amp;ROUNDUP(MONTH(SalesDataTable[[#This Row],[Order Date]])/3,0)</f>
        <v>Q4</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5">
      <c r="A2335" s="2">
        <v>2060</v>
      </c>
      <c r="B2335" s="3">
        <v>46337</v>
      </c>
      <c r="C2335" s="11">
        <f>YEAR(SalesDataTable[[#This Row],[Order Date]])</f>
        <v>2026</v>
      </c>
      <c r="D2335" s="11">
        <f>MONTH(SalesDataTable[[#This Row],[Order Date]])</f>
        <v>11</v>
      </c>
      <c r="E2335" s="12" t="str">
        <f>TEXT(SalesDataTable[[#This Row],[Order Date]],"MMM")</f>
        <v>Nov</v>
      </c>
      <c r="F2335" s="12" t="str">
        <f>"Q"&amp;ROUNDUP(MONTH(SalesDataTable[[#This Row],[Order Date]])/3,0)</f>
        <v>Q4</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5">
      <c r="A2336" s="2">
        <v>2485</v>
      </c>
      <c r="B2336" s="3">
        <v>46337</v>
      </c>
      <c r="C2336" s="11">
        <f>YEAR(SalesDataTable[[#This Row],[Order Date]])</f>
        <v>2026</v>
      </c>
      <c r="D2336" s="11">
        <f>MONTH(SalesDataTable[[#This Row],[Order Date]])</f>
        <v>11</v>
      </c>
      <c r="E2336" s="12" t="str">
        <f>TEXT(SalesDataTable[[#This Row],[Order Date]],"MMM")</f>
        <v>Nov</v>
      </c>
      <c r="F2336" s="12" t="str">
        <f>"Q"&amp;ROUNDUP(MONTH(SalesDataTable[[#This Row],[Order Date]])/3,0)</f>
        <v>Q4</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5">
      <c r="A2337" s="2">
        <v>3101</v>
      </c>
      <c r="B2337" s="3">
        <v>46337</v>
      </c>
      <c r="C2337" s="11">
        <f>YEAR(SalesDataTable[[#This Row],[Order Date]])</f>
        <v>2026</v>
      </c>
      <c r="D2337" s="11">
        <f>MONTH(SalesDataTable[[#This Row],[Order Date]])</f>
        <v>11</v>
      </c>
      <c r="E2337" s="12" t="str">
        <f>TEXT(SalesDataTable[[#This Row],[Order Date]],"MMM")</f>
        <v>Nov</v>
      </c>
      <c r="F2337" s="12" t="str">
        <f>"Q"&amp;ROUNDUP(MONTH(SalesDataTable[[#This Row],[Order Date]])/3,0)</f>
        <v>Q4</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5">
      <c r="A2338" s="2">
        <v>3165</v>
      </c>
      <c r="B2338" s="3">
        <v>46337</v>
      </c>
      <c r="C2338" s="11">
        <f>YEAR(SalesDataTable[[#This Row],[Order Date]])</f>
        <v>2026</v>
      </c>
      <c r="D2338" s="11">
        <f>MONTH(SalesDataTable[[#This Row],[Order Date]])</f>
        <v>11</v>
      </c>
      <c r="E2338" s="12" t="str">
        <f>TEXT(SalesDataTable[[#This Row],[Order Date]],"MMM")</f>
        <v>Nov</v>
      </c>
      <c r="F2338" s="12" t="str">
        <f>"Q"&amp;ROUNDUP(MONTH(SalesDataTable[[#This Row],[Order Date]])/3,0)</f>
        <v>Q4</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5">
      <c r="A2339" s="2">
        <v>4179</v>
      </c>
      <c r="B2339" s="3">
        <v>46337</v>
      </c>
      <c r="C2339" s="11">
        <f>YEAR(SalesDataTable[[#This Row],[Order Date]])</f>
        <v>2026</v>
      </c>
      <c r="D2339" s="11">
        <f>MONTH(SalesDataTable[[#This Row],[Order Date]])</f>
        <v>11</v>
      </c>
      <c r="E2339" s="12" t="str">
        <f>TEXT(SalesDataTable[[#This Row],[Order Date]],"MMM")</f>
        <v>Nov</v>
      </c>
      <c r="F2339" s="12" t="str">
        <f>"Q"&amp;ROUNDUP(MONTH(SalesDataTable[[#This Row],[Order Date]])/3,0)</f>
        <v>Q4</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5">
      <c r="A2340" s="2">
        <v>4829</v>
      </c>
      <c r="B2340" s="3">
        <v>46337</v>
      </c>
      <c r="C2340" s="11">
        <f>YEAR(SalesDataTable[[#This Row],[Order Date]])</f>
        <v>2026</v>
      </c>
      <c r="D2340" s="11">
        <f>MONTH(SalesDataTable[[#This Row],[Order Date]])</f>
        <v>11</v>
      </c>
      <c r="E2340" s="12" t="str">
        <f>TEXT(SalesDataTable[[#This Row],[Order Date]],"MMM")</f>
        <v>Nov</v>
      </c>
      <c r="F2340" s="12" t="str">
        <f>"Q"&amp;ROUNDUP(MONTH(SalesDataTable[[#This Row],[Order Date]])/3,0)</f>
        <v>Q4</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5">
      <c r="A2341" s="2">
        <v>4943</v>
      </c>
      <c r="B2341" s="3">
        <v>46337</v>
      </c>
      <c r="C2341" s="11">
        <f>YEAR(SalesDataTable[[#This Row],[Order Date]])</f>
        <v>2026</v>
      </c>
      <c r="D2341" s="11">
        <f>MONTH(SalesDataTable[[#This Row],[Order Date]])</f>
        <v>11</v>
      </c>
      <c r="E2341" s="12" t="str">
        <f>TEXT(SalesDataTable[[#This Row],[Order Date]],"MMM")</f>
        <v>Nov</v>
      </c>
      <c r="F2341" s="12" t="str">
        <f>"Q"&amp;ROUNDUP(MONTH(SalesDataTable[[#This Row],[Order Date]])/3,0)</f>
        <v>Q4</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5">
      <c r="A2342" s="2">
        <v>887</v>
      </c>
      <c r="B2342" s="3">
        <v>46338</v>
      </c>
      <c r="C2342" s="11">
        <f>YEAR(SalesDataTable[[#This Row],[Order Date]])</f>
        <v>2026</v>
      </c>
      <c r="D2342" s="11">
        <f>MONTH(SalesDataTable[[#This Row],[Order Date]])</f>
        <v>11</v>
      </c>
      <c r="E2342" s="12" t="str">
        <f>TEXT(SalesDataTable[[#This Row],[Order Date]],"MMM")</f>
        <v>Nov</v>
      </c>
      <c r="F2342" s="12" t="str">
        <f>"Q"&amp;ROUNDUP(MONTH(SalesDataTable[[#This Row],[Order Date]])/3,0)</f>
        <v>Q4</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5">
      <c r="A2343" s="2">
        <v>1090</v>
      </c>
      <c r="B2343" s="3">
        <v>46338</v>
      </c>
      <c r="C2343" s="11">
        <f>YEAR(SalesDataTable[[#This Row],[Order Date]])</f>
        <v>2026</v>
      </c>
      <c r="D2343" s="11">
        <f>MONTH(SalesDataTable[[#This Row],[Order Date]])</f>
        <v>11</v>
      </c>
      <c r="E2343" s="12" t="str">
        <f>TEXT(SalesDataTable[[#This Row],[Order Date]],"MMM")</f>
        <v>Nov</v>
      </c>
      <c r="F2343" s="12" t="str">
        <f>"Q"&amp;ROUNDUP(MONTH(SalesDataTable[[#This Row],[Order Date]])/3,0)</f>
        <v>Q4</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5">
      <c r="A2344" s="2">
        <v>2090</v>
      </c>
      <c r="B2344" s="3">
        <v>46338</v>
      </c>
      <c r="C2344" s="11">
        <f>YEAR(SalesDataTable[[#This Row],[Order Date]])</f>
        <v>2026</v>
      </c>
      <c r="D2344" s="11">
        <f>MONTH(SalesDataTable[[#This Row],[Order Date]])</f>
        <v>11</v>
      </c>
      <c r="E2344" s="12" t="str">
        <f>TEXT(SalesDataTable[[#This Row],[Order Date]],"MMM")</f>
        <v>Nov</v>
      </c>
      <c r="F2344" s="12" t="str">
        <f>"Q"&amp;ROUNDUP(MONTH(SalesDataTable[[#This Row],[Order Date]])/3,0)</f>
        <v>Q4</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5">
      <c r="A2345" s="2">
        <v>2561</v>
      </c>
      <c r="B2345" s="3">
        <v>46338</v>
      </c>
      <c r="C2345" s="11">
        <f>YEAR(SalesDataTable[[#This Row],[Order Date]])</f>
        <v>2026</v>
      </c>
      <c r="D2345" s="11">
        <f>MONTH(SalesDataTable[[#This Row],[Order Date]])</f>
        <v>11</v>
      </c>
      <c r="E2345" s="12" t="str">
        <f>TEXT(SalesDataTable[[#This Row],[Order Date]],"MMM")</f>
        <v>Nov</v>
      </c>
      <c r="F2345" s="12" t="str">
        <f>"Q"&amp;ROUNDUP(MONTH(SalesDataTable[[#This Row],[Order Date]])/3,0)</f>
        <v>Q4</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5">
      <c r="A2346" s="2">
        <v>2855</v>
      </c>
      <c r="B2346" s="3">
        <v>46338</v>
      </c>
      <c r="C2346" s="11">
        <f>YEAR(SalesDataTable[[#This Row],[Order Date]])</f>
        <v>2026</v>
      </c>
      <c r="D2346" s="11">
        <f>MONTH(SalesDataTable[[#This Row],[Order Date]])</f>
        <v>11</v>
      </c>
      <c r="E2346" s="12" t="str">
        <f>TEXT(SalesDataTable[[#This Row],[Order Date]],"MMM")</f>
        <v>Nov</v>
      </c>
      <c r="F2346" s="12" t="str">
        <f>"Q"&amp;ROUNDUP(MONTH(SalesDataTable[[#This Row],[Order Date]])/3,0)</f>
        <v>Q4</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5">
      <c r="A2347" s="2">
        <v>4421</v>
      </c>
      <c r="B2347" s="3">
        <v>46338</v>
      </c>
      <c r="C2347" s="11">
        <f>YEAR(SalesDataTable[[#This Row],[Order Date]])</f>
        <v>2026</v>
      </c>
      <c r="D2347" s="11">
        <f>MONTH(SalesDataTable[[#This Row],[Order Date]])</f>
        <v>11</v>
      </c>
      <c r="E2347" s="12" t="str">
        <f>TEXT(SalesDataTable[[#This Row],[Order Date]],"MMM")</f>
        <v>Nov</v>
      </c>
      <c r="F2347" s="12" t="str">
        <f>"Q"&amp;ROUNDUP(MONTH(SalesDataTable[[#This Row],[Order Date]])/3,0)</f>
        <v>Q4</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5">
      <c r="A2348" s="2">
        <v>195</v>
      </c>
      <c r="B2348" s="3">
        <v>46339</v>
      </c>
      <c r="C2348" s="11">
        <f>YEAR(SalesDataTable[[#This Row],[Order Date]])</f>
        <v>2026</v>
      </c>
      <c r="D2348" s="11">
        <f>MONTH(SalesDataTable[[#This Row],[Order Date]])</f>
        <v>11</v>
      </c>
      <c r="E2348" s="12" t="str">
        <f>TEXT(SalesDataTable[[#This Row],[Order Date]],"MMM")</f>
        <v>Nov</v>
      </c>
      <c r="F2348" s="12" t="str">
        <f>"Q"&amp;ROUNDUP(MONTH(SalesDataTable[[#This Row],[Order Date]])/3,0)</f>
        <v>Q4</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5">
      <c r="A2349" s="2">
        <v>520</v>
      </c>
      <c r="B2349" s="3">
        <v>46339</v>
      </c>
      <c r="C2349" s="11">
        <f>YEAR(SalesDataTable[[#This Row],[Order Date]])</f>
        <v>2026</v>
      </c>
      <c r="D2349" s="11">
        <f>MONTH(SalesDataTable[[#This Row],[Order Date]])</f>
        <v>11</v>
      </c>
      <c r="E2349" s="12" t="str">
        <f>TEXT(SalesDataTable[[#This Row],[Order Date]],"MMM")</f>
        <v>Nov</v>
      </c>
      <c r="F2349" s="12" t="str">
        <f>"Q"&amp;ROUNDUP(MONTH(SalesDataTable[[#This Row],[Order Date]])/3,0)</f>
        <v>Q4</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5">
      <c r="A2350" s="2">
        <v>646</v>
      </c>
      <c r="B2350" s="3">
        <v>46339</v>
      </c>
      <c r="C2350" s="11">
        <f>YEAR(SalesDataTable[[#This Row],[Order Date]])</f>
        <v>2026</v>
      </c>
      <c r="D2350" s="11">
        <f>MONTH(SalesDataTable[[#This Row],[Order Date]])</f>
        <v>11</v>
      </c>
      <c r="E2350" s="12" t="str">
        <f>TEXT(SalesDataTable[[#This Row],[Order Date]],"MMM")</f>
        <v>Nov</v>
      </c>
      <c r="F2350" s="12" t="str">
        <f>"Q"&amp;ROUNDUP(MONTH(SalesDataTable[[#This Row],[Order Date]])/3,0)</f>
        <v>Q4</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5">
      <c r="A2351" s="2">
        <v>893</v>
      </c>
      <c r="B2351" s="3">
        <v>46339</v>
      </c>
      <c r="C2351" s="11">
        <f>YEAR(SalesDataTable[[#This Row],[Order Date]])</f>
        <v>2026</v>
      </c>
      <c r="D2351" s="11">
        <f>MONTH(SalesDataTable[[#This Row],[Order Date]])</f>
        <v>11</v>
      </c>
      <c r="E2351" s="12" t="str">
        <f>TEXT(SalesDataTable[[#This Row],[Order Date]],"MMM")</f>
        <v>Nov</v>
      </c>
      <c r="F2351" s="12" t="str">
        <f>"Q"&amp;ROUNDUP(MONTH(SalesDataTable[[#This Row],[Order Date]])/3,0)</f>
        <v>Q4</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5">
      <c r="A2352" s="2">
        <v>916</v>
      </c>
      <c r="B2352" s="3">
        <v>46339</v>
      </c>
      <c r="C2352" s="11">
        <f>YEAR(SalesDataTable[[#This Row],[Order Date]])</f>
        <v>2026</v>
      </c>
      <c r="D2352" s="11">
        <f>MONTH(SalesDataTable[[#This Row],[Order Date]])</f>
        <v>11</v>
      </c>
      <c r="E2352" s="12" t="str">
        <f>TEXT(SalesDataTable[[#This Row],[Order Date]],"MMM")</f>
        <v>Nov</v>
      </c>
      <c r="F2352" s="12" t="str">
        <f>"Q"&amp;ROUNDUP(MONTH(SalesDataTable[[#This Row],[Order Date]])/3,0)</f>
        <v>Q4</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5">
      <c r="A2353" s="2">
        <v>1295</v>
      </c>
      <c r="B2353" s="3">
        <v>46339</v>
      </c>
      <c r="C2353" s="11">
        <f>YEAR(SalesDataTable[[#This Row],[Order Date]])</f>
        <v>2026</v>
      </c>
      <c r="D2353" s="11">
        <f>MONTH(SalesDataTable[[#This Row],[Order Date]])</f>
        <v>11</v>
      </c>
      <c r="E2353" s="12" t="str">
        <f>TEXT(SalesDataTable[[#This Row],[Order Date]],"MMM")</f>
        <v>Nov</v>
      </c>
      <c r="F2353" s="12" t="str">
        <f>"Q"&amp;ROUNDUP(MONTH(SalesDataTable[[#This Row],[Order Date]])/3,0)</f>
        <v>Q4</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5">
      <c r="A2354" s="2">
        <v>3438</v>
      </c>
      <c r="B2354" s="3">
        <v>46339</v>
      </c>
      <c r="C2354" s="11">
        <f>YEAR(SalesDataTable[[#This Row],[Order Date]])</f>
        <v>2026</v>
      </c>
      <c r="D2354" s="11">
        <f>MONTH(SalesDataTable[[#This Row],[Order Date]])</f>
        <v>11</v>
      </c>
      <c r="E2354" s="12" t="str">
        <f>TEXT(SalesDataTable[[#This Row],[Order Date]],"MMM")</f>
        <v>Nov</v>
      </c>
      <c r="F2354" s="12" t="str">
        <f>"Q"&amp;ROUNDUP(MONTH(SalesDataTable[[#This Row],[Order Date]])/3,0)</f>
        <v>Q4</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5">
      <c r="A2355" s="2">
        <v>3573</v>
      </c>
      <c r="B2355" s="3">
        <v>46339</v>
      </c>
      <c r="C2355" s="11">
        <f>YEAR(SalesDataTable[[#This Row],[Order Date]])</f>
        <v>2026</v>
      </c>
      <c r="D2355" s="11">
        <f>MONTH(SalesDataTable[[#This Row],[Order Date]])</f>
        <v>11</v>
      </c>
      <c r="E2355" s="12" t="str">
        <f>TEXT(SalesDataTable[[#This Row],[Order Date]],"MMM")</f>
        <v>Nov</v>
      </c>
      <c r="F2355" s="12" t="str">
        <f>"Q"&amp;ROUNDUP(MONTH(SalesDataTable[[#This Row],[Order Date]])/3,0)</f>
        <v>Q4</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5">
      <c r="A2356" s="2">
        <v>4257</v>
      </c>
      <c r="B2356" s="3">
        <v>46339</v>
      </c>
      <c r="C2356" s="11">
        <f>YEAR(SalesDataTable[[#This Row],[Order Date]])</f>
        <v>2026</v>
      </c>
      <c r="D2356" s="11">
        <f>MONTH(SalesDataTable[[#This Row],[Order Date]])</f>
        <v>11</v>
      </c>
      <c r="E2356" s="12" t="str">
        <f>TEXT(SalesDataTable[[#This Row],[Order Date]],"MMM")</f>
        <v>Nov</v>
      </c>
      <c r="F2356" s="12" t="str">
        <f>"Q"&amp;ROUNDUP(MONTH(SalesDataTable[[#This Row],[Order Date]])/3,0)</f>
        <v>Q4</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5">
      <c r="A2357" s="2">
        <v>4389</v>
      </c>
      <c r="B2357" s="3">
        <v>46339</v>
      </c>
      <c r="C2357" s="11">
        <f>YEAR(SalesDataTable[[#This Row],[Order Date]])</f>
        <v>2026</v>
      </c>
      <c r="D2357" s="11">
        <f>MONTH(SalesDataTable[[#This Row],[Order Date]])</f>
        <v>11</v>
      </c>
      <c r="E2357" s="12" t="str">
        <f>TEXT(SalesDataTable[[#This Row],[Order Date]],"MMM")</f>
        <v>Nov</v>
      </c>
      <c r="F2357" s="12" t="str">
        <f>"Q"&amp;ROUNDUP(MONTH(SalesDataTable[[#This Row],[Order Date]])/3,0)</f>
        <v>Q4</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5">
      <c r="A2358" s="2">
        <v>4887</v>
      </c>
      <c r="B2358" s="3">
        <v>46339</v>
      </c>
      <c r="C2358" s="11">
        <f>YEAR(SalesDataTable[[#This Row],[Order Date]])</f>
        <v>2026</v>
      </c>
      <c r="D2358" s="11">
        <f>MONTH(SalesDataTable[[#This Row],[Order Date]])</f>
        <v>11</v>
      </c>
      <c r="E2358" s="12" t="str">
        <f>TEXT(SalesDataTable[[#This Row],[Order Date]],"MMM")</f>
        <v>Nov</v>
      </c>
      <c r="F2358" s="12" t="str">
        <f>"Q"&amp;ROUNDUP(MONTH(SalesDataTable[[#This Row],[Order Date]])/3,0)</f>
        <v>Q4</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5">
      <c r="A2359" s="2">
        <v>5007</v>
      </c>
      <c r="B2359" s="3">
        <v>46339</v>
      </c>
      <c r="C2359" s="11">
        <f>YEAR(SalesDataTable[[#This Row],[Order Date]])</f>
        <v>2026</v>
      </c>
      <c r="D2359" s="11">
        <f>MONTH(SalesDataTable[[#This Row],[Order Date]])</f>
        <v>11</v>
      </c>
      <c r="E2359" s="12" t="str">
        <f>TEXT(SalesDataTable[[#This Row],[Order Date]],"MMM")</f>
        <v>Nov</v>
      </c>
      <c r="F2359" s="12" t="str">
        <f>"Q"&amp;ROUNDUP(MONTH(SalesDataTable[[#This Row],[Order Date]])/3,0)</f>
        <v>Q4</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5">
      <c r="A2360" s="2">
        <v>5111</v>
      </c>
      <c r="B2360" s="3">
        <v>46339</v>
      </c>
      <c r="C2360" s="11">
        <f>YEAR(SalesDataTable[[#This Row],[Order Date]])</f>
        <v>2026</v>
      </c>
      <c r="D2360" s="11">
        <f>MONTH(SalesDataTable[[#This Row],[Order Date]])</f>
        <v>11</v>
      </c>
      <c r="E2360" s="12" t="str">
        <f>TEXT(SalesDataTable[[#This Row],[Order Date]],"MMM")</f>
        <v>Nov</v>
      </c>
      <c r="F2360" s="12" t="str">
        <f>"Q"&amp;ROUNDUP(MONTH(SalesDataTable[[#This Row],[Order Date]])/3,0)</f>
        <v>Q4</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5">
      <c r="A2361" s="2">
        <v>5177</v>
      </c>
      <c r="B2361" s="3">
        <v>46339</v>
      </c>
      <c r="C2361" s="11">
        <f>YEAR(SalesDataTable[[#This Row],[Order Date]])</f>
        <v>2026</v>
      </c>
      <c r="D2361" s="11">
        <f>MONTH(SalesDataTable[[#This Row],[Order Date]])</f>
        <v>11</v>
      </c>
      <c r="E2361" s="12" t="str">
        <f>TEXT(SalesDataTable[[#This Row],[Order Date]],"MMM")</f>
        <v>Nov</v>
      </c>
      <c r="F2361" s="12" t="str">
        <f>"Q"&amp;ROUNDUP(MONTH(SalesDataTable[[#This Row],[Order Date]])/3,0)</f>
        <v>Q4</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5">
      <c r="A2362" s="2">
        <v>584</v>
      </c>
      <c r="B2362" s="3">
        <v>46340</v>
      </c>
      <c r="C2362" s="11">
        <f>YEAR(SalesDataTable[[#This Row],[Order Date]])</f>
        <v>2026</v>
      </c>
      <c r="D2362" s="11">
        <f>MONTH(SalesDataTable[[#This Row],[Order Date]])</f>
        <v>11</v>
      </c>
      <c r="E2362" s="12" t="str">
        <f>TEXT(SalesDataTable[[#This Row],[Order Date]],"MMM")</f>
        <v>Nov</v>
      </c>
      <c r="F2362" s="12" t="str">
        <f>"Q"&amp;ROUNDUP(MONTH(SalesDataTable[[#This Row],[Order Date]])/3,0)</f>
        <v>Q4</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5">
      <c r="A2363" s="2">
        <v>621</v>
      </c>
      <c r="B2363" s="3">
        <v>46340</v>
      </c>
      <c r="C2363" s="11">
        <f>YEAR(SalesDataTable[[#This Row],[Order Date]])</f>
        <v>2026</v>
      </c>
      <c r="D2363" s="11">
        <f>MONTH(SalesDataTable[[#This Row],[Order Date]])</f>
        <v>11</v>
      </c>
      <c r="E2363" s="12" t="str">
        <f>TEXT(SalesDataTable[[#This Row],[Order Date]],"MMM")</f>
        <v>Nov</v>
      </c>
      <c r="F2363" s="12" t="str">
        <f>"Q"&amp;ROUNDUP(MONTH(SalesDataTable[[#This Row],[Order Date]])/3,0)</f>
        <v>Q4</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5">
      <c r="A2364" s="2">
        <v>623</v>
      </c>
      <c r="B2364" s="3">
        <v>46340</v>
      </c>
      <c r="C2364" s="11">
        <f>YEAR(SalesDataTable[[#This Row],[Order Date]])</f>
        <v>2026</v>
      </c>
      <c r="D2364" s="11">
        <f>MONTH(SalesDataTable[[#This Row],[Order Date]])</f>
        <v>11</v>
      </c>
      <c r="E2364" s="12" t="str">
        <f>TEXT(SalesDataTable[[#This Row],[Order Date]],"MMM")</f>
        <v>Nov</v>
      </c>
      <c r="F2364" s="12" t="str">
        <f>"Q"&amp;ROUNDUP(MONTH(SalesDataTable[[#This Row],[Order Date]])/3,0)</f>
        <v>Q4</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5">
      <c r="A2365" s="2">
        <v>1431</v>
      </c>
      <c r="B2365" s="3">
        <v>46340</v>
      </c>
      <c r="C2365" s="11">
        <f>YEAR(SalesDataTable[[#This Row],[Order Date]])</f>
        <v>2026</v>
      </c>
      <c r="D2365" s="11">
        <f>MONTH(SalesDataTable[[#This Row],[Order Date]])</f>
        <v>11</v>
      </c>
      <c r="E2365" s="12" t="str">
        <f>TEXT(SalesDataTable[[#This Row],[Order Date]],"MMM")</f>
        <v>Nov</v>
      </c>
      <c r="F2365" s="12" t="str">
        <f>"Q"&amp;ROUNDUP(MONTH(SalesDataTable[[#This Row],[Order Date]])/3,0)</f>
        <v>Q4</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5">
      <c r="A2366" s="2">
        <v>1520</v>
      </c>
      <c r="B2366" s="3">
        <v>46340</v>
      </c>
      <c r="C2366" s="11">
        <f>YEAR(SalesDataTable[[#This Row],[Order Date]])</f>
        <v>2026</v>
      </c>
      <c r="D2366" s="11">
        <f>MONTH(SalesDataTable[[#This Row],[Order Date]])</f>
        <v>11</v>
      </c>
      <c r="E2366" s="12" t="str">
        <f>TEXT(SalesDataTable[[#This Row],[Order Date]],"MMM")</f>
        <v>Nov</v>
      </c>
      <c r="F2366" s="12" t="str">
        <f>"Q"&amp;ROUNDUP(MONTH(SalesDataTable[[#This Row],[Order Date]])/3,0)</f>
        <v>Q4</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5">
      <c r="A2367" s="2">
        <v>1791</v>
      </c>
      <c r="B2367" s="3">
        <v>46340</v>
      </c>
      <c r="C2367" s="11">
        <f>YEAR(SalesDataTable[[#This Row],[Order Date]])</f>
        <v>2026</v>
      </c>
      <c r="D2367" s="11">
        <f>MONTH(SalesDataTable[[#This Row],[Order Date]])</f>
        <v>11</v>
      </c>
      <c r="E2367" s="12" t="str">
        <f>TEXT(SalesDataTable[[#This Row],[Order Date]],"MMM")</f>
        <v>Nov</v>
      </c>
      <c r="F2367" s="12" t="str">
        <f>"Q"&amp;ROUNDUP(MONTH(SalesDataTable[[#This Row],[Order Date]])/3,0)</f>
        <v>Q4</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5">
      <c r="A2368" s="2">
        <v>2191</v>
      </c>
      <c r="B2368" s="3">
        <v>46340</v>
      </c>
      <c r="C2368" s="11">
        <f>YEAR(SalesDataTable[[#This Row],[Order Date]])</f>
        <v>2026</v>
      </c>
      <c r="D2368" s="11">
        <f>MONTH(SalesDataTable[[#This Row],[Order Date]])</f>
        <v>11</v>
      </c>
      <c r="E2368" s="12" t="str">
        <f>TEXT(SalesDataTable[[#This Row],[Order Date]],"MMM")</f>
        <v>Nov</v>
      </c>
      <c r="F2368" s="12" t="str">
        <f>"Q"&amp;ROUNDUP(MONTH(SalesDataTable[[#This Row],[Order Date]])/3,0)</f>
        <v>Q4</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5">
      <c r="A2369" s="2">
        <v>2365</v>
      </c>
      <c r="B2369" s="3">
        <v>46340</v>
      </c>
      <c r="C2369" s="11">
        <f>YEAR(SalesDataTable[[#This Row],[Order Date]])</f>
        <v>2026</v>
      </c>
      <c r="D2369" s="11">
        <f>MONTH(SalesDataTable[[#This Row],[Order Date]])</f>
        <v>11</v>
      </c>
      <c r="E2369" s="12" t="str">
        <f>TEXT(SalesDataTable[[#This Row],[Order Date]],"MMM")</f>
        <v>Nov</v>
      </c>
      <c r="F2369" s="12" t="str">
        <f>"Q"&amp;ROUNDUP(MONTH(SalesDataTable[[#This Row],[Order Date]])/3,0)</f>
        <v>Q4</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5">
      <c r="A2370" s="2">
        <v>2603</v>
      </c>
      <c r="B2370" s="3">
        <v>46340</v>
      </c>
      <c r="C2370" s="11">
        <f>YEAR(SalesDataTable[[#This Row],[Order Date]])</f>
        <v>2026</v>
      </c>
      <c r="D2370" s="11">
        <f>MONTH(SalesDataTable[[#This Row],[Order Date]])</f>
        <v>11</v>
      </c>
      <c r="E2370" s="12" t="str">
        <f>TEXT(SalesDataTable[[#This Row],[Order Date]],"MMM")</f>
        <v>Nov</v>
      </c>
      <c r="F2370" s="12" t="str">
        <f>"Q"&amp;ROUNDUP(MONTH(SalesDataTable[[#This Row],[Order Date]])/3,0)</f>
        <v>Q4</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5">
      <c r="A2371" s="2">
        <v>4098</v>
      </c>
      <c r="B2371" s="3">
        <v>46340</v>
      </c>
      <c r="C2371" s="11">
        <f>YEAR(SalesDataTable[[#This Row],[Order Date]])</f>
        <v>2026</v>
      </c>
      <c r="D2371" s="11">
        <f>MONTH(SalesDataTable[[#This Row],[Order Date]])</f>
        <v>11</v>
      </c>
      <c r="E2371" s="12" t="str">
        <f>TEXT(SalesDataTable[[#This Row],[Order Date]],"MMM")</f>
        <v>Nov</v>
      </c>
      <c r="F2371" s="12" t="str">
        <f>"Q"&amp;ROUNDUP(MONTH(SalesDataTable[[#This Row],[Order Date]])/3,0)</f>
        <v>Q4</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5">
      <c r="A2372" s="2">
        <v>1176</v>
      </c>
      <c r="B2372" s="3">
        <v>46341</v>
      </c>
      <c r="C2372" s="11">
        <f>YEAR(SalesDataTable[[#This Row],[Order Date]])</f>
        <v>2026</v>
      </c>
      <c r="D2372" s="11">
        <f>MONTH(SalesDataTable[[#This Row],[Order Date]])</f>
        <v>11</v>
      </c>
      <c r="E2372" s="12" t="str">
        <f>TEXT(SalesDataTable[[#This Row],[Order Date]],"MMM")</f>
        <v>Nov</v>
      </c>
      <c r="F2372" s="12" t="str">
        <f>"Q"&amp;ROUNDUP(MONTH(SalesDataTable[[#This Row],[Order Date]])/3,0)</f>
        <v>Q4</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5">
      <c r="A2373" s="2">
        <v>1895</v>
      </c>
      <c r="B2373" s="3">
        <v>46341</v>
      </c>
      <c r="C2373" s="11">
        <f>YEAR(SalesDataTable[[#This Row],[Order Date]])</f>
        <v>2026</v>
      </c>
      <c r="D2373" s="11">
        <f>MONTH(SalesDataTable[[#This Row],[Order Date]])</f>
        <v>11</v>
      </c>
      <c r="E2373" s="12" t="str">
        <f>TEXT(SalesDataTable[[#This Row],[Order Date]],"MMM")</f>
        <v>Nov</v>
      </c>
      <c r="F2373" s="12" t="str">
        <f>"Q"&amp;ROUNDUP(MONTH(SalesDataTable[[#This Row],[Order Date]])/3,0)</f>
        <v>Q4</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5">
      <c r="A2374" s="2">
        <v>3385</v>
      </c>
      <c r="B2374" s="3">
        <v>46341</v>
      </c>
      <c r="C2374" s="11">
        <f>YEAR(SalesDataTable[[#This Row],[Order Date]])</f>
        <v>2026</v>
      </c>
      <c r="D2374" s="11">
        <f>MONTH(SalesDataTable[[#This Row],[Order Date]])</f>
        <v>11</v>
      </c>
      <c r="E2374" s="12" t="str">
        <f>TEXT(SalesDataTable[[#This Row],[Order Date]],"MMM")</f>
        <v>Nov</v>
      </c>
      <c r="F2374" s="12" t="str">
        <f>"Q"&amp;ROUNDUP(MONTH(SalesDataTable[[#This Row],[Order Date]])/3,0)</f>
        <v>Q4</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5">
      <c r="A2375" s="2">
        <v>3581</v>
      </c>
      <c r="B2375" s="3">
        <v>46341</v>
      </c>
      <c r="C2375" s="11">
        <f>YEAR(SalesDataTable[[#This Row],[Order Date]])</f>
        <v>2026</v>
      </c>
      <c r="D2375" s="11">
        <f>MONTH(SalesDataTable[[#This Row],[Order Date]])</f>
        <v>11</v>
      </c>
      <c r="E2375" s="12" t="str">
        <f>TEXT(SalesDataTable[[#This Row],[Order Date]],"MMM")</f>
        <v>Nov</v>
      </c>
      <c r="F2375" s="12" t="str">
        <f>"Q"&amp;ROUNDUP(MONTH(SalesDataTable[[#This Row],[Order Date]])/3,0)</f>
        <v>Q4</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5">
      <c r="A2376" s="2">
        <v>4528</v>
      </c>
      <c r="B2376" s="3">
        <v>46341</v>
      </c>
      <c r="C2376" s="11">
        <f>YEAR(SalesDataTable[[#This Row],[Order Date]])</f>
        <v>2026</v>
      </c>
      <c r="D2376" s="11">
        <f>MONTH(SalesDataTable[[#This Row],[Order Date]])</f>
        <v>11</v>
      </c>
      <c r="E2376" s="12" t="str">
        <f>TEXT(SalesDataTable[[#This Row],[Order Date]],"MMM")</f>
        <v>Nov</v>
      </c>
      <c r="F2376" s="12" t="str">
        <f>"Q"&amp;ROUNDUP(MONTH(SalesDataTable[[#This Row],[Order Date]])/3,0)</f>
        <v>Q4</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5">
      <c r="A2377" s="2">
        <v>4633</v>
      </c>
      <c r="B2377" s="3">
        <v>46341</v>
      </c>
      <c r="C2377" s="11">
        <f>YEAR(SalesDataTable[[#This Row],[Order Date]])</f>
        <v>2026</v>
      </c>
      <c r="D2377" s="11">
        <f>MONTH(SalesDataTable[[#This Row],[Order Date]])</f>
        <v>11</v>
      </c>
      <c r="E2377" s="12" t="str">
        <f>TEXT(SalesDataTable[[#This Row],[Order Date]],"MMM")</f>
        <v>Nov</v>
      </c>
      <c r="F2377" s="12" t="str">
        <f>"Q"&amp;ROUNDUP(MONTH(SalesDataTable[[#This Row],[Order Date]])/3,0)</f>
        <v>Q4</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5">
      <c r="A2378" s="2">
        <v>5195</v>
      </c>
      <c r="B2378" s="3">
        <v>46341</v>
      </c>
      <c r="C2378" s="11">
        <f>YEAR(SalesDataTable[[#This Row],[Order Date]])</f>
        <v>2026</v>
      </c>
      <c r="D2378" s="11">
        <f>MONTH(SalesDataTable[[#This Row],[Order Date]])</f>
        <v>11</v>
      </c>
      <c r="E2378" s="12" t="str">
        <f>TEXT(SalesDataTable[[#This Row],[Order Date]],"MMM")</f>
        <v>Nov</v>
      </c>
      <c r="F2378" s="12" t="str">
        <f>"Q"&amp;ROUNDUP(MONTH(SalesDataTable[[#This Row],[Order Date]])/3,0)</f>
        <v>Q4</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5">
      <c r="A2379" s="2">
        <v>2778</v>
      </c>
      <c r="B2379" s="3">
        <v>46342</v>
      </c>
      <c r="C2379" s="11">
        <f>YEAR(SalesDataTable[[#This Row],[Order Date]])</f>
        <v>2026</v>
      </c>
      <c r="D2379" s="11">
        <f>MONTH(SalesDataTable[[#This Row],[Order Date]])</f>
        <v>11</v>
      </c>
      <c r="E2379" s="12" t="str">
        <f>TEXT(SalesDataTable[[#This Row],[Order Date]],"MMM")</f>
        <v>Nov</v>
      </c>
      <c r="F2379" s="12" t="str">
        <f>"Q"&amp;ROUNDUP(MONTH(SalesDataTable[[#This Row],[Order Date]])/3,0)</f>
        <v>Q4</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5">
      <c r="A2380" s="2">
        <v>341</v>
      </c>
      <c r="B2380" s="3">
        <v>46343</v>
      </c>
      <c r="C2380" s="11">
        <f>YEAR(SalesDataTable[[#This Row],[Order Date]])</f>
        <v>2026</v>
      </c>
      <c r="D2380" s="11">
        <f>MONTH(SalesDataTable[[#This Row],[Order Date]])</f>
        <v>11</v>
      </c>
      <c r="E2380" s="12" t="str">
        <f>TEXT(SalesDataTable[[#This Row],[Order Date]],"MMM")</f>
        <v>Nov</v>
      </c>
      <c r="F2380" s="12" t="str">
        <f>"Q"&amp;ROUNDUP(MONTH(SalesDataTable[[#This Row],[Order Date]])/3,0)</f>
        <v>Q4</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5">
      <c r="A2381" s="2">
        <v>374</v>
      </c>
      <c r="B2381" s="3">
        <v>46343</v>
      </c>
      <c r="C2381" s="11">
        <f>YEAR(SalesDataTable[[#This Row],[Order Date]])</f>
        <v>2026</v>
      </c>
      <c r="D2381" s="11">
        <f>MONTH(SalesDataTable[[#This Row],[Order Date]])</f>
        <v>11</v>
      </c>
      <c r="E2381" s="12" t="str">
        <f>TEXT(SalesDataTable[[#This Row],[Order Date]],"MMM")</f>
        <v>Nov</v>
      </c>
      <c r="F2381" s="12" t="str">
        <f>"Q"&amp;ROUNDUP(MONTH(SalesDataTable[[#This Row],[Order Date]])/3,0)</f>
        <v>Q4</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5">
      <c r="A2382" s="2">
        <v>598</v>
      </c>
      <c r="B2382" s="3">
        <v>46343</v>
      </c>
      <c r="C2382" s="11">
        <f>YEAR(SalesDataTable[[#This Row],[Order Date]])</f>
        <v>2026</v>
      </c>
      <c r="D2382" s="11">
        <f>MONTH(SalesDataTable[[#This Row],[Order Date]])</f>
        <v>11</v>
      </c>
      <c r="E2382" s="12" t="str">
        <f>TEXT(SalesDataTable[[#This Row],[Order Date]],"MMM")</f>
        <v>Nov</v>
      </c>
      <c r="F2382" s="12" t="str">
        <f>"Q"&amp;ROUNDUP(MONTH(SalesDataTable[[#This Row],[Order Date]])/3,0)</f>
        <v>Q4</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5">
      <c r="A2383" s="2">
        <v>690</v>
      </c>
      <c r="B2383" s="3">
        <v>46343</v>
      </c>
      <c r="C2383" s="11">
        <f>YEAR(SalesDataTable[[#This Row],[Order Date]])</f>
        <v>2026</v>
      </c>
      <c r="D2383" s="11">
        <f>MONTH(SalesDataTable[[#This Row],[Order Date]])</f>
        <v>11</v>
      </c>
      <c r="E2383" s="12" t="str">
        <f>TEXT(SalesDataTable[[#This Row],[Order Date]],"MMM")</f>
        <v>Nov</v>
      </c>
      <c r="F2383" s="12" t="str">
        <f>"Q"&amp;ROUNDUP(MONTH(SalesDataTable[[#This Row],[Order Date]])/3,0)</f>
        <v>Q4</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5">
      <c r="A2384" s="2">
        <v>1296</v>
      </c>
      <c r="B2384" s="3">
        <v>46343</v>
      </c>
      <c r="C2384" s="11">
        <f>YEAR(SalesDataTable[[#This Row],[Order Date]])</f>
        <v>2026</v>
      </c>
      <c r="D2384" s="11">
        <f>MONTH(SalesDataTable[[#This Row],[Order Date]])</f>
        <v>11</v>
      </c>
      <c r="E2384" s="12" t="str">
        <f>TEXT(SalesDataTable[[#This Row],[Order Date]],"MMM")</f>
        <v>Nov</v>
      </c>
      <c r="F2384" s="12" t="str">
        <f>"Q"&amp;ROUNDUP(MONTH(SalesDataTable[[#This Row],[Order Date]])/3,0)</f>
        <v>Q4</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5">
      <c r="A2385" s="2">
        <v>1585</v>
      </c>
      <c r="B2385" s="3">
        <v>46343</v>
      </c>
      <c r="C2385" s="11">
        <f>YEAR(SalesDataTable[[#This Row],[Order Date]])</f>
        <v>2026</v>
      </c>
      <c r="D2385" s="11">
        <f>MONTH(SalesDataTable[[#This Row],[Order Date]])</f>
        <v>11</v>
      </c>
      <c r="E2385" s="12" t="str">
        <f>TEXT(SalesDataTable[[#This Row],[Order Date]],"MMM")</f>
        <v>Nov</v>
      </c>
      <c r="F2385" s="12" t="str">
        <f>"Q"&amp;ROUNDUP(MONTH(SalesDataTable[[#This Row],[Order Date]])/3,0)</f>
        <v>Q4</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5">
      <c r="A2386" s="2">
        <v>2194</v>
      </c>
      <c r="B2386" s="3">
        <v>46343</v>
      </c>
      <c r="C2386" s="11">
        <f>YEAR(SalesDataTable[[#This Row],[Order Date]])</f>
        <v>2026</v>
      </c>
      <c r="D2386" s="11">
        <f>MONTH(SalesDataTable[[#This Row],[Order Date]])</f>
        <v>11</v>
      </c>
      <c r="E2386" s="12" t="str">
        <f>TEXT(SalesDataTable[[#This Row],[Order Date]],"MMM")</f>
        <v>Nov</v>
      </c>
      <c r="F2386" s="12" t="str">
        <f>"Q"&amp;ROUNDUP(MONTH(SalesDataTable[[#This Row],[Order Date]])/3,0)</f>
        <v>Q4</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5">
      <c r="A2387" s="2">
        <v>2221</v>
      </c>
      <c r="B2387" s="3">
        <v>46343</v>
      </c>
      <c r="C2387" s="11">
        <f>YEAR(SalesDataTable[[#This Row],[Order Date]])</f>
        <v>2026</v>
      </c>
      <c r="D2387" s="11">
        <f>MONTH(SalesDataTable[[#This Row],[Order Date]])</f>
        <v>11</v>
      </c>
      <c r="E2387" s="12" t="str">
        <f>TEXT(SalesDataTable[[#This Row],[Order Date]],"MMM")</f>
        <v>Nov</v>
      </c>
      <c r="F2387" s="12" t="str">
        <f>"Q"&amp;ROUNDUP(MONTH(SalesDataTable[[#This Row],[Order Date]])/3,0)</f>
        <v>Q4</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5">
      <c r="A2388" s="2">
        <v>3836</v>
      </c>
      <c r="B2388" s="3">
        <v>46343</v>
      </c>
      <c r="C2388" s="11">
        <f>YEAR(SalesDataTable[[#This Row],[Order Date]])</f>
        <v>2026</v>
      </c>
      <c r="D2388" s="11">
        <f>MONTH(SalesDataTable[[#This Row],[Order Date]])</f>
        <v>11</v>
      </c>
      <c r="E2388" s="12" t="str">
        <f>TEXT(SalesDataTable[[#This Row],[Order Date]],"MMM")</f>
        <v>Nov</v>
      </c>
      <c r="F2388" s="12" t="str">
        <f>"Q"&amp;ROUNDUP(MONTH(SalesDataTable[[#This Row],[Order Date]])/3,0)</f>
        <v>Q4</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5">
      <c r="A2389" s="2">
        <v>4437</v>
      </c>
      <c r="B2389" s="3">
        <v>46343</v>
      </c>
      <c r="C2389" s="11">
        <f>YEAR(SalesDataTable[[#This Row],[Order Date]])</f>
        <v>2026</v>
      </c>
      <c r="D2389" s="11">
        <f>MONTH(SalesDataTable[[#This Row],[Order Date]])</f>
        <v>11</v>
      </c>
      <c r="E2389" s="12" t="str">
        <f>TEXT(SalesDataTable[[#This Row],[Order Date]],"MMM")</f>
        <v>Nov</v>
      </c>
      <c r="F2389" s="12" t="str">
        <f>"Q"&amp;ROUNDUP(MONTH(SalesDataTable[[#This Row],[Order Date]])/3,0)</f>
        <v>Q4</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5">
      <c r="A2390" s="2">
        <v>4735</v>
      </c>
      <c r="B2390" s="3">
        <v>46343</v>
      </c>
      <c r="C2390" s="11">
        <f>YEAR(SalesDataTable[[#This Row],[Order Date]])</f>
        <v>2026</v>
      </c>
      <c r="D2390" s="11">
        <f>MONTH(SalesDataTable[[#This Row],[Order Date]])</f>
        <v>11</v>
      </c>
      <c r="E2390" s="12" t="str">
        <f>TEXT(SalesDataTable[[#This Row],[Order Date]],"MMM")</f>
        <v>Nov</v>
      </c>
      <c r="F2390" s="12" t="str">
        <f>"Q"&amp;ROUNDUP(MONTH(SalesDataTable[[#This Row],[Order Date]])/3,0)</f>
        <v>Q4</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5">
      <c r="A2391" s="2">
        <v>554</v>
      </c>
      <c r="B2391" s="3">
        <v>46344</v>
      </c>
      <c r="C2391" s="11">
        <f>YEAR(SalesDataTable[[#This Row],[Order Date]])</f>
        <v>2026</v>
      </c>
      <c r="D2391" s="11">
        <f>MONTH(SalesDataTable[[#This Row],[Order Date]])</f>
        <v>11</v>
      </c>
      <c r="E2391" s="12" t="str">
        <f>TEXT(SalesDataTable[[#This Row],[Order Date]],"MMM")</f>
        <v>Nov</v>
      </c>
      <c r="F2391" s="12" t="str">
        <f>"Q"&amp;ROUNDUP(MONTH(SalesDataTable[[#This Row],[Order Date]])/3,0)</f>
        <v>Q4</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5">
      <c r="A2392" s="2">
        <v>1205</v>
      </c>
      <c r="B2392" s="3">
        <v>46344</v>
      </c>
      <c r="C2392" s="11">
        <f>YEAR(SalesDataTable[[#This Row],[Order Date]])</f>
        <v>2026</v>
      </c>
      <c r="D2392" s="11">
        <f>MONTH(SalesDataTable[[#This Row],[Order Date]])</f>
        <v>11</v>
      </c>
      <c r="E2392" s="12" t="str">
        <f>TEXT(SalesDataTable[[#This Row],[Order Date]],"MMM")</f>
        <v>Nov</v>
      </c>
      <c r="F2392" s="12" t="str">
        <f>"Q"&amp;ROUNDUP(MONTH(SalesDataTable[[#This Row],[Order Date]])/3,0)</f>
        <v>Q4</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5">
      <c r="A2393" s="2">
        <v>1979</v>
      </c>
      <c r="B2393" s="3">
        <v>46344</v>
      </c>
      <c r="C2393" s="11">
        <f>YEAR(SalesDataTable[[#This Row],[Order Date]])</f>
        <v>2026</v>
      </c>
      <c r="D2393" s="11">
        <f>MONTH(SalesDataTable[[#This Row],[Order Date]])</f>
        <v>11</v>
      </c>
      <c r="E2393" s="12" t="str">
        <f>TEXT(SalesDataTable[[#This Row],[Order Date]],"MMM")</f>
        <v>Nov</v>
      </c>
      <c r="F2393" s="12" t="str">
        <f>"Q"&amp;ROUNDUP(MONTH(SalesDataTable[[#This Row],[Order Date]])/3,0)</f>
        <v>Q4</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5">
      <c r="A2394" s="2">
        <v>2151</v>
      </c>
      <c r="B2394" s="3">
        <v>46344</v>
      </c>
      <c r="C2394" s="11">
        <f>YEAR(SalesDataTable[[#This Row],[Order Date]])</f>
        <v>2026</v>
      </c>
      <c r="D2394" s="11">
        <f>MONTH(SalesDataTable[[#This Row],[Order Date]])</f>
        <v>11</v>
      </c>
      <c r="E2394" s="12" t="str">
        <f>TEXT(SalesDataTable[[#This Row],[Order Date]],"MMM")</f>
        <v>Nov</v>
      </c>
      <c r="F2394" s="12" t="str">
        <f>"Q"&amp;ROUNDUP(MONTH(SalesDataTable[[#This Row],[Order Date]])/3,0)</f>
        <v>Q4</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5">
      <c r="A2395" s="2">
        <v>2730</v>
      </c>
      <c r="B2395" s="3">
        <v>46344</v>
      </c>
      <c r="C2395" s="11">
        <f>YEAR(SalesDataTable[[#This Row],[Order Date]])</f>
        <v>2026</v>
      </c>
      <c r="D2395" s="11">
        <f>MONTH(SalesDataTable[[#This Row],[Order Date]])</f>
        <v>11</v>
      </c>
      <c r="E2395" s="12" t="str">
        <f>TEXT(SalesDataTable[[#This Row],[Order Date]],"MMM")</f>
        <v>Nov</v>
      </c>
      <c r="F2395" s="12" t="str">
        <f>"Q"&amp;ROUNDUP(MONTH(SalesDataTable[[#This Row],[Order Date]])/3,0)</f>
        <v>Q4</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5">
      <c r="A2396" s="2">
        <v>2779</v>
      </c>
      <c r="B2396" s="3">
        <v>46344</v>
      </c>
      <c r="C2396" s="11">
        <f>YEAR(SalesDataTable[[#This Row],[Order Date]])</f>
        <v>2026</v>
      </c>
      <c r="D2396" s="11">
        <f>MONTH(SalesDataTable[[#This Row],[Order Date]])</f>
        <v>11</v>
      </c>
      <c r="E2396" s="12" t="str">
        <f>TEXT(SalesDataTable[[#This Row],[Order Date]],"MMM")</f>
        <v>Nov</v>
      </c>
      <c r="F2396" s="12" t="str">
        <f>"Q"&amp;ROUNDUP(MONTH(SalesDataTable[[#This Row],[Order Date]])/3,0)</f>
        <v>Q4</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5">
      <c r="A2397" s="2">
        <v>2853</v>
      </c>
      <c r="B2397" s="3">
        <v>46344</v>
      </c>
      <c r="C2397" s="11">
        <f>YEAR(SalesDataTable[[#This Row],[Order Date]])</f>
        <v>2026</v>
      </c>
      <c r="D2397" s="11">
        <f>MONTH(SalesDataTable[[#This Row],[Order Date]])</f>
        <v>11</v>
      </c>
      <c r="E2397" s="12" t="str">
        <f>TEXT(SalesDataTable[[#This Row],[Order Date]],"MMM")</f>
        <v>Nov</v>
      </c>
      <c r="F2397" s="12" t="str">
        <f>"Q"&amp;ROUNDUP(MONTH(SalesDataTable[[#This Row],[Order Date]])/3,0)</f>
        <v>Q4</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5">
      <c r="A2398" s="2">
        <v>3825</v>
      </c>
      <c r="B2398" s="3">
        <v>46344</v>
      </c>
      <c r="C2398" s="11">
        <f>YEAR(SalesDataTable[[#This Row],[Order Date]])</f>
        <v>2026</v>
      </c>
      <c r="D2398" s="11">
        <f>MONTH(SalesDataTable[[#This Row],[Order Date]])</f>
        <v>11</v>
      </c>
      <c r="E2398" s="12" t="str">
        <f>TEXT(SalesDataTable[[#This Row],[Order Date]],"MMM")</f>
        <v>Nov</v>
      </c>
      <c r="F2398" s="12" t="str">
        <f>"Q"&amp;ROUNDUP(MONTH(SalesDataTable[[#This Row],[Order Date]])/3,0)</f>
        <v>Q4</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5">
      <c r="A2399" s="2">
        <v>4808</v>
      </c>
      <c r="B2399" s="3">
        <v>46344</v>
      </c>
      <c r="C2399" s="11">
        <f>YEAR(SalesDataTable[[#This Row],[Order Date]])</f>
        <v>2026</v>
      </c>
      <c r="D2399" s="11">
        <f>MONTH(SalesDataTable[[#This Row],[Order Date]])</f>
        <v>11</v>
      </c>
      <c r="E2399" s="12" t="str">
        <f>TEXT(SalesDataTable[[#This Row],[Order Date]],"MMM")</f>
        <v>Nov</v>
      </c>
      <c r="F2399" s="12" t="str">
        <f>"Q"&amp;ROUNDUP(MONTH(SalesDataTable[[#This Row],[Order Date]])/3,0)</f>
        <v>Q4</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5">
      <c r="A2400" s="2">
        <v>5131</v>
      </c>
      <c r="B2400" s="3">
        <v>46344</v>
      </c>
      <c r="C2400" s="11">
        <f>YEAR(SalesDataTable[[#This Row],[Order Date]])</f>
        <v>2026</v>
      </c>
      <c r="D2400" s="11">
        <f>MONTH(SalesDataTable[[#This Row],[Order Date]])</f>
        <v>11</v>
      </c>
      <c r="E2400" s="12" t="str">
        <f>TEXT(SalesDataTable[[#This Row],[Order Date]],"MMM")</f>
        <v>Nov</v>
      </c>
      <c r="F2400" s="12" t="str">
        <f>"Q"&amp;ROUNDUP(MONTH(SalesDataTable[[#This Row],[Order Date]])/3,0)</f>
        <v>Q4</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5">
      <c r="A2401" s="2">
        <v>1502</v>
      </c>
      <c r="B2401" s="3">
        <v>46345</v>
      </c>
      <c r="C2401" s="11">
        <f>YEAR(SalesDataTable[[#This Row],[Order Date]])</f>
        <v>2026</v>
      </c>
      <c r="D2401" s="11">
        <f>MONTH(SalesDataTable[[#This Row],[Order Date]])</f>
        <v>11</v>
      </c>
      <c r="E2401" s="12" t="str">
        <f>TEXT(SalesDataTable[[#This Row],[Order Date]],"MMM")</f>
        <v>Nov</v>
      </c>
      <c r="F2401" s="12" t="str">
        <f>"Q"&amp;ROUNDUP(MONTH(SalesDataTable[[#This Row],[Order Date]])/3,0)</f>
        <v>Q4</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5">
      <c r="A2402" s="2">
        <v>2470</v>
      </c>
      <c r="B2402" s="3">
        <v>46345</v>
      </c>
      <c r="C2402" s="11">
        <f>YEAR(SalesDataTable[[#This Row],[Order Date]])</f>
        <v>2026</v>
      </c>
      <c r="D2402" s="11">
        <f>MONTH(SalesDataTable[[#This Row],[Order Date]])</f>
        <v>11</v>
      </c>
      <c r="E2402" s="12" t="str">
        <f>TEXT(SalesDataTable[[#This Row],[Order Date]],"MMM")</f>
        <v>Nov</v>
      </c>
      <c r="F2402" s="12" t="str">
        <f>"Q"&amp;ROUNDUP(MONTH(SalesDataTable[[#This Row],[Order Date]])/3,0)</f>
        <v>Q4</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5">
      <c r="A2403" s="2">
        <v>3452</v>
      </c>
      <c r="B2403" s="3">
        <v>46345</v>
      </c>
      <c r="C2403" s="11">
        <f>YEAR(SalesDataTable[[#This Row],[Order Date]])</f>
        <v>2026</v>
      </c>
      <c r="D2403" s="11">
        <f>MONTH(SalesDataTable[[#This Row],[Order Date]])</f>
        <v>11</v>
      </c>
      <c r="E2403" s="12" t="str">
        <f>TEXT(SalesDataTable[[#This Row],[Order Date]],"MMM")</f>
        <v>Nov</v>
      </c>
      <c r="F2403" s="12" t="str">
        <f>"Q"&amp;ROUNDUP(MONTH(SalesDataTable[[#This Row],[Order Date]])/3,0)</f>
        <v>Q4</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5">
      <c r="A2404" s="2">
        <v>4207</v>
      </c>
      <c r="B2404" s="3">
        <v>46345</v>
      </c>
      <c r="C2404" s="11">
        <f>YEAR(SalesDataTable[[#This Row],[Order Date]])</f>
        <v>2026</v>
      </c>
      <c r="D2404" s="11">
        <f>MONTH(SalesDataTable[[#This Row],[Order Date]])</f>
        <v>11</v>
      </c>
      <c r="E2404" s="12" t="str">
        <f>TEXT(SalesDataTable[[#This Row],[Order Date]],"MMM")</f>
        <v>Nov</v>
      </c>
      <c r="F2404" s="12" t="str">
        <f>"Q"&amp;ROUNDUP(MONTH(SalesDataTable[[#This Row],[Order Date]])/3,0)</f>
        <v>Q4</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5">
      <c r="A2405" s="2">
        <v>695</v>
      </c>
      <c r="B2405" s="3">
        <v>46346</v>
      </c>
      <c r="C2405" s="11">
        <f>YEAR(SalesDataTable[[#This Row],[Order Date]])</f>
        <v>2026</v>
      </c>
      <c r="D2405" s="11">
        <f>MONTH(SalesDataTable[[#This Row],[Order Date]])</f>
        <v>11</v>
      </c>
      <c r="E2405" s="12" t="str">
        <f>TEXT(SalesDataTable[[#This Row],[Order Date]],"MMM")</f>
        <v>Nov</v>
      </c>
      <c r="F2405" s="12" t="str">
        <f>"Q"&amp;ROUNDUP(MONTH(SalesDataTable[[#This Row],[Order Date]])/3,0)</f>
        <v>Q4</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5">
      <c r="A2406" s="2">
        <v>1127</v>
      </c>
      <c r="B2406" s="3">
        <v>46346</v>
      </c>
      <c r="C2406" s="11">
        <f>YEAR(SalesDataTable[[#This Row],[Order Date]])</f>
        <v>2026</v>
      </c>
      <c r="D2406" s="11">
        <f>MONTH(SalesDataTable[[#This Row],[Order Date]])</f>
        <v>11</v>
      </c>
      <c r="E2406" s="12" t="str">
        <f>TEXT(SalesDataTable[[#This Row],[Order Date]],"MMM")</f>
        <v>Nov</v>
      </c>
      <c r="F2406" s="12" t="str">
        <f>"Q"&amp;ROUNDUP(MONTH(SalesDataTable[[#This Row],[Order Date]])/3,0)</f>
        <v>Q4</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5">
      <c r="A2407" s="2">
        <v>1174</v>
      </c>
      <c r="B2407" s="3">
        <v>46346</v>
      </c>
      <c r="C2407" s="11">
        <f>YEAR(SalesDataTable[[#This Row],[Order Date]])</f>
        <v>2026</v>
      </c>
      <c r="D2407" s="11">
        <f>MONTH(SalesDataTable[[#This Row],[Order Date]])</f>
        <v>11</v>
      </c>
      <c r="E2407" s="12" t="str">
        <f>TEXT(SalesDataTable[[#This Row],[Order Date]],"MMM")</f>
        <v>Nov</v>
      </c>
      <c r="F2407" s="12" t="str">
        <f>"Q"&amp;ROUNDUP(MONTH(SalesDataTable[[#This Row],[Order Date]])/3,0)</f>
        <v>Q4</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5">
      <c r="A2408" s="2">
        <v>3968</v>
      </c>
      <c r="B2408" s="3">
        <v>46346</v>
      </c>
      <c r="C2408" s="11">
        <f>YEAR(SalesDataTable[[#This Row],[Order Date]])</f>
        <v>2026</v>
      </c>
      <c r="D2408" s="11">
        <f>MONTH(SalesDataTable[[#This Row],[Order Date]])</f>
        <v>11</v>
      </c>
      <c r="E2408" s="12" t="str">
        <f>TEXT(SalesDataTable[[#This Row],[Order Date]],"MMM")</f>
        <v>Nov</v>
      </c>
      <c r="F2408" s="12" t="str">
        <f>"Q"&amp;ROUNDUP(MONTH(SalesDataTable[[#This Row],[Order Date]])/3,0)</f>
        <v>Q4</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5">
      <c r="A2409" s="2">
        <v>4049</v>
      </c>
      <c r="B2409" s="3">
        <v>46346</v>
      </c>
      <c r="C2409" s="11">
        <f>YEAR(SalesDataTable[[#This Row],[Order Date]])</f>
        <v>2026</v>
      </c>
      <c r="D2409" s="11">
        <f>MONTH(SalesDataTable[[#This Row],[Order Date]])</f>
        <v>11</v>
      </c>
      <c r="E2409" s="12" t="str">
        <f>TEXT(SalesDataTable[[#This Row],[Order Date]],"MMM")</f>
        <v>Nov</v>
      </c>
      <c r="F2409" s="12" t="str">
        <f>"Q"&amp;ROUNDUP(MONTH(SalesDataTable[[#This Row],[Order Date]])/3,0)</f>
        <v>Q4</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5">
      <c r="A2410" s="2">
        <v>3</v>
      </c>
      <c r="B2410" s="3">
        <v>46347</v>
      </c>
      <c r="C2410" s="11">
        <f>YEAR(SalesDataTable[[#This Row],[Order Date]])</f>
        <v>2026</v>
      </c>
      <c r="D2410" s="11">
        <f>MONTH(SalesDataTable[[#This Row],[Order Date]])</f>
        <v>11</v>
      </c>
      <c r="E2410" s="12" t="str">
        <f>TEXT(SalesDataTable[[#This Row],[Order Date]],"MMM")</f>
        <v>Nov</v>
      </c>
      <c r="F2410" s="12" t="str">
        <f>"Q"&amp;ROUNDUP(MONTH(SalesDataTable[[#This Row],[Order Date]])/3,0)</f>
        <v>Q4</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5">
      <c r="A2411" s="2">
        <v>1603</v>
      </c>
      <c r="B2411" s="3">
        <v>46347</v>
      </c>
      <c r="C2411" s="11">
        <f>YEAR(SalesDataTable[[#This Row],[Order Date]])</f>
        <v>2026</v>
      </c>
      <c r="D2411" s="11">
        <f>MONTH(SalesDataTable[[#This Row],[Order Date]])</f>
        <v>11</v>
      </c>
      <c r="E2411" s="12" t="str">
        <f>TEXT(SalesDataTable[[#This Row],[Order Date]],"MMM")</f>
        <v>Nov</v>
      </c>
      <c r="F2411" s="12" t="str">
        <f>"Q"&amp;ROUNDUP(MONTH(SalesDataTable[[#This Row],[Order Date]])/3,0)</f>
        <v>Q4</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5">
      <c r="A2412" s="2">
        <v>2073</v>
      </c>
      <c r="B2412" s="3">
        <v>46347</v>
      </c>
      <c r="C2412" s="11">
        <f>YEAR(SalesDataTable[[#This Row],[Order Date]])</f>
        <v>2026</v>
      </c>
      <c r="D2412" s="11">
        <f>MONTH(SalesDataTable[[#This Row],[Order Date]])</f>
        <v>11</v>
      </c>
      <c r="E2412" s="12" t="str">
        <f>TEXT(SalesDataTable[[#This Row],[Order Date]],"MMM")</f>
        <v>Nov</v>
      </c>
      <c r="F2412" s="12" t="str">
        <f>"Q"&amp;ROUNDUP(MONTH(SalesDataTable[[#This Row],[Order Date]])/3,0)</f>
        <v>Q4</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5">
      <c r="A2413" s="2">
        <v>2487</v>
      </c>
      <c r="B2413" s="3">
        <v>46347</v>
      </c>
      <c r="C2413" s="11">
        <f>YEAR(SalesDataTable[[#This Row],[Order Date]])</f>
        <v>2026</v>
      </c>
      <c r="D2413" s="11">
        <f>MONTH(SalesDataTable[[#This Row],[Order Date]])</f>
        <v>11</v>
      </c>
      <c r="E2413" s="12" t="str">
        <f>TEXT(SalesDataTable[[#This Row],[Order Date]],"MMM")</f>
        <v>Nov</v>
      </c>
      <c r="F2413" s="12" t="str">
        <f>"Q"&amp;ROUNDUP(MONTH(SalesDataTable[[#This Row],[Order Date]])/3,0)</f>
        <v>Q4</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5">
      <c r="A2414" s="2">
        <v>3407</v>
      </c>
      <c r="B2414" s="3">
        <v>46347</v>
      </c>
      <c r="C2414" s="11">
        <f>YEAR(SalesDataTable[[#This Row],[Order Date]])</f>
        <v>2026</v>
      </c>
      <c r="D2414" s="11">
        <f>MONTH(SalesDataTable[[#This Row],[Order Date]])</f>
        <v>11</v>
      </c>
      <c r="E2414" s="12" t="str">
        <f>TEXT(SalesDataTable[[#This Row],[Order Date]],"MMM")</f>
        <v>Nov</v>
      </c>
      <c r="F2414" s="12" t="str">
        <f>"Q"&amp;ROUNDUP(MONTH(SalesDataTable[[#This Row],[Order Date]])/3,0)</f>
        <v>Q4</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5">
      <c r="A2415" s="2">
        <v>4052</v>
      </c>
      <c r="B2415" s="3">
        <v>46347</v>
      </c>
      <c r="C2415" s="11">
        <f>YEAR(SalesDataTable[[#This Row],[Order Date]])</f>
        <v>2026</v>
      </c>
      <c r="D2415" s="11">
        <f>MONTH(SalesDataTable[[#This Row],[Order Date]])</f>
        <v>11</v>
      </c>
      <c r="E2415" s="12" t="str">
        <f>TEXT(SalesDataTable[[#This Row],[Order Date]],"MMM")</f>
        <v>Nov</v>
      </c>
      <c r="F2415" s="12" t="str">
        <f>"Q"&amp;ROUNDUP(MONTH(SalesDataTable[[#This Row],[Order Date]])/3,0)</f>
        <v>Q4</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5">
      <c r="A2416" s="2">
        <v>119</v>
      </c>
      <c r="B2416" s="3">
        <v>46348</v>
      </c>
      <c r="C2416" s="11">
        <f>YEAR(SalesDataTable[[#This Row],[Order Date]])</f>
        <v>2026</v>
      </c>
      <c r="D2416" s="11">
        <f>MONTH(SalesDataTable[[#This Row],[Order Date]])</f>
        <v>11</v>
      </c>
      <c r="E2416" s="12" t="str">
        <f>TEXT(SalesDataTable[[#This Row],[Order Date]],"MMM")</f>
        <v>Nov</v>
      </c>
      <c r="F2416" s="12" t="str">
        <f>"Q"&amp;ROUNDUP(MONTH(SalesDataTable[[#This Row],[Order Date]])/3,0)</f>
        <v>Q4</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5">
      <c r="A2417" s="2">
        <v>298</v>
      </c>
      <c r="B2417" s="3">
        <v>46348</v>
      </c>
      <c r="C2417" s="11">
        <f>YEAR(SalesDataTable[[#This Row],[Order Date]])</f>
        <v>2026</v>
      </c>
      <c r="D2417" s="11">
        <f>MONTH(SalesDataTable[[#This Row],[Order Date]])</f>
        <v>11</v>
      </c>
      <c r="E2417" s="12" t="str">
        <f>TEXT(SalesDataTable[[#This Row],[Order Date]],"MMM")</f>
        <v>Nov</v>
      </c>
      <c r="F2417" s="12" t="str">
        <f>"Q"&amp;ROUNDUP(MONTH(SalesDataTable[[#This Row],[Order Date]])/3,0)</f>
        <v>Q4</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5">
      <c r="A2418" s="2">
        <v>419</v>
      </c>
      <c r="B2418" s="3">
        <v>46348</v>
      </c>
      <c r="C2418" s="11">
        <f>YEAR(SalesDataTable[[#This Row],[Order Date]])</f>
        <v>2026</v>
      </c>
      <c r="D2418" s="11">
        <f>MONTH(SalesDataTable[[#This Row],[Order Date]])</f>
        <v>11</v>
      </c>
      <c r="E2418" s="12" t="str">
        <f>TEXT(SalesDataTable[[#This Row],[Order Date]],"MMM")</f>
        <v>Nov</v>
      </c>
      <c r="F2418" s="12" t="str">
        <f>"Q"&amp;ROUNDUP(MONTH(SalesDataTable[[#This Row],[Order Date]])/3,0)</f>
        <v>Q4</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5">
      <c r="A2419" s="2">
        <v>1181</v>
      </c>
      <c r="B2419" s="3">
        <v>46348</v>
      </c>
      <c r="C2419" s="11">
        <f>YEAR(SalesDataTable[[#This Row],[Order Date]])</f>
        <v>2026</v>
      </c>
      <c r="D2419" s="11">
        <f>MONTH(SalesDataTable[[#This Row],[Order Date]])</f>
        <v>11</v>
      </c>
      <c r="E2419" s="12" t="str">
        <f>TEXT(SalesDataTable[[#This Row],[Order Date]],"MMM")</f>
        <v>Nov</v>
      </c>
      <c r="F2419" s="12" t="str">
        <f>"Q"&amp;ROUNDUP(MONTH(SalesDataTable[[#This Row],[Order Date]])/3,0)</f>
        <v>Q4</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5">
      <c r="A2420" s="2">
        <v>1924</v>
      </c>
      <c r="B2420" s="3">
        <v>46348</v>
      </c>
      <c r="C2420" s="11">
        <f>YEAR(SalesDataTable[[#This Row],[Order Date]])</f>
        <v>2026</v>
      </c>
      <c r="D2420" s="11">
        <f>MONTH(SalesDataTable[[#This Row],[Order Date]])</f>
        <v>11</v>
      </c>
      <c r="E2420" s="12" t="str">
        <f>TEXT(SalesDataTable[[#This Row],[Order Date]],"MMM")</f>
        <v>Nov</v>
      </c>
      <c r="F2420" s="12" t="str">
        <f>"Q"&amp;ROUNDUP(MONTH(SalesDataTable[[#This Row],[Order Date]])/3,0)</f>
        <v>Q4</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5">
      <c r="A2421" s="2">
        <v>3829</v>
      </c>
      <c r="B2421" s="3">
        <v>46348</v>
      </c>
      <c r="C2421" s="11">
        <f>YEAR(SalesDataTable[[#This Row],[Order Date]])</f>
        <v>2026</v>
      </c>
      <c r="D2421" s="11">
        <f>MONTH(SalesDataTable[[#This Row],[Order Date]])</f>
        <v>11</v>
      </c>
      <c r="E2421" s="12" t="str">
        <f>TEXT(SalesDataTable[[#This Row],[Order Date]],"MMM")</f>
        <v>Nov</v>
      </c>
      <c r="F2421" s="12" t="str">
        <f>"Q"&amp;ROUNDUP(MONTH(SalesDataTable[[#This Row],[Order Date]])/3,0)</f>
        <v>Q4</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5">
      <c r="A2422" s="2">
        <v>5065</v>
      </c>
      <c r="B2422" s="3">
        <v>46348</v>
      </c>
      <c r="C2422" s="11">
        <f>YEAR(SalesDataTable[[#This Row],[Order Date]])</f>
        <v>2026</v>
      </c>
      <c r="D2422" s="11">
        <f>MONTH(SalesDataTable[[#This Row],[Order Date]])</f>
        <v>11</v>
      </c>
      <c r="E2422" s="12" t="str">
        <f>TEXT(SalesDataTable[[#This Row],[Order Date]],"MMM")</f>
        <v>Nov</v>
      </c>
      <c r="F2422" s="12" t="str">
        <f>"Q"&amp;ROUNDUP(MONTH(SalesDataTable[[#This Row],[Order Date]])/3,0)</f>
        <v>Q4</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5">
      <c r="A2423" s="2">
        <v>5146</v>
      </c>
      <c r="B2423" s="3">
        <v>46348</v>
      </c>
      <c r="C2423" s="11">
        <f>YEAR(SalesDataTable[[#This Row],[Order Date]])</f>
        <v>2026</v>
      </c>
      <c r="D2423" s="11">
        <f>MONTH(SalesDataTable[[#This Row],[Order Date]])</f>
        <v>11</v>
      </c>
      <c r="E2423" s="12" t="str">
        <f>TEXT(SalesDataTable[[#This Row],[Order Date]],"MMM")</f>
        <v>Nov</v>
      </c>
      <c r="F2423" s="12" t="str">
        <f>"Q"&amp;ROUNDUP(MONTH(SalesDataTable[[#This Row],[Order Date]])/3,0)</f>
        <v>Q4</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5">
      <c r="A2424" s="2">
        <v>320</v>
      </c>
      <c r="B2424" s="3">
        <v>46349</v>
      </c>
      <c r="C2424" s="11">
        <f>YEAR(SalesDataTable[[#This Row],[Order Date]])</f>
        <v>2026</v>
      </c>
      <c r="D2424" s="11">
        <f>MONTH(SalesDataTable[[#This Row],[Order Date]])</f>
        <v>11</v>
      </c>
      <c r="E2424" s="12" t="str">
        <f>TEXT(SalesDataTable[[#This Row],[Order Date]],"MMM")</f>
        <v>Nov</v>
      </c>
      <c r="F2424" s="12" t="str">
        <f>"Q"&amp;ROUNDUP(MONTH(SalesDataTable[[#This Row],[Order Date]])/3,0)</f>
        <v>Q4</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5">
      <c r="A2425" s="2">
        <v>1250</v>
      </c>
      <c r="B2425" s="3">
        <v>46349</v>
      </c>
      <c r="C2425" s="11">
        <f>YEAR(SalesDataTable[[#This Row],[Order Date]])</f>
        <v>2026</v>
      </c>
      <c r="D2425" s="11">
        <f>MONTH(SalesDataTable[[#This Row],[Order Date]])</f>
        <v>11</v>
      </c>
      <c r="E2425" s="12" t="str">
        <f>TEXT(SalesDataTable[[#This Row],[Order Date]],"MMM")</f>
        <v>Nov</v>
      </c>
      <c r="F2425" s="12" t="str">
        <f>"Q"&amp;ROUNDUP(MONTH(SalesDataTable[[#This Row],[Order Date]])/3,0)</f>
        <v>Q4</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5">
      <c r="A2426" s="2">
        <v>2584</v>
      </c>
      <c r="B2426" s="3">
        <v>46349</v>
      </c>
      <c r="C2426" s="11">
        <f>YEAR(SalesDataTable[[#This Row],[Order Date]])</f>
        <v>2026</v>
      </c>
      <c r="D2426" s="11">
        <f>MONTH(SalesDataTable[[#This Row],[Order Date]])</f>
        <v>11</v>
      </c>
      <c r="E2426" s="12" t="str">
        <f>TEXT(SalesDataTable[[#This Row],[Order Date]],"MMM")</f>
        <v>Nov</v>
      </c>
      <c r="F2426" s="12" t="str">
        <f>"Q"&amp;ROUNDUP(MONTH(SalesDataTable[[#This Row],[Order Date]])/3,0)</f>
        <v>Q4</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5">
      <c r="A2427" s="2">
        <v>2717</v>
      </c>
      <c r="B2427" s="3">
        <v>46349</v>
      </c>
      <c r="C2427" s="11">
        <f>YEAR(SalesDataTable[[#This Row],[Order Date]])</f>
        <v>2026</v>
      </c>
      <c r="D2427" s="11">
        <f>MONTH(SalesDataTable[[#This Row],[Order Date]])</f>
        <v>11</v>
      </c>
      <c r="E2427" s="12" t="str">
        <f>TEXT(SalesDataTable[[#This Row],[Order Date]],"MMM")</f>
        <v>Nov</v>
      </c>
      <c r="F2427" s="12" t="str">
        <f>"Q"&amp;ROUNDUP(MONTH(SalesDataTable[[#This Row],[Order Date]])/3,0)</f>
        <v>Q4</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5">
      <c r="A2428" s="2">
        <v>2737</v>
      </c>
      <c r="B2428" s="3">
        <v>46349</v>
      </c>
      <c r="C2428" s="11">
        <f>YEAR(SalesDataTable[[#This Row],[Order Date]])</f>
        <v>2026</v>
      </c>
      <c r="D2428" s="11">
        <f>MONTH(SalesDataTable[[#This Row],[Order Date]])</f>
        <v>11</v>
      </c>
      <c r="E2428" s="12" t="str">
        <f>TEXT(SalesDataTable[[#This Row],[Order Date]],"MMM")</f>
        <v>Nov</v>
      </c>
      <c r="F2428" s="12" t="str">
        <f>"Q"&amp;ROUNDUP(MONTH(SalesDataTable[[#This Row],[Order Date]])/3,0)</f>
        <v>Q4</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5">
      <c r="A2429" s="2">
        <v>3021</v>
      </c>
      <c r="B2429" s="3">
        <v>46349</v>
      </c>
      <c r="C2429" s="11">
        <f>YEAR(SalesDataTable[[#This Row],[Order Date]])</f>
        <v>2026</v>
      </c>
      <c r="D2429" s="11">
        <f>MONTH(SalesDataTable[[#This Row],[Order Date]])</f>
        <v>11</v>
      </c>
      <c r="E2429" s="12" t="str">
        <f>TEXT(SalesDataTable[[#This Row],[Order Date]],"MMM")</f>
        <v>Nov</v>
      </c>
      <c r="F2429" s="12" t="str">
        <f>"Q"&amp;ROUNDUP(MONTH(SalesDataTable[[#This Row],[Order Date]])/3,0)</f>
        <v>Q4</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5">
      <c r="A2430" s="2">
        <v>5199</v>
      </c>
      <c r="B2430" s="3">
        <v>46349</v>
      </c>
      <c r="C2430" s="11">
        <f>YEAR(SalesDataTable[[#This Row],[Order Date]])</f>
        <v>2026</v>
      </c>
      <c r="D2430" s="11">
        <f>MONTH(SalesDataTable[[#This Row],[Order Date]])</f>
        <v>11</v>
      </c>
      <c r="E2430" s="12" t="str">
        <f>TEXT(SalesDataTable[[#This Row],[Order Date]],"MMM")</f>
        <v>Nov</v>
      </c>
      <c r="F2430" s="12" t="str">
        <f>"Q"&amp;ROUNDUP(MONTH(SalesDataTable[[#This Row],[Order Date]])/3,0)</f>
        <v>Q4</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5">
      <c r="A2431" s="2">
        <v>1202</v>
      </c>
      <c r="B2431" s="3">
        <v>46350</v>
      </c>
      <c r="C2431" s="11">
        <f>YEAR(SalesDataTable[[#This Row],[Order Date]])</f>
        <v>2026</v>
      </c>
      <c r="D2431" s="11">
        <f>MONTH(SalesDataTable[[#This Row],[Order Date]])</f>
        <v>11</v>
      </c>
      <c r="E2431" s="12" t="str">
        <f>TEXT(SalesDataTable[[#This Row],[Order Date]],"MMM")</f>
        <v>Nov</v>
      </c>
      <c r="F2431" s="12" t="str">
        <f>"Q"&amp;ROUNDUP(MONTH(SalesDataTable[[#This Row],[Order Date]])/3,0)</f>
        <v>Q4</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5">
      <c r="A2432" s="2">
        <v>1365</v>
      </c>
      <c r="B2432" s="3">
        <v>46350</v>
      </c>
      <c r="C2432" s="11">
        <f>YEAR(SalesDataTable[[#This Row],[Order Date]])</f>
        <v>2026</v>
      </c>
      <c r="D2432" s="11">
        <f>MONTH(SalesDataTable[[#This Row],[Order Date]])</f>
        <v>11</v>
      </c>
      <c r="E2432" s="12" t="str">
        <f>TEXT(SalesDataTable[[#This Row],[Order Date]],"MMM")</f>
        <v>Nov</v>
      </c>
      <c r="F2432" s="12" t="str">
        <f>"Q"&amp;ROUNDUP(MONTH(SalesDataTable[[#This Row],[Order Date]])/3,0)</f>
        <v>Q4</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5">
      <c r="A2433" s="2">
        <v>2575</v>
      </c>
      <c r="B2433" s="3">
        <v>46350</v>
      </c>
      <c r="C2433" s="11">
        <f>YEAR(SalesDataTable[[#This Row],[Order Date]])</f>
        <v>2026</v>
      </c>
      <c r="D2433" s="11">
        <f>MONTH(SalesDataTable[[#This Row],[Order Date]])</f>
        <v>11</v>
      </c>
      <c r="E2433" s="12" t="str">
        <f>TEXT(SalesDataTable[[#This Row],[Order Date]],"MMM")</f>
        <v>Nov</v>
      </c>
      <c r="F2433" s="12" t="str">
        <f>"Q"&amp;ROUNDUP(MONTH(SalesDataTable[[#This Row],[Order Date]])/3,0)</f>
        <v>Q4</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5">
      <c r="A2434" s="2">
        <v>2673</v>
      </c>
      <c r="B2434" s="3">
        <v>46350</v>
      </c>
      <c r="C2434" s="11">
        <f>YEAR(SalesDataTable[[#This Row],[Order Date]])</f>
        <v>2026</v>
      </c>
      <c r="D2434" s="11">
        <f>MONTH(SalesDataTable[[#This Row],[Order Date]])</f>
        <v>11</v>
      </c>
      <c r="E2434" s="12" t="str">
        <f>TEXT(SalesDataTable[[#This Row],[Order Date]],"MMM")</f>
        <v>Nov</v>
      </c>
      <c r="F2434" s="12" t="str">
        <f>"Q"&amp;ROUNDUP(MONTH(SalesDataTable[[#This Row],[Order Date]])/3,0)</f>
        <v>Q4</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5">
      <c r="A2435" s="2">
        <v>4145</v>
      </c>
      <c r="B2435" s="3">
        <v>46350</v>
      </c>
      <c r="C2435" s="11">
        <f>YEAR(SalesDataTable[[#This Row],[Order Date]])</f>
        <v>2026</v>
      </c>
      <c r="D2435" s="11">
        <f>MONTH(SalesDataTable[[#This Row],[Order Date]])</f>
        <v>11</v>
      </c>
      <c r="E2435" s="12" t="str">
        <f>TEXT(SalesDataTable[[#This Row],[Order Date]],"MMM")</f>
        <v>Nov</v>
      </c>
      <c r="F2435" s="12" t="str">
        <f>"Q"&amp;ROUNDUP(MONTH(SalesDataTable[[#This Row],[Order Date]])/3,0)</f>
        <v>Q4</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5">
      <c r="A2436" s="2">
        <v>4610</v>
      </c>
      <c r="B2436" s="3">
        <v>46350</v>
      </c>
      <c r="C2436" s="11">
        <f>YEAR(SalesDataTable[[#This Row],[Order Date]])</f>
        <v>2026</v>
      </c>
      <c r="D2436" s="11">
        <f>MONTH(SalesDataTable[[#This Row],[Order Date]])</f>
        <v>11</v>
      </c>
      <c r="E2436" s="12" t="str">
        <f>TEXT(SalesDataTable[[#This Row],[Order Date]],"MMM")</f>
        <v>Nov</v>
      </c>
      <c r="F2436" s="12" t="str">
        <f>"Q"&amp;ROUNDUP(MONTH(SalesDataTable[[#This Row],[Order Date]])/3,0)</f>
        <v>Q4</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5">
      <c r="A2437" s="2">
        <v>4721</v>
      </c>
      <c r="B2437" s="3">
        <v>46350</v>
      </c>
      <c r="C2437" s="11">
        <f>YEAR(SalesDataTable[[#This Row],[Order Date]])</f>
        <v>2026</v>
      </c>
      <c r="D2437" s="11">
        <f>MONTH(SalesDataTable[[#This Row],[Order Date]])</f>
        <v>11</v>
      </c>
      <c r="E2437" s="12" t="str">
        <f>TEXT(SalesDataTable[[#This Row],[Order Date]],"MMM")</f>
        <v>Nov</v>
      </c>
      <c r="F2437" s="12" t="str">
        <f>"Q"&amp;ROUNDUP(MONTH(SalesDataTable[[#This Row],[Order Date]])/3,0)</f>
        <v>Q4</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5">
      <c r="A2438" s="2">
        <v>324</v>
      </c>
      <c r="B2438" s="3">
        <v>46351</v>
      </c>
      <c r="C2438" s="11">
        <f>YEAR(SalesDataTable[[#This Row],[Order Date]])</f>
        <v>2026</v>
      </c>
      <c r="D2438" s="11">
        <f>MONTH(SalesDataTable[[#This Row],[Order Date]])</f>
        <v>11</v>
      </c>
      <c r="E2438" s="12" t="str">
        <f>TEXT(SalesDataTable[[#This Row],[Order Date]],"MMM")</f>
        <v>Nov</v>
      </c>
      <c r="F2438" s="12" t="str">
        <f>"Q"&amp;ROUNDUP(MONTH(SalesDataTable[[#This Row],[Order Date]])/3,0)</f>
        <v>Q4</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5">
      <c r="A2439" s="2">
        <v>559</v>
      </c>
      <c r="B2439" s="3">
        <v>46351</v>
      </c>
      <c r="C2439" s="11">
        <f>YEAR(SalesDataTable[[#This Row],[Order Date]])</f>
        <v>2026</v>
      </c>
      <c r="D2439" s="11">
        <f>MONTH(SalesDataTable[[#This Row],[Order Date]])</f>
        <v>11</v>
      </c>
      <c r="E2439" s="12" t="str">
        <f>TEXT(SalesDataTable[[#This Row],[Order Date]],"MMM")</f>
        <v>Nov</v>
      </c>
      <c r="F2439" s="12" t="str">
        <f>"Q"&amp;ROUNDUP(MONTH(SalesDataTable[[#This Row],[Order Date]])/3,0)</f>
        <v>Q4</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5">
      <c r="A2440" s="2">
        <v>1108</v>
      </c>
      <c r="B2440" s="3">
        <v>46351</v>
      </c>
      <c r="C2440" s="11">
        <f>YEAR(SalesDataTable[[#This Row],[Order Date]])</f>
        <v>2026</v>
      </c>
      <c r="D2440" s="11">
        <f>MONTH(SalesDataTable[[#This Row],[Order Date]])</f>
        <v>11</v>
      </c>
      <c r="E2440" s="12" t="str">
        <f>TEXT(SalesDataTable[[#This Row],[Order Date]],"MMM")</f>
        <v>Nov</v>
      </c>
      <c r="F2440" s="12" t="str">
        <f>"Q"&amp;ROUNDUP(MONTH(SalesDataTable[[#This Row],[Order Date]])/3,0)</f>
        <v>Q4</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5">
      <c r="A2441" s="2">
        <v>1344</v>
      </c>
      <c r="B2441" s="3">
        <v>46351</v>
      </c>
      <c r="C2441" s="11">
        <f>YEAR(SalesDataTable[[#This Row],[Order Date]])</f>
        <v>2026</v>
      </c>
      <c r="D2441" s="11">
        <f>MONTH(SalesDataTable[[#This Row],[Order Date]])</f>
        <v>11</v>
      </c>
      <c r="E2441" s="12" t="str">
        <f>TEXT(SalesDataTable[[#This Row],[Order Date]],"MMM")</f>
        <v>Nov</v>
      </c>
      <c r="F2441" s="12" t="str">
        <f>"Q"&amp;ROUNDUP(MONTH(SalesDataTable[[#This Row],[Order Date]])/3,0)</f>
        <v>Q4</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5">
      <c r="A2442" s="2">
        <v>1922</v>
      </c>
      <c r="B2442" s="3">
        <v>46351</v>
      </c>
      <c r="C2442" s="11">
        <f>YEAR(SalesDataTable[[#This Row],[Order Date]])</f>
        <v>2026</v>
      </c>
      <c r="D2442" s="11">
        <f>MONTH(SalesDataTable[[#This Row],[Order Date]])</f>
        <v>11</v>
      </c>
      <c r="E2442" s="12" t="str">
        <f>TEXT(SalesDataTable[[#This Row],[Order Date]],"MMM")</f>
        <v>Nov</v>
      </c>
      <c r="F2442" s="12" t="str">
        <f>"Q"&amp;ROUNDUP(MONTH(SalesDataTable[[#This Row],[Order Date]])/3,0)</f>
        <v>Q4</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5">
      <c r="A2443" s="2">
        <v>2343</v>
      </c>
      <c r="B2443" s="3">
        <v>46351</v>
      </c>
      <c r="C2443" s="11">
        <f>YEAR(SalesDataTable[[#This Row],[Order Date]])</f>
        <v>2026</v>
      </c>
      <c r="D2443" s="11">
        <f>MONTH(SalesDataTable[[#This Row],[Order Date]])</f>
        <v>11</v>
      </c>
      <c r="E2443" s="12" t="str">
        <f>TEXT(SalesDataTable[[#This Row],[Order Date]],"MMM")</f>
        <v>Nov</v>
      </c>
      <c r="F2443" s="12" t="str">
        <f>"Q"&amp;ROUNDUP(MONTH(SalesDataTable[[#This Row],[Order Date]])/3,0)</f>
        <v>Q4</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5">
      <c r="A2444" s="2">
        <v>2466</v>
      </c>
      <c r="B2444" s="3">
        <v>46351</v>
      </c>
      <c r="C2444" s="11">
        <f>YEAR(SalesDataTable[[#This Row],[Order Date]])</f>
        <v>2026</v>
      </c>
      <c r="D2444" s="11">
        <f>MONTH(SalesDataTable[[#This Row],[Order Date]])</f>
        <v>11</v>
      </c>
      <c r="E2444" s="12" t="str">
        <f>TEXT(SalesDataTable[[#This Row],[Order Date]],"MMM")</f>
        <v>Nov</v>
      </c>
      <c r="F2444" s="12" t="str">
        <f>"Q"&amp;ROUNDUP(MONTH(SalesDataTable[[#This Row],[Order Date]])/3,0)</f>
        <v>Q4</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5">
      <c r="A2445" s="2">
        <v>2647</v>
      </c>
      <c r="B2445" s="3">
        <v>46351</v>
      </c>
      <c r="C2445" s="11">
        <f>YEAR(SalesDataTable[[#This Row],[Order Date]])</f>
        <v>2026</v>
      </c>
      <c r="D2445" s="11">
        <f>MONTH(SalesDataTable[[#This Row],[Order Date]])</f>
        <v>11</v>
      </c>
      <c r="E2445" s="12" t="str">
        <f>TEXT(SalesDataTable[[#This Row],[Order Date]],"MMM")</f>
        <v>Nov</v>
      </c>
      <c r="F2445" s="12" t="str">
        <f>"Q"&amp;ROUNDUP(MONTH(SalesDataTable[[#This Row],[Order Date]])/3,0)</f>
        <v>Q4</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5">
      <c r="A2446" s="2">
        <v>2958</v>
      </c>
      <c r="B2446" s="3">
        <v>46351</v>
      </c>
      <c r="C2446" s="11">
        <f>YEAR(SalesDataTable[[#This Row],[Order Date]])</f>
        <v>2026</v>
      </c>
      <c r="D2446" s="11">
        <f>MONTH(SalesDataTable[[#This Row],[Order Date]])</f>
        <v>11</v>
      </c>
      <c r="E2446" s="12" t="str">
        <f>TEXT(SalesDataTable[[#This Row],[Order Date]],"MMM")</f>
        <v>Nov</v>
      </c>
      <c r="F2446" s="12" t="str">
        <f>"Q"&amp;ROUNDUP(MONTH(SalesDataTable[[#This Row],[Order Date]])/3,0)</f>
        <v>Q4</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5">
      <c r="A2447" s="2">
        <v>3527</v>
      </c>
      <c r="B2447" s="3">
        <v>46351</v>
      </c>
      <c r="C2447" s="11">
        <f>YEAR(SalesDataTable[[#This Row],[Order Date]])</f>
        <v>2026</v>
      </c>
      <c r="D2447" s="11">
        <f>MONTH(SalesDataTable[[#This Row],[Order Date]])</f>
        <v>11</v>
      </c>
      <c r="E2447" s="12" t="str">
        <f>TEXT(SalesDataTable[[#This Row],[Order Date]],"MMM")</f>
        <v>Nov</v>
      </c>
      <c r="F2447" s="12" t="str">
        <f>"Q"&amp;ROUNDUP(MONTH(SalesDataTable[[#This Row],[Order Date]])/3,0)</f>
        <v>Q4</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5">
      <c r="A2448" s="2">
        <v>3729</v>
      </c>
      <c r="B2448" s="3">
        <v>46351</v>
      </c>
      <c r="C2448" s="11">
        <f>YEAR(SalesDataTable[[#This Row],[Order Date]])</f>
        <v>2026</v>
      </c>
      <c r="D2448" s="11">
        <f>MONTH(SalesDataTable[[#This Row],[Order Date]])</f>
        <v>11</v>
      </c>
      <c r="E2448" s="12" t="str">
        <f>TEXT(SalesDataTable[[#This Row],[Order Date]],"MMM")</f>
        <v>Nov</v>
      </c>
      <c r="F2448" s="12" t="str">
        <f>"Q"&amp;ROUNDUP(MONTH(SalesDataTable[[#This Row],[Order Date]])/3,0)</f>
        <v>Q4</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5">
      <c r="A2449" s="2">
        <v>4961</v>
      </c>
      <c r="B2449" s="3">
        <v>46351</v>
      </c>
      <c r="C2449" s="11">
        <f>YEAR(SalesDataTable[[#This Row],[Order Date]])</f>
        <v>2026</v>
      </c>
      <c r="D2449" s="11">
        <f>MONTH(SalesDataTable[[#This Row],[Order Date]])</f>
        <v>11</v>
      </c>
      <c r="E2449" s="12" t="str">
        <f>TEXT(SalesDataTable[[#This Row],[Order Date]],"MMM")</f>
        <v>Nov</v>
      </c>
      <c r="F2449" s="12" t="str">
        <f>"Q"&amp;ROUNDUP(MONTH(SalesDataTable[[#This Row],[Order Date]])/3,0)</f>
        <v>Q4</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5">
      <c r="A2450" s="2">
        <v>5034</v>
      </c>
      <c r="B2450" s="3">
        <v>46351</v>
      </c>
      <c r="C2450" s="11">
        <f>YEAR(SalesDataTable[[#This Row],[Order Date]])</f>
        <v>2026</v>
      </c>
      <c r="D2450" s="11">
        <f>MONTH(SalesDataTable[[#This Row],[Order Date]])</f>
        <v>11</v>
      </c>
      <c r="E2450" s="12" t="str">
        <f>TEXT(SalesDataTable[[#This Row],[Order Date]],"MMM")</f>
        <v>Nov</v>
      </c>
      <c r="F2450" s="12" t="str">
        <f>"Q"&amp;ROUNDUP(MONTH(SalesDataTable[[#This Row],[Order Date]])/3,0)</f>
        <v>Q4</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5">
      <c r="A2451" s="2">
        <v>343</v>
      </c>
      <c r="B2451" s="3">
        <v>46352</v>
      </c>
      <c r="C2451" s="11">
        <f>YEAR(SalesDataTable[[#This Row],[Order Date]])</f>
        <v>2026</v>
      </c>
      <c r="D2451" s="11">
        <f>MONTH(SalesDataTable[[#This Row],[Order Date]])</f>
        <v>11</v>
      </c>
      <c r="E2451" s="12" t="str">
        <f>TEXT(SalesDataTable[[#This Row],[Order Date]],"MMM")</f>
        <v>Nov</v>
      </c>
      <c r="F2451" s="12" t="str">
        <f>"Q"&amp;ROUNDUP(MONTH(SalesDataTable[[#This Row],[Order Date]])/3,0)</f>
        <v>Q4</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5">
      <c r="A2452" s="2">
        <v>405</v>
      </c>
      <c r="B2452" s="3">
        <v>46352</v>
      </c>
      <c r="C2452" s="11">
        <f>YEAR(SalesDataTable[[#This Row],[Order Date]])</f>
        <v>2026</v>
      </c>
      <c r="D2452" s="11">
        <f>MONTH(SalesDataTable[[#This Row],[Order Date]])</f>
        <v>11</v>
      </c>
      <c r="E2452" s="12" t="str">
        <f>TEXT(SalesDataTable[[#This Row],[Order Date]],"MMM")</f>
        <v>Nov</v>
      </c>
      <c r="F2452" s="12" t="str">
        <f>"Q"&amp;ROUNDUP(MONTH(SalesDataTable[[#This Row],[Order Date]])/3,0)</f>
        <v>Q4</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5">
      <c r="A2453" s="2">
        <v>485</v>
      </c>
      <c r="B2453" s="3">
        <v>46352</v>
      </c>
      <c r="C2453" s="11">
        <f>YEAR(SalesDataTable[[#This Row],[Order Date]])</f>
        <v>2026</v>
      </c>
      <c r="D2453" s="11">
        <f>MONTH(SalesDataTable[[#This Row],[Order Date]])</f>
        <v>11</v>
      </c>
      <c r="E2453" s="12" t="str">
        <f>TEXT(SalesDataTable[[#This Row],[Order Date]],"MMM")</f>
        <v>Nov</v>
      </c>
      <c r="F2453" s="12" t="str">
        <f>"Q"&amp;ROUNDUP(MONTH(SalesDataTable[[#This Row],[Order Date]])/3,0)</f>
        <v>Q4</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5">
      <c r="A2454" s="2">
        <v>807</v>
      </c>
      <c r="B2454" s="3">
        <v>46352</v>
      </c>
      <c r="C2454" s="11">
        <f>YEAR(SalesDataTable[[#This Row],[Order Date]])</f>
        <v>2026</v>
      </c>
      <c r="D2454" s="11">
        <f>MONTH(SalesDataTable[[#This Row],[Order Date]])</f>
        <v>11</v>
      </c>
      <c r="E2454" s="12" t="str">
        <f>TEXT(SalesDataTable[[#This Row],[Order Date]],"MMM")</f>
        <v>Nov</v>
      </c>
      <c r="F2454" s="12" t="str">
        <f>"Q"&amp;ROUNDUP(MONTH(SalesDataTable[[#This Row],[Order Date]])/3,0)</f>
        <v>Q4</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5">
      <c r="A2455" s="2">
        <v>1666</v>
      </c>
      <c r="B2455" s="3">
        <v>46352</v>
      </c>
      <c r="C2455" s="11">
        <f>YEAR(SalesDataTable[[#This Row],[Order Date]])</f>
        <v>2026</v>
      </c>
      <c r="D2455" s="11">
        <f>MONTH(SalesDataTable[[#This Row],[Order Date]])</f>
        <v>11</v>
      </c>
      <c r="E2455" s="12" t="str">
        <f>TEXT(SalesDataTable[[#This Row],[Order Date]],"MMM")</f>
        <v>Nov</v>
      </c>
      <c r="F2455" s="12" t="str">
        <f>"Q"&amp;ROUNDUP(MONTH(SalesDataTable[[#This Row],[Order Date]])/3,0)</f>
        <v>Q4</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5">
      <c r="A2456" s="2">
        <v>3442</v>
      </c>
      <c r="B2456" s="3">
        <v>46352</v>
      </c>
      <c r="C2456" s="11">
        <f>YEAR(SalesDataTable[[#This Row],[Order Date]])</f>
        <v>2026</v>
      </c>
      <c r="D2456" s="11">
        <f>MONTH(SalesDataTable[[#This Row],[Order Date]])</f>
        <v>11</v>
      </c>
      <c r="E2456" s="12" t="str">
        <f>TEXT(SalesDataTable[[#This Row],[Order Date]],"MMM")</f>
        <v>Nov</v>
      </c>
      <c r="F2456" s="12" t="str">
        <f>"Q"&amp;ROUNDUP(MONTH(SalesDataTable[[#This Row],[Order Date]])/3,0)</f>
        <v>Q4</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5">
      <c r="A2457" s="2">
        <v>4177</v>
      </c>
      <c r="B2457" s="3">
        <v>46352</v>
      </c>
      <c r="C2457" s="11">
        <f>YEAR(SalesDataTable[[#This Row],[Order Date]])</f>
        <v>2026</v>
      </c>
      <c r="D2457" s="11">
        <f>MONTH(SalesDataTable[[#This Row],[Order Date]])</f>
        <v>11</v>
      </c>
      <c r="E2457" s="12" t="str">
        <f>TEXT(SalesDataTable[[#This Row],[Order Date]],"MMM")</f>
        <v>Nov</v>
      </c>
      <c r="F2457" s="12" t="str">
        <f>"Q"&amp;ROUNDUP(MONTH(SalesDataTable[[#This Row],[Order Date]])/3,0)</f>
        <v>Q4</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5">
      <c r="A2458" s="2">
        <v>4659</v>
      </c>
      <c r="B2458" s="3">
        <v>46352</v>
      </c>
      <c r="C2458" s="11">
        <f>YEAR(SalesDataTable[[#This Row],[Order Date]])</f>
        <v>2026</v>
      </c>
      <c r="D2458" s="11">
        <f>MONTH(SalesDataTable[[#This Row],[Order Date]])</f>
        <v>11</v>
      </c>
      <c r="E2458" s="12" t="str">
        <f>TEXT(SalesDataTable[[#This Row],[Order Date]],"MMM")</f>
        <v>Nov</v>
      </c>
      <c r="F2458" s="12" t="str">
        <f>"Q"&amp;ROUNDUP(MONTH(SalesDataTable[[#This Row],[Order Date]])/3,0)</f>
        <v>Q4</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5">
      <c r="A2459" s="2">
        <v>4667</v>
      </c>
      <c r="B2459" s="3">
        <v>46352</v>
      </c>
      <c r="C2459" s="11">
        <f>YEAR(SalesDataTable[[#This Row],[Order Date]])</f>
        <v>2026</v>
      </c>
      <c r="D2459" s="11">
        <f>MONTH(SalesDataTable[[#This Row],[Order Date]])</f>
        <v>11</v>
      </c>
      <c r="E2459" s="12" t="str">
        <f>TEXT(SalesDataTable[[#This Row],[Order Date]],"MMM")</f>
        <v>Nov</v>
      </c>
      <c r="F2459" s="12" t="str">
        <f>"Q"&amp;ROUNDUP(MONTH(SalesDataTable[[#This Row],[Order Date]])/3,0)</f>
        <v>Q4</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5">
      <c r="A2460" s="2">
        <v>197</v>
      </c>
      <c r="B2460" s="3">
        <v>46353</v>
      </c>
      <c r="C2460" s="11">
        <f>YEAR(SalesDataTable[[#This Row],[Order Date]])</f>
        <v>2026</v>
      </c>
      <c r="D2460" s="11">
        <f>MONTH(SalesDataTable[[#This Row],[Order Date]])</f>
        <v>11</v>
      </c>
      <c r="E2460" s="12" t="str">
        <f>TEXT(SalesDataTable[[#This Row],[Order Date]],"MMM")</f>
        <v>Nov</v>
      </c>
      <c r="F2460" s="12" t="str">
        <f>"Q"&amp;ROUNDUP(MONTH(SalesDataTable[[#This Row],[Order Date]])/3,0)</f>
        <v>Q4</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5">
      <c r="A2461" s="2">
        <v>361</v>
      </c>
      <c r="B2461" s="3">
        <v>46353</v>
      </c>
      <c r="C2461" s="11">
        <f>YEAR(SalesDataTable[[#This Row],[Order Date]])</f>
        <v>2026</v>
      </c>
      <c r="D2461" s="11">
        <f>MONTH(SalesDataTable[[#This Row],[Order Date]])</f>
        <v>11</v>
      </c>
      <c r="E2461" s="12" t="str">
        <f>TEXT(SalesDataTable[[#This Row],[Order Date]],"MMM")</f>
        <v>Nov</v>
      </c>
      <c r="F2461" s="12" t="str">
        <f>"Q"&amp;ROUNDUP(MONTH(SalesDataTable[[#This Row],[Order Date]])/3,0)</f>
        <v>Q4</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5">
      <c r="A2462" s="2">
        <v>841</v>
      </c>
      <c r="B2462" s="3">
        <v>46353</v>
      </c>
      <c r="C2462" s="11">
        <f>YEAR(SalesDataTable[[#This Row],[Order Date]])</f>
        <v>2026</v>
      </c>
      <c r="D2462" s="11">
        <f>MONTH(SalesDataTable[[#This Row],[Order Date]])</f>
        <v>11</v>
      </c>
      <c r="E2462" s="12" t="str">
        <f>TEXT(SalesDataTable[[#This Row],[Order Date]],"MMM")</f>
        <v>Nov</v>
      </c>
      <c r="F2462" s="12" t="str">
        <f>"Q"&amp;ROUNDUP(MONTH(SalesDataTable[[#This Row],[Order Date]])/3,0)</f>
        <v>Q4</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5">
      <c r="A2463" s="2">
        <v>903</v>
      </c>
      <c r="B2463" s="3">
        <v>46353</v>
      </c>
      <c r="C2463" s="11">
        <f>YEAR(SalesDataTable[[#This Row],[Order Date]])</f>
        <v>2026</v>
      </c>
      <c r="D2463" s="11">
        <f>MONTH(SalesDataTable[[#This Row],[Order Date]])</f>
        <v>11</v>
      </c>
      <c r="E2463" s="12" t="str">
        <f>TEXT(SalesDataTable[[#This Row],[Order Date]],"MMM")</f>
        <v>Nov</v>
      </c>
      <c r="F2463" s="12" t="str">
        <f>"Q"&amp;ROUNDUP(MONTH(SalesDataTable[[#This Row],[Order Date]])/3,0)</f>
        <v>Q4</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5">
      <c r="A2464" s="2">
        <v>1278</v>
      </c>
      <c r="B2464" s="3">
        <v>46353</v>
      </c>
      <c r="C2464" s="11">
        <f>YEAR(SalesDataTable[[#This Row],[Order Date]])</f>
        <v>2026</v>
      </c>
      <c r="D2464" s="11">
        <f>MONTH(SalesDataTable[[#This Row],[Order Date]])</f>
        <v>11</v>
      </c>
      <c r="E2464" s="12" t="str">
        <f>TEXT(SalesDataTable[[#This Row],[Order Date]],"MMM")</f>
        <v>Nov</v>
      </c>
      <c r="F2464" s="12" t="str">
        <f>"Q"&amp;ROUNDUP(MONTH(SalesDataTable[[#This Row],[Order Date]])/3,0)</f>
        <v>Q4</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5">
      <c r="A2465" s="2">
        <v>2091</v>
      </c>
      <c r="B2465" s="3">
        <v>46353</v>
      </c>
      <c r="C2465" s="11">
        <f>YEAR(SalesDataTable[[#This Row],[Order Date]])</f>
        <v>2026</v>
      </c>
      <c r="D2465" s="11">
        <f>MONTH(SalesDataTable[[#This Row],[Order Date]])</f>
        <v>11</v>
      </c>
      <c r="E2465" s="12" t="str">
        <f>TEXT(SalesDataTable[[#This Row],[Order Date]],"MMM")</f>
        <v>Nov</v>
      </c>
      <c r="F2465" s="12" t="str">
        <f>"Q"&amp;ROUNDUP(MONTH(SalesDataTable[[#This Row],[Order Date]])/3,0)</f>
        <v>Q4</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5">
      <c r="A2466" s="2">
        <v>3070</v>
      </c>
      <c r="B2466" s="3">
        <v>46353</v>
      </c>
      <c r="C2466" s="11">
        <f>YEAR(SalesDataTable[[#This Row],[Order Date]])</f>
        <v>2026</v>
      </c>
      <c r="D2466" s="11">
        <f>MONTH(SalesDataTable[[#This Row],[Order Date]])</f>
        <v>11</v>
      </c>
      <c r="E2466" s="12" t="str">
        <f>TEXT(SalesDataTable[[#This Row],[Order Date]],"MMM")</f>
        <v>Nov</v>
      </c>
      <c r="F2466" s="12" t="str">
        <f>"Q"&amp;ROUNDUP(MONTH(SalesDataTable[[#This Row],[Order Date]])/3,0)</f>
        <v>Q4</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5">
      <c r="A2467" s="2">
        <v>4007</v>
      </c>
      <c r="B2467" s="3">
        <v>46353</v>
      </c>
      <c r="C2467" s="11">
        <f>YEAR(SalesDataTable[[#This Row],[Order Date]])</f>
        <v>2026</v>
      </c>
      <c r="D2467" s="11">
        <f>MONTH(SalesDataTable[[#This Row],[Order Date]])</f>
        <v>11</v>
      </c>
      <c r="E2467" s="12" t="str">
        <f>TEXT(SalesDataTable[[#This Row],[Order Date]],"MMM")</f>
        <v>Nov</v>
      </c>
      <c r="F2467" s="12" t="str">
        <f>"Q"&amp;ROUNDUP(MONTH(SalesDataTable[[#This Row],[Order Date]])/3,0)</f>
        <v>Q4</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5">
      <c r="A2468" s="2">
        <v>4488</v>
      </c>
      <c r="B2468" s="3">
        <v>46353</v>
      </c>
      <c r="C2468" s="11">
        <f>YEAR(SalesDataTable[[#This Row],[Order Date]])</f>
        <v>2026</v>
      </c>
      <c r="D2468" s="11">
        <f>MONTH(SalesDataTable[[#This Row],[Order Date]])</f>
        <v>11</v>
      </c>
      <c r="E2468" s="12" t="str">
        <f>TEXT(SalesDataTable[[#This Row],[Order Date]],"MMM")</f>
        <v>Nov</v>
      </c>
      <c r="F2468" s="12" t="str">
        <f>"Q"&amp;ROUNDUP(MONTH(SalesDataTable[[#This Row],[Order Date]])/3,0)</f>
        <v>Q4</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5">
      <c r="A2469" s="2">
        <v>5159</v>
      </c>
      <c r="B2469" s="3">
        <v>46353</v>
      </c>
      <c r="C2469" s="11">
        <f>YEAR(SalesDataTable[[#This Row],[Order Date]])</f>
        <v>2026</v>
      </c>
      <c r="D2469" s="11">
        <f>MONTH(SalesDataTable[[#This Row],[Order Date]])</f>
        <v>11</v>
      </c>
      <c r="E2469" s="12" t="str">
        <f>TEXT(SalesDataTable[[#This Row],[Order Date]],"MMM")</f>
        <v>Nov</v>
      </c>
      <c r="F2469" s="12" t="str">
        <f>"Q"&amp;ROUNDUP(MONTH(SalesDataTable[[#This Row],[Order Date]])/3,0)</f>
        <v>Q4</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5">
      <c r="A2470" s="2">
        <v>669</v>
      </c>
      <c r="B2470" s="3">
        <v>46354</v>
      </c>
      <c r="C2470" s="11">
        <f>YEAR(SalesDataTable[[#This Row],[Order Date]])</f>
        <v>2026</v>
      </c>
      <c r="D2470" s="11">
        <f>MONTH(SalesDataTable[[#This Row],[Order Date]])</f>
        <v>11</v>
      </c>
      <c r="E2470" s="12" t="str">
        <f>TEXT(SalesDataTable[[#This Row],[Order Date]],"MMM")</f>
        <v>Nov</v>
      </c>
      <c r="F2470" s="12" t="str">
        <f>"Q"&amp;ROUNDUP(MONTH(SalesDataTable[[#This Row],[Order Date]])/3,0)</f>
        <v>Q4</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5">
      <c r="A2471" s="2">
        <v>686</v>
      </c>
      <c r="B2471" s="3">
        <v>46354</v>
      </c>
      <c r="C2471" s="11">
        <f>YEAR(SalesDataTable[[#This Row],[Order Date]])</f>
        <v>2026</v>
      </c>
      <c r="D2471" s="11">
        <f>MONTH(SalesDataTable[[#This Row],[Order Date]])</f>
        <v>11</v>
      </c>
      <c r="E2471" s="12" t="str">
        <f>TEXT(SalesDataTable[[#This Row],[Order Date]],"MMM")</f>
        <v>Nov</v>
      </c>
      <c r="F2471" s="12" t="str">
        <f>"Q"&amp;ROUNDUP(MONTH(SalesDataTable[[#This Row],[Order Date]])/3,0)</f>
        <v>Q4</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5">
      <c r="A2472" s="2">
        <v>990</v>
      </c>
      <c r="B2472" s="3">
        <v>46354</v>
      </c>
      <c r="C2472" s="11">
        <f>YEAR(SalesDataTable[[#This Row],[Order Date]])</f>
        <v>2026</v>
      </c>
      <c r="D2472" s="11">
        <f>MONTH(SalesDataTable[[#This Row],[Order Date]])</f>
        <v>11</v>
      </c>
      <c r="E2472" s="12" t="str">
        <f>TEXT(SalesDataTable[[#This Row],[Order Date]],"MMM")</f>
        <v>Nov</v>
      </c>
      <c r="F2472" s="12" t="str">
        <f>"Q"&amp;ROUNDUP(MONTH(SalesDataTable[[#This Row],[Order Date]])/3,0)</f>
        <v>Q4</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5">
      <c r="A2473" s="2">
        <v>1134</v>
      </c>
      <c r="B2473" s="3">
        <v>46354</v>
      </c>
      <c r="C2473" s="11">
        <f>YEAR(SalesDataTable[[#This Row],[Order Date]])</f>
        <v>2026</v>
      </c>
      <c r="D2473" s="11">
        <f>MONTH(SalesDataTable[[#This Row],[Order Date]])</f>
        <v>11</v>
      </c>
      <c r="E2473" s="12" t="str">
        <f>TEXT(SalesDataTable[[#This Row],[Order Date]],"MMM")</f>
        <v>Nov</v>
      </c>
      <c r="F2473" s="12" t="str">
        <f>"Q"&amp;ROUNDUP(MONTH(SalesDataTable[[#This Row],[Order Date]])/3,0)</f>
        <v>Q4</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5">
      <c r="A2474" s="2">
        <v>1770</v>
      </c>
      <c r="B2474" s="3">
        <v>46354</v>
      </c>
      <c r="C2474" s="11">
        <f>YEAR(SalesDataTable[[#This Row],[Order Date]])</f>
        <v>2026</v>
      </c>
      <c r="D2474" s="11">
        <f>MONTH(SalesDataTable[[#This Row],[Order Date]])</f>
        <v>11</v>
      </c>
      <c r="E2474" s="12" t="str">
        <f>TEXT(SalesDataTable[[#This Row],[Order Date]],"MMM")</f>
        <v>Nov</v>
      </c>
      <c r="F2474" s="12" t="str">
        <f>"Q"&amp;ROUNDUP(MONTH(SalesDataTable[[#This Row],[Order Date]])/3,0)</f>
        <v>Q4</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5">
      <c r="A2475" s="2">
        <v>3396</v>
      </c>
      <c r="B2475" s="3">
        <v>46354</v>
      </c>
      <c r="C2475" s="11">
        <f>YEAR(SalesDataTable[[#This Row],[Order Date]])</f>
        <v>2026</v>
      </c>
      <c r="D2475" s="11">
        <f>MONTH(SalesDataTable[[#This Row],[Order Date]])</f>
        <v>11</v>
      </c>
      <c r="E2475" s="12" t="str">
        <f>TEXT(SalesDataTable[[#This Row],[Order Date]],"MMM")</f>
        <v>Nov</v>
      </c>
      <c r="F2475" s="12" t="str">
        <f>"Q"&amp;ROUNDUP(MONTH(SalesDataTable[[#This Row],[Order Date]])/3,0)</f>
        <v>Q4</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5">
      <c r="A2476" s="2">
        <v>4259</v>
      </c>
      <c r="B2476" s="3">
        <v>46354</v>
      </c>
      <c r="C2476" s="11">
        <f>YEAR(SalesDataTable[[#This Row],[Order Date]])</f>
        <v>2026</v>
      </c>
      <c r="D2476" s="11">
        <f>MONTH(SalesDataTable[[#This Row],[Order Date]])</f>
        <v>11</v>
      </c>
      <c r="E2476" s="12" t="str">
        <f>TEXT(SalesDataTable[[#This Row],[Order Date]],"MMM")</f>
        <v>Nov</v>
      </c>
      <c r="F2476" s="12" t="str">
        <f>"Q"&amp;ROUNDUP(MONTH(SalesDataTable[[#This Row],[Order Date]])/3,0)</f>
        <v>Q4</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5">
      <c r="A2477" s="2">
        <v>4440</v>
      </c>
      <c r="B2477" s="3">
        <v>46354</v>
      </c>
      <c r="C2477" s="11">
        <f>YEAR(SalesDataTable[[#This Row],[Order Date]])</f>
        <v>2026</v>
      </c>
      <c r="D2477" s="11">
        <f>MONTH(SalesDataTable[[#This Row],[Order Date]])</f>
        <v>11</v>
      </c>
      <c r="E2477" s="12" t="str">
        <f>TEXT(SalesDataTable[[#This Row],[Order Date]],"MMM")</f>
        <v>Nov</v>
      </c>
      <c r="F2477" s="12" t="str">
        <f>"Q"&amp;ROUNDUP(MONTH(SalesDataTable[[#This Row],[Order Date]])/3,0)</f>
        <v>Q4</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5">
      <c r="A2478" s="2">
        <v>5115</v>
      </c>
      <c r="B2478" s="3">
        <v>46354</v>
      </c>
      <c r="C2478" s="11">
        <f>YEAR(SalesDataTable[[#This Row],[Order Date]])</f>
        <v>2026</v>
      </c>
      <c r="D2478" s="11">
        <f>MONTH(SalesDataTable[[#This Row],[Order Date]])</f>
        <v>11</v>
      </c>
      <c r="E2478" s="12" t="str">
        <f>TEXT(SalesDataTable[[#This Row],[Order Date]],"MMM")</f>
        <v>Nov</v>
      </c>
      <c r="F2478" s="12" t="str">
        <f>"Q"&amp;ROUNDUP(MONTH(SalesDataTable[[#This Row],[Order Date]])/3,0)</f>
        <v>Q4</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5">
      <c r="A2479" s="2">
        <v>5136</v>
      </c>
      <c r="B2479" s="3">
        <v>46354</v>
      </c>
      <c r="C2479" s="11">
        <f>YEAR(SalesDataTable[[#This Row],[Order Date]])</f>
        <v>2026</v>
      </c>
      <c r="D2479" s="11">
        <f>MONTH(SalesDataTable[[#This Row],[Order Date]])</f>
        <v>11</v>
      </c>
      <c r="E2479" s="12" t="str">
        <f>TEXT(SalesDataTable[[#This Row],[Order Date]],"MMM")</f>
        <v>Nov</v>
      </c>
      <c r="F2479" s="12" t="str">
        <f>"Q"&amp;ROUNDUP(MONTH(SalesDataTable[[#This Row],[Order Date]])/3,0)</f>
        <v>Q4</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5">
      <c r="A2480" s="2">
        <v>562</v>
      </c>
      <c r="B2480" s="3">
        <v>46355</v>
      </c>
      <c r="C2480" s="11">
        <f>YEAR(SalesDataTable[[#This Row],[Order Date]])</f>
        <v>2026</v>
      </c>
      <c r="D2480" s="11">
        <f>MONTH(SalesDataTable[[#This Row],[Order Date]])</f>
        <v>11</v>
      </c>
      <c r="E2480" s="12" t="str">
        <f>TEXT(SalesDataTable[[#This Row],[Order Date]],"MMM")</f>
        <v>Nov</v>
      </c>
      <c r="F2480" s="12" t="str">
        <f>"Q"&amp;ROUNDUP(MONTH(SalesDataTable[[#This Row],[Order Date]])/3,0)</f>
        <v>Q4</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5">
      <c r="A2481" s="2">
        <v>806</v>
      </c>
      <c r="B2481" s="3">
        <v>46355</v>
      </c>
      <c r="C2481" s="11">
        <f>YEAR(SalesDataTable[[#This Row],[Order Date]])</f>
        <v>2026</v>
      </c>
      <c r="D2481" s="11">
        <f>MONTH(SalesDataTable[[#This Row],[Order Date]])</f>
        <v>11</v>
      </c>
      <c r="E2481" s="12" t="str">
        <f>TEXT(SalesDataTable[[#This Row],[Order Date]],"MMM")</f>
        <v>Nov</v>
      </c>
      <c r="F2481" s="12" t="str">
        <f>"Q"&amp;ROUNDUP(MONTH(SalesDataTable[[#This Row],[Order Date]])/3,0)</f>
        <v>Q4</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5">
      <c r="A2482" s="2">
        <v>3150</v>
      </c>
      <c r="B2482" s="3">
        <v>46355</v>
      </c>
      <c r="C2482" s="11">
        <f>YEAR(SalesDataTable[[#This Row],[Order Date]])</f>
        <v>2026</v>
      </c>
      <c r="D2482" s="11">
        <f>MONTH(SalesDataTable[[#This Row],[Order Date]])</f>
        <v>11</v>
      </c>
      <c r="E2482" s="12" t="str">
        <f>TEXT(SalesDataTable[[#This Row],[Order Date]],"MMM")</f>
        <v>Nov</v>
      </c>
      <c r="F2482" s="12" t="str">
        <f>"Q"&amp;ROUNDUP(MONTH(SalesDataTable[[#This Row],[Order Date]])/3,0)</f>
        <v>Q4</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5">
      <c r="A2483" s="2">
        <v>4847</v>
      </c>
      <c r="B2483" s="3">
        <v>46355</v>
      </c>
      <c r="C2483" s="11">
        <f>YEAR(SalesDataTable[[#This Row],[Order Date]])</f>
        <v>2026</v>
      </c>
      <c r="D2483" s="11">
        <f>MONTH(SalesDataTable[[#This Row],[Order Date]])</f>
        <v>11</v>
      </c>
      <c r="E2483" s="12" t="str">
        <f>TEXT(SalesDataTable[[#This Row],[Order Date]],"MMM")</f>
        <v>Nov</v>
      </c>
      <c r="F2483" s="12" t="str">
        <f>"Q"&amp;ROUNDUP(MONTH(SalesDataTable[[#This Row],[Order Date]])/3,0)</f>
        <v>Q4</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5">
      <c r="A2484" s="2">
        <v>221</v>
      </c>
      <c r="B2484" s="3">
        <v>46356</v>
      </c>
      <c r="C2484" s="11">
        <f>YEAR(SalesDataTable[[#This Row],[Order Date]])</f>
        <v>2026</v>
      </c>
      <c r="D2484" s="11">
        <f>MONTH(SalesDataTable[[#This Row],[Order Date]])</f>
        <v>11</v>
      </c>
      <c r="E2484" s="12" t="str">
        <f>TEXT(SalesDataTable[[#This Row],[Order Date]],"MMM")</f>
        <v>Nov</v>
      </c>
      <c r="F2484" s="12" t="str">
        <f>"Q"&amp;ROUNDUP(MONTH(SalesDataTable[[#This Row],[Order Date]])/3,0)</f>
        <v>Q4</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5">
      <c r="A2485" s="2">
        <v>630</v>
      </c>
      <c r="B2485" s="3">
        <v>46356</v>
      </c>
      <c r="C2485" s="11">
        <f>YEAR(SalesDataTable[[#This Row],[Order Date]])</f>
        <v>2026</v>
      </c>
      <c r="D2485" s="11">
        <f>MONTH(SalesDataTable[[#This Row],[Order Date]])</f>
        <v>11</v>
      </c>
      <c r="E2485" s="12" t="str">
        <f>TEXT(SalesDataTable[[#This Row],[Order Date]],"MMM")</f>
        <v>Nov</v>
      </c>
      <c r="F2485" s="12" t="str">
        <f>"Q"&amp;ROUNDUP(MONTH(SalesDataTable[[#This Row],[Order Date]])/3,0)</f>
        <v>Q4</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5">
      <c r="A2486" s="2">
        <v>1789</v>
      </c>
      <c r="B2486" s="3">
        <v>46356</v>
      </c>
      <c r="C2486" s="11">
        <f>YEAR(SalesDataTable[[#This Row],[Order Date]])</f>
        <v>2026</v>
      </c>
      <c r="D2486" s="11">
        <f>MONTH(SalesDataTable[[#This Row],[Order Date]])</f>
        <v>11</v>
      </c>
      <c r="E2486" s="12" t="str">
        <f>TEXT(SalesDataTable[[#This Row],[Order Date]],"MMM")</f>
        <v>Nov</v>
      </c>
      <c r="F2486" s="12" t="str">
        <f>"Q"&amp;ROUNDUP(MONTH(SalesDataTable[[#This Row],[Order Date]])/3,0)</f>
        <v>Q4</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5">
      <c r="A2487" s="2">
        <v>1947</v>
      </c>
      <c r="B2487" s="3">
        <v>46356</v>
      </c>
      <c r="C2487" s="11">
        <f>YEAR(SalesDataTable[[#This Row],[Order Date]])</f>
        <v>2026</v>
      </c>
      <c r="D2487" s="11">
        <f>MONTH(SalesDataTable[[#This Row],[Order Date]])</f>
        <v>11</v>
      </c>
      <c r="E2487" s="12" t="str">
        <f>TEXT(SalesDataTable[[#This Row],[Order Date]],"MMM")</f>
        <v>Nov</v>
      </c>
      <c r="F2487" s="12" t="str">
        <f>"Q"&amp;ROUNDUP(MONTH(SalesDataTable[[#This Row],[Order Date]])/3,0)</f>
        <v>Q4</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5">
      <c r="A2488" s="2">
        <v>2279</v>
      </c>
      <c r="B2488" s="3">
        <v>46356</v>
      </c>
      <c r="C2488" s="11">
        <f>YEAR(SalesDataTable[[#This Row],[Order Date]])</f>
        <v>2026</v>
      </c>
      <c r="D2488" s="11">
        <f>MONTH(SalesDataTable[[#This Row],[Order Date]])</f>
        <v>11</v>
      </c>
      <c r="E2488" s="12" t="str">
        <f>TEXT(SalesDataTable[[#This Row],[Order Date]],"MMM")</f>
        <v>Nov</v>
      </c>
      <c r="F2488" s="12" t="str">
        <f>"Q"&amp;ROUNDUP(MONTH(SalesDataTable[[#This Row],[Order Date]])/3,0)</f>
        <v>Q4</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5">
      <c r="A2489" s="2">
        <v>2439</v>
      </c>
      <c r="B2489" s="3">
        <v>46356</v>
      </c>
      <c r="C2489" s="11">
        <f>YEAR(SalesDataTable[[#This Row],[Order Date]])</f>
        <v>2026</v>
      </c>
      <c r="D2489" s="11">
        <f>MONTH(SalesDataTable[[#This Row],[Order Date]])</f>
        <v>11</v>
      </c>
      <c r="E2489" s="12" t="str">
        <f>TEXT(SalesDataTable[[#This Row],[Order Date]],"MMM")</f>
        <v>Nov</v>
      </c>
      <c r="F2489" s="12" t="str">
        <f>"Q"&amp;ROUNDUP(MONTH(SalesDataTable[[#This Row],[Order Date]])/3,0)</f>
        <v>Q4</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5">
      <c r="A2490" s="2">
        <v>2540</v>
      </c>
      <c r="B2490" s="3">
        <v>46356</v>
      </c>
      <c r="C2490" s="11">
        <f>YEAR(SalesDataTable[[#This Row],[Order Date]])</f>
        <v>2026</v>
      </c>
      <c r="D2490" s="11">
        <f>MONTH(SalesDataTable[[#This Row],[Order Date]])</f>
        <v>11</v>
      </c>
      <c r="E2490" s="12" t="str">
        <f>TEXT(SalesDataTable[[#This Row],[Order Date]],"MMM")</f>
        <v>Nov</v>
      </c>
      <c r="F2490" s="12" t="str">
        <f>"Q"&amp;ROUNDUP(MONTH(SalesDataTable[[#This Row],[Order Date]])/3,0)</f>
        <v>Q4</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5">
      <c r="A2491" s="2">
        <v>2747</v>
      </c>
      <c r="B2491" s="3">
        <v>46356</v>
      </c>
      <c r="C2491" s="11">
        <f>YEAR(SalesDataTable[[#This Row],[Order Date]])</f>
        <v>2026</v>
      </c>
      <c r="D2491" s="11">
        <f>MONTH(SalesDataTable[[#This Row],[Order Date]])</f>
        <v>11</v>
      </c>
      <c r="E2491" s="12" t="str">
        <f>TEXT(SalesDataTable[[#This Row],[Order Date]],"MMM")</f>
        <v>Nov</v>
      </c>
      <c r="F2491" s="12" t="str">
        <f>"Q"&amp;ROUNDUP(MONTH(SalesDataTable[[#This Row],[Order Date]])/3,0)</f>
        <v>Q4</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5">
      <c r="A2492" s="2">
        <v>3094</v>
      </c>
      <c r="B2492" s="3">
        <v>46356</v>
      </c>
      <c r="C2492" s="11">
        <f>YEAR(SalesDataTable[[#This Row],[Order Date]])</f>
        <v>2026</v>
      </c>
      <c r="D2492" s="11">
        <f>MONTH(SalesDataTable[[#This Row],[Order Date]])</f>
        <v>11</v>
      </c>
      <c r="E2492" s="12" t="str">
        <f>TEXT(SalesDataTable[[#This Row],[Order Date]],"MMM")</f>
        <v>Nov</v>
      </c>
      <c r="F2492" s="12" t="str">
        <f>"Q"&amp;ROUNDUP(MONTH(SalesDataTable[[#This Row],[Order Date]])/3,0)</f>
        <v>Q4</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5">
      <c r="A2493" s="2">
        <v>3359</v>
      </c>
      <c r="B2493" s="3">
        <v>46356</v>
      </c>
      <c r="C2493" s="11">
        <f>YEAR(SalesDataTable[[#This Row],[Order Date]])</f>
        <v>2026</v>
      </c>
      <c r="D2493" s="11">
        <f>MONTH(SalesDataTable[[#This Row],[Order Date]])</f>
        <v>11</v>
      </c>
      <c r="E2493" s="12" t="str">
        <f>TEXT(SalesDataTable[[#This Row],[Order Date]],"MMM")</f>
        <v>Nov</v>
      </c>
      <c r="F2493" s="12" t="str">
        <f>"Q"&amp;ROUNDUP(MONTH(SalesDataTable[[#This Row],[Order Date]])/3,0)</f>
        <v>Q4</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5">
      <c r="A2494" s="2">
        <v>3473</v>
      </c>
      <c r="B2494" s="3">
        <v>46356</v>
      </c>
      <c r="C2494" s="11">
        <f>YEAR(SalesDataTable[[#This Row],[Order Date]])</f>
        <v>2026</v>
      </c>
      <c r="D2494" s="11">
        <f>MONTH(SalesDataTable[[#This Row],[Order Date]])</f>
        <v>11</v>
      </c>
      <c r="E2494" s="12" t="str">
        <f>TEXT(SalesDataTable[[#This Row],[Order Date]],"MMM")</f>
        <v>Nov</v>
      </c>
      <c r="F2494" s="12" t="str">
        <f>"Q"&amp;ROUNDUP(MONTH(SalesDataTable[[#This Row],[Order Date]])/3,0)</f>
        <v>Q4</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5">
      <c r="A2495" s="2">
        <v>3589</v>
      </c>
      <c r="B2495" s="3">
        <v>46356</v>
      </c>
      <c r="C2495" s="11">
        <f>YEAR(SalesDataTable[[#This Row],[Order Date]])</f>
        <v>2026</v>
      </c>
      <c r="D2495" s="11">
        <f>MONTH(SalesDataTable[[#This Row],[Order Date]])</f>
        <v>11</v>
      </c>
      <c r="E2495" s="12" t="str">
        <f>TEXT(SalesDataTable[[#This Row],[Order Date]],"MMM")</f>
        <v>Nov</v>
      </c>
      <c r="F2495" s="12" t="str">
        <f>"Q"&amp;ROUNDUP(MONTH(SalesDataTable[[#This Row],[Order Date]])/3,0)</f>
        <v>Q4</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5">
      <c r="A2496" s="2">
        <v>4689</v>
      </c>
      <c r="B2496" s="3">
        <v>46356</v>
      </c>
      <c r="C2496" s="11">
        <f>YEAR(SalesDataTable[[#This Row],[Order Date]])</f>
        <v>2026</v>
      </c>
      <c r="D2496" s="11">
        <f>MONTH(SalesDataTable[[#This Row],[Order Date]])</f>
        <v>11</v>
      </c>
      <c r="E2496" s="12" t="str">
        <f>TEXT(SalesDataTable[[#This Row],[Order Date]],"MMM")</f>
        <v>Nov</v>
      </c>
      <c r="F2496" s="12" t="str">
        <f>"Q"&amp;ROUNDUP(MONTH(SalesDataTable[[#This Row],[Order Date]])/3,0)</f>
        <v>Q4</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5">
      <c r="A2497" s="2">
        <v>4819</v>
      </c>
      <c r="B2497" s="3">
        <v>46356</v>
      </c>
      <c r="C2497" s="11">
        <f>YEAR(SalesDataTable[[#This Row],[Order Date]])</f>
        <v>2026</v>
      </c>
      <c r="D2497" s="11">
        <f>MONTH(SalesDataTable[[#This Row],[Order Date]])</f>
        <v>11</v>
      </c>
      <c r="E2497" s="12" t="str">
        <f>TEXT(SalesDataTable[[#This Row],[Order Date]],"MMM")</f>
        <v>Nov</v>
      </c>
      <c r="F2497" s="12" t="str">
        <f>"Q"&amp;ROUNDUP(MONTH(SalesDataTable[[#This Row],[Order Date]])/3,0)</f>
        <v>Q4</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5">
      <c r="A2498" s="2">
        <v>5167</v>
      </c>
      <c r="B2498" s="3">
        <v>46356</v>
      </c>
      <c r="C2498" s="11">
        <f>YEAR(SalesDataTable[[#This Row],[Order Date]])</f>
        <v>2026</v>
      </c>
      <c r="D2498" s="11">
        <f>MONTH(SalesDataTable[[#This Row],[Order Date]])</f>
        <v>11</v>
      </c>
      <c r="E2498" s="12" t="str">
        <f>TEXT(SalesDataTable[[#This Row],[Order Date]],"MMM")</f>
        <v>Nov</v>
      </c>
      <c r="F2498" s="12" t="str">
        <f>"Q"&amp;ROUNDUP(MONTH(SalesDataTable[[#This Row],[Order Date]])/3,0)</f>
        <v>Q4</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5">
      <c r="A2499" s="2">
        <v>38</v>
      </c>
      <c r="B2499" s="3">
        <v>46357</v>
      </c>
      <c r="C2499" s="11">
        <f>YEAR(SalesDataTable[[#This Row],[Order Date]])</f>
        <v>2026</v>
      </c>
      <c r="D2499" s="11">
        <f>MONTH(SalesDataTable[[#This Row],[Order Date]])</f>
        <v>12</v>
      </c>
      <c r="E2499" s="12" t="str">
        <f>TEXT(SalesDataTable[[#This Row],[Order Date]],"MMM")</f>
        <v>Dec</v>
      </c>
      <c r="F2499" s="12" t="str">
        <f>"Q"&amp;ROUNDUP(MONTH(SalesDataTable[[#This Row],[Order Date]])/3,0)</f>
        <v>Q4</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5">
      <c r="A2500" s="2">
        <v>364</v>
      </c>
      <c r="B2500" s="3">
        <v>46357</v>
      </c>
      <c r="C2500" s="11">
        <f>YEAR(SalesDataTable[[#This Row],[Order Date]])</f>
        <v>2026</v>
      </c>
      <c r="D2500" s="11">
        <f>MONTH(SalesDataTable[[#This Row],[Order Date]])</f>
        <v>12</v>
      </c>
      <c r="E2500" s="12" t="str">
        <f>TEXT(SalesDataTable[[#This Row],[Order Date]],"MMM")</f>
        <v>Dec</v>
      </c>
      <c r="F2500" s="12" t="str">
        <f>"Q"&amp;ROUNDUP(MONTH(SalesDataTable[[#This Row],[Order Date]])/3,0)</f>
        <v>Q4</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5">
      <c r="A2501" s="2">
        <v>2040</v>
      </c>
      <c r="B2501" s="3">
        <v>46357</v>
      </c>
      <c r="C2501" s="11">
        <f>YEAR(SalesDataTable[[#This Row],[Order Date]])</f>
        <v>2026</v>
      </c>
      <c r="D2501" s="11">
        <f>MONTH(SalesDataTable[[#This Row],[Order Date]])</f>
        <v>12</v>
      </c>
      <c r="E2501" s="12" t="str">
        <f>TEXT(SalesDataTable[[#This Row],[Order Date]],"MMM")</f>
        <v>Dec</v>
      </c>
      <c r="F2501" s="12" t="str">
        <f>"Q"&amp;ROUNDUP(MONTH(SalesDataTable[[#This Row],[Order Date]])/3,0)</f>
        <v>Q4</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5">
      <c r="A2502" s="2">
        <v>2899</v>
      </c>
      <c r="B2502" s="3">
        <v>46357</v>
      </c>
      <c r="C2502" s="11">
        <f>YEAR(SalesDataTable[[#This Row],[Order Date]])</f>
        <v>2026</v>
      </c>
      <c r="D2502" s="11">
        <f>MONTH(SalesDataTable[[#This Row],[Order Date]])</f>
        <v>12</v>
      </c>
      <c r="E2502" s="12" t="str">
        <f>TEXT(SalesDataTable[[#This Row],[Order Date]],"MMM")</f>
        <v>Dec</v>
      </c>
      <c r="F2502" s="12" t="str">
        <f>"Q"&amp;ROUNDUP(MONTH(SalesDataTable[[#This Row],[Order Date]])/3,0)</f>
        <v>Q4</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5">
      <c r="A2503" s="2">
        <v>3199</v>
      </c>
      <c r="B2503" s="3">
        <v>46357</v>
      </c>
      <c r="C2503" s="11">
        <f>YEAR(SalesDataTable[[#This Row],[Order Date]])</f>
        <v>2026</v>
      </c>
      <c r="D2503" s="11">
        <f>MONTH(SalesDataTable[[#This Row],[Order Date]])</f>
        <v>12</v>
      </c>
      <c r="E2503" s="12" t="str">
        <f>TEXT(SalesDataTable[[#This Row],[Order Date]],"MMM")</f>
        <v>Dec</v>
      </c>
      <c r="F2503" s="12" t="str">
        <f>"Q"&amp;ROUNDUP(MONTH(SalesDataTable[[#This Row],[Order Date]])/3,0)</f>
        <v>Q4</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5">
      <c r="A2504" s="2">
        <v>4722</v>
      </c>
      <c r="B2504" s="3">
        <v>46357</v>
      </c>
      <c r="C2504" s="11">
        <f>YEAR(SalesDataTable[[#This Row],[Order Date]])</f>
        <v>2026</v>
      </c>
      <c r="D2504" s="11">
        <f>MONTH(SalesDataTable[[#This Row],[Order Date]])</f>
        <v>12</v>
      </c>
      <c r="E2504" s="12" t="str">
        <f>TEXT(SalesDataTable[[#This Row],[Order Date]],"MMM")</f>
        <v>Dec</v>
      </c>
      <c r="F2504" s="12" t="str">
        <f>"Q"&amp;ROUNDUP(MONTH(SalesDataTable[[#This Row],[Order Date]])/3,0)</f>
        <v>Q4</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5">
      <c r="A2505" s="2">
        <v>1423</v>
      </c>
      <c r="B2505" s="3">
        <v>46358</v>
      </c>
      <c r="C2505" s="11">
        <f>YEAR(SalesDataTable[[#This Row],[Order Date]])</f>
        <v>2026</v>
      </c>
      <c r="D2505" s="11">
        <f>MONTH(SalesDataTable[[#This Row],[Order Date]])</f>
        <v>12</v>
      </c>
      <c r="E2505" s="12" t="str">
        <f>TEXT(SalesDataTable[[#This Row],[Order Date]],"MMM")</f>
        <v>Dec</v>
      </c>
      <c r="F2505" s="12" t="str">
        <f>"Q"&amp;ROUNDUP(MONTH(SalesDataTable[[#This Row],[Order Date]])/3,0)</f>
        <v>Q4</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5">
      <c r="A2506" s="2">
        <v>1505</v>
      </c>
      <c r="B2506" s="3">
        <v>46358</v>
      </c>
      <c r="C2506" s="11">
        <f>YEAR(SalesDataTable[[#This Row],[Order Date]])</f>
        <v>2026</v>
      </c>
      <c r="D2506" s="11">
        <f>MONTH(SalesDataTable[[#This Row],[Order Date]])</f>
        <v>12</v>
      </c>
      <c r="E2506" s="12" t="str">
        <f>TEXT(SalesDataTable[[#This Row],[Order Date]],"MMM")</f>
        <v>Dec</v>
      </c>
      <c r="F2506" s="12" t="str">
        <f>"Q"&amp;ROUNDUP(MONTH(SalesDataTable[[#This Row],[Order Date]])/3,0)</f>
        <v>Q4</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5">
      <c r="A2507" s="2">
        <v>1664</v>
      </c>
      <c r="B2507" s="3">
        <v>46358</v>
      </c>
      <c r="C2507" s="11">
        <f>YEAR(SalesDataTable[[#This Row],[Order Date]])</f>
        <v>2026</v>
      </c>
      <c r="D2507" s="11">
        <f>MONTH(SalesDataTable[[#This Row],[Order Date]])</f>
        <v>12</v>
      </c>
      <c r="E2507" s="12" t="str">
        <f>TEXT(SalesDataTable[[#This Row],[Order Date]],"MMM")</f>
        <v>Dec</v>
      </c>
      <c r="F2507" s="12" t="str">
        <f>"Q"&amp;ROUNDUP(MONTH(SalesDataTable[[#This Row],[Order Date]])/3,0)</f>
        <v>Q4</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5">
      <c r="A2508" s="2">
        <v>2035</v>
      </c>
      <c r="B2508" s="3">
        <v>46358</v>
      </c>
      <c r="C2508" s="11">
        <f>YEAR(SalesDataTable[[#This Row],[Order Date]])</f>
        <v>2026</v>
      </c>
      <c r="D2508" s="11">
        <f>MONTH(SalesDataTable[[#This Row],[Order Date]])</f>
        <v>12</v>
      </c>
      <c r="E2508" s="12" t="str">
        <f>TEXT(SalesDataTable[[#This Row],[Order Date]],"MMM")</f>
        <v>Dec</v>
      </c>
      <c r="F2508" s="12" t="str">
        <f>"Q"&amp;ROUNDUP(MONTH(SalesDataTable[[#This Row],[Order Date]])/3,0)</f>
        <v>Q4</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5">
      <c r="A2509" s="2">
        <v>2094</v>
      </c>
      <c r="B2509" s="3">
        <v>46358</v>
      </c>
      <c r="C2509" s="11">
        <f>YEAR(SalesDataTable[[#This Row],[Order Date]])</f>
        <v>2026</v>
      </c>
      <c r="D2509" s="11">
        <f>MONTH(SalesDataTable[[#This Row],[Order Date]])</f>
        <v>12</v>
      </c>
      <c r="E2509" s="12" t="str">
        <f>TEXT(SalesDataTable[[#This Row],[Order Date]],"MMM")</f>
        <v>Dec</v>
      </c>
      <c r="F2509" s="12" t="str">
        <f>"Q"&amp;ROUNDUP(MONTH(SalesDataTable[[#This Row],[Order Date]])/3,0)</f>
        <v>Q4</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5">
      <c r="A2510" s="2">
        <v>2204</v>
      </c>
      <c r="B2510" s="3">
        <v>46358</v>
      </c>
      <c r="C2510" s="11">
        <f>YEAR(SalesDataTable[[#This Row],[Order Date]])</f>
        <v>2026</v>
      </c>
      <c r="D2510" s="11">
        <f>MONTH(SalesDataTable[[#This Row],[Order Date]])</f>
        <v>12</v>
      </c>
      <c r="E2510" s="12" t="str">
        <f>TEXT(SalesDataTable[[#This Row],[Order Date]],"MMM")</f>
        <v>Dec</v>
      </c>
      <c r="F2510" s="12" t="str">
        <f>"Q"&amp;ROUNDUP(MONTH(SalesDataTable[[#This Row],[Order Date]])/3,0)</f>
        <v>Q4</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5">
      <c r="A2511" s="2">
        <v>3921</v>
      </c>
      <c r="B2511" s="3">
        <v>46358</v>
      </c>
      <c r="C2511" s="11">
        <f>YEAR(SalesDataTable[[#This Row],[Order Date]])</f>
        <v>2026</v>
      </c>
      <c r="D2511" s="11">
        <f>MONTH(SalesDataTable[[#This Row],[Order Date]])</f>
        <v>12</v>
      </c>
      <c r="E2511" s="12" t="str">
        <f>TEXT(SalesDataTable[[#This Row],[Order Date]],"MMM")</f>
        <v>Dec</v>
      </c>
      <c r="F2511" s="12" t="str">
        <f>"Q"&amp;ROUNDUP(MONTH(SalesDataTable[[#This Row],[Order Date]])/3,0)</f>
        <v>Q4</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5">
      <c r="A2512" s="2">
        <v>3999</v>
      </c>
      <c r="B2512" s="3">
        <v>46358</v>
      </c>
      <c r="C2512" s="11">
        <f>YEAR(SalesDataTable[[#This Row],[Order Date]])</f>
        <v>2026</v>
      </c>
      <c r="D2512" s="11">
        <f>MONTH(SalesDataTable[[#This Row],[Order Date]])</f>
        <v>12</v>
      </c>
      <c r="E2512" s="12" t="str">
        <f>TEXT(SalesDataTable[[#This Row],[Order Date]],"MMM")</f>
        <v>Dec</v>
      </c>
      <c r="F2512" s="12" t="str">
        <f>"Q"&amp;ROUNDUP(MONTH(SalesDataTable[[#This Row],[Order Date]])/3,0)</f>
        <v>Q4</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5">
      <c r="A2513" s="2">
        <v>4546</v>
      </c>
      <c r="B2513" s="3">
        <v>46358</v>
      </c>
      <c r="C2513" s="11">
        <f>YEAR(SalesDataTable[[#This Row],[Order Date]])</f>
        <v>2026</v>
      </c>
      <c r="D2513" s="11">
        <f>MONTH(SalesDataTable[[#This Row],[Order Date]])</f>
        <v>12</v>
      </c>
      <c r="E2513" s="12" t="str">
        <f>TEXT(SalesDataTable[[#This Row],[Order Date]],"MMM")</f>
        <v>Dec</v>
      </c>
      <c r="F2513" s="12" t="str">
        <f>"Q"&amp;ROUNDUP(MONTH(SalesDataTable[[#This Row],[Order Date]])/3,0)</f>
        <v>Q4</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5">
      <c r="A2514" s="2">
        <v>158</v>
      </c>
      <c r="B2514" s="3">
        <v>46359</v>
      </c>
      <c r="C2514" s="11">
        <f>YEAR(SalesDataTable[[#This Row],[Order Date]])</f>
        <v>2026</v>
      </c>
      <c r="D2514" s="11">
        <f>MONTH(SalesDataTable[[#This Row],[Order Date]])</f>
        <v>12</v>
      </c>
      <c r="E2514" s="12" t="str">
        <f>TEXT(SalesDataTable[[#This Row],[Order Date]],"MMM")</f>
        <v>Dec</v>
      </c>
      <c r="F2514" s="12" t="str">
        <f>"Q"&amp;ROUNDUP(MONTH(SalesDataTable[[#This Row],[Order Date]])/3,0)</f>
        <v>Q4</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5">
      <c r="A2515" s="2">
        <v>1972</v>
      </c>
      <c r="B2515" s="3">
        <v>46359</v>
      </c>
      <c r="C2515" s="11">
        <f>YEAR(SalesDataTable[[#This Row],[Order Date]])</f>
        <v>2026</v>
      </c>
      <c r="D2515" s="11">
        <f>MONTH(SalesDataTable[[#This Row],[Order Date]])</f>
        <v>12</v>
      </c>
      <c r="E2515" s="12" t="str">
        <f>TEXT(SalesDataTable[[#This Row],[Order Date]],"MMM")</f>
        <v>Dec</v>
      </c>
      <c r="F2515" s="12" t="str">
        <f>"Q"&amp;ROUNDUP(MONTH(SalesDataTable[[#This Row],[Order Date]])/3,0)</f>
        <v>Q4</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5">
      <c r="A2516" s="2">
        <v>3196</v>
      </c>
      <c r="B2516" s="3">
        <v>46359</v>
      </c>
      <c r="C2516" s="11">
        <f>YEAR(SalesDataTable[[#This Row],[Order Date]])</f>
        <v>2026</v>
      </c>
      <c r="D2516" s="11">
        <f>MONTH(SalesDataTable[[#This Row],[Order Date]])</f>
        <v>12</v>
      </c>
      <c r="E2516" s="12" t="str">
        <f>TEXT(SalesDataTable[[#This Row],[Order Date]],"MMM")</f>
        <v>Dec</v>
      </c>
      <c r="F2516" s="12" t="str">
        <f>"Q"&amp;ROUNDUP(MONTH(SalesDataTable[[#This Row],[Order Date]])/3,0)</f>
        <v>Q4</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5">
      <c r="A2517" s="2">
        <v>3722</v>
      </c>
      <c r="B2517" s="3">
        <v>46359</v>
      </c>
      <c r="C2517" s="11">
        <f>YEAR(SalesDataTable[[#This Row],[Order Date]])</f>
        <v>2026</v>
      </c>
      <c r="D2517" s="11">
        <f>MONTH(SalesDataTable[[#This Row],[Order Date]])</f>
        <v>12</v>
      </c>
      <c r="E2517" s="12" t="str">
        <f>TEXT(SalesDataTable[[#This Row],[Order Date]],"MMM")</f>
        <v>Dec</v>
      </c>
      <c r="F2517" s="12" t="str">
        <f>"Q"&amp;ROUNDUP(MONTH(SalesDataTable[[#This Row],[Order Date]])/3,0)</f>
        <v>Q4</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5">
      <c r="A2518" s="2">
        <v>4201</v>
      </c>
      <c r="B2518" s="3">
        <v>46359</v>
      </c>
      <c r="C2518" s="11">
        <f>YEAR(SalesDataTable[[#This Row],[Order Date]])</f>
        <v>2026</v>
      </c>
      <c r="D2518" s="11">
        <f>MONTH(SalesDataTable[[#This Row],[Order Date]])</f>
        <v>12</v>
      </c>
      <c r="E2518" s="12" t="str">
        <f>TEXT(SalesDataTable[[#This Row],[Order Date]],"MMM")</f>
        <v>Dec</v>
      </c>
      <c r="F2518" s="12" t="str">
        <f>"Q"&amp;ROUNDUP(MONTH(SalesDataTable[[#This Row],[Order Date]])/3,0)</f>
        <v>Q4</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5">
      <c r="A2519" s="2">
        <v>4498</v>
      </c>
      <c r="B2519" s="3">
        <v>46359</v>
      </c>
      <c r="C2519" s="11">
        <f>YEAR(SalesDataTable[[#This Row],[Order Date]])</f>
        <v>2026</v>
      </c>
      <c r="D2519" s="11">
        <f>MONTH(SalesDataTable[[#This Row],[Order Date]])</f>
        <v>12</v>
      </c>
      <c r="E2519" s="12" t="str">
        <f>TEXT(SalesDataTable[[#This Row],[Order Date]],"MMM")</f>
        <v>Dec</v>
      </c>
      <c r="F2519" s="12" t="str">
        <f>"Q"&amp;ROUNDUP(MONTH(SalesDataTable[[#This Row],[Order Date]])/3,0)</f>
        <v>Q4</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5">
      <c r="A2520" s="2">
        <v>4791</v>
      </c>
      <c r="B2520" s="3">
        <v>46359</v>
      </c>
      <c r="C2520" s="11">
        <f>YEAR(SalesDataTable[[#This Row],[Order Date]])</f>
        <v>2026</v>
      </c>
      <c r="D2520" s="11">
        <f>MONTH(SalesDataTable[[#This Row],[Order Date]])</f>
        <v>12</v>
      </c>
      <c r="E2520" s="12" t="str">
        <f>TEXT(SalesDataTable[[#This Row],[Order Date]],"MMM")</f>
        <v>Dec</v>
      </c>
      <c r="F2520" s="12" t="str">
        <f>"Q"&amp;ROUNDUP(MONTH(SalesDataTable[[#This Row],[Order Date]])/3,0)</f>
        <v>Q4</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5">
      <c r="A2521" s="2">
        <v>614</v>
      </c>
      <c r="B2521" s="3">
        <v>46360</v>
      </c>
      <c r="C2521" s="11">
        <f>YEAR(SalesDataTable[[#This Row],[Order Date]])</f>
        <v>2026</v>
      </c>
      <c r="D2521" s="11">
        <f>MONTH(SalesDataTable[[#This Row],[Order Date]])</f>
        <v>12</v>
      </c>
      <c r="E2521" s="12" t="str">
        <f>TEXT(SalesDataTable[[#This Row],[Order Date]],"MMM")</f>
        <v>Dec</v>
      </c>
      <c r="F2521" s="12" t="str">
        <f>"Q"&amp;ROUNDUP(MONTH(SalesDataTable[[#This Row],[Order Date]])/3,0)</f>
        <v>Q4</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5">
      <c r="A2522" s="2">
        <v>2301</v>
      </c>
      <c r="B2522" s="3">
        <v>46360</v>
      </c>
      <c r="C2522" s="11">
        <f>YEAR(SalesDataTable[[#This Row],[Order Date]])</f>
        <v>2026</v>
      </c>
      <c r="D2522" s="11">
        <f>MONTH(SalesDataTable[[#This Row],[Order Date]])</f>
        <v>12</v>
      </c>
      <c r="E2522" s="12" t="str">
        <f>TEXT(SalesDataTable[[#This Row],[Order Date]],"MMM")</f>
        <v>Dec</v>
      </c>
      <c r="F2522" s="12" t="str">
        <f>"Q"&amp;ROUNDUP(MONTH(SalesDataTable[[#This Row],[Order Date]])/3,0)</f>
        <v>Q4</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5">
      <c r="A2523" s="2">
        <v>4430</v>
      </c>
      <c r="B2523" s="3">
        <v>46360</v>
      </c>
      <c r="C2523" s="11">
        <f>YEAR(SalesDataTable[[#This Row],[Order Date]])</f>
        <v>2026</v>
      </c>
      <c r="D2523" s="11">
        <f>MONTH(SalesDataTable[[#This Row],[Order Date]])</f>
        <v>12</v>
      </c>
      <c r="E2523" s="12" t="str">
        <f>TEXT(SalesDataTable[[#This Row],[Order Date]],"MMM")</f>
        <v>Dec</v>
      </c>
      <c r="F2523" s="12" t="str">
        <f>"Q"&amp;ROUNDUP(MONTH(SalesDataTable[[#This Row],[Order Date]])/3,0)</f>
        <v>Q4</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5">
      <c r="A2524" s="2">
        <v>318</v>
      </c>
      <c r="B2524" s="3">
        <v>46361</v>
      </c>
      <c r="C2524" s="11">
        <f>YEAR(SalesDataTable[[#This Row],[Order Date]])</f>
        <v>2026</v>
      </c>
      <c r="D2524" s="11">
        <f>MONTH(SalesDataTable[[#This Row],[Order Date]])</f>
        <v>12</v>
      </c>
      <c r="E2524" s="12" t="str">
        <f>TEXT(SalesDataTable[[#This Row],[Order Date]],"MMM")</f>
        <v>Dec</v>
      </c>
      <c r="F2524" s="12" t="str">
        <f>"Q"&amp;ROUNDUP(MONTH(SalesDataTable[[#This Row],[Order Date]])/3,0)</f>
        <v>Q4</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5">
      <c r="A2525" s="2">
        <v>782</v>
      </c>
      <c r="B2525" s="3">
        <v>46361</v>
      </c>
      <c r="C2525" s="11">
        <f>YEAR(SalesDataTable[[#This Row],[Order Date]])</f>
        <v>2026</v>
      </c>
      <c r="D2525" s="11">
        <f>MONTH(SalesDataTable[[#This Row],[Order Date]])</f>
        <v>12</v>
      </c>
      <c r="E2525" s="12" t="str">
        <f>TEXT(SalesDataTable[[#This Row],[Order Date]],"MMM")</f>
        <v>Dec</v>
      </c>
      <c r="F2525" s="12" t="str">
        <f>"Q"&amp;ROUNDUP(MONTH(SalesDataTable[[#This Row],[Order Date]])/3,0)</f>
        <v>Q4</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5">
      <c r="A2526" s="2">
        <v>1402</v>
      </c>
      <c r="B2526" s="3">
        <v>46361</v>
      </c>
      <c r="C2526" s="11">
        <f>YEAR(SalesDataTable[[#This Row],[Order Date]])</f>
        <v>2026</v>
      </c>
      <c r="D2526" s="11">
        <f>MONTH(SalesDataTable[[#This Row],[Order Date]])</f>
        <v>12</v>
      </c>
      <c r="E2526" s="12" t="str">
        <f>TEXT(SalesDataTable[[#This Row],[Order Date]],"MMM")</f>
        <v>Dec</v>
      </c>
      <c r="F2526" s="12" t="str">
        <f>"Q"&amp;ROUNDUP(MONTH(SalesDataTable[[#This Row],[Order Date]])/3,0)</f>
        <v>Q4</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5">
      <c r="A2527" s="2">
        <v>1824</v>
      </c>
      <c r="B2527" s="3">
        <v>46361</v>
      </c>
      <c r="C2527" s="11">
        <f>YEAR(SalesDataTable[[#This Row],[Order Date]])</f>
        <v>2026</v>
      </c>
      <c r="D2527" s="11">
        <f>MONTH(SalesDataTable[[#This Row],[Order Date]])</f>
        <v>12</v>
      </c>
      <c r="E2527" s="12" t="str">
        <f>TEXT(SalesDataTable[[#This Row],[Order Date]],"MMM")</f>
        <v>Dec</v>
      </c>
      <c r="F2527" s="12" t="str">
        <f>"Q"&amp;ROUNDUP(MONTH(SalesDataTable[[#This Row],[Order Date]])/3,0)</f>
        <v>Q4</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5">
      <c r="A2528" s="2">
        <v>2141</v>
      </c>
      <c r="B2528" s="3">
        <v>46361</v>
      </c>
      <c r="C2528" s="11">
        <f>YEAR(SalesDataTable[[#This Row],[Order Date]])</f>
        <v>2026</v>
      </c>
      <c r="D2528" s="11">
        <f>MONTH(SalesDataTable[[#This Row],[Order Date]])</f>
        <v>12</v>
      </c>
      <c r="E2528" s="12" t="str">
        <f>TEXT(SalesDataTable[[#This Row],[Order Date]],"MMM")</f>
        <v>Dec</v>
      </c>
      <c r="F2528" s="12" t="str">
        <f>"Q"&amp;ROUNDUP(MONTH(SalesDataTable[[#This Row],[Order Date]])/3,0)</f>
        <v>Q4</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5">
      <c r="A2529" s="2">
        <v>3517</v>
      </c>
      <c r="B2529" s="3">
        <v>46361</v>
      </c>
      <c r="C2529" s="11">
        <f>YEAR(SalesDataTable[[#This Row],[Order Date]])</f>
        <v>2026</v>
      </c>
      <c r="D2529" s="11">
        <f>MONTH(SalesDataTable[[#This Row],[Order Date]])</f>
        <v>12</v>
      </c>
      <c r="E2529" s="12" t="str">
        <f>TEXT(SalesDataTable[[#This Row],[Order Date]],"MMM")</f>
        <v>Dec</v>
      </c>
      <c r="F2529" s="12" t="str">
        <f>"Q"&amp;ROUNDUP(MONTH(SalesDataTable[[#This Row],[Order Date]])/3,0)</f>
        <v>Q4</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5">
      <c r="A2530" s="2">
        <v>4055</v>
      </c>
      <c r="B2530" s="3">
        <v>46361</v>
      </c>
      <c r="C2530" s="11">
        <f>YEAR(SalesDataTable[[#This Row],[Order Date]])</f>
        <v>2026</v>
      </c>
      <c r="D2530" s="11">
        <f>MONTH(SalesDataTable[[#This Row],[Order Date]])</f>
        <v>12</v>
      </c>
      <c r="E2530" s="12" t="str">
        <f>TEXT(SalesDataTable[[#This Row],[Order Date]],"MMM")</f>
        <v>Dec</v>
      </c>
      <c r="F2530" s="12" t="str">
        <f>"Q"&amp;ROUNDUP(MONTH(SalesDataTable[[#This Row],[Order Date]])/3,0)</f>
        <v>Q4</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5">
      <c r="A2531" s="2">
        <v>4168</v>
      </c>
      <c r="B2531" s="3">
        <v>46361</v>
      </c>
      <c r="C2531" s="11">
        <f>YEAR(SalesDataTable[[#This Row],[Order Date]])</f>
        <v>2026</v>
      </c>
      <c r="D2531" s="11">
        <f>MONTH(SalesDataTable[[#This Row],[Order Date]])</f>
        <v>12</v>
      </c>
      <c r="E2531" s="12" t="str">
        <f>TEXT(SalesDataTable[[#This Row],[Order Date]],"MMM")</f>
        <v>Dec</v>
      </c>
      <c r="F2531" s="12" t="str">
        <f>"Q"&amp;ROUNDUP(MONTH(SalesDataTable[[#This Row],[Order Date]])/3,0)</f>
        <v>Q4</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5">
      <c r="A2532" s="2">
        <v>4317</v>
      </c>
      <c r="B2532" s="3">
        <v>46361</v>
      </c>
      <c r="C2532" s="11">
        <f>YEAR(SalesDataTable[[#This Row],[Order Date]])</f>
        <v>2026</v>
      </c>
      <c r="D2532" s="11">
        <f>MONTH(SalesDataTable[[#This Row],[Order Date]])</f>
        <v>12</v>
      </c>
      <c r="E2532" s="12" t="str">
        <f>TEXT(SalesDataTable[[#This Row],[Order Date]],"MMM")</f>
        <v>Dec</v>
      </c>
      <c r="F2532" s="12" t="str">
        <f>"Q"&amp;ROUNDUP(MONTH(SalesDataTable[[#This Row],[Order Date]])/3,0)</f>
        <v>Q4</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5">
      <c r="A2533" s="2">
        <v>4879</v>
      </c>
      <c r="B2533" s="3">
        <v>46361</v>
      </c>
      <c r="C2533" s="11">
        <f>YEAR(SalesDataTable[[#This Row],[Order Date]])</f>
        <v>2026</v>
      </c>
      <c r="D2533" s="11">
        <f>MONTH(SalesDataTable[[#This Row],[Order Date]])</f>
        <v>12</v>
      </c>
      <c r="E2533" s="12" t="str">
        <f>TEXT(SalesDataTable[[#This Row],[Order Date]],"MMM")</f>
        <v>Dec</v>
      </c>
      <c r="F2533" s="12" t="str">
        <f>"Q"&amp;ROUNDUP(MONTH(SalesDataTable[[#This Row],[Order Date]])/3,0)</f>
        <v>Q4</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5">
      <c r="A2534" s="2">
        <v>467</v>
      </c>
      <c r="B2534" s="3">
        <v>46362</v>
      </c>
      <c r="C2534" s="11">
        <f>YEAR(SalesDataTable[[#This Row],[Order Date]])</f>
        <v>2026</v>
      </c>
      <c r="D2534" s="11">
        <f>MONTH(SalesDataTable[[#This Row],[Order Date]])</f>
        <v>12</v>
      </c>
      <c r="E2534" s="12" t="str">
        <f>TEXT(SalesDataTable[[#This Row],[Order Date]],"MMM")</f>
        <v>Dec</v>
      </c>
      <c r="F2534" s="12" t="str">
        <f>"Q"&amp;ROUNDUP(MONTH(SalesDataTable[[#This Row],[Order Date]])/3,0)</f>
        <v>Q4</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5">
      <c r="A2535" s="2">
        <v>825</v>
      </c>
      <c r="B2535" s="3">
        <v>46362</v>
      </c>
      <c r="C2535" s="11">
        <f>YEAR(SalesDataTable[[#This Row],[Order Date]])</f>
        <v>2026</v>
      </c>
      <c r="D2535" s="11">
        <f>MONTH(SalesDataTable[[#This Row],[Order Date]])</f>
        <v>12</v>
      </c>
      <c r="E2535" s="12" t="str">
        <f>TEXT(SalesDataTable[[#This Row],[Order Date]],"MMM")</f>
        <v>Dec</v>
      </c>
      <c r="F2535" s="12" t="str">
        <f>"Q"&amp;ROUNDUP(MONTH(SalesDataTable[[#This Row],[Order Date]])/3,0)</f>
        <v>Q4</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5">
      <c r="A2536" s="2">
        <v>2346</v>
      </c>
      <c r="B2536" s="3">
        <v>46362</v>
      </c>
      <c r="C2536" s="11">
        <f>YEAR(SalesDataTable[[#This Row],[Order Date]])</f>
        <v>2026</v>
      </c>
      <c r="D2536" s="11">
        <f>MONTH(SalesDataTable[[#This Row],[Order Date]])</f>
        <v>12</v>
      </c>
      <c r="E2536" s="12" t="str">
        <f>TEXT(SalesDataTable[[#This Row],[Order Date]],"MMM")</f>
        <v>Dec</v>
      </c>
      <c r="F2536" s="12" t="str">
        <f>"Q"&amp;ROUNDUP(MONTH(SalesDataTable[[#This Row],[Order Date]])/3,0)</f>
        <v>Q4</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5">
      <c r="A2537" s="2">
        <v>3095</v>
      </c>
      <c r="B2537" s="3">
        <v>46362</v>
      </c>
      <c r="C2537" s="11">
        <f>YEAR(SalesDataTable[[#This Row],[Order Date]])</f>
        <v>2026</v>
      </c>
      <c r="D2537" s="11">
        <f>MONTH(SalesDataTable[[#This Row],[Order Date]])</f>
        <v>12</v>
      </c>
      <c r="E2537" s="12" t="str">
        <f>TEXT(SalesDataTable[[#This Row],[Order Date]],"MMM")</f>
        <v>Dec</v>
      </c>
      <c r="F2537" s="12" t="str">
        <f>"Q"&amp;ROUNDUP(MONTH(SalesDataTable[[#This Row],[Order Date]])/3,0)</f>
        <v>Q4</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5">
      <c r="A2538" s="2">
        <v>3580</v>
      </c>
      <c r="B2538" s="3">
        <v>46362</v>
      </c>
      <c r="C2538" s="11">
        <f>YEAR(SalesDataTable[[#This Row],[Order Date]])</f>
        <v>2026</v>
      </c>
      <c r="D2538" s="11">
        <f>MONTH(SalesDataTable[[#This Row],[Order Date]])</f>
        <v>12</v>
      </c>
      <c r="E2538" s="12" t="str">
        <f>TEXT(SalesDataTable[[#This Row],[Order Date]],"MMM")</f>
        <v>Dec</v>
      </c>
      <c r="F2538" s="12" t="str">
        <f>"Q"&amp;ROUNDUP(MONTH(SalesDataTable[[#This Row],[Order Date]])/3,0)</f>
        <v>Q4</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5">
      <c r="A2539" s="2">
        <v>4672</v>
      </c>
      <c r="B2539" s="3">
        <v>46362</v>
      </c>
      <c r="C2539" s="11">
        <f>YEAR(SalesDataTable[[#This Row],[Order Date]])</f>
        <v>2026</v>
      </c>
      <c r="D2539" s="11">
        <f>MONTH(SalesDataTable[[#This Row],[Order Date]])</f>
        <v>12</v>
      </c>
      <c r="E2539" s="12" t="str">
        <f>TEXT(SalesDataTable[[#This Row],[Order Date]],"MMM")</f>
        <v>Dec</v>
      </c>
      <c r="F2539" s="12" t="str">
        <f>"Q"&amp;ROUNDUP(MONTH(SalesDataTable[[#This Row],[Order Date]])/3,0)</f>
        <v>Q4</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5">
      <c r="A2540" s="2">
        <v>533</v>
      </c>
      <c r="B2540" s="3">
        <v>46363</v>
      </c>
      <c r="C2540" s="11">
        <f>YEAR(SalesDataTable[[#This Row],[Order Date]])</f>
        <v>2026</v>
      </c>
      <c r="D2540" s="11">
        <f>MONTH(SalesDataTable[[#This Row],[Order Date]])</f>
        <v>12</v>
      </c>
      <c r="E2540" s="12" t="str">
        <f>TEXT(SalesDataTable[[#This Row],[Order Date]],"MMM")</f>
        <v>Dec</v>
      </c>
      <c r="F2540" s="12" t="str">
        <f>"Q"&amp;ROUNDUP(MONTH(SalesDataTable[[#This Row],[Order Date]])/3,0)</f>
        <v>Q4</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5">
      <c r="A2541" s="2">
        <v>2160</v>
      </c>
      <c r="B2541" s="3">
        <v>46363</v>
      </c>
      <c r="C2541" s="11">
        <f>YEAR(SalesDataTable[[#This Row],[Order Date]])</f>
        <v>2026</v>
      </c>
      <c r="D2541" s="11">
        <f>MONTH(SalesDataTable[[#This Row],[Order Date]])</f>
        <v>12</v>
      </c>
      <c r="E2541" s="12" t="str">
        <f>TEXT(SalesDataTable[[#This Row],[Order Date]],"MMM")</f>
        <v>Dec</v>
      </c>
      <c r="F2541" s="12" t="str">
        <f>"Q"&amp;ROUNDUP(MONTH(SalesDataTable[[#This Row],[Order Date]])/3,0)</f>
        <v>Q4</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5">
      <c r="A2542" s="2">
        <v>2841</v>
      </c>
      <c r="B2542" s="3">
        <v>46363</v>
      </c>
      <c r="C2542" s="11">
        <f>YEAR(SalesDataTable[[#This Row],[Order Date]])</f>
        <v>2026</v>
      </c>
      <c r="D2542" s="11">
        <f>MONTH(SalesDataTable[[#This Row],[Order Date]])</f>
        <v>12</v>
      </c>
      <c r="E2542" s="12" t="str">
        <f>TEXT(SalesDataTable[[#This Row],[Order Date]],"MMM")</f>
        <v>Dec</v>
      </c>
      <c r="F2542" s="12" t="str">
        <f>"Q"&amp;ROUNDUP(MONTH(SalesDataTable[[#This Row],[Order Date]])/3,0)</f>
        <v>Q4</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5">
      <c r="A2543" s="2">
        <v>3433</v>
      </c>
      <c r="B2543" s="3">
        <v>46363</v>
      </c>
      <c r="C2543" s="11">
        <f>YEAR(SalesDataTable[[#This Row],[Order Date]])</f>
        <v>2026</v>
      </c>
      <c r="D2543" s="11">
        <f>MONTH(SalesDataTable[[#This Row],[Order Date]])</f>
        <v>12</v>
      </c>
      <c r="E2543" s="12" t="str">
        <f>TEXT(SalesDataTable[[#This Row],[Order Date]],"MMM")</f>
        <v>Dec</v>
      </c>
      <c r="F2543" s="12" t="str">
        <f>"Q"&amp;ROUNDUP(MONTH(SalesDataTable[[#This Row],[Order Date]])/3,0)</f>
        <v>Q4</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5">
      <c r="A2544" s="2">
        <v>3763</v>
      </c>
      <c r="B2544" s="3">
        <v>46363</v>
      </c>
      <c r="C2544" s="11">
        <f>YEAR(SalesDataTable[[#This Row],[Order Date]])</f>
        <v>2026</v>
      </c>
      <c r="D2544" s="11">
        <f>MONTH(SalesDataTable[[#This Row],[Order Date]])</f>
        <v>12</v>
      </c>
      <c r="E2544" s="12" t="str">
        <f>TEXT(SalesDataTable[[#This Row],[Order Date]],"MMM")</f>
        <v>Dec</v>
      </c>
      <c r="F2544" s="12" t="str">
        <f>"Q"&amp;ROUNDUP(MONTH(SalesDataTable[[#This Row],[Order Date]])/3,0)</f>
        <v>Q4</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5">
      <c r="A2545" s="2">
        <v>706</v>
      </c>
      <c r="B2545" s="3">
        <v>46364</v>
      </c>
      <c r="C2545" s="11">
        <f>YEAR(SalesDataTable[[#This Row],[Order Date]])</f>
        <v>2026</v>
      </c>
      <c r="D2545" s="11">
        <f>MONTH(SalesDataTable[[#This Row],[Order Date]])</f>
        <v>12</v>
      </c>
      <c r="E2545" s="12" t="str">
        <f>TEXT(SalesDataTable[[#This Row],[Order Date]],"MMM")</f>
        <v>Dec</v>
      </c>
      <c r="F2545" s="12" t="str">
        <f>"Q"&amp;ROUNDUP(MONTH(SalesDataTable[[#This Row],[Order Date]])/3,0)</f>
        <v>Q4</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5">
      <c r="A2546" s="2">
        <v>1086</v>
      </c>
      <c r="B2546" s="3">
        <v>46364</v>
      </c>
      <c r="C2546" s="11">
        <f>YEAR(SalesDataTable[[#This Row],[Order Date]])</f>
        <v>2026</v>
      </c>
      <c r="D2546" s="11">
        <f>MONTH(SalesDataTable[[#This Row],[Order Date]])</f>
        <v>12</v>
      </c>
      <c r="E2546" s="12" t="str">
        <f>TEXT(SalesDataTable[[#This Row],[Order Date]],"MMM")</f>
        <v>Dec</v>
      </c>
      <c r="F2546" s="12" t="str">
        <f>"Q"&amp;ROUNDUP(MONTH(SalesDataTable[[#This Row],[Order Date]])/3,0)</f>
        <v>Q4</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5">
      <c r="A2547" s="2">
        <v>1204</v>
      </c>
      <c r="B2547" s="3">
        <v>46364</v>
      </c>
      <c r="C2547" s="11">
        <f>YEAR(SalesDataTable[[#This Row],[Order Date]])</f>
        <v>2026</v>
      </c>
      <c r="D2547" s="11">
        <f>MONTH(SalesDataTable[[#This Row],[Order Date]])</f>
        <v>12</v>
      </c>
      <c r="E2547" s="12" t="str">
        <f>TEXT(SalesDataTable[[#This Row],[Order Date]],"MMM")</f>
        <v>Dec</v>
      </c>
      <c r="F2547" s="12" t="str">
        <f>"Q"&amp;ROUNDUP(MONTH(SalesDataTable[[#This Row],[Order Date]])/3,0)</f>
        <v>Q4</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5">
      <c r="A2548" s="2">
        <v>1451</v>
      </c>
      <c r="B2548" s="3">
        <v>46364</v>
      </c>
      <c r="C2548" s="11">
        <f>YEAR(SalesDataTable[[#This Row],[Order Date]])</f>
        <v>2026</v>
      </c>
      <c r="D2548" s="11">
        <f>MONTH(SalesDataTable[[#This Row],[Order Date]])</f>
        <v>12</v>
      </c>
      <c r="E2548" s="12" t="str">
        <f>TEXT(SalesDataTable[[#This Row],[Order Date]],"MMM")</f>
        <v>Dec</v>
      </c>
      <c r="F2548" s="12" t="str">
        <f>"Q"&amp;ROUNDUP(MONTH(SalesDataTable[[#This Row],[Order Date]])/3,0)</f>
        <v>Q4</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5">
      <c r="A2549" s="2">
        <v>1650</v>
      </c>
      <c r="B2549" s="3">
        <v>46364</v>
      </c>
      <c r="C2549" s="11">
        <f>YEAR(SalesDataTable[[#This Row],[Order Date]])</f>
        <v>2026</v>
      </c>
      <c r="D2549" s="11">
        <f>MONTH(SalesDataTable[[#This Row],[Order Date]])</f>
        <v>12</v>
      </c>
      <c r="E2549" s="12" t="str">
        <f>TEXT(SalesDataTable[[#This Row],[Order Date]],"MMM")</f>
        <v>Dec</v>
      </c>
      <c r="F2549" s="12" t="str">
        <f>"Q"&amp;ROUNDUP(MONTH(SalesDataTable[[#This Row],[Order Date]])/3,0)</f>
        <v>Q4</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5">
      <c r="A2550" s="2">
        <v>1740</v>
      </c>
      <c r="B2550" s="3">
        <v>46364</v>
      </c>
      <c r="C2550" s="11">
        <f>YEAR(SalesDataTable[[#This Row],[Order Date]])</f>
        <v>2026</v>
      </c>
      <c r="D2550" s="11">
        <f>MONTH(SalesDataTable[[#This Row],[Order Date]])</f>
        <v>12</v>
      </c>
      <c r="E2550" s="12" t="str">
        <f>TEXT(SalesDataTable[[#This Row],[Order Date]],"MMM")</f>
        <v>Dec</v>
      </c>
      <c r="F2550" s="12" t="str">
        <f>"Q"&amp;ROUNDUP(MONTH(SalesDataTable[[#This Row],[Order Date]])/3,0)</f>
        <v>Q4</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5">
      <c r="A2551" s="2">
        <v>3191</v>
      </c>
      <c r="B2551" s="3">
        <v>46364</v>
      </c>
      <c r="C2551" s="11">
        <f>YEAR(SalesDataTable[[#This Row],[Order Date]])</f>
        <v>2026</v>
      </c>
      <c r="D2551" s="11">
        <f>MONTH(SalesDataTable[[#This Row],[Order Date]])</f>
        <v>12</v>
      </c>
      <c r="E2551" s="12" t="str">
        <f>TEXT(SalesDataTable[[#This Row],[Order Date]],"MMM")</f>
        <v>Dec</v>
      </c>
      <c r="F2551" s="12" t="str">
        <f>"Q"&amp;ROUNDUP(MONTH(SalesDataTable[[#This Row],[Order Date]])/3,0)</f>
        <v>Q4</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5">
      <c r="A2552" s="2">
        <v>3662</v>
      </c>
      <c r="B2552" s="3">
        <v>46364</v>
      </c>
      <c r="C2552" s="11">
        <f>YEAR(SalesDataTable[[#This Row],[Order Date]])</f>
        <v>2026</v>
      </c>
      <c r="D2552" s="11">
        <f>MONTH(SalesDataTable[[#This Row],[Order Date]])</f>
        <v>12</v>
      </c>
      <c r="E2552" s="12" t="str">
        <f>TEXT(SalesDataTable[[#This Row],[Order Date]],"MMM")</f>
        <v>Dec</v>
      </c>
      <c r="F2552" s="12" t="str">
        <f>"Q"&amp;ROUNDUP(MONTH(SalesDataTable[[#This Row],[Order Date]])/3,0)</f>
        <v>Q4</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5">
      <c r="A2553" s="2">
        <v>3922</v>
      </c>
      <c r="B2553" s="3">
        <v>46364</v>
      </c>
      <c r="C2553" s="11">
        <f>YEAR(SalesDataTable[[#This Row],[Order Date]])</f>
        <v>2026</v>
      </c>
      <c r="D2553" s="11">
        <f>MONTH(SalesDataTable[[#This Row],[Order Date]])</f>
        <v>12</v>
      </c>
      <c r="E2553" s="12" t="str">
        <f>TEXT(SalesDataTable[[#This Row],[Order Date]],"MMM")</f>
        <v>Dec</v>
      </c>
      <c r="F2553" s="12" t="str">
        <f>"Q"&amp;ROUNDUP(MONTH(SalesDataTable[[#This Row],[Order Date]])/3,0)</f>
        <v>Q4</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5">
      <c r="A2554" s="2">
        <v>4022</v>
      </c>
      <c r="B2554" s="3">
        <v>46364</v>
      </c>
      <c r="C2554" s="11">
        <f>YEAR(SalesDataTable[[#This Row],[Order Date]])</f>
        <v>2026</v>
      </c>
      <c r="D2554" s="11">
        <f>MONTH(SalesDataTable[[#This Row],[Order Date]])</f>
        <v>12</v>
      </c>
      <c r="E2554" s="12" t="str">
        <f>TEXT(SalesDataTable[[#This Row],[Order Date]],"MMM")</f>
        <v>Dec</v>
      </c>
      <c r="F2554" s="12" t="str">
        <f>"Q"&amp;ROUNDUP(MONTH(SalesDataTable[[#This Row],[Order Date]])/3,0)</f>
        <v>Q4</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5">
      <c r="A2555" s="2">
        <v>4366</v>
      </c>
      <c r="B2555" s="3">
        <v>46364</v>
      </c>
      <c r="C2555" s="11">
        <f>YEAR(SalesDataTable[[#This Row],[Order Date]])</f>
        <v>2026</v>
      </c>
      <c r="D2555" s="11">
        <f>MONTH(SalesDataTable[[#This Row],[Order Date]])</f>
        <v>12</v>
      </c>
      <c r="E2555" s="12" t="str">
        <f>TEXT(SalesDataTable[[#This Row],[Order Date]],"MMM")</f>
        <v>Dec</v>
      </c>
      <c r="F2555" s="12" t="str">
        <f>"Q"&amp;ROUNDUP(MONTH(SalesDataTable[[#This Row],[Order Date]])/3,0)</f>
        <v>Q4</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5">
      <c r="A2556" s="2">
        <v>4880</v>
      </c>
      <c r="B2556" s="3">
        <v>46364</v>
      </c>
      <c r="C2556" s="11">
        <f>YEAR(SalesDataTable[[#This Row],[Order Date]])</f>
        <v>2026</v>
      </c>
      <c r="D2556" s="11">
        <f>MONTH(SalesDataTable[[#This Row],[Order Date]])</f>
        <v>12</v>
      </c>
      <c r="E2556" s="12" t="str">
        <f>TEXT(SalesDataTable[[#This Row],[Order Date]],"MMM")</f>
        <v>Dec</v>
      </c>
      <c r="F2556" s="12" t="str">
        <f>"Q"&amp;ROUNDUP(MONTH(SalesDataTable[[#This Row],[Order Date]])/3,0)</f>
        <v>Q4</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5">
      <c r="A2557" s="2">
        <v>5127</v>
      </c>
      <c r="B2557" s="3">
        <v>46364</v>
      </c>
      <c r="C2557" s="11">
        <f>YEAR(SalesDataTable[[#This Row],[Order Date]])</f>
        <v>2026</v>
      </c>
      <c r="D2557" s="11">
        <f>MONTH(SalesDataTable[[#This Row],[Order Date]])</f>
        <v>12</v>
      </c>
      <c r="E2557" s="12" t="str">
        <f>TEXT(SalesDataTable[[#This Row],[Order Date]],"MMM")</f>
        <v>Dec</v>
      </c>
      <c r="F2557" s="12" t="str">
        <f>"Q"&amp;ROUNDUP(MONTH(SalesDataTable[[#This Row],[Order Date]])/3,0)</f>
        <v>Q4</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5">
      <c r="A2558" s="2">
        <v>13</v>
      </c>
      <c r="B2558" s="3">
        <v>46365</v>
      </c>
      <c r="C2558" s="11">
        <f>YEAR(SalesDataTable[[#This Row],[Order Date]])</f>
        <v>2026</v>
      </c>
      <c r="D2558" s="11">
        <f>MONTH(SalesDataTable[[#This Row],[Order Date]])</f>
        <v>12</v>
      </c>
      <c r="E2558" s="12" t="str">
        <f>TEXT(SalesDataTable[[#This Row],[Order Date]],"MMM")</f>
        <v>Dec</v>
      </c>
      <c r="F2558" s="12" t="str">
        <f>"Q"&amp;ROUNDUP(MONTH(SalesDataTable[[#This Row],[Order Date]])/3,0)</f>
        <v>Q4</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5">
      <c r="A2559" s="2">
        <v>102</v>
      </c>
      <c r="B2559" s="3">
        <v>46365</v>
      </c>
      <c r="C2559" s="11">
        <f>YEAR(SalesDataTable[[#This Row],[Order Date]])</f>
        <v>2026</v>
      </c>
      <c r="D2559" s="11">
        <f>MONTH(SalesDataTable[[#This Row],[Order Date]])</f>
        <v>12</v>
      </c>
      <c r="E2559" s="12" t="str">
        <f>TEXT(SalesDataTable[[#This Row],[Order Date]],"MMM")</f>
        <v>Dec</v>
      </c>
      <c r="F2559" s="12" t="str">
        <f>"Q"&amp;ROUNDUP(MONTH(SalesDataTable[[#This Row],[Order Date]])/3,0)</f>
        <v>Q4</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5">
      <c r="A2560" s="2">
        <v>519</v>
      </c>
      <c r="B2560" s="3">
        <v>46365</v>
      </c>
      <c r="C2560" s="11">
        <f>YEAR(SalesDataTable[[#This Row],[Order Date]])</f>
        <v>2026</v>
      </c>
      <c r="D2560" s="11">
        <f>MONTH(SalesDataTable[[#This Row],[Order Date]])</f>
        <v>12</v>
      </c>
      <c r="E2560" s="12" t="str">
        <f>TEXT(SalesDataTable[[#This Row],[Order Date]],"MMM")</f>
        <v>Dec</v>
      </c>
      <c r="F2560" s="12" t="str">
        <f>"Q"&amp;ROUNDUP(MONTH(SalesDataTable[[#This Row],[Order Date]])/3,0)</f>
        <v>Q4</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5">
      <c r="A2561" s="2">
        <v>522</v>
      </c>
      <c r="B2561" s="3">
        <v>46365</v>
      </c>
      <c r="C2561" s="11">
        <f>YEAR(SalesDataTable[[#This Row],[Order Date]])</f>
        <v>2026</v>
      </c>
      <c r="D2561" s="11">
        <f>MONTH(SalesDataTable[[#This Row],[Order Date]])</f>
        <v>12</v>
      </c>
      <c r="E2561" s="12" t="str">
        <f>TEXT(SalesDataTable[[#This Row],[Order Date]],"MMM")</f>
        <v>Dec</v>
      </c>
      <c r="F2561" s="12" t="str">
        <f>"Q"&amp;ROUNDUP(MONTH(SalesDataTable[[#This Row],[Order Date]])/3,0)</f>
        <v>Q4</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5">
      <c r="A2562" s="2">
        <v>798</v>
      </c>
      <c r="B2562" s="3">
        <v>46365</v>
      </c>
      <c r="C2562" s="11">
        <f>YEAR(SalesDataTable[[#This Row],[Order Date]])</f>
        <v>2026</v>
      </c>
      <c r="D2562" s="11">
        <f>MONTH(SalesDataTable[[#This Row],[Order Date]])</f>
        <v>12</v>
      </c>
      <c r="E2562" s="12" t="str">
        <f>TEXT(SalesDataTable[[#This Row],[Order Date]],"MMM")</f>
        <v>Dec</v>
      </c>
      <c r="F2562" s="12" t="str">
        <f>"Q"&amp;ROUNDUP(MONTH(SalesDataTable[[#This Row],[Order Date]])/3,0)</f>
        <v>Q4</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5">
      <c r="A2563" s="2">
        <v>1746</v>
      </c>
      <c r="B2563" s="3">
        <v>46365</v>
      </c>
      <c r="C2563" s="11">
        <f>YEAR(SalesDataTable[[#This Row],[Order Date]])</f>
        <v>2026</v>
      </c>
      <c r="D2563" s="11">
        <f>MONTH(SalesDataTable[[#This Row],[Order Date]])</f>
        <v>12</v>
      </c>
      <c r="E2563" s="12" t="str">
        <f>TEXT(SalesDataTable[[#This Row],[Order Date]],"MMM")</f>
        <v>Dec</v>
      </c>
      <c r="F2563" s="12" t="str">
        <f>"Q"&amp;ROUNDUP(MONTH(SalesDataTable[[#This Row],[Order Date]])/3,0)</f>
        <v>Q4</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5">
      <c r="A2564" s="2">
        <v>3412</v>
      </c>
      <c r="B2564" s="3">
        <v>46365</v>
      </c>
      <c r="C2564" s="11">
        <f>YEAR(SalesDataTable[[#This Row],[Order Date]])</f>
        <v>2026</v>
      </c>
      <c r="D2564" s="11">
        <f>MONTH(SalesDataTable[[#This Row],[Order Date]])</f>
        <v>12</v>
      </c>
      <c r="E2564" s="12" t="str">
        <f>TEXT(SalesDataTable[[#This Row],[Order Date]],"MMM")</f>
        <v>Dec</v>
      </c>
      <c r="F2564" s="12" t="str">
        <f>"Q"&amp;ROUNDUP(MONTH(SalesDataTable[[#This Row],[Order Date]])/3,0)</f>
        <v>Q4</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5">
      <c r="A2565" s="2">
        <v>175</v>
      </c>
      <c r="B2565" s="3">
        <v>46366</v>
      </c>
      <c r="C2565" s="11">
        <f>YEAR(SalesDataTable[[#This Row],[Order Date]])</f>
        <v>2026</v>
      </c>
      <c r="D2565" s="11">
        <f>MONTH(SalesDataTable[[#This Row],[Order Date]])</f>
        <v>12</v>
      </c>
      <c r="E2565" s="12" t="str">
        <f>TEXT(SalesDataTable[[#This Row],[Order Date]],"MMM")</f>
        <v>Dec</v>
      </c>
      <c r="F2565" s="12" t="str">
        <f>"Q"&amp;ROUNDUP(MONTH(SalesDataTable[[#This Row],[Order Date]])/3,0)</f>
        <v>Q4</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5">
      <c r="A2566" s="2">
        <v>1014</v>
      </c>
      <c r="B2566" s="3">
        <v>46366</v>
      </c>
      <c r="C2566" s="11">
        <f>YEAR(SalesDataTable[[#This Row],[Order Date]])</f>
        <v>2026</v>
      </c>
      <c r="D2566" s="11">
        <f>MONTH(SalesDataTable[[#This Row],[Order Date]])</f>
        <v>12</v>
      </c>
      <c r="E2566" s="12" t="str">
        <f>TEXT(SalesDataTable[[#This Row],[Order Date]],"MMM")</f>
        <v>Dec</v>
      </c>
      <c r="F2566" s="12" t="str">
        <f>"Q"&amp;ROUNDUP(MONTH(SalesDataTable[[#This Row],[Order Date]])/3,0)</f>
        <v>Q4</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5">
      <c r="A2567" s="2">
        <v>1763</v>
      </c>
      <c r="B2567" s="3">
        <v>46366</v>
      </c>
      <c r="C2567" s="11">
        <f>YEAR(SalesDataTable[[#This Row],[Order Date]])</f>
        <v>2026</v>
      </c>
      <c r="D2567" s="11">
        <f>MONTH(SalesDataTable[[#This Row],[Order Date]])</f>
        <v>12</v>
      </c>
      <c r="E2567" s="12" t="str">
        <f>TEXT(SalesDataTable[[#This Row],[Order Date]],"MMM")</f>
        <v>Dec</v>
      </c>
      <c r="F2567" s="12" t="str">
        <f>"Q"&amp;ROUNDUP(MONTH(SalesDataTable[[#This Row],[Order Date]])/3,0)</f>
        <v>Q4</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5">
      <c r="A2568" s="2">
        <v>1863</v>
      </c>
      <c r="B2568" s="3">
        <v>46366</v>
      </c>
      <c r="C2568" s="11">
        <f>YEAR(SalesDataTable[[#This Row],[Order Date]])</f>
        <v>2026</v>
      </c>
      <c r="D2568" s="11">
        <f>MONTH(SalesDataTable[[#This Row],[Order Date]])</f>
        <v>12</v>
      </c>
      <c r="E2568" s="12" t="str">
        <f>TEXT(SalesDataTable[[#This Row],[Order Date]],"MMM")</f>
        <v>Dec</v>
      </c>
      <c r="F2568" s="12" t="str">
        <f>"Q"&amp;ROUNDUP(MONTH(SalesDataTable[[#This Row],[Order Date]])/3,0)</f>
        <v>Q4</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5">
      <c r="A2569" s="2">
        <v>3466</v>
      </c>
      <c r="B2569" s="3">
        <v>46366</v>
      </c>
      <c r="C2569" s="11">
        <f>YEAR(SalesDataTable[[#This Row],[Order Date]])</f>
        <v>2026</v>
      </c>
      <c r="D2569" s="11">
        <f>MONTH(SalesDataTable[[#This Row],[Order Date]])</f>
        <v>12</v>
      </c>
      <c r="E2569" s="12" t="str">
        <f>TEXT(SalesDataTable[[#This Row],[Order Date]],"MMM")</f>
        <v>Dec</v>
      </c>
      <c r="F2569" s="12" t="str">
        <f>"Q"&amp;ROUNDUP(MONTH(SalesDataTable[[#This Row],[Order Date]])/3,0)</f>
        <v>Q4</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5">
      <c r="A2570" s="2">
        <v>3630</v>
      </c>
      <c r="B2570" s="3">
        <v>46366</v>
      </c>
      <c r="C2570" s="11">
        <f>YEAR(SalesDataTable[[#This Row],[Order Date]])</f>
        <v>2026</v>
      </c>
      <c r="D2570" s="11">
        <f>MONTH(SalesDataTable[[#This Row],[Order Date]])</f>
        <v>12</v>
      </c>
      <c r="E2570" s="12" t="str">
        <f>TEXT(SalesDataTable[[#This Row],[Order Date]],"MMM")</f>
        <v>Dec</v>
      </c>
      <c r="F2570" s="12" t="str">
        <f>"Q"&amp;ROUNDUP(MONTH(SalesDataTable[[#This Row],[Order Date]])/3,0)</f>
        <v>Q4</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5">
      <c r="A2571" s="2">
        <v>3633</v>
      </c>
      <c r="B2571" s="3">
        <v>46366</v>
      </c>
      <c r="C2571" s="11">
        <f>YEAR(SalesDataTable[[#This Row],[Order Date]])</f>
        <v>2026</v>
      </c>
      <c r="D2571" s="11">
        <f>MONTH(SalesDataTable[[#This Row],[Order Date]])</f>
        <v>12</v>
      </c>
      <c r="E2571" s="12" t="str">
        <f>TEXT(SalesDataTable[[#This Row],[Order Date]],"MMM")</f>
        <v>Dec</v>
      </c>
      <c r="F2571" s="12" t="str">
        <f>"Q"&amp;ROUNDUP(MONTH(SalesDataTable[[#This Row],[Order Date]])/3,0)</f>
        <v>Q4</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5">
      <c r="A2572" s="2">
        <v>4</v>
      </c>
      <c r="B2572" s="3">
        <v>46367</v>
      </c>
      <c r="C2572" s="11">
        <f>YEAR(SalesDataTable[[#This Row],[Order Date]])</f>
        <v>2026</v>
      </c>
      <c r="D2572" s="11">
        <f>MONTH(SalesDataTable[[#This Row],[Order Date]])</f>
        <v>12</v>
      </c>
      <c r="E2572" s="12" t="str">
        <f>TEXT(SalesDataTable[[#This Row],[Order Date]],"MMM")</f>
        <v>Dec</v>
      </c>
      <c r="F2572" s="12" t="str">
        <f>"Q"&amp;ROUNDUP(MONTH(SalesDataTable[[#This Row],[Order Date]])/3,0)</f>
        <v>Q4</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5">
      <c r="A2573" s="2">
        <v>70</v>
      </c>
      <c r="B2573" s="3">
        <v>46367</v>
      </c>
      <c r="C2573" s="11">
        <f>YEAR(SalesDataTable[[#This Row],[Order Date]])</f>
        <v>2026</v>
      </c>
      <c r="D2573" s="11">
        <f>MONTH(SalesDataTable[[#This Row],[Order Date]])</f>
        <v>12</v>
      </c>
      <c r="E2573" s="12" t="str">
        <f>TEXT(SalesDataTable[[#This Row],[Order Date]],"MMM")</f>
        <v>Dec</v>
      </c>
      <c r="F2573" s="12" t="str">
        <f>"Q"&amp;ROUNDUP(MONTH(SalesDataTable[[#This Row],[Order Date]])/3,0)</f>
        <v>Q4</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5">
      <c r="A2574" s="2">
        <v>948</v>
      </c>
      <c r="B2574" s="3">
        <v>46367</v>
      </c>
      <c r="C2574" s="11">
        <f>YEAR(SalesDataTable[[#This Row],[Order Date]])</f>
        <v>2026</v>
      </c>
      <c r="D2574" s="11">
        <f>MONTH(SalesDataTable[[#This Row],[Order Date]])</f>
        <v>12</v>
      </c>
      <c r="E2574" s="12" t="str">
        <f>TEXT(SalesDataTable[[#This Row],[Order Date]],"MMM")</f>
        <v>Dec</v>
      </c>
      <c r="F2574" s="12" t="str">
        <f>"Q"&amp;ROUNDUP(MONTH(SalesDataTable[[#This Row],[Order Date]])/3,0)</f>
        <v>Q4</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5">
      <c r="A2575" s="2">
        <v>1957</v>
      </c>
      <c r="B2575" s="3">
        <v>46367</v>
      </c>
      <c r="C2575" s="11">
        <f>YEAR(SalesDataTable[[#This Row],[Order Date]])</f>
        <v>2026</v>
      </c>
      <c r="D2575" s="11">
        <f>MONTH(SalesDataTable[[#This Row],[Order Date]])</f>
        <v>12</v>
      </c>
      <c r="E2575" s="12" t="str">
        <f>TEXT(SalesDataTable[[#This Row],[Order Date]],"MMM")</f>
        <v>Dec</v>
      </c>
      <c r="F2575" s="12" t="str">
        <f>"Q"&amp;ROUNDUP(MONTH(SalesDataTable[[#This Row],[Order Date]])/3,0)</f>
        <v>Q4</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5">
      <c r="A2576" s="2">
        <v>3097</v>
      </c>
      <c r="B2576" s="3">
        <v>46367</v>
      </c>
      <c r="C2576" s="11">
        <f>YEAR(SalesDataTable[[#This Row],[Order Date]])</f>
        <v>2026</v>
      </c>
      <c r="D2576" s="11">
        <f>MONTH(SalesDataTable[[#This Row],[Order Date]])</f>
        <v>12</v>
      </c>
      <c r="E2576" s="12" t="str">
        <f>TEXT(SalesDataTable[[#This Row],[Order Date]],"MMM")</f>
        <v>Dec</v>
      </c>
      <c r="F2576" s="12" t="str">
        <f>"Q"&amp;ROUNDUP(MONTH(SalesDataTable[[#This Row],[Order Date]])/3,0)</f>
        <v>Q4</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5">
      <c r="A2577" s="2">
        <v>3649</v>
      </c>
      <c r="B2577" s="3">
        <v>46367</v>
      </c>
      <c r="C2577" s="11">
        <f>YEAR(SalesDataTable[[#This Row],[Order Date]])</f>
        <v>2026</v>
      </c>
      <c r="D2577" s="11">
        <f>MONTH(SalesDataTable[[#This Row],[Order Date]])</f>
        <v>12</v>
      </c>
      <c r="E2577" s="12" t="str">
        <f>TEXT(SalesDataTable[[#This Row],[Order Date]],"MMM")</f>
        <v>Dec</v>
      </c>
      <c r="F2577" s="12" t="str">
        <f>"Q"&amp;ROUNDUP(MONTH(SalesDataTable[[#This Row],[Order Date]])/3,0)</f>
        <v>Q4</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5">
      <c r="A2578" s="2">
        <v>3963</v>
      </c>
      <c r="B2578" s="3">
        <v>46367</v>
      </c>
      <c r="C2578" s="11">
        <f>YEAR(SalesDataTable[[#This Row],[Order Date]])</f>
        <v>2026</v>
      </c>
      <c r="D2578" s="11">
        <f>MONTH(SalesDataTable[[#This Row],[Order Date]])</f>
        <v>12</v>
      </c>
      <c r="E2578" s="12" t="str">
        <f>TEXT(SalesDataTable[[#This Row],[Order Date]],"MMM")</f>
        <v>Dec</v>
      </c>
      <c r="F2578" s="12" t="str">
        <f>"Q"&amp;ROUNDUP(MONTH(SalesDataTable[[#This Row],[Order Date]])/3,0)</f>
        <v>Q4</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5">
      <c r="A2579" s="2">
        <v>4305</v>
      </c>
      <c r="B2579" s="3">
        <v>46367</v>
      </c>
      <c r="C2579" s="11">
        <f>YEAR(SalesDataTable[[#This Row],[Order Date]])</f>
        <v>2026</v>
      </c>
      <c r="D2579" s="11">
        <f>MONTH(SalesDataTable[[#This Row],[Order Date]])</f>
        <v>12</v>
      </c>
      <c r="E2579" s="12" t="str">
        <f>TEXT(SalesDataTable[[#This Row],[Order Date]],"MMM")</f>
        <v>Dec</v>
      </c>
      <c r="F2579" s="12" t="str">
        <f>"Q"&amp;ROUNDUP(MONTH(SalesDataTable[[#This Row],[Order Date]])/3,0)</f>
        <v>Q4</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5">
      <c r="A2580" s="2">
        <v>4942</v>
      </c>
      <c r="B2580" s="3">
        <v>46367</v>
      </c>
      <c r="C2580" s="11">
        <f>YEAR(SalesDataTable[[#This Row],[Order Date]])</f>
        <v>2026</v>
      </c>
      <c r="D2580" s="11">
        <f>MONTH(SalesDataTable[[#This Row],[Order Date]])</f>
        <v>12</v>
      </c>
      <c r="E2580" s="12" t="str">
        <f>TEXT(SalesDataTable[[#This Row],[Order Date]],"MMM")</f>
        <v>Dec</v>
      </c>
      <c r="F2580" s="12" t="str">
        <f>"Q"&amp;ROUNDUP(MONTH(SalesDataTable[[#This Row],[Order Date]])/3,0)</f>
        <v>Q4</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5">
      <c r="A2581" s="2">
        <v>19</v>
      </c>
      <c r="B2581" s="3">
        <v>46368</v>
      </c>
      <c r="C2581" s="11">
        <f>YEAR(SalesDataTable[[#This Row],[Order Date]])</f>
        <v>2026</v>
      </c>
      <c r="D2581" s="11">
        <f>MONTH(SalesDataTable[[#This Row],[Order Date]])</f>
        <v>12</v>
      </c>
      <c r="E2581" s="12" t="str">
        <f>TEXT(SalesDataTable[[#This Row],[Order Date]],"MMM")</f>
        <v>Dec</v>
      </c>
      <c r="F2581" s="12" t="str">
        <f>"Q"&amp;ROUNDUP(MONTH(SalesDataTable[[#This Row],[Order Date]])/3,0)</f>
        <v>Q4</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5">
      <c r="A2582" s="2">
        <v>4963</v>
      </c>
      <c r="B2582" s="3">
        <v>46368</v>
      </c>
      <c r="C2582" s="11">
        <f>YEAR(SalesDataTable[[#This Row],[Order Date]])</f>
        <v>2026</v>
      </c>
      <c r="D2582" s="11">
        <f>MONTH(SalesDataTable[[#This Row],[Order Date]])</f>
        <v>12</v>
      </c>
      <c r="E2582" s="12" t="str">
        <f>TEXT(SalesDataTable[[#This Row],[Order Date]],"MMM")</f>
        <v>Dec</v>
      </c>
      <c r="F2582" s="12" t="str">
        <f>"Q"&amp;ROUNDUP(MONTH(SalesDataTable[[#This Row],[Order Date]])/3,0)</f>
        <v>Q4</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5">
      <c r="A2583" s="2">
        <v>5110</v>
      </c>
      <c r="B2583" s="3">
        <v>46368</v>
      </c>
      <c r="C2583" s="11">
        <f>YEAR(SalesDataTable[[#This Row],[Order Date]])</f>
        <v>2026</v>
      </c>
      <c r="D2583" s="11">
        <f>MONTH(SalesDataTable[[#This Row],[Order Date]])</f>
        <v>12</v>
      </c>
      <c r="E2583" s="12" t="str">
        <f>TEXT(SalesDataTable[[#This Row],[Order Date]],"MMM")</f>
        <v>Dec</v>
      </c>
      <c r="F2583" s="12" t="str">
        <f>"Q"&amp;ROUNDUP(MONTH(SalesDataTable[[#This Row],[Order Date]])/3,0)</f>
        <v>Q4</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5">
      <c r="A2584" s="2">
        <v>10</v>
      </c>
      <c r="B2584" s="3">
        <v>46369</v>
      </c>
      <c r="C2584" s="11">
        <f>YEAR(SalesDataTable[[#This Row],[Order Date]])</f>
        <v>2026</v>
      </c>
      <c r="D2584" s="11">
        <f>MONTH(SalesDataTable[[#This Row],[Order Date]])</f>
        <v>12</v>
      </c>
      <c r="E2584" s="12" t="str">
        <f>TEXT(SalesDataTable[[#This Row],[Order Date]],"MMM")</f>
        <v>Dec</v>
      </c>
      <c r="F2584" s="12" t="str">
        <f>"Q"&amp;ROUNDUP(MONTH(SalesDataTable[[#This Row],[Order Date]])/3,0)</f>
        <v>Q4</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5">
      <c r="A2585" s="2">
        <v>216</v>
      </c>
      <c r="B2585" s="3">
        <v>46369</v>
      </c>
      <c r="C2585" s="11">
        <f>YEAR(SalesDataTable[[#This Row],[Order Date]])</f>
        <v>2026</v>
      </c>
      <c r="D2585" s="11">
        <f>MONTH(SalesDataTable[[#This Row],[Order Date]])</f>
        <v>12</v>
      </c>
      <c r="E2585" s="12" t="str">
        <f>TEXT(SalesDataTable[[#This Row],[Order Date]],"MMM")</f>
        <v>Dec</v>
      </c>
      <c r="F2585" s="12" t="str">
        <f>"Q"&amp;ROUNDUP(MONTH(SalesDataTable[[#This Row],[Order Date]])/3,0)</f>
        <v>Q4</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5">
      <c r="A2586" s="2">
        <v>1937</v>
      </c>
      <c r="B2586" s="3">
        <v>46369</v>
      </c>
      <c r="C2586" s="11">
        <f>YEAR(SalesDataTable[[#This Row],[Order Date]])</f>
        <v>2026</v>
      </c>
      <c r="D2586" s="11">
        <f>MONTH(SalesDataTable[[#This Row],[Order Date]])</f>
        <v>12</v>
      </c>
      <c r="E2586" s="12" t="str">
        <f>TEXT(SalesDataTable[[#This Row],[Order Date]],"MMM")</f>
        <v>Dec</v>
      </c>
      <c r="F2586" s="12" t="str">
        <f>"Q"&amp;ROUNDUP(MONTH(SalesDataTable[[#This Row],[Order Date]])/3,0)</f>
        <v>Q4</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5">
      <c r="A2587" s="2">
        <v>4720</v>
      </c>
      <c r="B2587" s="3">
        <v>46369</v>
      </c>
      <c r="C2587" s="11">
        <f>YEAR(SalesDataTable[[#This Row],[Order Date]])</f>
        <v>2026</v>
      </c>
      <c r="D2587" s="11">
        <f>MONTH(SalesDataTable[[#This Row],[Order Date]])</f>
        <v>12</v>
      </c>
      <c r="E2587" s="12" t="str">
        <f>TEXT(SalesDataTable[[#This Row],[Order Date]],"MMM")</f>
        <v>Dec</v>
      </c>
      <c r="F2587" s="12" t="str">
        <f>"Q"&amp;ROUNDUP(MONTH(SalesDataTable[[#This Row],[Order Date]])/3,0)</f>
        <v>Q4</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5">
      <c r="A2588" s="2">
        <v>91</v>
      </c>
      <c r="B2588" s="3">
        <v>46370</v>
      </c>
      <c r="C2588" s="11">
        <f>YEAR(SalesDataTable[[#This Row],[Order Date]])</f>
        <v>2026</v>
      </c>
      <c r="D2588" s="11">
        <f>MONTH(SalesDataTable[[#This Row],[Order Date]])</f>
        <v>12</v>
      </c>
      <c r="E2588" s="12" t="str">
        <f>TEXT(SalesDataTable[[#This Row],[Order Date]],"MMM")</f>
        <v>Dec</v>
      </c>
      <c r="F2588" s="12" t="str">
        <f>"Q"&amp;ROUNDUP(MONTH(SalesDataTable[[#This Row],[Order Date]])/3,0)</f>
        <v>Q4</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5">
      <c r="A2589" s="2">
        <v>505</v>
      </c>
      <c r="B2589" s="3">
        <v>46370</v>
      </c>
      <c r="C2589" s="11">
        <f>YEAR(SalesDataTable[[#This Row],[Order Date]])</f>
        <v>2026</v>
      </c>
      <c r="D2589" s="11">
        <f>MONTH(SalesDataTable[[#This Row],[Order Date]])</f>
        <v>12</v>
      </c>
      <c r="E2589" s="12" t="str">
        <f>TEXT(SalesDataTable[[#This Row],[Order Date]],"MMM")</f>
        <v>Dec</v>
      </c>
      <c r="F2589" s="12" t="str">
        <f>"Q"&amp;ROUNDUP(MONTH(SalesDataTable[[#This Row],[Order Date]])/3,0)</f>
        <v>Q4</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5">
      <c r="A2590" s="2">
        <v>640</v>
      </c>
      <c r="B2590" s="3">
        <v>46370</v>
      </c>
      <c r="C2590" s="11">
        <f>YEAR(SalesDataTable[[#This Row],[Order Date]])</f>
        <v>2026</v>
      </c>
      <c r="D2590" s="11">
        <f>MONTH(SalesDataTable[[#This Row],[Order Date]])</f>
        <v>12</v>
      </c>
      <c r="E2590" s="12" t="str">
        <f>TEXT(SalesDataTable[[#This Row],[Order Date]],"MMM")</f>
        <v>Dec</v>
      </c>
      <c r="F2590" s="12" t="str">
        <f>"Q"&amp;ROUNDUP(MONTH(SalesDataTable[[#This Row],[Order Date]])/3,0)</f>
        <v>Q4</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5">
      <c r="A2591" s="2">
        <v>1408</v>
      </c>
      <c r="B2591" s="3">
        <v>46370</v>
      </c>
      <c r="C2591" s="11">
        <f>YEAR(SalesDataTable[[#This Row],[Order Date]])</f>
        <v>2026</v>
      </c>
      <c r="D2591" s="11">
        <f>MONTH(SalesDataTable[[#This Row],[Order Date]])</f>
        <v>12</v>
      </c>
      <c r="E2591" s="12" t="str">
        <f>TEXT(SalesDataTable[[#This Row],[Order Date]],"MMM")</f>
        <v>Dec</v>
      </c>
      <c r="F2591" s="12" t="str">
        <f>"Q"&amp;ROUNDUP(MONTH(SalesDataTable[[#This Row],[Order Date]])/3,0)</f>
        <v>Q4</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5">
      <c r="A2592" s="2">
        <v>2074</v>
      </c>
      <c r="B2592" s="3">
        <v>46370</v>
      </c>
      <c r="C2592" s="11">
        <f>YEAR(SalesDataTable[[#This Row],[Order Date]])</f>
        <v>2026</v>
      </c>
      <c r="D2592" s="11">
        <f>MONTH(SalesDataTable[[#This Row],[Order Date]])</f>
        <v>12</v>
      </c>
      <c r="E2592" s="12" t="str">
        <f>TEXT(SalesDataTable[[#This Row],[Order Date]],"MMM")</f>
        <v>Dec</v>
      </c>
      <c r="F2592" s="12" t="str">
        <f>"Q"&amp;ROUNDUP(MONTH(SalesDataTable[[#This Row],[Order Date]])/3,0)</f>
        <v>Q4</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5">
      <c r="A2593" s="2">
        <v>2639</v>
      </c>
      <c r="B2593" s="3">
        <v>46370</v>
      </c>
      <c r="C2593" s="11">
        <f>YEAR(SalesDataTable[[#This Row],[Order Date]])</f>
        <v>2026</v>
      </c>
      <c r="D2593" s="11">
        <f>MONTH(SalesDataTable[[#This Row],[Order Date]])</f>
        <v>12</v>
      </c>
      <c r="E2593" s="12" t="str">
        <f>TEXT(SalesDataTable[[#This Row],[Order Date]],"MMM")</f>
        <v>Dec</v>
      </c>
      <c r="F2593" s="12" t="str">
        <f>"Q"&amp;ROUNDUP(MONTH(SalesDataTable[[#This Row],[Order Date]])/3,0)</f>
        <v>Q4</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5">
      <c r="A2594" s="2">
        <v>2694</v>
      </c>
      <c r="B2594" s="3">
        <v>46370</v>
      </c>
      <c r="C2594" s="11">
        <f>YEAR(SalesDataTable[[#This Row],[Order Date]])</f>
        <v>2026</v>
      </c>
      <c r="D2594" s="11">
        <f>MONTH(SalesDataTable[[#This Row],[Order Date]])</f>
        <v>12</v>
      </c>
      <c r="E2594" s="12" t="str">
        <f>TEXT(SalesDataTable[[#This Row],[Order Date]],"MMM")</f>
        <v>Dec</v>
      </c>
      <c r="F2594" s="12" t="str">
        <f>"Q"&amp;ROUNDUP(MONTH(SalesDataTable[[#This Row],[Order Date]])/3,0)</f>
        <v>Q4</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5">
      <c r="A2595" s="2">
        <v>2797</v>
      </c>
      <c r="B2595" s="3">
        <v>46370</v>
      </c>
      <c r="C2595" s="11">
        <f>YEAR(SalesDataTable[[#This Row],[Order Date]])</f>
        <v>2026</v>
      </c>
      <c r="D2595" s="11">
        <f>MONTH(SalesDataTable[[#This Row],[Order Date]])</f>
        <v>12</v>
      </c>
      <c r="E2595" s="12" t="str">
        <f>TEXT(SalesDataTable[[#This Row],[Order Date]],"MMM")</f>
        <v>Dec</v>
      </c>
      <c r="F2595" s="12" t="str">
        <f>"Q"&amp;ROUNDUP(MONTH(SalesDataTable[[#This Row],[Order Date]])/3,0)</f>
        <v>Q4</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5">
      <c r="A2596" s="2">
        <v>2811</v>
      </c>
      <c r="B2596" s="3">
        <v>46370</v>
      </c>
      <c r="C2596" s="11">
        <f>YEAR(SalesDataTable[[#This Row],[Order Date]])</f>
        <v>2026</v>
      </c>
      <c r="D2596" s="11">
        <f>MONTH(SalesDataTable[[#This Row],[Order Date]])</f>
        <v>12</v>
      </c>
      <c r="E2596" s="12" t="str">
        <f>TEXT(SalesDataTable[[#This Row],[Order Date]],"MMM")</f>
        <v>Dec</v>
      </c>
      <c r="F2596" s="12" t="str">
        <f>"Q"&amp;ROUNDUP(MONTH(SalesDataTable[[#This Row],[Order Date]])/3,0)</f>
        <v>Q4</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5">
      <c r="A2597" s="2">
        <v>4037</v>
      </c>
      <c r="B2597" s="3">
        <v>46370</v>
      </c>
      <c r="C2597" s="11">
        <f>YEAR(SalesDataTable[[#This Row],[Order Date]])</f>
        <v>2026</v>
      </c>
      <c r="D2597" s="11">
        <f>MONTH(SalesDataTable[[#This Row],[Order Date]])</f>
        <v>12</v>
      </c>
      <c r="E2597" s="12" t="str">
        <f>TEXT(SalesDataTable[[#This Row],[Order Date]],"MMM")</f>
        <v>Dec</v>
      </c>
      <c r="F2597" s="12" t="str">
        <f>"Q"&amp;ROUNDUP(MONTH(SalesDataTable[[#This Row],[Order Date]])/3,0)</f>
        <v>Q4</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5">
      <c r="A2598" s="2">
        <v>4629</v>
      </c>
      <c r="B2598" s="3">
        <v>46370</v>
      </c>
      <c r="C2598" s="11">
        <f>YEAR(SalesDataTable[[#This Row],[Order Date]])</f>
        <v>2026</v>
      </c>
      <c r="D2598" s="11">
        <f>MONTH(SalesDataTable[[#This Row],[Order Date]])</f>
        <v>12</v>
      </c>
      <c r="E2598" s="12" t="str">
        <f>TEXT(SalesDataTable[[#This Row],[Order Date]],"MMM")</f>
        <v>Dec</v>
      </c>
      <c r="F2598" s="12" t="str">
        <f>"Q"&amp;ROUNDUP(MONTH(SalesDataTable[[#This Row],[Order Date]])/3,0)</f>
        <v>Q4</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5">
      <c r="A2599" s="2">
        <v>2455</v>
      </c>
      <c r="B2599" s="3">
        <v>46371</v>
      </c>
      <c r="C2599" s="11">
        <f>YEAR(SalesDataTable[[#This Row],[Order Date]])</f>
        <v>2026</v>
      </c>
      <c r="D2599" s="11">
        <f>MONTH(SalesDataTable[[#This Row],[Order Date]])</f>
        <v>12</v>
      </c>
      <c r="E2599" s="12" t="str">
        <f>TEXT(SalesDataTable[[#This Row],[Order Date]],"MMM")</f>
        <v>Dec</v>
      </c>
      <c r="F2599" s="12" t="str">
        <f>"Q"&amp;ROUNDUP(MONTH(SalesDataTable[[#This Row],[Order Date]])/3,0)</f>
        <v>Q4</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5">
      <c r="A2600" s="2">
        <v>3184</v>
      </c>
      <c r="B2600" s="3">
        <v>46371</v>
      </c>
      <c r="C2600" s="11">
        <f>YEAR(SalesDataTable[[#This Row],[Order Date]])</f>
        <v>2026</v>
      </c>
      <c r="D2600" s="11">
        <f>MONTH(SalesDataTable[[#This Row],[Order Date]])</f>
        <v>12</v>
      </c>
      <c r="E2600" s="12" t="str">
        <f>TEXT(SalesDataTable[[#This Row],[Order Date]],"MMM")</f>
        <v>Dec</v>
      </c>
      <c r="F2600" s="12" t="str">
        <f>"Q"&amp;ROUNDUP(MONTH(SalesDataTable[[#This Row],[Order Date]])/3,0)</f>
        <v>Q4</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5">
      <c r="A2601" s="2">
        <v>3363</v>
      </c>
      <c r="B2601" s="3">
        <v>46371</v>
      </c>
      <c r="C2601" s="11">
        <f>YEAR(SalesDataTable[[#This Row],[Order Date]])</f>
        <v>2026</v>
      </c>
      <c r="D2601" s="11">
        <f>MONTH(SalesDataTable[[#This Row],[Order Date]])</f>
        <v>12</v>
      </c>
      <c r="E2601" s="12" t="str">
        <f>TEXT(SalesDataTable[[#This Row],[Order Date]],"MMM")</f>
        <v>Dec</v>
      </c>
      <c r="F2601" s="12" t="str">
        <f>"Q"&amp;ROUNDUP(MONTH(SalesDataTable[[#This Row],[Order Date]])/3,0)</f>
        <v>Q4</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5">
      <c r="A2602" s="2">
        <v>3373</v>
      </c>
      <c r="B2602" s="3">
        <v>46371</v>
      </c>
      <c r="C2602" s="11">
        <f>YEAR(SalesDataTable[[#This Row],[Order Date]])</f>
        <v>2026</v>
      </c>
      <c r="D2602" s="11">
        <f>MONTH(SalesDataTable[[#This Row],[Order Date]])</f>
        <v>12</v>
      </c>
      <c r="E2602" s="12" t="str">
        <f>TEXT(SalesDataTable[[#This Row],[Order Date]],"MMM")</f>
        <v>Dec</v>
      </c>
      <c r="F2602" s="12" t="str">
        <f>"Q"&amp;ROUNDUP(MONTH(SalesDataTable[[#This Row],[Order Date]])/3,0)</f>
        <v>Q4</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5">
      <c r="A2603" s="2">
        <v>3799</v>
      </c>
      <c r="B2603" s="3">
        <v>46371</v>
      </c>
      <c r="C2603" s="11">
        <f>YEAR(SalesDataTable[[#This Row],[Order Date]])</f>
        <v>2026</v>
      </c>
      <c r="D2603" s="11">
        <f>MONTH(SalesDataTable[[#This Row],[Order Date]])</f>
        <v>12</v>
      </c>
      <c r="E2603" s="12" t="str">
        <f>TEXT(SalesDataTable[[#This Row],[Order Date]],"MMM")</f>
        <v>Dec</v>
      </c>
      <c r="F2603" s="12" t="str">
        <f>"Q"&amp;ROUNDUP(MONTH(SalesDataTable[[#This Row],[Order Date]])/3,0)</f>
        <v>Q4</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5">
      <c r="A2604" s="2">
        <v>5002</v>
      </c>
      <c r="B2604" s="3">
        <v>46371</v>
      </c>
      <c r="C2604" s="11">
        <f>YEAR(SalesDataTable[[#This Row],[Order Date]])</f>
        <v>2026</v>
      </c>
      <c r="D2604" s="11">
        <f>MONTH(SalesDataTable[[#This Row],[Order Date]])</f>
        <v>12</v>
      </c>
      <c r="E2604" s="12" t="str">
        <f>TEXT(SalesDataTable[[#This Row],[Order Date]],"MMM")</f>
        <v>Dec</v>
      </c>
      <c r="F2604" s="12" t="str">
        <f>"Q"&amp;ROUNDUP(MONTH(SalesDataTable[[#This Row],[Order Date]])/3,0)</f>
        <v>Q4</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5">
      <c r="A2605" s="2">
        <v>2896</v>
      </c>
      <c r="B2605" s="3">
        <v>46372</v>
      </c>
      <c r="C2605" s="11">
        <f>YEAR(SalesDataTable[[#This Row],[Order Date]])</f>
        <v>2026</v>
      </c>
      <c r="D2605" s="11">
        <f>MONTH(SalesDataTable[[#This Row],[Order Date]])</f>
        <v>12</v>
      </c>
      <c r="E2605" s="12" t="str">
        <f>TEXT(SalesDataTable[[#This Row],[Order Date]],"MMM")</f>
        <v>Dec</v>
      </c>
      <c r="F2605" s="12" t="str">
        <f>"Q"&amp;ROUNDUP(MONTH(SalesDataTable[[#This Row],[Order Date]])/3,0)</f>
        <v>Q4</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5">
      <c r="A2606" s="2">
        <v>3334</v>
      </c>
      <c r="B2606" s="3">
        <v>46372</v>
      </c>
      <c r="C2606" s="11">
        <f>YEAR(SalesDataTable[[#This Row],[Order Date]])</f>
        <v>2026</v>
      </c>
      <c r="D2606" s="11">
        <f>MONTH(SalesDataTable[[#This Row],[Order Date]])</f>
        <v>12</v>
      </c>
      <c r="E2606" s="12" t="str">
        <f>TEXT(SalesDataTable[[#This Row],[Order Date]],"MMM")</f>
        <v>Dec</v>
      </c>
      <c r="F2606" s="12" t="str">
        <f>"Q"&amp;ROUNDUP(MONTH(SalesDataTable[[#This Row],[Order Date]])/3,0)</f>
        <v>Q4</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5">
      <c r="A2607" s="2">
        <v>3469</v>
      </c>
      <c r="B2607" s="3">
        <v>46372</v>
      </c>
      <c r="C2607" s="11">
        <f>YEAR(SalesDataTable[[#This Row],[Order Date]])</f>
        <v>2026</v>
      </c>
      <c r="D2607" s="11">
        <f>MONTH(SalesDataTable[[#This Row],[Order Date]])</f>
        <v>12</v>
      </c>
      <c r="E2607" s="12" t="str">
        <f>TEXT(SalesDataTable[[#This Row],[Order Date]],"MMM")</f>
        <v>Dec</v>
      </c>
      <c r="F2607" s="12" t="str">
        <f>"Q"&amp;ROUNDUP(MONTH(SalesDataTable[[#This Row],[Order Date]])/3,0)</f>
        <v>Q4</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5">
      <c r="A2608" s="2">
        <v>569</v>
      </c>
      <c r="B2608" s="3">
        <v>46373</v>
      </c>
      <c r="C2608" s="11">
        <f>YEAR(SalesDataTable[[#This Row],[Order Date]])</f>
        <v>2026</v>
      </c>
      <c r="D2608" s="11">
        <f>MONTH(SalesDataTable[[#This Row],[Order Date]])</f>
        <v>12</v>
      </c>
      <c r="E2608" s="12" t="str">
        <f>TEXT(SalesDataTable[[#This Row],[Order Date]],"MMM")</f>
        <v>Dec</v>
      </c>
      <c r="F2608" s="12" t="str">
        <f>"Q"&amp;ROUNDUP(MONTH(SalesDataTable[[#This Row],[Order Date]])/3,0)</f>
        <v>Q4</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5">
      <c r="A2609" s="2">
        <v>2404</v>
      </c>
      <c r="B2609" s="3">
        <v>46373</v>
      </c>
      <c r="C2609" s="11">
        <f>YEAR(SalesDataTable[[#This Row],[Order Date]])</f>
        <v>2026</v>
      </c>
      <c r="D2609" s="11">
        <f>MONTH(SalesDataTable[[#This Row],[Order Date]])</f>
        <v>12</v>
      </c>
      <c r="E2609" s="12" t="str">
        <f>TEXT(SalesDataTable[[#This Row],[Order Date]],"MMM")</f>
        <v>Dec</v>
      </c>
      <c r="F2609" s="12" t="str">
        <f>"Q"&amp;ROUNDUP(MONTH(SalesDataTable[[#This Row],[Order Date]])/3,0)</f>
        <v>Q4</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5">
      <c r="A2610" s="2">
        <v>4682</v>
      </c>
      <c r="B2610" s="3">
        <v>46373</v>
      </c>
      <c r="C2610" s="11">
        <f>YEAR(SalesDataTable[[#This Row],[Order Date]])</f>
        <v>2026</v>
      </c>
      <c r="D2610" s="11">
        <f>MONTH(SalesDataTable[[#This Row],[Order Date]])</f>
        <v>12</v>
      </c>
      <c r="E2610" s="12" t="str">
        <f>TEXT(SalesDataTable[[#This Row],[Order Date]],"MMM")</f>
        <v>Dec</v>
      </c>
      <c r="F2610" s="12" t="str">
        <f>"Q"&amp;ROUNDUP(MONTH(SalesDataTable[[#This Row],[Order Date]])/3,0)</f>
        <v>Q4</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5">
      <c r="A2611" s="2">
        <v>4888</v>
      </c>
      <c r="B2611" s="3">
        <v>46373</v>
      </c>
      <c r="C2611" s="11">
        <f>YEAR(SalesDataTable[[#This Row],[Order Date]])</f>
        <v>2026</v>
      </c>
      <c r="D2611" s="11">
        <f>MONTH(SalesDataTable[[#This Row],[Order Date]])</f>
        <v>12</v>
      </c>
      <c r="E2611" s="12" t="str">
        <f>TEXT(SalesDataTable[[#This Row],[Order Date]],"MMM")</f>
        <v>Dec</v>
      </c>
      <c r="F2611" s="12" t="str">
        <f>"Q"&amp;ROUNDUP(MONTH(SalesDataTable[[#This Row],[Order Date]])/3,0)</f>
        <v>Q4</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5">
      <c r="A2612" s="2">
        <v>4923</v>
      </c>
      <c r="B2612" s="3">
        <v>46373</v>
      </c>
      <c r="C2612" s="11">
        <f>YEAR(SalesDataTable[[#This Row],[Order Date]])</f>
        <v>2026</v>
      </c>
      <c r="D2612" s="11">
        <f>MONTH(SalesDataTable[[#This Row],[Order Date]])</f>
        <v>12</v>
      </c>
      <c r="E2612" s="12" t="str">
        <f>TEXT(SalesDataTable[[#This Row],[Order Date]],"MMM")</f>
        <v>Dec</v>
      </c>
      <c r="F2612" s="12" t="str">
        <f>"Q"&amp;ROUNDUP(MONTH(SalesDataTable[[#This Row],[Order Date]])/3,0)</f>
        <v>Q4</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5">
      <c r="A2613" s="2">
        <v>131</v>
      </c>
      <c r="B2613" s="3">
        <v>46374</v>
      </c>
      <c r="C2613" s="11">
        <f>YEAR(SalesDataTable[[#This Row],[Order Date]])</f>
        <v>2026</v>
      </c>
      <c r="D2613" s="11">
        <f>MONTH(SalesDataTable[[#This Row],[Order Date]])</f>
        <v>12</v>
      </c>
      <c r="E2613" s="12" t="str">
        <f>TEXT(SalesDataTable[[#This Row],[Order Date]],"MMM")</f>
        <v>Dec</v>
      </c>
      <c r="F2613" s="12" t="str">
        <f>"Q"&amp;ROUNDUP(MONTH(SalesDataTable[[#This Row],[Order Date]])/3,0)</f>
        <v>Q4</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5">
      <c r="A2614" s="2">
        <v>349</v>
      </c>
      <c r="B2614" s="3">
        <v>46374</v>
      </c>
      <c r="C2614" s="11">
        <f>YEAR(SalesDataTable[[#This Row],[Order Date]])</f>
        <v>2026</v>
      </c>
      <c r="D2614" s="11">
        <f>MONTH(SalesDataTable[[#This Row],[Order Date]])</f>
        <v>12</v>
      </c>
      <c r="E2614" s="12" t="str">
        <f>TEXT(SalesDataTable[[#This Row],[Order Date]],"MMM")</f>
        <v>Dec</v>
      </c>
      <c r="F2614" s="12" t="str">
        <f>"Q"&amp;ROUNDUP(MONTH(SalesDataTable[[#This Row],[Order Date]])/3,0)</f>
        <v>Q4</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5">
      <c r="A2615" s="2">
        <v>1131</v>
      </c>
      <c r="B2615" s="3">
        <v>46374</v>
      </c>
      <c r="C2615" s="11">
        <f>YEAR(SalesDataTable[[#This Row],[Order Date]])</f>
        <v>2026</v>
      </c>
      <c r="D2615" s="11">
        <f>MONTH(SalesDataTable[[#This Row],[Order Date]])</f>
        <v>12</v>
      </c>
      <c r="E2615" s="12" t="str">
        <f>TEXT(SalesDataTable[[#This Row],[Order Date]],"MMM")</f>
        <v>Dec</v>
      </c>
      <c r="F2615" s="12" t="str">
        <f>"Q"&amp;ROUNDUP(MONTH(SalesDataTable[[#This Row],[Order Date]])/3,0)</f>
        <v>Q4</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5">
      <c r="A2616" s="2">
        <v>2738</v>
      </c>
      <c r="B2616" s="3">
        <v>46374</v>
      </c>
      <c r="C2616" s="11">
        <f>YEAR(SalesDataTable[[#This Row],[Order Date]])</f>
        <v>2026</v>
      </c>
      <c r="D2616" s="11">
        <f>MONTH(SalesDataTable[[#This Row],[Order Date]])</f>
        <v>12</v>
      </c>
      <c r="E2616" s="12" t="str">
        <f>TEXT(SalesDataTable[[#This Row],[Order Date]],"MMM")</f>
        <v>Dec</v>
      </c>
      <c r="F2616" s="12" t="str">
        <f>"Q"&amp;ROUNDUP(MONTH(SalesDataTable[[#This Row],[Order Date]])/3,0)</f>
        <v>Q4</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5">
      <c r="A2617" s="2">
        <v>4400</v>
      </c>
      <c r="B2617" s="3">
        <v>46374</v>
      </c>
      <c r="C2617" s="11">
        <f>YEAR(SalesDataTable[[#This Row],[Order Date]])</f>
        <v>2026</v>
      </c>
      <c r="D2617" s="11">
        <f>MONTH(SalesDataTable[[#This Row],[Order Date]])</f>
        <v>12</v>
      </c>
      <c r="E2617" s="12" t="str">
        <f>TEXT(SalesDataTable[[#This Row],[Order Date]],"MMM")</f>
        <v>Dec</v>
      </c>
      <c r="F2617" s="12" t="str">
        <f>"Q"&amp;ROUNDUP(MONTH(SalesDataTable[[#This Row],[Order Date]])/3,0)</f>
        <v>Q4</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5">
      <c r="A2618" s="2">
        <v>3122</v>
      </c>
      <c r="B2618" s="3">
        <v>46375</v>
      </c>
      <c r="C2618" s="11">
        <f>YEAR(SalesDataTable[[#This Row],[Order Date]])</f>
        <v>2026</v>
      </c>
      <c r="D2618" s="11">
        <f>MONTH(SalesDataTable[[#This Row],[Order Date]])</f>
        <v>12</v>
      </c>
      <c r="E2618" s="12" t="str">
        <f>TEXT(SalesDataTable[[#This Row],[Order Date]],"MMM")</f>
        <v>Dec</v>
      </c>
      <c r="F2618" s="12" t="str">
        <f>"Q"&amp;ROUNDUP(MONTH(SalesDataTable[[#This Row],[Order Date]])/3,0)</f>
        <v>Q4</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5">
      <c r="A2619" s="2">
        <v>4572</v>
      </c>
      <c r="B2619" s="3">
        <v>46375</v>
      </c>
      <c r="C2619" s="11">
        <f>YEAR(SalesDataTable[[#This Row],[Order Date]])</f>
        <v>2026</v>
      </c>
      <c r="D2619" s="11">
        <f>MONTH(SalesDataTable[[#This Row],[Order Date]])</f>
        <v>12</v>
      </c>
      <c r="E2619" s="12" t="str">
        <f>TEXT(SalesDataTable[[#This Row],[Order Date]],"MMM")</f>
        <v>Dec</v>
      </c>
      <c r="F2619" s="12" t="str">
        <f>"Q"&amp;ROUNDUP(MONTH(SalesDataTable[[#This Row],[Order Date]])/3,0)</f>
        <v>Q4</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5">
      <c r="A2620" s="2">
        <v>4783</v>
      </c>
      <c r="B2620" s="3">
        <v>46375</v>
      </c>
      <c r="C2620" s="11">
        <f>YEAR(SalesDataTable[[#This Row],[Order Date]])</f>
        <v>2026</v>
      </c>
      <c r="D2620" s="11">
        <f>MONTH(SalesDataTable[[#This Row],[Order Date]])</f>
        <v>12</v>
      </c>
      <c r="E2620" s="12" t="str">
        <f>TEXT(SalesDataTable[[#This Row],[Order Date]],"MMM")</f>
        <v>Dec</v>
      </c>
      <c r="F2620" s="12" t="str">
        <f>"Q"&amp;ROUNDUP(MONTH(SalesDataTable[[#This Row],[Order Date]])/3,0)</f>
        <v>Q4</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5">
      <c r="A2621" s="2">
        <v>5055</v>
      </c>
      <c r="B2621" s="3">
        <v>46375</v>
      </c>
      <c r="C2621" s="11">
        <f>YEAR(SalesDataTable[[#This Row],[Order Date]])</f>
        <v>2026</v>
      </c>
      <c r="D2621" s="11">
        <f>MONTH(SalesDataTable[[#This Row],[Order Date]])</f>
        <v>12</v>
      </c>
      <c r="E2621" s="12" t="str">
        <f>TEXT(SalesDataTable[[#This Row],[Order Date]],"MMM")</f>
        <v>Dec</v>
      </c>
      <c r="F2621" s="12" t="str">
        <f>"Q"&amp;ROUNDUP(MONTH(SalesDataTable[[#This Row],[Order Date]])/3,0)</f>
        <v>Q4</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5">
      <c r="A2622" s="2">
        <v>5100</v>
      </c>
      <c r="B2622" s="3">
        <v>46375</v>
      </c>
      <c r="C2622" s="11">
        <f>YEAR(SalesDataTable[[#This Row],[Order Date]])</f>
        <v>2026</v>
      </c>
      <c r="D2622" s="11">
        <f>MONTH(SalesDataTable[[#This Row],[Order Date]])</f>
        <v>12</v>
      </c>
      <c r="E2622" s="12" t="str">
        <f>TEXT(SalesDataTable[[#This Row],[Order Date]],"MMM")</f>
        <v>Dec</v>
      </c>
      <c r="F2622" s="12" t="str">
        <f>"Q"&amp;ROUNDUP(MONTH(SalesDataTable[[#This Row],[Order Date]])/3,0)</f>
        <v>Q4</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5">
      <c r="A2623" s="2">
        <v>488</v>
      </c>
      <c r="B2623" s="3">
        <v>46376</v>
      </c>
      <c r="C2623" s="11">
        <f>YEAR(SalesDataTable[[#This Row],[Order Date]])</f>
        <v>2026</v>
      </c>
      <c r="D2623" s="11">
        <f>MONTH(SalesDataTable[[#This Row],[Order Date]])</f>
        <v>12</v>
      </c>
      <c r="E2623" s="12" t="str">
        <f>TEXT(SalesDataTable[[#This Row],[Order Date]],"MMM")</f>
        <v>Dec</v>
      </c>
      <c r="F2623" s="12" t="str">
        <f>"Q"&amp;ROUNDUP(MONTH(SalesDataTable[[#This Row],[Order Date]])/3,0)</f>
        <v>Q4</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5">
      <c r="A2624" s="2">
        <v>710</v>
      </c>
      <c r="B2624" s="3">
        <v>46376</v>
      </c>
      <c r="C2624" s="11">
        <f>YEAR(SalesDataTable[[#This Row],[Order Date]])</f>
        <v>2026</v>
      </c>
      <c r="D2624" s="11">
        <f>MONTH(SalesDataTable[[#This Row],[Order Date]])</f>
        <v>12</v>
      </c>
      <c r="E2624" s="12" t="str">
        <f>TEXT(SalesDataTable[[#This Row],[Order Date]],"MMM")</f>
        <v>Dec</v>
      </c>
      <c r="F2624" s="12" t="str">
        <f>"Q"&amp;ROUNDUP(MONTH(SalesDataTable[[#This Row],[Order Date]])/3,0)</f>
        <v>Q4</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5">
      <c r="A2625" s="2">
        <v>1009</v>
      </c>
      <c r="B2625" s="3">
        <v>46376</v>
      </c>
      <c r="C2625" s="11">
        <f>YEAR(SalesDataTable[[#This Row],[Order Date]])</f>
        <v>2026</v>
      </c>
      <c r="D2625" s="11">
        <f>MONTH(SalesDataTable[[#This Row],[Order Date]])</f>
        <v>12</v>
      </c>
      <c r="E2625" s="12" t="str">
        <f>TEXT(SalesDataTable[[#This Row],[Order Date]],"MMM")</f>
        <v>Dec</v>
      </c>
      <c r="F2625" s="12" t="str">
        <f>"Q"&amp;ROUNDUP(MONTH(SalesDataTable[[#This Row],[Order Date]])/3,0)</f>
        <v>Q4</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5">
      <c r="A2626" s="2">
        <v>1231</v>
      </c>
      <c r="B2626" s="3">
        <v>46376</v>
      </c>
      <c r="C2626" s="11">
        <f>YEAR(SalesDataTable[[#This Row],[Order Date]])</f>
        <v>2026</v>
      </c>
      <c r="D2626" s="11">
        <f>MONTH(SalesDataTable[[#This Row],[Order Date]])</f>
        <v>12</v>
      </c>
      <c r="E2626" s="12" t="str">
        <f>TEXT(SalesDataTable[[#This Row],[Order Date]],"MMM")</f>
        <v>Dec</v>
      </c>
      <c r="F2626" s="12" t="str">
        <f>"Q"&amp;ROUNDUP(MONTH(SalesDataTable[[#This Row],[Order Date]])/3,0)</f>
        <v>Q4</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5">
      <c r="A2627" s="2">
        <v>1445</v>
      </c>
      <c r="B2627" s="3">
        <v>46376</v>
      </c>
      <c r="C2627" s="11">
        <f>YEAR(SalesDataTable[[#This Row],[Order Date]])</f>
        <v>2026</v>
      </c>
      <c r="D2627" s="11">
        <f>MONTH(SalesDataTable[[#This Row],[Order Date]])</f>
        <v>12</v>
      </c>
      <c r="E2627" s="12" t="str">
        <f>TEXT(SalesDataTable[[#This Row],[Order Date]],"MMM")</f>
        <v>Dec</v>
      </c>
      <c r="F2627" s="12" t="str">
        <f>"Q"&amp;ROUNDUP(MONTH(SalesDataTable[[#This Row],[Order Date]])/3,0)</f>
        <v>Q4</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5">
      <c r="A2628" s="2">
        <v>2842</v>
      </c>
      <c r="B2628" s="3">
        <v>46376</v>
      </c>
      <c r="C2628" s="11">
        <f>YEAR(SalesDataTable[[#This Row],[Order Date]])</f>
        <v>2026</v>
      </c>
      <c r="D2628" s="11">
        <f>MONTH(SalesDataTable[[#This Row],[Order Date]])</f>
        <v>12</v>
      </c>
      <c r="E2628" s="12" t="str">
        <f>TEXT(SalesDataTable[[#This Row],[Order Date]],"MMM")</f>
        <v>Dec</v>
      </c>
      <c r="F2628" s="12" t="str">
        <f>"Q"&amp;ROUNDUP(MONTH(SalesDataTable[[#This Row],[Order Date]])/3,0)</f>
        <v>Q4</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5">
      <c r="A2629" s="2">
        <v>3783</v>
      </c>
      <c r="B2629" s="3">
        <v>46376</v>
      </c>
      <c r="C2629" s="11">
        <f>YEAR(SalesDataTable[[#This Row],[Order Date]])</f>
        <v>2026</v>
      </c>
      <c r="D2629" s="11">
        <f>MONTH(SalesDataTable[[#This Row],[Order Date]])</f>
        <v>12</v>
      </c>
      <c r="E2629" s="12" t="str">
        <f>TEXT(SalesDataTable[[#This Row],[Order Date]],"MMM")</f>
        <v>Dec</v>
      </c>
      <c r="F2629" s="12" t="str">
        <f>"Q"&amp;ROUNDUP(MONTH(SalesDataTable[[#This Row],[Order Date]])/3,0)</f>
        <v>Q4</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5">
      <c r="A2630" s="2">
        <v>4484</v>
      </c>
      <c r="B2630" s="3">
        <v>46376</v>
      </c>
      <c r="C2630" s="11">
        <f>YEAR(SalesDataTable[[#This Row],[Order Date]])</f>
        <v>2026</v>
      </c>
      <c r="D2630" s="11">
        <f>MONTH(SalesDataTable[[#This Row],[Order Date]])</f>
        <v>12</v>
      </c>
      <c r="E2630" s="12" t="str">
        <f>TEXT(SalesDataTable[[#This Row],[Order Date]],"MMM")</f>
        <v>Dec</v>
      </c>
      <c r="F2630" s="12" t="str">
        <f>"Q"&amp;ROUNDUP(MONTH(SalesDataTable[[#This Row],[Order Date]])/3,0)</f>
        <v>Q4</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5">
      <c r="A2631" s="2">
        <v>4597</v>
      </c>
      <c r="B2631" s="3">
        <v>46376</v>
      </c>
      <c r="C2631" s="11">
        <f>YEAR(SalesDataTable[[#This Row],[Order Date]])</f>
        <v>2026</v>
      </c>
      <c r="D2631" s="11">
        <f>MONTH(SalesDataTable[[#This Row],[Order Date]])</f>
        <v>12</v>
      </c>
      <c r="E2631" s="12" t="str">
        <f>TEXT(SalesDataTable[[#This Row],[Order Date]],"MMM")</f>
        <v>Dec</v>
      </c>
      <c r="F2631" s="12" t="str">
        <f>"Q"&amp;ROUNDUP(MONTH(SalesDataTable[[#This Row],[Order Date]])/3,0)</f>
        <v>Q4</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5">
      <c r="A2632" s="2">
        <v>4917</v>
      </c>
      <c r="B2632" s="3">
        <v>46376</v>
      </c>
      <c r="C2632" s="11">
        <f>YEAR(SalesDataTable[[#This Row],[Order Date]])</f>
        <v>2026</v>
      </c>
      <c r="D2632" s="11">
        <f>MONTH(SalesDataTable[[#This Row],[Order Date]])</f>
        <v>12</v>
      </c>
      <c r="E2632" s="12" t="str">
        <f>TEXT(SalesDataTable[[#This Row],[Order Date]],"MMM")</f>
        <v>Dec</v>
      </c>
      <c r="F2632" s="12" t="str">
        <f>"Q"&amp;ROUNDUP(MONTH(SalesDataTable[[#This Row],[Order Date]])/3,0)</f>
        <v>Q4</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5">
      <c r="A2633" s="2">
        <v>629</v>
      </c>
      <c r="B2633" s="3">
        <v>46377</v>
      </c>
      <c r="C2633" s="11">
        <f>YEAR(SalesDataTable[[#This Row],[Order Date]])</f>
        <v>2026</v>
      </c>
      <c r="D2633" s="11">
        <f>MONTH(SalesDataTable[[#This Row],[Order Date]])</f>
        <v>12</v>
      </c>
      <c r="E2633" s="12" t="str">
        <f>TEXT(SalesDataTable[[#This Row],[Order Date]],"MMM")</f>
        <v>Dec</v>
      </c>
      <c r="F2633" s="12" t="str">
        <f>"Q"&amp;ROUNDUP(MONTH(SalesDataTable[[#This Row],[Order Date]])/3,0)</f>
        <v>Q4</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5">
      <c r="A2634" s="2">
        <v>1373</v>
      </c>
      <c r="B2634" s="3">
        <v>46377</v>
      </c>
      <c r="C2634" s="11">
        <f>YEAR(SalesDataTable[[#This Row],[Order Date]])</f>
        <v>2026</v>
      </c>
      <c r="D2634" s="11">
        <f>MONTH(SalesDataTable[[#This Row],[Order Date]])</f>
        <v>12</v>
      </c>
      <c r="E2634" s="12" t="str">
        <f>TEXT(SalesDataTable[[#This Row],[Order Date]],"MMM")</f>
        <v>Dec</v>
      </c>
      <c r="F2634" s="12" t="str">
        <f>"Q"&amp;ROUNDUP(MONTH(SalesDataTable[[#This Row],[Order Date]])/3,0)</f>
        <v>Q4</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5">
      <c r="A2635" s="2">
        <v>1668</v>
      </c>
      <c r="B2635" s="3">
        <v>46377</v>
      </c>
      <c r="C2635" s="11">
        <f>YEAR(SalesDataTable[[#This Row],[Order Date]])</f>
        <v>2026</v>
      </c>
      <c r="D2635" s="11">
        <f>MONTH(SalesDataTable[[#This Row],[Order Date]])</f>
        <v>12</v>
      </c>
      <c r="E2635" s="12" t="str">
        <f>TEXT(SalesDataTable[[#This Row],[Order Date]],"MMM")</f>
        <v>Dec</v>
      </c>
      <c r="F2635" s="12" t="str">
        <f>"Q"&amp;ROUNDUP(MONTH(SalesDataTable[[#This Row],[Order Date]])/3,0)</f>
        <v>Q4</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5">
      <c r="A2636" s="2">
        <v>2646</v>
      </c>
      <c r="B2636" s="3">
        <v>46377</v>
      </c>
      <c r="C2636" s="11">
        <f>YEAR(SalesDataTable[[#This Row],[Order Date]])</f>
        <v>2026</v>
      </c>
      <c r="D2636" s="11">
        <f>MONTH(SalesDataTable[[#This Row],[Order Date]])</f>
        <v>12</v>
      </c>
      <c r="E2636" s="12" t="str">
        <f>TEXT(SalesDataTable[[#This Row],[Order Date]],"MMM")</f>
        <v>Dec</v>
      </c>
      <c r="F2636" s="12" t="str">
        <f>"Q"&amp;ROUNDUP(MONTH(SalesDataTable[[#This Row],[Order Date]])/3,0)</f>
        <v>Q4</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5">
      <c r="A2637" s="2">
        <v>3044</v>
      </c>
      <c r="B2637" s="3">
        <v>46377</v>
      </c>
      <c r="C2637" s="11">
        <f>YEAR(SalesDataTable[[#This Row],[Order Date]])</f>
        <v>2026</v>
      </c>
      <c r="D2637" s="11">
        <f>MONTH(SalesDataTable[[#This Row],[Order Date]])</f>
        <v>12</v>
      </c>
      <c r="E2637" s="12" t="str">
        <f>TEXT(SalesDataTable[[#This Row],[Order Date]],"MMM")</f>
        <v>Dec</v>
      </c>
      <c r="F2637" s="12" t="str">
        <f>"Q"&amp;ROUNDUP(MONTH(SalesDataTable[[#This Row],[Order Date]])/3,0)</f>
        <v>Q4</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5">
      <c r="A2638" s="2">
        <v>3065</v>
      </c>
      <c r="B2638" s="3">
        <v>46377</v>
      </c>
      <c r="C2638" s="11">
        <f>YEAR(SalesDataTable[[#This Row],[Order Date]])</f>
        <v>2026</v>
      </c>
      <c r="D2638" s="11">
        <f>MONTH(SalesDataTable[[#This Row],[Order Date]])</f>
        <v>12</v>
      </c>
      <c r="E2638" s="12" t="str">
        <f>TEXT(SalesDataTable[[#This Row],[Order Date]],"MMM")</f>
        <v>Dec</v>
      </c>
      <c r="F2638" s="12" t="str">
        <f>"Q"&amp;ROUNDUP(MONTH(SalesDataTable[[#This Row],[Order Date]])/3,0)</f>
        <v>Q4</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5">
      <c r="A2639" s="2">
        <v>3365</v>
      </c>
      <c r="B2639" s="3">
        <v>46377</v>
      </c>
      <c r="C2639" s="11">
        <f>YEAR(SalesDataTable[[#This Row],[Order Date]])</f>
        <v>2026</v>
      </c>
      <c r="D2639" s="11">
        <f>MONTH(SalesDataTable[[#This Row],[Order Date]])</f>
        <v>12</v>
      </c>
      <c r="E2639" s="12" t="str">
        <f>TEXT(SalesDataTable[[#This Row],[Order Date]],"MMM")</f>
        <v>Dec</v>
      </c>
      <c r="F2639" s="12" t="str">
        <f>"Q"&amp;ROUNDUP(MONTH(SalesDataTable[[#This Row],[Order Date]])/3,0)</f>
        <v>Q4</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5">
      <c r="A2640" s="2">
        <v>4042</v>
      </c>
      <c r="B2640" s="3">
        <v>46377</v>
      </c>
      <c r="C2640" s="11">
        <f>YEAR(SalesDataTable[[#This Row],[Order Date]])</f>
        <v>2026</v>
      </c>
      <c r="D2640" s="11">
        <f>MONTH(SalesDataTable[[#This Row],[Order Date]])</f>
        <v>12</v>
      </c>
      <c r="E2640" s="12" t="str">
        <f>TEXT(SalesDataTable[[#This Row],[Order Date]],"MMM")</f>
        <v>Dec</v>
      </c>
      <c r="F2640" s="12" t="str">
        <f>"Q"&amp;ROUNDUP(MONTH(SalesDataTable[[#This Row],[Order Date]])/3,0)</f>
        <v>Q4</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5">
      <c r="A2641" s="2">
        <v>4635</v>
      </c>
      <c r="B2641" s="3">
        <v>46377</v>
      </c>
      <c r="C2641" s="11">
        <f>YEAR(SalesDataTable[[#This Row],[Order Date]])</f>
        <v>2026</v>
      </c>
      <c r="D2641" s="11">
        <f>MONTH(SalesDataTable[[#This Row],[Order Date]])</f>
        <v>12</v>
      </c>
      <c r="E2641" s="12" t="str">
        <f>TEXT(SalesDataTable[[#This Row],[Order Date]],"MMM")</f>
        <v>Dec</v>
      </c>
      <c r="F2641" s="12" t="str">
        <f>"Q"&amp;ROUNDUP(MONTH(SalesDataTable[[#This Row],[Order Date]])/3,0)</f>
        <v>Q4</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5">
      <c r="A2642" s="2">
        <v>4748</v>
      </c>
      <c r="B2642" s="3">
        <v>46377</v>
      </c>
      <c r="C2642" s="11">
        <f>YEAR(SalesDataTable[[#This Row],[Order Date]])</f>
        <v>2026</v>
      </c>
      <c r="D2642" s="11">
        <f>MONTH(SalesDataTable[[#This Row],[Order Date]])</f>
        <v>12</v>
      </c>
      <c r="E2642" s="12" t="str">
        <f>TEXT(SalesDataTable[[#This Row],[Order Date]],"MMM")</f>
        <v>Dec</v>
      </c>
      <c r="F2642" s="12" t="str">
        <f>"Q"&amp;ROUNDUP(MONTH(SalesDataTable[[#This Row],[Order Date]])/3,0)</f>
        <v>Q4</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5">
      <c r="A2643" s="2">
        <v>342</v>
      </c>
      <c r="B2643" s="3">
        <v>46378</v>
      </c>
      <c r="C2643" s="11">
        <f>YEAR(SalesDataTable[[#This Row],[Order Date]])</f>
        <v>2026</v>
      </c>
      <c r="D2643" s="11">
        <f>MONTH(SalesDataTable[[#This Row],[Order Date]])</f>
        <v>12</v>
      </c>
      <c r="E2643" s="12" t="str">
        <f>TEXT(SalesDataTable[[#This Row],[Order Date]],"MMM")</f>
        <v>Dec</v>
      </c>
      <c r="F2643" s="12" t="str">
        <f>"Q"&amp;ROUNDUP(MONTH(SalesDataTable[[#This Row],[Order Date]])/3,0)</f>
        <v>Q4</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5">
      <c r="A2644" s="2">
        <v>676</v>
      </c>
      <c r="B2644" s="3">
        <v>46378</v>
      </c>
      <c r="C2644" s="11">
        <f>YEAR(SalesDataTable[[#This Row],[Order Date]])</f>
        <v>2026</v>
      </c>
      <c r="D2644" s="11">
        <f>MONTH(SalesDataTable[[#This Row],[Order Date]])</f>
        <v>12</v>
      </c>
      <c r="E2644" s="12" t="str">
        <f>TEXT(SalesDataTable[[#This Row],[Order Date]],"MMM")</f>
        <v>Dec</v>
      </c>
      <c r="F2644" s="12" t="str">
        <f>"Q"&amp;ROUNDUP(MONTH(SalesDataTable[[#This Row],[Order Date]])/3,0)</f>
        <v>Q4</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5">
      <c r="A2645" s="2">
        <v>1912</v>
      </c>
      <c r="B2645" s="3">
        <v>46378</v>
      </c>
      <c r="C2645" s="11">
        <f>YEAR(SalesDataTable[[#This Row],[Order Date]])</f>
        <v>2026</v>
      </c>
      <c r="D2645" s="11">
        <f>MONTH(SalesDataTable[[#This Row],[Order Date]])</f>
        <v>12</v>
      </c>
      <c r="E2645" s="12" t="str">
        <f>TEXT(SalesDataTable[[#This Row],[Order Date]],"MMM")</f>
        <v>Dec</v>
      </c>
      <c r="F2645" s="12" t="str">
        <f>"Q"&amp;ROUNDUP(MONTH(SalesDataTable[[#This Row],[Order Date]])/3,0)</f>
        <v>Q4</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5">
      <c r="A2646" s="2">
        <v>2065</v>
      </c>
      <c r="B2646" s="3">
        <v>46378</v>
      </c>
      <c r="C2646" s="11">
        <f>YEAR(SalesDataTable[[#This Row],[Order Date]])</f>
        <v>2026</v>
      </c>
      <c r="D2646" s="11">
        <f>MONTH(SalesDataTable[[#This Row],[Order Date]])</f>
        <v>12</v>
      </c>
      <c r="E2646" s="12" t="str">
        <f>TEXT(SalesDataTable[[#This Row],[Order Date]],"MMM")</f>
        <v>Dec</v>
      </c>
      <c r="F2646" s="12" t="str">
        <f>"Q"&amp;ROUNDUP(MONTH(SalesDataTable[[#This Row],[Order Date]])/3,0)</f>
        <v>Q4</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5">
      <c r="A2647" s="2">
        <v>3136</v>
      </c>
      <c r="B2647" s="3">
        <v>46378</v>
      </c>
      <c r="C2647" s="11">
        <f>YEAR(SalesDataTable[[#This Row],[Order Date]])</f>
        <v>2026</v>
      </c>
      <c r="D2647" s="11">
        <f>MONTH(SalesDataTable[[#This Row],[Order Date]])</f>
        <v>12</v>
      </c>
      <c r="E2647" s="12" t="str">
        <f>TEXT(SalesDataTable[[#This Row],[Order Date]],"MMM")</f>
        <v>Dec</v>
      </c>
      <c r="F2647" s="12" t="str">
        <f>"Q"&amp;ROUNDUP(MONTH(SalesDataTable[[#This Row],[Order Date]])/3,0)</f>
        <v>Q4</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5">
      <c r="A2648" s="2">
        <v>3423</v>
      </c>
      <c r="B2648" s="3">
        <v>46378</v>
      </c>
      <c r="C2648" s="11">
        <f>YEAR(SalesDataTable[[#This Row],[Order Date]])</f>
        <v>2026</v>
      </c>
      <c r="D2648" s="11">
        <f>MONTH(SalesDataTable[[#This Row],[Order Date]])</f>
        <v>12</v>
      </c>
      <c r="E2648" s="12" t="str">
        <f>TEXT(SalesDataTable[[#This Row],[Order Date]],"MMM")</f>
        <v>Dec</v>
      </c>
      <c r="F2648" s="12" t="str">
        <f>"Q"&amp;ROUNDUP(MONTH(SalesDataTable[[#This Row],[Order Date]])/3,0)</f>
        <v>Q4</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5">
      <c r="A2649" s="2">
        <v>3746</v>
      </c>
      <c r="B2649" s="3">
        <v>46378</v>
      </c>
      <c r="C2649" s="11">
        <f>YEAR(SalesDataTable[[#This Row],[Order Date]])</f>
        <v>2026</v>
      </c>
      <c r="D2649" s="11">
        <f>MONTH(SalesDataTable[[#This Row],[Order Date]])</f>
        <v>12</v>
      </c>
      <c r="E2649" s="12" t="str">
        <f>TEXT(SalesDataTable[[#This Row],[Order Date]],"MMM")</f>
        <v>Dec</v>
      </c>
      <c r="F2649" s="12" t="str">
        <f>"Q"&amp;ROUNDUP(MONTH(SalesDataTable[[#This Row],[Order Date]])/3,0)</f>
        <v>Q4</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5">
      <c r="A2650" s="2">
        <v>1198</v>
      </c>
      <c r="B2650" s="3">
        <v>46379</v>
      </c>
      <c r="C2650" s="11">
        <f>YEAR(SalesDataTable[[#This Row],[Order Date]])</f>
        <v>2026</v>
      </c>
      <c r="D2650" s="11">
        <f>MONTH(SalesDataTable[[#This Row],[Order Date]])</f>
        <v>12</v>
      </c>
      <c r="E2650" s="12" t="str">
        <f>TEXT(SalesDataTable[[#This Row],[Order Date]],"MMM")</f>
        <v>Dec</v>
      </c>
      <c r="F2650" s="12" t="str">
        <f>"Q"&amp;ROUNDUP(MONTH(SalesDataTable[[#This Row],[Order Date]])/3,0)</f>
        <v>Q4</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5">
      <c r="A2651" s="2">
        <v>2123</v>
      </c>
      <c r="B2651" s="3">
        <v>46379</v>
      </c>
      <c r="C2651" s="11">
        <f>YEAR(SalesDataTable[[#This Row],[Order Date]])</f>
        <v>2026</v>
      </c>
      <c r="D2651" s="11">
        <f>MONTH(SalesDataTable[[#This Row],[Order Date]])</f>
        <v>12</v>
      </c>
      <c r="E2651" s="12" t="str">
        <f>TEXT(SalesDataTable[[#This Row],[Order Date]],"MMM")</f>
        <v>Dec</v>
      </c>
      <c r="F2651" s="12" t="str">
        <f>"Q"&amp;ROUNDUP(MONTH(SalesDataTable[[#This Row],[Order Date]])/3,0)</f>
        <v>Q4</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5">
      <c r="A2652" s="2">
        <v>2586</v>
      </c>
      <c r="B2652" s="3">
        <v>46379</v>
      </c>
      <c r="C2652" s="11">
        <f>YEAR(SalesDataTable[[#This Row],[Order Date]])</f>
        <v>2026</v>
      </c>
      <c r="D2652" s="11">
        <f>MONTH(SalesDataTable[[#This Row],[Order Date]])</f>
        <v>12</v>
      </c>
      <c r="E2652" s="12" t="str">
        <f>TEXT(SalesDataTable[[#This Row],[Order Date]],"MMM")</f>
        <v>Dec</v>
      </c>
      <c r="F2652" s="12" t="str">
        <f>"Q"&amp;ROUNDUP(MONTH(SalesDataTable[[#This Row],[Order Date]])/3,0)</f>
        <v>Q4</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5">
      <c r="A2653" s="2">
        <v>3048</v>
      </c>
      <c r="B2653" s="3">
        <v>46379</v>
      </c>
      <c r="C2653" s="11">
        <f>YEAR(SalesDataTable[[#This Row],[Order Date]])</f>
        <v>2026</v>
      </c>
      <c r="D2653" s="11">
        <f>MONTH(SalesDataTable[[#This Row],[Order Date]])</f>
        <v>12</v>
      </c>
      <c r="E2653" s="12" t="str">
        <f>TEXT(SalesDataTable[[#This Row],[Order Date]],"MMM")</f>
        <v>Dec</v>
      </c>
      <c r="F2653" s="12" t="str">
        <f>"Q"&amp;ROUNDUP(MONTH(SalesDataTable[[#This Row],[Order Date]])/3,0)</f>
        <v>Q4</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5">
      <c r="A2654" s="2">
        <v>3838</v>
      </c>
      <c r="B2654" s="3">
        <v>46379</v>
      </c>
      <c r="C2654" s="11">
        <f>YEAR(SalesDataTable[[#This Row],[Order Date]])</f>
        <v>2026</v>
      </c>
      <c r="D2654" s="11">
        <f>MONTH(SalesDataTable[[#This Row],[Order Date]])</f>
        <v>12</v>
      </c>
      <c r="E2654" s="12" t="str">
        <f>TEXT(SalesDataTable[[#This Row],[Order Date]],"MMM")</f>
        <v>Dec</v>
      </c>
      <c r="F2654" s="12" t="str">
        <f>"Q"&amp;ROUNDUP(MONTH(SalesDataTable[[#This Row],[Order Date]])/3,0)</f>
        <v>Q4</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5">
      <c r="A2655" s="2">
        <v>4718</v>
      </c>
      <c r="B2655" s="3">
        <v>46379</v>
      </c>
      <c r="C2655" s="11">
        <f>YEAR(SalesDataTable[[#This Row],[Order Date]])</f>
        <v>2026</v>
      </c>
      <c r="D2655" s="11">
        <f>MONTH(SalesDataTable[[#This Row],[Order Date]])</f>
        <v>12</v>
      </c>
      <c r="E2655" s="12" t="str">
        <f>TEXT(SalesDataTable[[#This Row],[Order Date]],"MMM")</f>
        <v>Dec</v>
      </c>
      <c r="F2655" s="12" t="str">
        <f>"Q"&amp;ROUNDUP(MONTH(SalesDataTable[[#This Row],[Order Date]])/3,0)</f>
        <v>Q4</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5">
      <c r="A2656" s="2">
        <v>4844</v>
      </c>
      <c r="B2656" s="3">
        <v>46379</v>
      </c>
      <c r="C2656" s="11">
        <f>YEAR(SalesDataTable[[#This Row],[Order Date]])</f>
        <v>2026</v>
      </c>
      <c r="D2656" s="11">
        <f>MONTH(SalesDataTable[[#This Row],[Order Date]])</f>
        <v>12</v>
      </c>
      <c r="E2656" s="12" t="str">
        <f>TEXT(SalesDataTable[[#This Row],[Order Date]],"MMM")</f>
        <v>Dec</v>
      </c>
      <c r="F2656" s="12" t="str">
        <f>"Q"&amp;ROUNDUP(MONTH(SalesDataTable[[#This Row],[Order Date]])/3,0)</f>
        <v>Q4</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5">
      <c r="A2657" s="2">
        <v>678</v>
      </c>
      <c r="B2657" s="3">
        <v>46380</v>
      </c>
      <c r="C2657" s="11">
        <f>YEAR(SalesDataTable[[#This Row],[Order Date]])</f>
        <v>2026</v>
      </c>
      <c r="D2657" s="11">
        <f>MONTH(SalesDataTable[[#This Row],[Order Date]])</f>
        <v>12</v>
      </c>
      <c r="E2657" s="12" t="str">
        <f>TEXT(SalesDataTable[[#This Row],[Order Date]],"MMM")</f>
        <v>Dec</v>
      </c>
      <c r="F2657" s="12" t="str">
        <f>"Q"&amp;ROUNDUP(MONTH(SalesDataTable[[#This Row],[Order Date]])/3,0)</f>
        <v>Q4</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5">
      <c r="A2658" s="2">
        <v>1706</v>
      </c>
      <c r="B2658" s="3">
        <v>46380</v>
      </c>
      <c r="C2658" s="11">
        <f>YEAR(SalesDataTable[[#This Row],[Order Date]])</f>
        <v>2026</v>
      </c>
      <c r="D2658" s="11">
        <f>MONTH(SalesDataTable[[#This Row],[Order Date]])</f>
        <v>12</v>
      </c>
      <c r="E2658" s="12" t="str">
        <f>TEXT(SalesDataTable[[#This Row],[Order Date]],"MMM")</f>
        <v>Dec</v>
      </c>
      <c r="F2658" s="12" t="str">
        <f>"Q"&amp;ROUNDUP(MONTH(SalesDataTable[[#This Row],[Order Date]])/3,0)</f>
        <v>Q4</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5">
      <c r="A2659" s="2">
        <v>3034</v>
      </c>
      <c r="B2659" s="3">
        <v>46380</v>
      </c>
      <c r="C2659" s="11">
        <f>YEAR(SalesDataTable[[#This Row],[Order Date]])</f>
        <v>2026</v>
      </c>
      <c r="D2659" s="11">
        <f>MONTH(SalesDataTable[[#This Row],[Order Date]])</f>
        <v>12</v>
      </c>
      <c r="E2659" s="12" t="str">
        <f>TEXT(SalesDataTable[[#This Row],[Order Date]],"MMM")</f>
        <v>Dec</v>
      </c>
      <c r="F2659" s="12" t="str">
        <f>"Q"&amp;ROUNDUP(MONTH(SalesDataTable[[#This Row],[Order Date]])/3,0)</f>
        <v>Q4</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5">
      <c r="A2660" s="2">
        <v>3883</v>
      </c>
      <c r="B2660" s="3">
        <v>46380</v>
      </c>
      <c r="C2660" s="11">
        <f>YEAR(SalesDataTable[[#This Row],[Order Date]])</f>
        <v>2026</v>
      </c>
      <c r="D2660" s="11">
        <f>MONTH(SalesDataTable[[#This Row],[Order Date]])</f>
        <v>12</v>
      </c>
      <c r="E2660" s="12" t="str">
        <f>TEXT(SalesDataTable[[#This Row],[Order Date]],"MMM")</f>
        <v>Dec</v>
      </c>
      <c r="F2660" s="12" t="str">
        <f>"Q"&amp;ROUNDUP(MONTH(SalesDataTable[[#This Row],[Order Date]])/3,0)</f>
        <v>Q4</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5">
      <c r="A2661" s="2">
        <v>4342</v>
      </c>
      <c r="B2661" s="3">
        <v>46380</v>
      </c>
      <c r="C2661" s="11">
        <f>YEAR(SalesDataTable[[#This Row],[Order Date]])</f>
        <v>2026</v>
      </c>
      <c r="D2661" s="11">
        <f>MONTH(SalesDataTable[[#This Row],[Order Date]])</f>
        <v>12</v>
      </c>
      <c r="E2661" s="12" t="str">
        <f>TEXT(SalesDataTable[[#This Row],[Order Date]],"MMM")</f>
        <v>Dec</v>
      </c>
      <c r="F2661" s="12" t="str">
        <f>"Q"&amp;ROUNDUP(MONTH(SalesDataTable[[#This Row],[Order Date]])/3,0)</f>
        <v>Q4</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5">
      <c r="A2662" s="2">
        <v>4468</v>
      </c>
      <c r="B2662" s="3">
        <v>46380</v>
      </c>
      <c r="C2662" s="11">
        <f>YEAR(SalesDataTable[[#This Row],[Order Date]])</f>
        <v>2026</v>
      </c>
      <c r="D2662" s="11">
        <f>MONTH(SalesDataTable[[#This Row],[Order Date]])</f>
        <v>12</v>
      </c>
      <c r="E2662" s="12" t="str">
        <f>TEXT(SalesDataTable[[#This Row],[Order Date]],"MMM")</f>
        <v>Dec</v>
      </c>
      <c r="F2662" s="12" t="str">
        <f>"Q"&amp;ROUNDUP(MONTH(SalesDataTable[[#This Row],[Order Date]])/3,0)</f>
        <v>Q4</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5">
      <c r="A2663" s="2">
        <v>7</v>
      </c>
      <c r="B2663" s="3">
        <v>46381</v>
      </c>
      <c r="C2663" s="11">
        <f>YEAR(SalesDataTable[[#This Row],[Order Date]])</f>
        <v>2026</v>
      </c>
      <c r="D2663" s="11">
        <f>MONTH(SalesDataTable[[#This Row],[Order Date]])</f>
        <v>12</v>
      </c>
      <c r="E2663" s="12" t="str">
        <f>TEXT(SalesDataTable[[#This Row],[Order Date]],"MMM")</f>
        <v>Dec</v>
      </c>
      <c r="F2663" s="12" t="str">
        <f>"Q"&amp;ROUNDUP(MONTH(SalesDataTable[[#This Row],[Order Date]])/3,0)</f>
        <v>Q4</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5">
      <c r="A2664" s="2">
        <v>658</v>
      </c>
      <c r="B2664" s="3">
        <v>46381</v>
      </c>
      <c r="C2664" s="11">
        <f>YEAR(SalesDataTable[[#This Row],[Order Date]])</f>
        <v>2026</v>
      </c>
      <c r="D2664" s="11">
        <f>MONTH(SalesDataTable[[#This Row],[Order Date]])</f>
        <v>12</v>
      </c>
      <c r="E2664" s="12" t="str">
        <f>TEXT(SalesDataTable[[#This Row],[Order Date]],"MMM")</f>
        <v>Dec</v>
      </c>
      <c r="F2664" s="12" t="str">
        <f>"Q"&amp;ROUNDUP(MONTH(SalesDataTable[[#This Row],[Order Date]])/3,0)</f>
        <v>Q4</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5">
      <c r="A2665" s="2">
        <v>1192</v>
      </c>
      <c r="B2665" s="3">
        <v>46381</v>
      </c>
      <c r="C2665" s="11">
        <f>YEAR(SalesDataTable[[#This Row],[Order Date]])</f>
        <v>2026</v>
      </c>
      <c r="D2665" s="11">
        <f>MONTH(SalesDataTable[[#This Row],[Order Date]])</f>
        <v>12</v>
      </c>
      <c r="E2665" s="12" t="str">
        <f>TEXT(SalesDataTable[[#This Row],[Order Date]],"MMM")</f>
        <v>Dec</v>
      </c>
      <c r="F2665" s="12" t="str">
        <f>"Q"&amp;ROUNDUP(MONTH(SalesDataTable[[#This Row],[Order Date]])/3,0)</f>
        <v>Q4</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5">
      <c r="A2666" s="2">
        <v>3852</v>
      </c>
      <c r="B2666" s="3">
        <v>46381</v>
      </c>
      <c r="C2666" s="11">
        <f>YEAR(SalesDataTable[[#This Row],[Order Date]])</f>
        <v>2026</v>
      </c>
      <c r="D2666" s="11">
        <f>MONTH(SalesDataTable[[#This Row],[Order Date]])</f>
        <v>12</v>
      </c>
      <c r="E2666" s="12" t="str">
        <f>TEXT(SalesDataTable[[#This Row],[Order Date]],"MMM")</f>
        <v>Dec</v>
      </c>
      <c r="F2666" s="12" t="str">
        <f>"Q"&amp;ROUNDUP(MONTH(SalesDataTable[[#This Row],[Order Date]])/3,0)</f>
        <v>Q4</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5">
      <c r="A2667" s="2">
        <v>4507</v>
      </c>
      <c r="B2667" s="3">
        <v>46381</v>
      </c>
      <c r="C2667" s="11">
        <f>YEAR(SalesDataTable[[#This Row],[Order Date]])</f>
        <v>2026</v>
      </c>
      <c r="D2667" s="11">
        <f>MONTH(SalesDataTable[[#This Row],[Order Date]])</f>
        <v>12</v>
      </c>
      <c r="E2667" s="12" t="str">
        <f>TEXT(SalesDataTable[[#This Row],[Order Date]],"MMM")</f>
        <v>Dec</v>
      </c>
      <c r="F2667" s="12" t="str">
        <f>"Q"&amp;ROUNDUP(MONTH(SalesDataTable[[#This Row],[Order Date]])/3,0)</f>
        <v>Q4</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5">
      <c r="A2668" s="2">
        <v>260</v>
      </c>
      <c r="B2668" s="3">
        <v>46382</v>
      </c>
      <c r="C2668" s="11">
        <f>YEAR(SalesDataTable[[#This Row],[Order Date]])</f>
        <v>2026</v>
      </c>
      <c r="D2668" s="11">
        <f>MONTH(SalesDataTable[[#This Row],[Order Date]])</f>
        <v>12</v>
      </c>
      <c r="E2668" s="12" t="str">
        <f>TEXT(SalesDataTable[[#This Row],[Order Date]],"MMM")</f>
        <v>Dec</v>
      </c>
      <c r="F2668" s="12" t="str">
        <f>"Q"&amp;ROUNDUP(MONTH(SalesDataTable[[#This Row],[Order Date]])/3,0)</f>
        <v>Q4</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5">
      <c r="A2669" s="2">
        <v>1659</v>
      </c>
      <c r="B2669" s="3">
        <v>46382</v>
      </c>
      <c r="C2669" s="11">
        <f>YEAR(SalesDataTable[[#This Row],[Order Date]])</f>
        <v>2026</v>
      </c>
      <c r="D2669" s="11">
        <f>MONTH(SalesDataTable[[#This Row],[Order Date]])</f>
        <v>12</v>
      </c>
      <c r="E2669" s="12" t="str">
        <f>TEXT(SalesDataTable[[#This Row],[Order Date]],"MMM")</f>
        <v>Dec</v>
      </c>
      <c r="F2669" s="12" t="str">
        <f>"Q"&amp;ROUNDUP(MONTH(SalesDataTable[[#This Row],[Order Date]])/3,0)</f>
        <v>Q4</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5">
      <c r="A2670" s="2">
        <v>3188</v>
      </c>
      <c r="B2670" s="3">
        <v>46382</v>
      </c>
      <c r="C2670" s="11">
        <f>YEAR(SalesDataTable[[#This Row],[Order Date]])</f>
        <v>2026</v>
      </c>
      <c r="D2670" s="11">
        <f>MONTH(SalesDataTable[[#This Row],[Order Date]])</f>
        <v>12</v>
      </c>
      <c r="E2670" s="12" t="str">
        <f>TEXT(SalesDataTable[[#This Row],[Order Date]],"MMM")</f>
        <v>Dec</v>
      </c>
      <c r="F2670" s="12" t="str">
        <f>"Q"&amp;ROUNDUP(MONTH(SalesDataTable[[#This Row],[Order Date]])/3,0)</f>
        <v>Q4</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5">
      <c r="A2671" s="2">
        <v>3673</v>
      </c>
      <c r="B2671" s="3">
        <v>46382</v>
      </c>
      <c r="C2671" s="11">
        <f>YEAR(SalesDataTable[[#This Row],[Order Date]])</f>
        <v>2026</v>
      </c>
      <c r="D2671" s="11">
        <f>MONTH(SalesDataTable[[#This Row],[Order Date]])</f>
        <v>12</v>
      </c>
      <c r="E2671" s="12" t="str">
        <f>TEXT(SalesDataTable[[#This Row],[Order Date]],"MMM")</f>
        <v>Dec</v>
      </c>
      <c r="F2671" s="12" t="str">
        <f>"Q"&amp;ROUNDUP(MONTH(SalesDataTable[[#This Row],[Order Date]])/3,0)</f>
        <v>Q4</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5">
      <c r="A2672" s="2">
        <v>3805</v>
      </c>
      <c r="B2672" s="3">
        <v>46382</v>
      </c>
      <c r="C2672" s="11">
        <f>YEAR(SalesDataTable[[#This Row],[Order Date]])</f>
        <v>2026</v>
      </c>
      <c r="D2672" s="11">
        <f>MONTH(SalesDataTable[[#This Row],[Order Date]])</f>
        <v>12</v>
      </c>
      <c r="E2672" s="12" t="str">
        <f>TEXT(SalesDataTable[[#This Row],[Order Date]],"MMM")</f>
        <v>Dec</v>
      </c>
      <c r="F2672" s="12" t="str">
        <f>"Q"&amp;ROUNDUP(MONTH(SalesDataTable[[#This Row],[Order Date]])/3,0)</f>
        <v>Q4</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5">
      <c r="A2673" s="2">
        <v>3945</v>
      </c>
      <c r="B2673" s="3">
        <v>46382</v>
      </c>
      <c r="C2673" s="11">
        <f>YEAR(SalesDataTable[[#This Row],[Order Date]])</f>
        <v>2026</v>
      </c>
      <c r="D2673" s="11">
        <f>MONTH(SalesDataTable[[#This Row],[Order Date]])</f>
        <v>12</v>
      </c>
      <c r="E2673" s="12" t="str">
        <f>TEXT(SalesDataTable[[#This Row],[Order Date]],"MMM")</f>
        <v>Dec</v>
      </c>
      <c r="F2673" s="12" t="str">
        <f>"Q"&amp;ROUNDUP(MONTH(SalesDataTable[[#This Row],[Order Date]])/3,0)</f>
        <v>Q4</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5">
      <c r="A2674" s="2">
        <v>4266</v>
      </c>
      <c r="B2674" s="3">
        <v>46382</v>
      </c>
      <c r="C2674" s="11">
        <f>YEAR(SalesDataTable[[#This Row],[Order Date]])</f>
        <v>2026</v>
      </c>
      <c r="D2674" s="11">
        <f>MONTH(SalesDataTable[[#This Row],[Order Date]])</f>
        <v>12</v>
      </c>
      <c r="E2674" s="12" t="str">
        <f>TEXT(SalesDataTable[[#This Row],[Order Date]],"MMM")</f>
        <v>Dec</v>
      </c>
      <c r="F2674" s="12" t="str">
        <f>"Q"&amp;ROUNDUP(MONTH(SalesDataTable[[#This Row],[Order Date]])/3,0)</f>
        <v>Q4</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5">
      <c r="A2675" s="2">
        <v>606</v>
      </c>
      <c r="B2675" s="3">
        <v>46383</v>
      </c>
      <c r="C2675" s="11">
        <f>YEAR(SalesDataTable[[#This Row],[Order Date]])</f>
        <v>2026</v>
      </c>
      <c r="D2675" s="11">
        <f>MONTH(SalesDataTable[[#This Row],[Order Date]])</f>
        <v>12</v>
      </c>
      <c r="E2675" s="12" t="str">
        <f>TEXT(SalesDataTable[[#This Row],[Order Date]],"MMM")</f>
        <v>Dec</v>
      </c>
      <c r="F2675" s="12" t="str">
        <f>"Q"&amp;ROUNDUP(MONTH(SalesDataTable[[#This Row],[Order Date]])/3,0)</f>
        <v>Q4</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5">
      <c r="A2676" s="2">
        <v>1166</v>
      </c>
      <c r="B2676" s="3">
        <v>46383</v>
      </c>
      <c r="C2676" s="11">
        <f>YEAR(SalesDataTable[[#This Row],[Order Date]])</f>
        <v>2026</v>
      </c>
      <c r="D2676" s="11">
        <f>MONTH(SalesDataTable[[#This Row],[Order Date]])</f>
        <v>12</v>
      </c>
      <c r="E2676" s="12" t="str">
        <f>TEXT(SalesDataTable[[#This Row],[Order Date]],"MMM")</f>
        <v>Dec</v>
      </c>
      <c r="F2676" s="12" t="str">
        <f>"Q"&amp;ROUNDUP(MONTH(SalesDataTable[[#This Row],[Order Date]])/3,0)</f>
        <v>Q4</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5">
      <c r="A2677" s="2">
        <v>1913</v>
      </c>
      <c r="B2677" s="3">
        <v>46383</v>
      </c>
      <c r="C2677" s="11">
        <f>YEAR(SalesDataTable[[#This Row],[Order Date]])</f>
        <v>2026</v>
      </c>
      <c r="D2677" s="11">
        <f>MONTH(SalesDataTable[[#This Row],[Order Date]])</f>
        <v>12</v>
      </c>
      <c r="E2677" s="12" t="str">
        <f>TEXT(SalesDataTable[[#This Row],[Order Date]],"MMM")</f>
        <v>Dec</v>
      </c>
      <c r="F2677" s="12" t="str">
        <f>"Q"&amp;ROUNDUP(MONTH(SalesDataTable[[#This Row],[Order Date]])/3,0)</f>
        <v>Q4</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5">
      <c r="A2678" s="2">
        <v>2402</v>
      </c>
      <c r="B2678" s="3">
        <v>46383</v>
      </c>
      <c r="C2678" s="11">
        <f>YEAR(SalesDataTable[[#This Row],[Order Date]])</f>
        <v>2026</v>
      </c>
      <c r="D2678" s="11">
        <f>MONTH(SalesDataTable[[#This Row],[Order Date]])</f>
        <v>12</v>
      </c>
      <c r="E2678" s="12" t="str">
        <f>TEXT(SalesDataTable[[#This Row],[Order Date]],"MMM")</f>
        <v>Dec</v>
      </c>
      <c r="F2678" s="12" t="str">
        <f>"Q"&amp;ROUNDUP(MONTH(SalesDataTable[[#This Row],[Order Date]])/3,0)</f>
        <v>Q4</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5">
      <c r="A2679" s="2">
        <v>3192</v>
      </c>
      <c r="B2679" s="3">
        <v>46383</v>
      </c>
      <c r="C2679" s="11">
        <f>YEAR(SalesDataTable[[#This Row],[Order Date]])</f>
        <v>2026</v>
      </c>
      <c r="D2679" s="11">
        <f>MONTH(SalesDataTable[[#This Row],[Order Date]])</f>
        <v>12</v>
      </c>
      <c r="E2679" s="12" t="str">
        <f>TEXT(SalesDataTable[[#This Row],[Order Date]],"MMM")</f>
        <v>Dec</v>
      </c>
      <c r="F2679" s="12" t="str">
        <f>"Q"&amp;ROUNDUP(MONTH(SalesDataTable[[#This Row],[Order Date]])/3,0)</f>
        <v>Q4</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5">
      <c r="A2680" s="2">
        <v>3721</v>
      </c>
      <c r="B2680" s="3">
        <v>46383</v>
      </c>
      <c r="C2680" s="11">
        <f>YEAR(SalesDataTable[[#This Row],[Order Date]])</f>
        <v>2026</v>
      </c>
      <c r="D2680" s="11">
        <f>MONTH(SalesDataTable[[#This Row],[Order Date]])</f>
        <v>12</v>
      </c>
      <c r="E2680" s="12" t="str">
        <f>TEXT(SalesDataTable[[#This Row],[Order Date]],"MMM")</f>
        <v>Dec</v>
      </c>
      <c r="F2680" s="12" t="str">
        <f>"Q"&amp;ROUNDUP(MONTH(SalesDataTable[[#This Row],[Order Date]])/3,0)</f>
        <v>Q4</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5">
      <c r="A2681" s="2">
        <v>3882</v>
      </c>
      <c r="B2681" s="3">
        <v>46383</v>
      </c>
      <c r="C2681" s="11">
        <f>YEAR(SalesDataTable[[#This Row],[Order Date]])</f>
        <v>2026</v>
      </c>
      <c r="D2681" s="11">
        <f>MONTH(SalesDataTable[[#This Row],[Order Date]])</f>
        <v>12</v>
      </c>
      <c r="E2681" s="12" t="str">
        <f>TEXT(SalesDataTable[[#This Row],[Order Date]],"MMM")</f>
        <v>Dec</v>
      </c>
      <c r="F2681" s="12" t="str">
        <f>"Q"&amp;ROUNDUP(MONTH(SalesDataTable[[#This Row],[Order Date]])/3,0)</f>
        <v>Q4</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5">
      <c r="A2682" s="2">
        <v>4945</v>
      </c>
      <c r="B2682" s="3">
        <v>46383</v>
      </c>
      <c r="C2682" s="11">
        <f>YEAR(SalesDataTable[[#This Row],[Order Date]])</f>
        <v>2026</v>
      </c>
      <c r="D2682" s="11">
        <f>MONTH(SalesDataTable[[#This Row],[Order Date]])</f>
        <v>12</v>
      </c>
      <c r="E2682" s="12" t="str">
        <f>TEXT(SalesDataTable[[#This Row],[Order Date]],"MMM")</f>
        <v>Dec</v>
      </c>
      <c r="F2682" s="12" t="str">
        <f>"Q"&amp;ROUNDUP(MONTH(SalesDataTable[[#This Row],[Order Date]])/3,0)</f>
        <v>Q4</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5">
      <c r="A2683" s="2">
        <v>5084</v>
      </c>
      <c r="B2683" s="3">
        <v>46383</v>
      </c>
      <c r="C2683" s="11">
        <f>YEAR(SalesDataTable[[#This Row],[Order Date]])</f>
        <v>2026</v>
      </c>
      <c r="D2683" s="11">
        <f>MONTH(SalesDataTable[[#This Row],[Order Date]])</f>
        <v>12</v>
      </c>
      <c r="E2683" s="12" t="str">
        <f>TEXT(SalesDataTable[[#This Row],[Order Date]],"MMM")</f>
        <v>Dec</v>
      </c>
      <c r="F2683" s="12" t="str">
        <f>"Q"&amp;ROUNDUP(MONTH(SalesDataTable[[#This Row],[Order Date]])/3,0)</f>
        <v>Q4</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5">
      <c r="A2684" s="2">
        <v>246</v>
      </c>
      <c r="B2684" s="3">
        <v>46384</v>
      </c>
      <c r="C2684" s="11">
        <f>YEAR(SalesDataTable[[#This Row],[Order Date]])</f>
        <v>2026</v>
      </c>
      <c r="D2684" s="11">
        <f>MONTH(SalesDataTable[[#This Row],[Order Date]])</f>
        <v>12</v>
      </c>
      <c r="E2684" s="12" t="str">
        <f>TEXT(SalesDataTable[[#This Row],[Order Date]],"MMM")</f>
        <v>Dec</v>
      </c>
      <c r="F2684" s="12" t="str">
        <f>"Q"&amp;ROUNDUP(MONTH(SalesDataTable[[#This Row],[Order Date]])/3,0)</f>
        <v>Q4</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5">
      <c r="A2685" s="2">
        <v>537</v>
      </c>
      <c r="B2685" s="3">
        <v>46384</v>
      </c>
      <c r="C2685" s="11">
        <f>YEAR(SalesDataTable[[#This Row],[Order Date]])</f>
        <v>2026</v>
      </c>
      <c r="D2685" s="11">
        <f>MONTH(SalesDataTable[[#This Row],[Order Date]])</f>
        <v>12</v>
      </c>
      <c r="E2685" s="12" t="str">
        <f>TEXT(SalesDataTable[[#This Row],[Order Date]],"MMM")</f>
        <v>Dec</v>
      </c>
      <c r="F2685" s="12" t="str">
        <f>"Q"&amp;ROUNDUP(MONTH(SalesDataTable[[#This Row],[Order Date]])/3,0)</f>
        <v>Q4</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5">
      <c r="A2686" s="2">
        <v>968</v>
      </c>
      <c r="B2686" s="3">
        <v>46384</v>
      </c>
      <c r="C2686" s="11">
        <f>YEAR(SalesDataTable[[#This Row],[Order Date]])</f>
        <v>2026</v>
      </c>
      <c r="D2686" s="11">
        <f>MONTH(SalesDataTable[[#This Row],[Order Date]])</f>
        <v>12</v>
      </c>
      <c r="E2686" s="12" t="str">
        <f>TEXT(SalesDataTable[[#This Row],[Order Date]],"MMM")</f>
        <v>Dec</v>
      </c>
      <c r="F2686" s="12" t="str">
        <f>"Q"&amp;ROUNDUP(MONTH(SalesDataTable[[#This Row],[Order Date]])/3,0)</f>
        <v>Q4</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5">
      <c r="A2687" s="2">
        <v>1234</v>
      </c>
      <c r="B2687" s="3">
        <v>46384</v>
      </c>
      <c r="C2687" s="11">
        <f>YEAR(SalesDataTable[[#This Row],[Order Date]])</f>
        <v>2026</v>
      </c>
      <c r="D2687" s="11">
        <f>MONTH(SalesDataTable[[#This Row],[Order Date]])</f>
        <v>12</v>
      </c>
      <c r="E2687" s="12" t="str">
        <f>TEXT(SalesDataTable[[#This Row],[Order Date]],"MMM")</f>
        <v>Dec</v>
      </c>
      <c r="F2687" s="12" t="str">
        <f>"Q"&amp;ROUNDUP(MONTH(SalesDataTable[[#This Row],[Order Date]])/3,0)</f>
        <v>Q4</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5">
      <c r="A2688" s="2">
        <v>2061</v>
      </c>
      <c r="B2688" s="3">
        <v>46384</v>
      </c>
      <c r="C2688" s="11">
        <f>YEAR(SalesDataTable[[#This Row],[Order Date]])</f>
        <v>2026</v>
      </c>
      <c r="D2688" s="11">
        <f>MONTH(SalesDataTable[[#This Row],[Order Date]])</f>
        <v>12</v>
      </c>
      <c r="E2688" s="12" t="str">
        <f>TEXT(SalesDataTable[[#This Row],[Order Date]],"MMM")</f>
        <v>Dec</v>
      </c>
      <c r="F2688" s="12" t="str">
        <f>"Q"&amp;ROUNDUP(MONTH(SalesDataTable[[#This Row],[Order Date]])/3,0)</f>
        <v>Q4</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5">
      <c r="A2689" s="2">
        <v>2219</v>
      </c>
      <c r="B2689" s="3">
        <v>46384</v>
      </c>
      <c r="C2689" s="11">
        <f>YEAR(SalesDataTable[[#This Row],[Order Date]])</f>
        <v>2026</v>
      </c>
      <c r="D2689" s="11">
        <f>MONTH(SalesDataTable[[#This Row],[Order Date]])</f>
        <v>12</v>
      </c>
      <c r="E2689" s="12" t="str">
        <f>TEXT(SalesDataTable[[#This Row],[Order Date]],"MMM")</f>
        <v>Dec</v>
      </c>
      <c r="F2689" s="12" t="str">
        <f>"Q"&amp;ROUNDUP(MONTH(SalesDataTable[[#This Row],[Order Date]])/3,0)</f>
        <v>Q4</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5">
      <c r="A2690" s="2">
        <v>2651</v>
      </c>
      <c r="B2690" s="3">
        <v>46384</v>
      </c>
      <c r="C2690" s="11">
        <f>YEAR(SalesDataTable[[#This Row],[Order Date]])</f>
        <v>2026</v>
      </c>
      <c r="D2690" s="11">
        <f>MONTH(SalesDataTable[[#This Row],[Order Date]])</f>
        <v>12</v>
      </c>
      <c r="E2690" s="12" t="str">
        <f>TEXT(SalesDataTable[[#This Row],[Order Date]],"MMM")</f>
        <v>Dec</v>
      </c>
      <c r="F2690" s="12" t="str">
        <f>"Q"&amp;ROUNDUP(MONTH(SalesDataTable[[#This Row],[Order Date]])/3,0)</f>
        <v>Q4</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5">
      <c r="A2691" s="2">
        <v>3173</v>
      </c>
      <c r="B2691" s="3">
        <v>46384</v>
      </c>
      <c r="C2691" s="11">
        <f>YEAR(SalesDataTable[[#This Row],[Order Date]])</f>
        <v>2026</v>
      </c>
      <c r="D2691" s="11">
        <f>MONTH(SalesDataTable[[#This Row],[Order Date]])</f>
        <v>12</v>
      </c>
      <c r="E2691" s="12" t="str">
        <f>TEXT(SalesDataTable[[#This Row],[Order Date]],"MMM")</f>
        <v>Dec</v>
      </c>
      <c r="F2691" s="12" t="str">
        <f>"Q"&amp;ROUNDUP(MONTH(SalesDataTable[[#This Row],[Order Date]])/3,0)</f>
        <v>Q4</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5">
      <c r="A2692" s="2">
        <v>3409</v>
      </c>
      <c r="B2692" s="3">
        <v>46384</v>
      </c>
      <c r="C2692" s="11">
        <f>YEAR(SalesDataTable[[#This Row],[Order Date]])</f>
        <v>2026</v>
      </c>
      <c r="D2692" s="11">
        <f>MONTH(SalesDataTable[[#This Row],[Order Date]])</f>
        <v>12</v>
      </c>
      <c r="E2692" s="12" t="str">
        <f>TEXT(SalesDataTable[[#This Row],[Order Date]],"MMM")</f>
        <v>Dec</v>
      </c>
      <c r="F2692" s="12" t="str">
        <f>"Q"&amp;ROUNDUP(MONTH(SalesDataTable[[#This Row],[Order Date]])/3,0)</f>
        <v>Q4</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5">
      <c r="A2693" s="2">
        <v>3535</v>
      </c>
      <c r="B2693" s="3">
        <v>46384</v>
      </c>
      <c r="C2693" s="11">
        <f>YEAR(SalesDataTable[[#This Row],[Order Date]])</f>
        <v>2026</v>
      </c>
      <c r="D2693" s="11">
        <f>MONTH(SalesDataTable[[#This Row],[Order Date]])</f>
        <v>12</v>
      </c>
      <c r="E2693" s="12" t="str">
        <f>TEXT(SalesDataTable[[#This Row],[Order Date]],"MMM")</f>
        <v>Dec</v>
      </c>
      <c r="F2693" s="12" t="str">
        <f>"Q"&amp;ROUNDUP(MONTH(SalesDataTable[[#This Row],[Order Date]])/3,0)</f>
        <v>Q4</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5">
      <c r="A2694" s="2">
        <v>5134</v>
      </c>
      <c r="B2694" s="3">
        <v>46384</v>
      </c>
      <c r="C2694" s="11">
        <f>YEAR(SalesDataTable[[#This Row],[Order Date]])</f>
        <v>2026</v>
      </c>
      <c r="D2694" s="11">
        <f>MONTH(SalesDataTable[[#This Row],[Order Date]])</f>
        <v>12</v>
      </c>
      <c r="E2694" s="12" t="str">
        <f>TEXT(SalesDataTable[[#This Row],[Order Date]],"MMM")</f>
        <v>Dec</v>
      </c>
      <c r="F2694" s="12" t="str">
        <f>"Q"&amp;ROUNDUP(MONTH(SalesDataTable[[#This Row],[Order Date]])/3,0)</f>
        <v>Q4</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5">
      <c r="A2695" s="2">
        <v>2011</v>
      </c>
      <c r="B2695" s="3">
        <v>46385</v>
      </c>
      <c r="C2695" s="11">
        <f>YEAR(SalesDataTable[[#This Row],[Order Date]])</f>
        <v>2026</v>
      </c>
      <c r="D2695" s="11">
        <f>MONTH(SalesDataTable[[#This Row],[Order Date]])</f>
        <v>12</v>
      </c>
      <c r="E2695" s="12" t="str">
        <f>TEXT(SalesDataTable[[#This Row],[Order Date]],"MMM")</f>
        <v>Dec</v>
      </c>
      <c r="F2695" s="12" t="str">
        <f>"Q"&amp;ROUNDUP(MONTH(SalesDataTable[[#This Row],[Order Date]])/3,0)</f>
        <v>Q4</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5">
      <c r="A2696" s="2">
        <v>2477</v>
      </c>
      <c r="B2696" s="3">
        <v>46385</v>
      </c>
      <c r="C2696" s="11">
        <f>YEAR(SalesDataTable[[#This Row],[Order Date]])</f>
        <v>2026</v>
      </c>
      <c r="D2696" s="11">
        <f>MONTH(SalesDataTable[[#This Row],[Order Date]])</f>
        <v>12</v>
      </c>
      <c r="E2696" s="12" t="str">
        <f>TEXT(SalesDataTable[[#This Row],[Order Date]],"MMM")</f>
        <v>Dec</v>
      </c>
      <c r="F2696" s="12" t="str">
        <f>"Q"&amp;ROUNDUP(MONTH(SalesDataTable[[#This Row],[Order Date]])/3,0)</f>
        <v>Q4</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5">
      <c r="A2697" s="2">
        <v>2745</v>
      </c>
      <c r="B2697" s="3">
        <v>46385</v>
      </c>
      <c r="C2697" s="11">
        <f>YEAR(SalesDataTable[[#This Row],[Order Date]])</f>
        <v>2026</v>
      </c>
      <c r="D2697" s="11">
        <f>MONTH(SalesDataTable[[#This Row],[Order Date]])</f>
        <v>12</v>
      </c>
      <c r="E2697" s="12" t="str">
        <f>TEXT(SalesDataTable[[#This Row],[Order Date]],"MMM")</f>
        <v>Dec</v>
      </c>
      <c r="F2697" s="12" t="str">
        <f>"Q"&amp;ROUNDUP(MONTH(SalesDataTable[[#This Row],[Order Date]])/3,0)</f>
        <v>Q4</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5">
      <c r="A2698" s="2">
        <v>4427</v>
      </c>
      <c r="B2698" s="3">
        <v>46385</v>
      </c>
      <c r="C2698" s="11">
        <f>YEAR(SalesDataTable[[#This Row],[Order Date]])</f>
        <v>2026</v>
      </c>
      <c r="D2698" s="11">
        <f>MONTH(SalesDataTable[[#This Row],[Order Date]])</f>
        <v>12</v>
      </c>
      <c r="E2698" s="12" t="str">
        <f>TEXT(SalesDataTable[[#This Row],[Order Date]],"MMM")</f>
        <v>Dec</v>
      </c>
      <c r="F2698" s="12" t="str">
        <f>"Q"&amp;ROUNDUP(MONTH(SalesDataTable[[#This Row],[Order Date]])/3,0)</f>
        <v>Q4</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5">
      <c r="A2699" s="2">
        <v>377</v>
      </c>
      <c r="B2699" s="3">
        <v>46386</v>
      </c>
      <c r="C2699" s="11">
        <f>YEAR(SalesDataTable[[#This Row],[Order Date]])</f>
        <v>2026</v>
      </c>
      <c r="D2699" s="11">
        <f>MONTH(SalesDataTable[[#This Row],[Order Date]])</f>
        <v>12</v>
      </c>
      <c r="E2699" s="12" t="str">
        <f>TEXT(SalesDataTable[[#This Row],[Order Date]],"MMM")</f>
        <v>Dec</v>
      </c>
      <c r="F2699" s="12" t="str">
        <f>"Q"&amp;ROUNDUP(MONTH(SalesDataTable[[#This Row],[Order Date]])/3,0)</f>
        <v>Q4</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5">
      <c r="A2700" s="2">
        <v>1530</v>
      </c>
      <c r="B2700" s="3">
        <v>46386</v>
      </c>
      <c r="C2700" s="11">
        <f>YEAR(SalesDataTable[[#This Row],[Order Date]])</f>
        <v>2026</v>
      </c>
      <c r="D2700" s="11">
        <f>MONTH(SalesDataTable[[#This Row],[Order Date]])</f>
        <v>12</v>
      </c>
      <c r="E2700" s="12" t="str">
        <f>TEXT(SalesDataTable[[#This Row],[Order Date]],"MMM")</f>
        <v>Dec</v>
      </c>
      <c r="F2700" s="12" t="str">
        <f>"Q"&amp;ROUNDUP(MONTH(SalesDataTable[[#This Row],[Order Date]])/3,0)</f>
        <v>Q4</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5">
      <c r="A2701" s="2">
        <v>2135</v>
      </c>
      <c r="B2701" s="3">
        <v>46386</v>
      </c>
      <c r="C2701" s="11">
        <f>YEAR(SalesDataTable[[#This Row],[Order Date]])</f>
        <v>2026</v>
      </c>
      <c r="D2701" s="11">
        <f>MONTH(SalesDataTable[[#This Row],[Order Date]])</f>
        <v>12</v>
      </c>
      <c r="E2701" s="12" t="str">
        <f>TEXT(SalesDataTable[[#This Row],[Order Date]],"MMM")</f>
        <v>Dec</v>
      </c>
      <c r="F2701" s="12" t="str">
        <f>"Q"&amp;ROUNDUP(MONTH(SalesDataTable[[#This Row],[Order Date]])/3,0)</f>
        <v>Q4</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5">
      <c r="A2702" s="2">
        <v>2916</v>
      </c>
      <c r="B2702" s="3">
        <v>46386</v>
      </c>
      <c r="C2702" s="11">
        <f>YEAR(SalesDataTable[[#This Row],[Order Date]])</f>
        <v>2026</v>
      </c>
      <c r="D2702" s="11">
        <f>MONTH(SalesDataTable[[#This Row],[Order Date]])</f>
        <v>12</v>
      </c>
      <c r="E2702" s="12" t="str">
        <f>TEXT(SalesDataTable[[#This Row],[Order Date]],"MMM")</f>
        <v>Dec</v>
      </c>
      <c r="F2702" s="12" t="str">
        <f>"Q"&amp;ROUNDUP(MONTH(SalesDataTable[[#This Row],[Order Date]])/3,0)</f>
        <v>Q4</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5">
      <c r="A2703" s="2">
        <v>3449</v>
      </c>
      <c r="B2703" s="3">
        <v>46386</v>
      </c>
      <c r="C2703" s="11">
        <f>YEAR(SalesDataTable[[#This Row],[Order Date]])</f>
        <v>2026</v>
      </c>
      <c r="D2703" s="11">
        <f>MONTH(SalesDataTable[[#This Row],[Order Date]])</f>
        <v>12</v>
      </c>
      <c r="E2703" s="12" t="str">
        <f>TEXT(SalesDataTable[[#This Row],[Order Date]],"MMM")</f>
        <v>Dec</v>
      </c>
      <c r="F2703" s="12" t="str">
        <f>"Q"&amp;ROUNDUP(MONTH(SalesDataTable[[#This Row],[Order Date]])/3,0)</f>
        <v>Q4</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5">
      <c r="A2704" s="2">
        <v>3498</v>
      </c>
      <c r="B2704" s="3">
        <v>46386</v>
      </c>
      <c r="C2704" s="11">
        <f>YEAR(SalesDataTable[[#This Row],[Order Date]])</f>
        <v>2026</v>
      </c>
      <c r="D2704" s="11">
        <f>MONTH(SalesDataTable[[#This Row],[Order Date]])</f>
        <v>12</v>
      </c>
      <c r="E2704" s="12" t="str">
        <f>TEXT(SalesDataTable[[#This Row],[Order Date]],"MMM")</f>
        <v>Dec</v>
      </c>
      <c r="F2704" s="12" t="str">
        <f>"Q"&amp;ROUNDUP(MONTH(SalesDataTable[[#This Row],[Order Date]])/3,0)</f>
        <v>Q4</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5">
      <c r="A2705" s="2">
        <v>4851</v>
      </c>
      <c r="B2705" s="3">
        <v>46386</v>
      </c>
      <c r="C2705" s="11">
        <f>YEAR(SalesDataTable[[#This Row],[Order Date]])</f>
        <v>2026</v>
      </c>
      <c r="D2705" s="11">
        <f>MONTH(SalesDataTable[[#This Row],[Order Date]])</f>
        <v>12</v>
      </c>
      <c r="E2705" s="12" t="str">
        <f>TEXT(SalesDataTable[[#This Row],[Order Date]],"MMM")</f>
        <v>Dec</v>
      </c>
      <c r="F2705" s="12" t="str">
        <f>"Q"&amp;ROUNDUP(MONTH(SalesDataTable[[#This Row],[Order Date]])/3,0)</f>
        <v>Q4</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5">
      <c r="A2706" s="2">
        <v>4926</v>
      </c>
      <c r="B2706" s="3">
        <v>46386</v>
      </c>
      <c r="C2706" s="11">
        <f>YEAR(SalesDataTable[[#This Row],[Order Date]])</f>
        <v>2026</v>
      </c>
      <c r="D2706" s="11">
        <f>MONTH(SalesDataTable[[#This Row],[Order Date]])</f>
        <v>12</v>
      </c>
      <c r="E2706" s="12" t="str">
        <f>TEXT(SalesDataTable[[#This Row],[Order Date]],"MMM")</f>
        <v>Dec</v>
      </c>
      <c r="F2706" s="12" t="str">
        <f>"Q"&amp;ROUNDUP(MONTH(SalesDataTable[[#This Row],[Order Date]])/3,0)</f>
        <v>Q4</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5">
      <c r="A2707" s="2">
        <v>5035</v>
      </c>
      <c r="B2707" s="3">
        <v>46386</v>
      </c>
      <c r="C2707" s="11">
        <f>YEAR(SalesDataTable[[#This Row],[Order Date]])</f>
        <v>2026</v>
      </c>
      <c r="D2707" s="11">
        <f>MONTH(SalesDataTable[[#This Row],[Order Date]])</f>
        <v>12</v>
      </c>
      <c r="E2707" s="12" t="str">
        <f>TEXT(SalesDataTable[[#This Row],[Order Date]],"MMM")</f>
        <v>Dec</v>
      </c>
      <c r="F2707" s="12" t="str">
        <f>"Q"&amp;ROUNDUP(MONTH(SalesDataTable[[#This Row],[Order Date]])/3,0)</f>
        <v>Q4</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5">
      <c r="A2708" s="2">
        <v>5135</v>
      </c>
      <c r="B2708" s="3">
        <v>46386</v>
      </c>
      <c r="C2708" s="11">
        <f>YEAR(SalesDataTable[[#This Row],[Order Date]])</f>
        <v>2026</v>
      </c>
      <c r="D2708" s="11">
        <f>MONTH(SalesDataTable[[#This Row],[Order Date]])</f>
        <v>12</v>
      </c>
      <c r="E2708" s="12" t="str">
        <f>TEXT(SalesDataTable[[#This Row],[Order Date]],"MMM")</f>
        <v>Dec</v>
      </c>
      <c r="F2708" s="12" t="str">
        <f>"Q"&amp;ROUNDUP(MONTH(SalesDataTable[[#This Row],[Order Date]])/3,0)</f>
        <v>Q4</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Pivot Tables</vt:lpstr>
      <vt:lpstr>Dahboard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Shilpi.verma01@outlook.com</cp:lastModifiedBy>
  <dcterms:created xsi:type="dcterms:W3CDTF">2026-09-07T01:30:55Z</dcterms:created>
  <dcterms:modified xsi:type="dcterms:W3CDTF">2026-10-16T06:49:14Z</dcterms:modified>
</cp:coreProperties>
</file>