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tiscooman-my.sharepoint.com/personal/pradeep_shanmugam_renaissanceservices_com/Documents/Desktop/Waste Management/"/>
    </mc:Choice>
  </mc:AlternateContent>
  <xr:revisionPtr revIDLastSave="0" documentId="8_{EB2BCA35-FD30-4C2A-9082-395E2DC8E84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61" i="1"/>
  <c r="G4" i="1"/>
  <c r="E371" i="1"/>
  <c r="G371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0" i="1"/>
  <c r="G360" i="1" s="1"/>
  <c r="E359" i="1"/>
  <c r="G359" i="1" s="1"/>
  <c r="E358" i="1"/>
  <c r="G358" i="1" s="1"/>
  <c r="E357" i="1"/>
  <c r="G357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2" i="1"/>
  <c r="G332" i="1" s="1"/>
  <c r="E317" i="1"/>
  <c r="G317" i="1" s="1"/>
</calcChain>
</file>

<file path=xl/sharedStrings.xml><?xml version="1.0" encoding="utf-8"?>
<sst xmlns="http://schemas.openxmlformats.org/spreadsheetml/2006/main" count="25" uniqueCount="24">
  <si>
    <t>Applied filters:
SITE is RS Village Duqm</t>
  </si>
  <si>
    <t>Kemydate</t>
  </si>
  <si>
    <t>DAte format</t>
  </si>
  <si>
    <t>Occupancy</t>
  </si>
  <si>
    <t>Variance of Month#</t>
  </si>
  <si>
    <t>25.82</t>
  </si>
  <si>
    <t>Column1</t>
  </si>
  <si>
    <t>4</t>
  </si>
  <si>
    <t>Column2</t>
  </si>
  <si>
    <t>Per Head waste/kg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</si>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</sst>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mmmm\ 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7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1" applyFont="1"/>
    <xf numFmtId="0" fontId="4" fillId="0" borderId="7" xfId="0" applyFont="1" applyFill="1" applyBorder="1" applyAlignment="1">
      <alignment horizontal="centerContinuous"/>
    </xf>
    <xf numFmtId="43" fontId="4" fillId="0" borderId="8" xfId="1" applyFont="1" applyFill="1" applyBorder="1" applyAlignment="1">
      <alignment horizontal="centerContinuous"/>
    </xf>
    <xf numFmtId="0" fontId="0" fillId="0" borderId="9" xfId="0" applyFill="1" applyBorder="1" applyAlignment="1"/>
    <xf numFmtId="43" fontId="0" fillId="0" borderId="10" xfId="1" applyFont="1" applyFill="1" applyBorder="1" applyAlignment="1"/>
    <xf numFmtId="0" fontId="0" fillId="0" borderId="11" xfId="0" applyFill="1" applyBorder="1" applyAlignment="1"/>
    <xf numFmtId="43" fontId="0" fillId="0" borderId="12" xfId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371">
  <autoFilter ref="A3:G371" xr:uid="{00000000-0009-0000-0100-000001000000}"/>
  <tableColumns count="7">
    <tableColumn id="1" xr3:uid="{00000000-0010-0000-0000-000001000000}" name="Kemydate"/>
    <tableColumn id="2" xr3:uid="{00000000-0010-0000-0000-000002000000}" name="DAte format"/>
    <tableColumn id="3" xr3:uid="{00000000-0010-0000-0000-000003000000}" name="Occupancy"/>
    <tableColumn id="4" xr3:uid="{00000000-0010-0000-0000-000004000000}" name="Variance of Month#"/>
    <tableColumn id="5" xr3:uid="{C7E8109F-1445-4E61-9D27-64D51E8C4805}" name="Column1"/>
    <tableColumn id="6" xr3:uid="{BD9448AB-54C6-4AA6-8568-708B362F8CF2}" name="Column2"/>
    <tableColumn id="7" xr3:uid="{734D0C3F-3A8A-4562-8441-DA60B037D4AB}" name="Per Head waste/kg">
      <calculatedColumnFormula>(Table1[[#This Row],[Column1]]*1000)/Table1[[#This Row],[Occupancy]]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1"/>
  <sheetViews>
    <sheetView tabSelected="1" workbookViewId="0">
      <selection activeCell="K4" sqref="K4:L19"/>
    </sheetView>
  </sheetViews>
  <sheetFormatPr defaultRowHeight="14.5" x14ac:dyDescent="0.35"/>
  <cols>
    <col min="1" max="1" width="33.453125" bestFit="1" customWidth="1"/>
    <col min="2" max="2" width="17.453125" bestFit="1" customWidth="1"/>
    <col min="11" max="11" width="16.90625" customWidth="1"/>
    <col min="12" max="12" width="11.81640625" style="14" bestFit="1" customWidth="1"/>
  </cols>
  <sheetData>
    <row r="1" spans="1:12" x14ac:dyDescent="0.35">
      <c r="A1" t="s">
        <v>0</v>
      </c>
    </row>
    <row r="3" spans="1:12" ht="15" thickBot="1" x14ac:dyDescent="0.4">
      <c r="A3" t="s">
        <v>1</v>
      </c>
      <c r="B3" t="s">
        <v>2</v>
      </c>
      <c r="C3" t="s">
        <v>3</v>
      </c>
      <c r="D3" t="s">
        <v>4</v>
      </c>
      <c r="E3" t="s">
        <v>6</v>
      </c>
      <c r="F3" t="s">
        <v>8</v>
      </c>
      <c r="G3" t="s">
        <v>9</v>
      </c>
    </row>
    <row r="4" spans="1:12" x14ac:dyDescent="0.35">
      <c r="A4" s="1">
        <v>44562</v>
      </c>
      <c r="B4" s="2">
        <v>44562</v>
      </c>
      <c r="C4">
        <v>11963</v>
      </c>
      <c r="D4" s="3">
        <v>0</v>
      </c>
      <c r="E4" s="4" t="s">
        <v>5</v>
      </c>
      <c r="F4" s="4" t="s">
        <v>7</v>
      </c>
      <c r="G4">
        <f>(Table1[[#This Row],[Column1]]*1000)/Table1[[#This Row],[Occupancy]]</f>
        <v>2.1583214912647328</v>
      </c>
      <c r="K4" s="15" t="s">
        <v>9</v>
      </c>
      <c r="L4" s="16"/>
    </row>
    <row r="5" spans="1:12" x14ac:dyDescent="0.35">
      <c r="A5" s="1">
        <v>44563</v>
      </c>
      <c r="B5" s="2">
        <v>44563</v>
      </c>
      <c r="C5">
        <v>11987</v>
      </c>
      <c r="D5" s="3">
        <v>0</v>
      </c>
      <c r="E5" s="4">
        <v>25.54</v>
      </c>
      <c r="F5" s="4">
        <v>4</v>
      </c>
      <c r="G5">
        <f>(Table1[[#This Row],[Column1]]*1000)/Table1[[#This Row],[Occupancy]]</f>
        <v>2.1306415283223492</v>
      </c>
      <c r="K5" s="17"/>
      <c r="L5" s="18"/>
    </row>
    <row r="6" spans="1:12" x14ac:dyDescent="0.35">
      <c r="A6" s="1">
        <v>44564</v>
      </c>
      <c r="B6" s="2">
        <v>44564</v>
      </c>
      <c r="C6">
        <v>12057</v>
      </c>
      <c r="D6" s="3">
        <v>0</v>
      </c>
      <c r="E6" s="5">
        <v>23.14</v>
      </c>
      <c r="F6" s="4">
        <v>4</v>
      </c>
      <c r="G6">
        <f>(Table1[[#This Row],[Column1]]*1000)/Table1[[#This Row],[Occupancy]]</f>
        <v>1.9192170523347434</v>
      </c>
      <c r="K6" s="17" t="s">
        <v>10</v>
      </c>
      <c r="L6" s="18">
        <v>2.0428965670887567</v>
      </c>
    </row>
    <row r="7" spans="1:12" x14ac:dyDescent="0.35">
      <c r="A7" s="1">
        <v>44565</v>
      </c>
      <c r="B7" s="2">
        <v>44565</v>
      </c>
      <c r="C7">
        <v>12074</v>
      </c>
      <c r="D7" s="3">
        <v>0</v>
      </c>
      <c r="E7" s="4">
        <v>22.51</v>
      </c>
      <c r="F7" s="4">
        <v>4</v>
      </c>
      <c r="G7">
        <f>(Table1[[#This Row],[Column1]]*1000)/Table1[[#This Row],[Occupancy]]</f>
        <v>1.8643365910220309</v>
      </c>
      <c r="K7" s="17" t="s">
        <v>11</v>
      </c>
      <c r="L7" s="18">
        <v>1.3887551522011224E-2</v>
      </c>
    </row>
    <row r="8" spans="1:12" x14ac:dyDescent="0.35">
      <c r="A8" s="1">
        <v>44566</v>
      </c>
      <c r="B8" s="2">
        <v>44566</v>
      </c>
      <c r="C8">
        <v>12092</v>
      </c>
      <c r="D8" s="3">
        <v>0</v>
      </c>
      <c r="E8" s="4">
        <v>26.26</v>
      </c>
      <c r="F8" s="4">
        <v>5</v>
      </c>
      <c r="G8">
        <f>(Table1[[#This Row],[Column1]]*1000)/Table1[[#This Row],[Occupancy]]</f>
        <v>2.1716837578564339</v>
      </c>
      <c r="K8" s="17" t="s">
        <v>12</v>
      </c>
      <c r="L8" s="18">
        <v>2.0092924682099773</v>
      </c>
    </row>
    <row r="9" spans="1:12" x14ac:dyDescent="0.35">
      <c r="A9" s="1">
        <v>44567</v>
      </c>
      <c r="B9" s="2">
        <v>44567</v>
      </c>
      <c r="C9">
        <v>12107</v>
      </c>
      <c r="D9" s="3">
        <v>0</v>
      </c>
      <c r="E9" s="4">
        <v>22.89</v>
      </c>
      <c r="F9" s="4">
        <v>4</v>
      </c>
      <c r="G9">
        <f>(Table1[[#This Row],[Column1]]*1000)/Table1[[#This Row],[Occupancy]]</f>
        <v>1.8906417774841</v>
      </c>
      <c r="K9" s="17" t="s">
        <v>13</v>
      </c>
      <c r="L9" s="18"/>
    </row>
    <row r="10" spans="1:12" x14ac:dyDescent="0.35">
      <c r="A10" s="1">
        <v>44568</v>
      </c>
      <c r="B10" s="2">
        <v>44568</v>
      </c>
      <c r="C10">
        <v>12150</v>
      </c>
      <c r="D10" s="3">
        <v>0</v>
      </c>
      <c r="E10" s="4">
        <v>20.27</v>
      </c>
      <c r="F10" s="4">
        <v>3</v>
      </c>
      <c r="G10">
        <f>(Table1[[#This Row],[Column1]]*1000)/Table1[[#This Row],[Occupancy]]</f>
        <v>1.6683127572016461</v>
      </c>
      <c r="K10" s="17" t="s">
        <v>14</v>
      </c>
      <c r="L10" s="18">
        <v>0.26239755935929798</v>
      </c>
    </row>
    <row r="11" spans="1:12" x14ac:dyDescent="0.35">
      <c r="A11" s="1">
        <v>44569</v>
      </c>
      <c r="B11" s="2">
        <v>44569</v>
      </c>
      <c r="C11">
        <v>12168</v>
      </c>
      <c r="D11" s="3">
        <v>0</v>
      </c>
      <c r="E11" s="4">
        <v>24.88</v>
      </c>
      <c r="F11" s="4">
        <v>5</v>
      </c>
      <c r="G11">
        <f>(Table1[[#This Row],[Column1]]*1000)/Table1[[#This Row],[Occupancy]]</f>
        <v>2.044707429322814</v>
      </c>
      <c r="K11" s="17" t="s">
        <v>15</v>
      </c>
      <c r="L11" s="18">
        <v>6.8852479157716306E-2</v>
      </c>
    </row>
    <row r="12" spans="1:12" x14ac:dyDescent="0.35">
      <c r="A12" s="1">
        <v>44570</v>
      </c>
      <c r="B12" s="2">
        <v>44570</v>
      </c>
      <c r="C12">
        <v>12193</v>
      </c>
      <c r="D12" s="3">
        <v>0</v>
      </c>
      <c r="E12" s="4">
        <v>24.08</v>
      </c>
      <c r="F12" s="4">
        <v>4</v>
      </c>
      <c r="G12">
        <f>(Table1[[#This Row],[Column1]]*1000)/Table1[[#This Row],[Occupancy]]</f>
        <v>1.9749036332321823</v>
      </c>
      <c r="K12" s="17" t="s">
        <v>16</v>
      </c>
      <c r="L12" s="18">
        <v>5.4109672322685292</v>
      </c>
    </row>
    <row r="13" spans="1:12" x14ac:dyDescent="0.35">
      <c r="A13" s="1">
        <v>44571</v>
      </c>
      <c r="B13" s="2">
        <v>44571</v>
      </c>
      <c r="C13">
        <v>12203</v>
      </c>
      <c r="D13" s="3">
        <v>0</v>
      </c>
      <c r="E13" s="4">
        <v>21.95</v>
      </c>
      <c r="F13" s="4">
        <v>4</v>
      </c>
      <c r="G13">
        <f>(Table1[[#This Row],[Column1]]*1000)/Table1[[#This Row],[Occupancy]]</f>
        <v>1.7987380152421535</v>
      </c>
      <c r="K13" s="17" t="s">
        <v>17</v>
      </c>
      <c r="L13" s="18">
        <v>0.10182931226337139</v>
      </c>
    </row>
    <row r="14" spans="1:12" x14ac:dyDescent="0.35">
      <c r="A14" s="1">
        <v>44572</v>
      </c>
      <c r="B14" s="2">
        <v>44572</v>
      </c>
      <c r="C14">
        <v>12185</v>
      </c>
      <c r="D14" s="3">
        <v>0</v>
      </c>
      <c r="E14" s="6">
        <v>22.42</v>
      </c>
      <c r="F14" s="4">
        <v>4</v>
      </c>
      <c r="G14">
        <f>(Table1[[#This Row],[Column1]]*1000)/Table1[[#This Row],[Occupancy]]</f>
        <v>1.8399671727533853</v>
      </c>
      <c r="K14" s="17" t="s">
        <v>18</v>
      </c>
      <c r="L14" s="18">
        <v>2.5626372842205916</v>
      </c>
    </row>
    <row r="15" spans="1:12" x14ac:dyDescent="0.35">
      <c r="A15" s="1">
        <v>44573</v>
      </c>
      <c r="B15" s="2">
        <v>44573</v>
      </c>
      <c r="C15">
        <v>12192</v>
      </c>
      <c r="D15" s="3">
        <v>0</v>
      </c>
      <c r="E15" s="7">
        <v>22.97</v>
      </c>
      <c r="F15" s="4">
        <v>4</v>
      </c>
      <c r="G15">
        <f>(Table1[[#This Row],[Column1]]*1000)/Table1[[#This Row],[Occupancy]]</f>
        <v>1.884022309711286</v>
      </c>
      <c r="K15" s="17" t="s">
        <v>19</v>
      </c>
      <c r="L15" s="18">
        <v>0.51899983549925977</v>
      </c>
    </row>
    <row r="16" spans="1:12" x14ac:dyDescent="0.35">
      <c r="A16" s="1">
        <v>44574</v>
      </c>
      <c r="B16" s="2">
        <v>44574</v>
      </c>
      <c r="C16">
        <v>12160</v>
      </c>
      <c r="D16" s="3">
        <v>0</v>
      </c>
      <c r="E16" s="4">
        <v>23.48</v>
      </c>
      <c r="F16" s="4">
        <v>4</v>
      </c>
      <c r="G16">
        <f>(Table1[[#This Row],[Column1]]*1000)/Table1[[#This Row],[Occupancy]]</f>
        <v>1.930921052631579</v>
      </c>
      <c r="K16" s="17" t="s">
        <v>20</v>
      </c>
      <c r="L16" s="18">
        <v>3.0816371197198511</v>
      </c>
    </row>
    <row r="17" spans="1:12" x14ac:dyDescent="0.35">
      <c r="A17" s="1">
        <v>44575</v>
      </c>
      <c r="B17" s="2">
        <v>44575</v>
      </c>
      <c r="C17">
        <v>12197</v>
      </c>
      <c r="D17" s="3">
        <v>0</v>
      </c>
      <c r="E17" s="4">
        <v>21.74</v>
      </c>
      <c r="F17" s="4">
        <v>3</v>
      </c>
      <c r="G17">
        <f>(Table1[[#This Row],[Column1]]*1000)/Table1[[#This Row],[Occupancy]]</f>
        <v>1.782405509551529</v>
      </c>
      <c r="K17" s="17" t="s">
        <v>21</v>
      </c>
      <c r="L17" s="18">
        <v>729.31407445068612</v>
      </c>
    </row>
    <row r="18" spans="1:12" x14ac:dyDescent="0.35">
      <c r="A18" s="1">
        <v>44576</v>
      </c>
      <c r="B18" s="2">
        <v>44576</v>
      </c>
      <c r="C18">
        <v>12179</v>
      </c>
      <c r="D18" s="3">
        <v>0</v>
      </c>
      <c r="E18" s="4">
        <v>24.74</v>
      </c>
      <c r="F18" s="4">
        <v>4</v>
      </c>
      <c r="G18">
        <f>(Table1[[#This Row],[Column1]]*1000)/Table1[[#This Row],[Occupancy]]</f>
        <v>2.0313654651449218</v>
      </c>
      <c r="K18" s="17" t="s">
        <v>22</v>
      </c>
      <c r="L18" s="18">
        <v>357</v>
      </c>
    </row>
    <row r="19" spans="1:12" ht="15" thickBot="1" x14ac:dyDescent="0.4">
      <c r="A19" s="1">
        <v>44577</v>
      </c>
      <c r="B19" s="2">
        <v>44577</v>
      </c>
      <c r="C19">
        <v>12192</v>
      </c>
      <c r="D19" s="3">
        <v>0</v>
      </c>
      <c r="E19" s="8">
        <v>24.15</v>
      </c>
      <c r="F19" s="4">
        <v>4</v>
      </c>
      <c r="G19">
        <f>(Table1[[#This Row],[Column1]]*1000)/Table1[[#This Row],[Occupancy]]</f>
        <v>1.9808070866141732</v>
      </c>
      <c r="K19" s="19" t="s">
        <v>23</v>
      </c>
      <c r="L19" s="20">
        <v>2.7311953134269078E-2</v>
      </c>
    </row>
    <row r="20" spans="1:12" x14ac:dyDescent="0.35">
      <c r="A20" s="1">
        <v>44578</v>
      </c>
      <c r="B20" s="2">
        <v>44578</v>
      </c>
      <c r="C20">
        <v>12206</v>
      </c>
      <c r="D20" s="3">
        <v>0</v>
      </c>
      <c r="E20" s="4">
        <v>23.9</v>
      </c>
      <c r="F20" s="4">
        <v>4</v>
      </c>
      <c r="G20">
        <f>(Table1[[#This Row],[Column1]]*1000)/Table1[[#This Row],[Occupancy]]</f>
        <v>1.9580534163526135</v>
      </c>
    </row>
    <row r="21" spans="1:12" x14ac:dyDescent="0.35">
      <c r="A21" s="1">
        <v>44579</v>
      </c>
      <c r="B21" s="2">
        <v>44579</v>
      </c>
      <c r="C21">
        <v>12178</v>
      </c>
      <c r="D21" s="3">
        <v>0</v>
      </c>
      <c r="E21" s="4">
        <v>25.44</v>
      </c>
      <c r="F21" s="4">
        <v>4</v>
      </c>
      <c r="G21">
        <f>(Table1[[#This Row],[Column1]]*1000)/Table1[[#This Row],[Occupancy]]</f>
        <v>2.089012974215799</v>
      </c>
    </row>
    <row r="22" spans="1:12" x14ac:dyDescent="0.35">
      <c r="A22" s="1">
        <v>44580</v>
      </c>
      <c r="B22" s="2">
        <v>44580</v>
      </c>
      <c r="C22">
        <v>12156</v>
      </c>
      <c r="D22" s="3">
        <v>0</v>
      </c>
      <c r="E22" s="4">
        <v>23.53</v>
      </c>
      <c r="F22" s="4">
        <v>4</v>
      </c>
      <c r="G22">
        <f>(Table1[[#This Row],[Column1]]*1000)/Table1[[#This Row],[Occupancy]]</f>
        <v>1.9356696281671602</v>
      </c>
    </row>
    <row r="23" spans="1:12" x14ac:dyDescent="0.35">
      <c r="A23" s="1">
        <v>44581</v>
      </c>
      <c r="B23" s="2">
        <v>44581</v>
      </c>
      <c r="C23">
        <v>12099</v>
      </c>
      <c r="D23" s="3">
        <v>0</v>
      </c>
      <c r="E23" s="4">
        <v>25.29</v>
      </c>
      <c r="F23" s="4">
        <v>4</v>
      </c>
      <c r="G23">
        <f>(Table1[[#This Row],[Column1]]*1000)/Table1[[#This Row],[Occupancy]]</f>
        <v>2.0902553930076864</v>
      </c>
    </row>
    <row r="24" spans="1:12" x14ac:dyDescent="0.35">
      <c r="A24" s="1">
        <v>44582</v>
      </c>
      <c r="B24" s="2">
        <v>44582</v>
      </c>
      <c r="C24">
        <v>12158</v>
      </c>
      <c r="D24" s="3">
        <v>0</v>
      </c>
      <c r="E24" s="4">
        <v>6.31</v>
      </c>
      <c r="F24" s="4">
        <v>1</v>
      </c>
      <c r="G24">
        <f>(Table1[[#This Row],[Column1]]*1000)/Table1[[#This Row],[Occupancy]]</f>
        <v>0.51899983549925977</v>
      </c>
    </row>
    <row r="25" spans="1:12" x14ac:dyDescent="0.35">
      <c r="A25" s="1">
        <v>44583</v>
      </c>
      <c r="B25" s="2">
        <v>44583</v>
      </c>
      <c r="C25">
        <v>12216</v>
      </c>
      <c r="D25" s="3">
        <v>0</v>
      </c>
      <c r="E25" s="9">
        <v>25.62</v>
      </c>
      <c r="F25" s="11">
        <v>4</v>
      </c>
      <c r="G25">
        <f>(Table1[[#This Row],[Column1]]*1000)/Table1[[#This Row],[Occupancy]]</f>
        <v>2.0972495088408643</v>
      </c>
    </row>
    <row r="26" spans="1:12" x14ac:dyDescent="0.35">
      <c r="A26" s="1">
        <v>44584</v>
      </c>
      <c r="B26" s="2">
        <v>44584</v>
      </c>
      <c r="C26">
        <v>12195</v>
      </c>
      <c r="D26" s="3">
        <v>0</v>
      </c>
      <c r="E26" s="4">
        <v>25.42</v>
      </c>
      <c r="F26" s="4">
        <v>4</v>
      </c>
      <c r="G26">
        <f>(Table1[[#This Row],[Column1]]*1000)/Table1[[#This Row],[Occupancy]]</f>
        <v>2.0844608446084463</v>
      </c>
    </row>
    <row r="27" spans="1:12" x14ac:dyDescent="0.35">
      <c r="A27" s="1">
        <v>44585</v>
      </c>
      <c r="B27" s="2">
        <v>44585</v>
      </c>
      <c r="C27">
        <v>12218</v>
      </c>
      <c r="D27" s="3">
        <v>0</v>
      </c>
      <c r="E27" s="9">
        <v>24.73</v>
      </c>
      <c r="F27" s="4">
        <v>4</v>
      </c>
      <c r="G27">
        <f>(Table1[[#This Row],[Column1]]*1000)/Table1[[#This Row],[Occupancy]]</f>
        <v>2.0240628580782452</v>
      </c>
    </row>
    <row r="28" spans="1:12" x14ac:dyDescent="0.35">
      <c r="A28" s="1">
        <v>44586</v>
      </c>
      <c r="B28" s="2">
        <v>44586</v>
      </c>
      <c r="C28">
        <v>12215</v>
      </c>
      <c r="D28" s="3">
        <v>0</v>
      </c>
      <c r="E28" s="4">
        <v>24.44</v>
      </c>
      <c r="F28" s="4">
        <v>4</v>
      </c>
      <c r="G28">
        <f>(Table1[[#This Row],[Column1]]*1000)/Table1[[#This Row],[Occupancy]]</f>
        <v>2.0008186655751126</v>
      </c>
    </row>
    <row r="29" spans="1:12" x14ac:dyDescent="0.35">
      <c r="A29" s="1">
        <v>44587</v>
      </c>
      <c r="B29" s="2">
        <v>44587</v>
      </c>
      <c r="C29">
        <v>12255</v>
      </c>
      <c r="D29" s="3">
        <v>0</v>
      </c>
      <c r="E29" s="4">
        <v>25.02</v>
      </c>
      <c r="F29" s="4">
        <v>4</v>
      </c>
      <c r="G29">
        <f>(Table1[[#This Row],[Column1]]*1000)/Table1[[#This Row],[Occupancy]]</f>
        <v>2.0416156670746632</v>
      </c>
    </row>
    <row r="30" spans="1:12" x14ac:dyDescent="0.35">
      <c r="A30" s="1">
        <v>44588</v>
      </c>
      <c r="B30" s="2">
        <v>44588</v>
      </c>
      <c r="C30">
        <v>12193</v>
      </c>
      <c r="D30" s="3">
        <v>0</v>
      </c>
      <c r="E30" s="9">
        <v>25.08</v>
      </c>
      <c r="F30" s="4">
        <v>4</v>
      </c>
      <c r="G30">
        <f>(Table1[[#This Row],[Column1]]*1000)/Table1[[#This Row],[Occupancy]]</f>
        <v>2.0569179037152465</v>
      </c>
    </row>
    <row r="31" spans="1:12" x14ac:dyDescent="0.35">
      <c r="A31" s="1">
        <v>44589</v>
      </c>
      <c r="B31" s="2">
        <v>44589</v>
      </c>
      <c r="C31">
        <v>12180</v>
      </c>
      <c r="D31" s="3">
        <v>0</v>
      </c>
      <c r="E31" s="4">
        <v>22.68</v>
      </c>
      <c r="F31" s="4">
        <v>3</v>
      </c>
      <c r="G31">
        <f>(Table1[[#This Row],[Column1]]*1000)/Table1[[#This Row],[Occupancy]]</f>
        <v>1.8620689655172413</v>
      </c>
    </row>
    <row r="32" spans="1:12" x14ac:dyDescent="0.35">
      <c r="A32" s="1">
        <v>44590</v>
      </c>
      <c r="B32" s="2">
        <v>44590</v>
      </c>
      <c r="C32">
        <v>12187</v>
      </c>
      <c r="D32" s="3">
        <v>0</v>
      </c>
      <c r="E32" s="4">
        <v>24.24</v>
      </c>
      <c r="F32" s="4">
        <v>4</v>
      </c>
      <c r="G32">
        <f>(Table1[[#This Row],[Column1]]*1000)/Table1[[#This Row],[Occupancy]]</f>
        <v>1.9890046771149585</v>
      </c>
    </row>
    <row r="33" spans="1:7" x14ac:dyDescent="0.35">
      <c r="A33" s="1">
        <v>44591</v>
      </c>
      <c r="B33" s="2">
        <v>44591</v>
      </c>
      <c r="C33">
        <v>12283</v>
      </c>
      <c r="D33" s="3">
        <v>0</v>
      </c>
      <c r="E33" s="4">
        <v>24.76</v>
      </c>
      <c r="F33" s="4">
        <v>5</v>
      </c>
      <c r="G33">
        <f>(Table1[[#This Row],[Column1]]*1000)/Table1[[#This Row],[Occupancy]]</f>
        <v>2.0157941870878449</v>
      </c>
    </row>
    <row r="34" spans="1:7" ht="15" thickBot="1" x14ac:dyDescent="0.4">
      <c r="A34" s="1">
        <v>44592</v>
      </c>
      <c r="B34" s="2">
        <v>44592</v>
      </c>
      <c r="C34">
        <v>12295</v>
      </c>
      <c r="D34" s="3">
        <v>0</v>
      </c>
      <c r="E34" s="10">
        <v>28.51</v>
      </c>
      <c r="F34" s="10">
        <v>4</v>
      </c>
      <c r="G34">
        <f>(Table1[[#This Row],[Column1]]*1000)/Table1[[#This Row],[Occupancy]]</f>
        <v>2.3188287921919479</v>
      </c>
    </row>
    <row r="35" spans="1:7" x14ac:dyDescent="0.35">
      <c r="A35" s="1">
        <v>44593</v>
      </c>
      <c r="B35" s="2">
        <v>44593</v>
      </c>
      <c r="C35">
        <v>12227</v>
      </c>
      <c r="D35" s="3">
        <v>0</v>
      </c>
      <c r="E35" s="4">
        <v>26.63</v>
      </c>
      <c r="F35" s="4">
        <v>5</v>
      </c>
      <c r="G35">
        <f>(Table1[[#This Row],[Column1]]*1000)/Table1[[#This Row],[Occupancy]]</f>
        <v>2.1779667947983969</v>
      </c>
    </row>
    <row r="36" spans="1:7" x14ac:dyDescent="0.35">
      <c r="A36" s="1">
        <v>44594</v>
      </c>
      <c r="B36" s="2">
        <v>44594</v>
      </c>
      <c r="C36">
        <v>12303</v>
      </c>
      <c r="D36" s="3">
        <v>0</v>
      </c>
      <c r="E36" s="4">
        <v>24.92</v>
      </c>
      <c r="F36" s="4">
        <v>4</v>
      </c>
      <c r="G36">
        <f>(Table1[[#This Row],[Column1]]*1000)/Table1[[#This Row],[Occupancy]]</f>
        <v>2.0255222303503211</v>
      </c>
    </row>
    <row r="37" spans="1:7" x14ac:dyDescent="0.35">
      <c r="A37" s="1">
        <v>44595</v>
      </c>
      <c r="B37" s="2">
        <v>44595</v>
      </c>
      <c r="C37">
        <v>12352</v>
      </c>
      <c r="D37" s="3">
        <v>0</v>
      </c>
      <c r="E37" s="4">
        <v>25.13</v>
      </c>
      <c r="F37" s="4">
        <v>4</v>
      </c>
      <c r="G37">
        <f>(Table1[[#This Row],[Column1]]*1000)/Table1[[#This Row],[Occupancy]]</f>
        <v>2.0344883419689119</v>
      </c>
    </row>
    <row r="38" spans="1:7" x14ac:dyDescent="0.35">
      <c r="A38" s="1">
        <v>44596</v>
      </c>
      <c r="B38" s="2">
        <v>44596</v>
      </c>
      <c r="C38">
        <v>12574</v>
      </c>
      <c r="D38" s="3">
        <v>0</v>
      </c>
      <c r="E38" s="4">
        <v>25.36</v>
      </c>
      <c r="F38" s="4">
        <v>4</v>
      </c>
      <c r="G38">
        <f>(Table1[[#This Row],[Column1]]*1000)/Table1[[#This Row],[Occupancy]]</f>
        <v>2.0168601876888816</v>
      </c>
    </row>
    <row r="39" spans="1:7" x14ac:dyDescent="0.35">
      <c r="A39" s="1">
        <v>44597</v>
      </c>
      <c r="B39" s="2">
        <v>44597</v>
      </c>
      <c r="C39">
        <v>12530</v>
      </c>
      <c r="D39" s="3">
        <v>0</v>
      </c>
      <c r="E39" s="4">
        <v>24.13</v>
      </c>
      <c r="F39" s="4">
        <v>4</v>
      </c>
      <c r="G39">
        <f>(Table1[[#This Row],[Column1]]*1000)/Table1[[#This Row],[Occupancy]]</f>
        <v>1.9257781324820431</v>
      </c>
    </row>
    <row r="40" spans="1:7" x14ac:dyDescent="0.35">
      <c r="A40" s="1">
        <v>44598</v>
      </c>
      <c r="B40" s="2">
        <v>44598</v>
      </c>
      <c r="C40">
        <v>12532</v>
      </c>
      <c r="D40" s="3">
        <v>0</v>
      </c>
      <c r="E40" s="4">
        <v>22.36</v>
      </c>
      <c r="F40" s="4">
        <v>3</v>
      </c>
      <c r="G40">
        <f>(Table1[[#This Row],[Column1]]*1000)/Table1[[#This Row],[Occupancy]]</f>
        <v>1.7842323651452283</v>
      </c>
    </row>
    <row r="41" spans="1:7" x14ac:dyDescent="0.35">
      <c r="A41" s="1">
        <v>44599</v>
      </c>
      <c r="B41" s="2">
        <v>44599</v>
      </c>
      <c r="C41">
        <v>12610</v>
      </c>
      <c r="D41" s="3">
        <v>0</v>
      </c>
      <c r="E41" s="4">
        <v>27.33</v>
      </c>
      <c r="F41" s="4">
        <v>4</v>
      </c>
      <c r="G41">
        <f>(Table1[[#This Row],[Column1]]*1000)/Table1[[#This Row],[Occupancy]]</f>
        <v>2.1673275178429816</v>
      </c>
    </row>
    <row r="42" spans="1:7" x14ac:dyDescent="0.35">
      <c r="A42" s="1">
        <v>44600</v>
      </c>
      <c r="B42" s="2">
        <v>44600</v>
      </c>
      <c r="C42">
        <v>12541</v>
      </c>
      <c r="D42" s="3">
        <v>0</v>
      </c>
      <c r="E42" s="4">
        <v>23.82</v>
      </c>
      <c r="F42" s="4">
        <v>4</v>
      </c>
      <c r="G42">
        <f>(Table1[[#This Row],[Column1]]*1000)/Table1[[#This Row],[Occupancy]]</f>
        <v>1.89937006618292</v>
      </c>
    </row>
    <row r="43" spans="1:7" x14ac:dyDescent="0.35">
      <c r="A43" s="1">
        <v>44601</v>
      </c>
      <c r="B43" s="2">
        <v>44601</v>
      </c>
      <c r="C43">
        <v>12466</v>
      </c>
      <c r="D43" s="3">
        <v>0</v>
      </c>
      <c r="E43" s="4">
        <v>25.56</v>
      </c>
      <c r="F43" s="4">
        <v>5</v>
      </c>
      <c r="G43">
        <f>(Table1[[#This Row],[Column1]]*1000)/Table1[[#This Row],[Occupancy]]</f>
        <v>2.0503770255093854</v>
      </c>
    </row>
    <row r="44" spans="1:7" x14ac:dyDescent="0.35">
      <c r="A44" s="1">
        <v>44602</v>
      </c>
      <c r="B44" s="2">
        <v>44602</v>
      </c>
      <c r="C44">
        <v>12327</v>
      </c>
      <c r="D44" s="3">
        <v>0</v>
      </c>
      <c r="E44" s="4">
        <v>25.44</v>
      </c>
      <c r="F44" s="4">
        <v>4</v>
      </c>
      <c r="G44">
        <f>(Table1[[#This Row],[Column1]]*1000)/Table1[[#This Row],[Occupancy]]</f>
        <v>2.0637624726210757</v>
      </c>
    </row>
    <row r="45" spans="1:7" x14ac:dyDescent="0.35">
      <c r="A45" s="1">
        <v>44603</v>
      </c>
      <c r="B45" s="2">
        <v>44603</v>
      </c>
      <c r="C45">
        <v>12328</v>
      </c>
      <c r="D45" s="3">
        <v>0</v>
      </c>
      <c r="E45" s="4">
        <v>22.6</v>
      </c>
      <c r="F45" s="4">
        <v>3</v>
      </c>
      <c r="G45">
        <f>(Table1[[#This Row],[Column1]]*1000)/Table1[[#This Row],[Occupancy]]</f>
        <v>1.8332251784555484</v>
      </c>
    </row>
    <row r="46" spans="1:7" x14ac:dyDescent="0.35">
      <c r="A46" s="1">
        <v>44604</v>
      </c>
      <c r="B46" s="2">
        <v>44604</v>
      </c>
      <c r="C46">
        <v>12324</v>
      </c>
      <c r="D46" s="3">
        <v>0</v>
      </c>
      <c r="E46" s="4">
        <v>28.54</v>
      </c>
      <c r="F46" s="4">
        <v>5</v>
      </c>
      <c r="G46">
        <f>(Table1[[#This Row],[Column1]]*1000)/Table1[[#This Row],[Occupancy]]</f>
        <v>2.3158065563128853</v>
      </c>
    </row>
    <row r="47" spans="1:7" x14ac:dyDescent="0.35">
      <c r="A47" s="1">
        <v>44605</v>
      </c>
      <c r="B47" s="2">
        <v>44605</v>
      </c>
      <c r="C47">
        <v>12290</v>
      </c>
      <c r="D47" s="3">
        <v>0</v>
      </c>
      <c r="E47" s="4">
        <v>26.42</v>
      </c>
      <c r="F47" s="4">
        <v>4</v>
      </c>
      <c r="G47">
        <f>(Table1[[#This Row],[Column1]]*1000)/Table1[[#This Row],[Occupancy]]</f>
        <v>2.1497152156224573</v>
      </c>
    </row>
    <row r="48" spans="1:7" x14ac:dyDescent="0.35">
      <c r="A48" s="1">
        <v>44606</v>
      </c>
      <c r="B48" s="2">
        <v>44606</v>
      </c>
      <c r="C48">
        <v>12268</v>
      </c>
      <c r="D48" s="3">
        <v>0</v>
      </c>
      <c r="E48" s="4">
        <v>24.65</v>
      </c>
      <c r="F48" s="4">
        <v>4</v>
      </c>
      <c r="G48">
        <f>(Table1[[#This Row],[Column1]]*1000)/Table1[[#This Row],[Occupancy]]</f>
        <v>2.0092924682099773</v>
      </c>
    </row>
    <row r="49" spans="1:7" x14ac:dyDescent="0.35">
      <c r="A49" s="1">
        <v>44607</v>
      </c>
      <c r="B49" s="2">
        <v>44607</v>
      </c>
      <c r="C49">
        <v>12235</v>
      </c>
      <c r="D49" s="3">
        <v>0</v>
      </c>
      <c r="E49" s="4">
        <v>24.58</v>
      </c>
      <c r="F49" s="4">
        <v>4</v>
      </c>
      <c r="G49">
        <f>(Table1[[#This Row],[Column1]]*1000)/Table1[[#This Row],[Occupancy]]</f>
        <v>2.0089906007355944</v>
      </c>
    </row>
    <row r="50" spans="1:7" x14ac:dyDescent="0.35">
      <c r="A50" s="1">
        <v>44608</v>
      </c>
      <c r="B50" s="2">
        <v>44608</v>
      </c>
      <c r="C50">
        <v>12201</v>
      </c>
      <c r="D50" s="3">
        <v>0</v>
      </c>
      <c r="E50" s="4">
        <v>23.98</v>
      </c>
      <c r="F50" s="4">
        <v>4</v>
      </c>
      <c r="G50">
        <f>(Table1[[#This Row],[Column1]]*1000)/Table1[[#This Row],[Occupancy]]</f>
        <v>1.9654126710925335</v>
      </c>
    </row>
    <row r="51" spans="1:7" x14ac:dyDescent="0.35">
      <c r="A51" s="1">
        <v>44609</v>
      </c>
      <c r="B51" s="2">
        <v>44609</v>
      </c>
      <c r="C51">
        <v>12198</v>
      </c>
      <c r="D51" s="3">
        <v>0</v>
      </c>
      <c r="E51" s="4">
        <v>24.17</v>
      </c>
      <c r="F51" s="4">
        <v>4</v>
      </c>
      <c r="G51">
        <f>(Table1[[#This Row],[Column1]]*1000)/Table1[[#This Row],[Occupancy]]</f>
        <v>1.9814723725200853</v>
      </c>
    </row>
    <row r="52" spans="1:7" x14ac:dyDescent="0.35">
      <c r="A52" s="1">
        <v>44610</v>
      </c>
      <c r="B52" s="2">
        <v>44610</v>
      </c>
      <c r="C52">
        <v>12181</v>
      </c>
      <c r="D52" s="3">
        <v>0</v>
      </c>
      <c r="E52" s="4">
        <v>10.76</v>
      </c>
      <c r="F52" s="4">
        <v>2</v>
      </c>
      <c r="G52">
        <f>(Table1[[#This Row],[Column1]]*1000)/Table1[[#This Row],[Occupancy]]</f>
        <v>0.88334291109104346</v>
      </c>
    </row>
    <row r="53" spans="1:7" x14ac:dyDescent="0.35">
      <c r="A53" s="1">
        <v>44611</v>
      </c>
      <c r="B53" s="2">
        <v>44611</v>
      </c>
      <c r="C53">
        <v>12112</v>
      </c>
      <c r="D53" s="3">
        <v>0</v>
      </c>
      <c r="E53" s="4">
        <v>26.4</v>
      </c>
      <c r="F53" s="4">
        <v>4</v>
      </c>
      <c r="G53">
        <f>(Table1[[#This Row],[Column1]]*1000)/Table1[[#This Row],[Occupancy]]</f>
        <v>2.179656538969617</v>
      </c>
    </row>
    <row r="54" spans="1:7" x14ac:dyDescent="0.35">
      <c r="A54" s="1">
        <v>44612</v>
      </c>
      <c r="B54" s="2">
        <v>44612</v>
      </c>
      <c r="C54">
        <v>12132</v>
      </c>
      <c r="D54" s="3">
        <v>0</v>
      </c>
      <c r="E54" s="4">
        <v>26.12</v>
      </c>
      <c r="F54" s="4">
        <v>4</v>
      </c>
      <c r="G54">
        <f>(Table1[[#This Row],[Column1]]*1000)/Table1[[#This Row],[Occupancy]]</f>
        <v>2.152983844378503</v>
      </c>
    </row>
    <row r="55" spans="1:7" x14ac:dyDescent="0.35">
      <c r="A55" s="1">
        <v>44613</v>
      </c>
      <c r="B55" s="2">
        <v>44613</v>
      </c>
      <c r="C55">
        <v>12142</v>
      </c>
      <c r="D55" s="3">
        <v>0</v>
      </c>
      <c r="E55" s="4">
        <v>23.97</v>
      </c>
      <c r="F55" s="4">
        <v>4</v>
      </c>
      <c r="G55">
        <f>(Table1[[#This Row],[Column1]]*1000)/Table1[[#This Row],[Occupancy]]</f>
        <v>1.9741393510130127</v>
      </c>
    </row>
    <row r="56" spans="1:7" x14ac:dyDescent="0.35">
      <c r="A56" s="1">
        <v>44614</v>
      </c>
      <c r="B56" s="2">
        <v>44614</v>
      </c>
      <c r="C56">
        <v>12165</v>
      </c>
      <c r="D56" s="3">
        <v>0</v>
      </c>
      <c r="E56" s="9">
        <v>24.19</v>
      </c>
      <c r="F56" s="11">
        <v>4</v>
      </c>
      <c r="G56">
        <f>(Table1[[#This Row],[Column1]]*1000)/Table1[[#This Row],[Occupancy]]</f>
        <v>1.988491574188245</v>
      </c>
    </row>
    <row r="57" spans="1:7" x14ac:dyDescent="0.35">
      <c r="A57" s="1">
        <v>44615</v>
      </c>
      <c r="B57" s="2">
        <v>44615</v>
      </c>
      <c r="C57">
        <v>12125</v>
      </c>
      <c r="D57" s="3">
        <v>0</v>
      </c>
      <c r="E57" s="4">
        <v>24.08</v>
      </c>
      <c r="F57" s="4">
        <v>4</v>
      </c>
      <c r="G57">
        <f>(Table1[[#This Row],[Column1]]*1000)/Table1[[#This Row],[Occupancy]]</f>
        <v>1.9859793814432989</v>
      </c>
    </row>
    <row r="58" spans="1:7" x14ac:dyDescent="0.35">
      <c r="A58" s="1">
        <v>44616</v>
      </c>
      <c r="B58" s="2">
        <v>44616</v>
      </c>
      <c r="C58">
        <v>12105</v>
      </c>
      <c r="D58" s="3">
        <v>0</v>
      </c>
      <c r="E58" s="4">
        <v>23.93</v>
      </c>
      <c r="F58" s="4">
        <v>4</v>
      </c>
      <c r="G58">
        <f>(Table1[[#This Row],[Column1]]*1000)/Table1[[#This Row],[Occupancy]]</f>
        <v>1.9768690623709211</v>
      </c>
    </row>
    <row r="59" spans="1:7" x14ac:dyDescent="0.35">
      <c r="A59" s="1">
        <v>44617</v>
      </c>
      <c r="B59" s="2">
        <v>44617</v>
      </c>
      <c r="C59">
        <v>12108</v>
      </c>
      <c r="D59" s="3">
        <v>0</v>
      </c>
      <c r="E59" s="4">
        <v>23.35</v>
      </c>
      <c r="F59" s="4">
        <v>3</v>
      </c>
      <c r="G59">
        <f>(Table1[[#This Row],[Column1]]*1000)/Table1[[#This Row],[Occupancy]]</f>
        <v>1.9284770399735711</v>
      </c>
    </row>
    <row r="60" spans="1:7" x14ac:dyDescent="0.35">
      <c r="A60" s="1">
        <v>44618</v>
      </c>
      <c r="B60" s="2">
        <v>44618</v>
      </c>
      <c r="C60">
        <v>12158</v>
      </c>
      <c r="D60" s="3">
        <v>0</v>
      </c>
      <c r="E60" s="4">
        <v>24.31</v>
      </c>
      <c r="F60" s="4">
        <v>4</v>
      </c>
      <c r="G60">
        <f>(Table1[[#This Row],[Column1]]*1000)/Table1[[#This Row],[Occupancy]]</f>
        <v>1.9995064977792401</v>
      </c>
    </row>
    <row r="61" spans="1:7" x14ac:dyDescent="0.35">
      <c r="A61" s="1">
        <v>44619</v>
      </c>
      <c r="B61" s="2">
        <v>44619</v>
      </c>
      <c r="C61">
        <v>12157</v>
      </c>
      <c r="D61" s="3">
        <v>0</v>
      </c>
      <c r="E61" s="9">
        <v>24.6</v>
      </c>
      <c r="F61" s="4">
        <v>4</v>
      </c>
      <c r="G61">
        <f>(Table1[[#This Row],[Column1]]*1000)/Table1[[#This Row],[Occupancy]]</f>
        <v>2.023525540840668</v>
      </c>
    </row>
    <row r="62" spans="1:7" x14ac:dyDescent="0.35">
      <c r="A62" s="1">
        <v>44620</v>
      </c>
      <c r="B62" s="2">
        <v>44620</v>
      </c>
      <c r="C62">
        <v>12154</v>
      </c>
      <c r="D62" s="3">
        <v>0</v>
      </c>
      <c r="E62" s="4">
        <v>26.66</v>
      </c>
      <c r="F62" s="4">
        <v>4</v>
      </c>
      <c r="G62">
        <f>(Table1[[#This Row],[Column1]]*1000)/Table1[[#This Row],[Occupancy]]</f>
        <v>2.1935165377653449</v>
      </c>
    </row>
    <row r="63" spans="1:7" x14ac:dyDescent="0.35">
      <c r="A63" s="1">
        <v>44621</v>
      </c>
      <c r="B63" s="2">
        <v>44621</v>
      </c>
      <c r="C63">
        <v>12084</v>
      </c>
      <c r="D63" s="3">
        <v>0</v>
      </c>
      <c r="E63" s="4">
        <v>24.13</v>
      </c>
      <c r="F63" s="4">
        <v>4</v>
      </c>
      <c r="G63">
        <f>(Table1[[#This Row],[Column1]]*1000)/Table1[[#This Row],[Occupancy]]</f>
        <v>1.9968553459119496</v>
      </c>
    </row>
    <row r="64" spans="1:7" x14ac:dyDescent="0.35">
      <c r="A64" s="1">
        <v>44622</v>
      </c>
      <c r="B64" s="2">
        <v>44622</v>
      </c>
      <c r="C64">
        <v>12116</v>
      </c>
      <c r="D64" s="3">
        <v>0</v>
      </c>
      <c r="E64" s="4">
        <v>25.88</v>
      </c>
      <c r="F64" s="4">
        <v>4</v>
      </c>
      <c r="G64">
        <f>(Table1[[#This Row],[Column1]]*1000)/Table1[[#This Row],[Occupancy]]</f>
        <v>2.1360184879498183</v>
      </c>
    </row>
    <row r="65" spans="1:7" x14ac:dyDescent="0.35">
      <c r="A65" s="1">
        <v>44623</v>
      </c>
      <c r="B65" s="2">
        <v>44623</v>
      </c>
      <c r="C65">
        <v>12102</v>
      </c>
      <c r="D65" s="3">
        <v>0</v>
      </c>
      <c r="E65" s="4">
        <v>25.08</v>
      </c>
      <c r="F65" s="4">
        <v>5</v>
      </c>
      <c r="G65">
        <f>(Table1[[#This Row],[Column1]]*1000)/Table1[[#This Row],[Occupancy]]</f>
        <v>2.0723847297967279</v>
      </c>
    </row>
    <row r="66" spans="1:7" x14ac:dyDescent="0.35">
      <c r="A66" s="1">
        <v>44624</v>
      </c>
      <c r="B66" s="2">
        <v>44624</v>
      </c>
      <c r="C66">
        <v>12122</v>
      </c>
      <c r="D66" s="3">
        <v>0</v>
      </c>
      <c r="E66" s="4">
        <v>22.38</v>
      </c>
      <c r="F66" s="4">
        <v>3</v>
      </c>
      <c r="G66">
        <f>(Table1[[#This Row],[Column1]]*1000)/Table1[[#This Row],[Occupancy]]</f>
        <v>1.8462299950503218</v>
      </c>
    </row>
    <row r="67" spans="1:7" x14ac:dyDescent="0.35">
      <c r="A67" s="1">
        <v>44625</v>
      </c>
      <c r="B67" s="2">
        <v>44625</v>
      </c>
      <c r="C67">
        <v>12102</v>
      </c>
      <c r="D67" s="3">
        <v>0</v>
      </c>
      <c r="E67" s="4">
        <v>24.41</v>
      </c>
      <c r="F67" s="4">
        <v>4</v>
      </c>
      <c r="G67">
        <f>(Table1[[#This Row],[Column1]]*1000)/Table1[[#This Row],[Occupancy]]</f>
        <v>2.0170219798380433</v>
      </c>
    </row>
    <row r="68" spans="1:7" x14ac:dyDescent="0.35">
      <c r="A68" s="1">
        <v>44626</v>
      </c>
      <c r="B68" s="2">
        <v>44626</v>
      </c>
      <c r="C68">
        <v>12113</v>
      </c>
      <c r="D68" s="3">
        <v>0</v>
      </c>
      <c r="E68" s="4">
        <v>24.76</v>
      </c>
      <c r="F68" s="4">
        <v>4</v>
      </c>
      <c r="G68">
        <f>(Table1[[#This Row],[Column1]]*1000)/Table1[[#This Row],[Occupancy]]</f>
        <v>2.0440848674977299</v>
      </c>
    </row>
    <row r="69" spans="1:7" x14ac:dyDescent="0.35">
      <c r="A69" s="1">
        <v>44627</v>
      </c>
      <c r="B69" s="2">
        <v>44627</v>
      </c>
      <c r="C69">
        <v>12154</v>
      </c>
      <c r="D69" s="3">
        <v>0</v>
      </c>
      <c r="E69" s="4">
        <v>22.86</v>
      </c>
      <c r="F69" s="4">
        <v>4</v>
      </c>
      <c r="G69">
        <f>(Table1[[#This Row],[Column1]]*1000)/Table1[[#This Row],[Occupancy]]</f>
        <v>1.8808622675662334</v>
      </c>
    </row>
    <row r="70" spans="1:7" x14ac:dyDescent="0.35">
      <c r="A70" s="1">
        <v>44628</v>
      </c>
      <c r="B70" s="2">
        <v>44628</v>
      </c>
      <c r="C70">
        <v>12250</v>
      </c>
      <c r="D70" s="3">
        <v>0</v>
      </c>
      <c r="E70" s="4">
        <v>22.48</v>
      </c>
      <c r="F70" s="4">
        <v>4</v>
      </c>
      <c r="G70">
        <f>(Table1[[#This Row],[Column1]]*1000)/Table1[[#This Row],[Occupancy]]</f>
        <v>1.8351020408163266</v>
      </c>
    </row>
    <row r="71" spans="1:7" x14ac:dyDescent="0.35">
      <c r="A71" s="1">
        <v>44629</v>
      </c>
      <c r="B71" s="2">
        <v>44629</v>
      </c>
      <c r="C71">
        <v>12281</v>
      </c>
      <c r="D71" s="3">
        <v>0</v>
      </c>
      <c r="E71" s="4">
        <v>28.24</v>
      </c>
      <c r="F71" s="4">
        <v>5</v>
      </c>
      <c r="G71">
        <f>(Table1[[#This Row],[Column1]]*1000)/Table1[[#This Row],[Occupancy]]</f>
        <v>2.2994870124582687</v>
      </c>
    </row>
    <row r="72" spans="1:7" x14ac:dyDescent="0.35">
      <c r="A72" s="1">
        <v>44630</v>
      </c>
      <c r="B72" s="2">
        <v>44630</v>
      </c>
      <c r="C72">
        <v>12279</v>
      </c>
      <c r="D72" s="3">
        <v>0</v>
      </c>
      <c r="E72" s="4">
        <v>25.75</v>
      </c>
      <c r="F72" s="4">
        <v>5</v>
      </c>
      <c r="G72">
        <f>(Table1[[#This Row],[Column1]]*1000)/Table1[[#This Row],[Occupancy]]</f>
        <v>2.0970763091456961</v>
      </c>
    </row>
    <row r="73" spans="1:7" x14ac:dyDescent="0.35">
      <c r="A73" s="1">
        <v>44631</v>
      </c>
      <c r="B73" s="2">
        <v>44631</v>
      </c>
      <c r="C73">
        <v>12359</v>
      </c>
      <c r="D73" s="3">
        <v>0</v>
      </c>
      <c r="E73" s="4">
        <v>24.21</v>
      </c>
      <c r="F73" s="4">
        <v>4</v>
      </c>
      <c r="G73">
        <f>(Table1[[#This Row],[Column1]]*1000)/Table1[[#This Row],[Occupancy]]</f>
        <v>1.9588963508374464</v>
      </c>
    </row>
    <row r="74" spans="1:7" x14ac:dyDescent="0.35">
      <c r="A74" s="1">
        <v>44632</v>
      </c>
      <c r="B74" s="2">
        <v>44632</v>
      </c>
      <c r="C74">
        <v>12399</v>
      </c>
      <c r="D74" s="3">
        <v>0</v>
      </c>
      <c r="E74" s="4">
        <v>23.99</v>
      </c>
      <c r="F74" s="4">
        <v>4</v>
      </c>
      <c r="G74">
        <f>(Table1[[#This Row],[Column1]]*1000)/Table1[[#This Row],[Occupancy]]</f>
        <v>1.9348334543108314</v>
      </c>
    </row>
    <row r="75" spans="1:7" x14ac:dyDescent="0.35">
      <c r="A75" s="1">
        <v>44633</v>
      </c>
      <c r="B75" s="2">
        <v>44633</v>
      </c>
      <c r="C75">
        <v>12478</v>
      </c>
      <c r="D75" s="3">
        <v>0</v>
      </c>
      <c r="E75" s="4">
        <v>25.21</v>
      </c>
      <c r="F75" s="4">
        <v>4</v>
      </c>
      <c r="G75">
        <f>(Table1[[#This Row],[Column1]]*1000)/Table1[[#This Row],[Occupancy]]</f>
        <v>2.0203558262542076</v>
      </c>
    </row>
    <row r="76" spans="1:7" x14ac:dyDescent="0.35">
      <c r="A76" s="1">
        <v>44634</v>
      </c>
      <c r="B76" s="2">
        <v>44634</v>
      </c>
      <c r="C76">
        <v>12511</v>
      </c>
      <c r="D76" s="3">
        <v>0</v>
      </c>
      <c r="E76" s="4">
        <v>23.4</v>
      </c>
      <c r="F76" s="4">
        <v>4</v>
      </c>
      <c r="G76">
        <f>(Table1[[#This Row],[Column1]]*1000)/Table1[[#This Row],[Occupancy]]</f>
        <v>1.8703540884022061</v>
      </c>
    </row>
    <row r="77" spans="1:7" x14ac:dyDescent="0.35">
      <c r="A77" s="1">
        <v>44635</v>
      </c>
      <c r="B77" s="2">
        <v>44635</v>
      </c>
      <c r="C77">
        <v>12583</v>
      </c>
      <c r="D77" s="3">
        <v>0</v>
      </c>
      <c r="E77" s="4">
        <v>23.33</v>
      </c>
      <c r="F77" s="4">
        <v>4</v>
      </c>
      <c r="G77">
        <f>(Table1[[#This Row],[Column1]]*1000)/Table1[[#This Row],[Occupancy]]</f>
        <v>1.8540888500357626</v>
      </c>
    </row>
    <row r="78" spans="1:7" x14ac:dyDescent="0.35">
      <c r="A78" s="1">
        <v>44636</v>
      </c>
      <c r="B78" s="2">
        <v>44636</v>
      </c>
      <c r="C78">
        <v>12603</v>
      </c>
      <c r="D78" s="3">
        <v>0</v>
      </c>
      <c r="E78" s="4">
        <v>22.75</v>
      </c>
      <c r="F78" s="4">
        <v>4</v>
      </c>
      <c r="G78">
        <f>(Table1[[#This Row],[Column1]]*1000)/Table1[[#This Row],[Occupancy]]</f>
        <v>1.8051257637070539</v>
      </c>
    </row>
    <row r="79" spans="1:7" x14ac:dyDescent="0.35">
      <c r="A79" s="1">
        <v>44637</v>
      </c>
      <c r="B79" s="2">
        <v>44637</v>
      </c>
      <c r="C79">
        <v>12609</v>
      </c>
      <c r="D79" s="3">
        <v>0</v>
      </c>
      <c r="E79" s="4">
        <v>19.82</v>
      </c>
      <c r="F79" s="4">
        <v>3</v>
      </c>
      <c r="G79">
        <f>(Table1[[#This Row],[Column1]]*1000)/Table1[[#This Row],[Occupancy]]</f>
        <v>1.5718930922357046</v>
      </c>
    </row>
    <row r="80" spans="1:7" x14ac:dyDescent="0.35">
      <c r="A80" s="1">
        <v>44638</v>
      </c>
      <c r="B80" s="2">
        <v>44638</v>
      </c>
      <c r="C80">
        <v>12577</v>
      </c>
      <c r="D80" s="3">
        <v>0</v>
      </c>
      <c r="E80" s="4">
        <v>27.72</v>
      </c>
      <c r="F80" s="4">
        <v>4</v>
      </c>
      <c r="G80">
        <f>(Table1[[#This Row],[Column1]]*1000)/Table1[[#This Row],[Occupancy]]</f>
        <v>2.2040232169833822</v>
      </c>
    </row>
    <row r="81" spans="1:7" x14ac:dyDescent="0.35">
      <c r="A81" s="1">
        <v>44639</v>
      </c>
      <c r="B81" s="2">
        <v>44639</v>
      </c>
      <c r="C81">
        <v>12606</v>
      </c>
      <c r="D81" s="3">
        <v>0</v>
      </c>
      <c r="E81" s="4">
        <v>28.36</v>
      </c>
      <c r="F81" s="4">
        <v>5</v>
      </c>
      <c r="G81">
        <f>(Table1[[#This Row],[Column1]]*1000)/Table1[[#This Row],[Occupancy]]</f>
        <v>2.2497223544343963</v>
      </c>
    </row>
    <row r="82" spans="1:7" x14ac:dyDescent="0.35">
      <c r="A82" s="1">
        <v>44640</v>
      </c>
      <c r="B82" s="2">
        <v>44640</v>
      </c>
      <c r="C82">
        <v>12624</v>
      </c>
      <c r="D82" s="3">
        <v>0</v>
      </c>
      <c r="E82" s="4">
        <v>24.33</v>
      </c>
      <c r="F82" s="4">
        <v>4</v>
      </c>
      <c r="G82">
        <f>(Table1[[#This Row],[Column1]]*1000)/Table1[[#This Row],[Occupancy]]</f>
        <v>1.9272813688212929</v>
      </c>
    </row>
    <row r="83" spans="1:7" x14ac:dyDescent="0.35">
      <c r="A83" s="1">
        <v>44641</v>
      </c>
      <c r="B83" s="2">
        <v>44641</v>
      </c>
      <c r="C83">
        <v>12664</v>
      </c>
      <c r="D83" s="3">
        <v>0</v>
      </c>
      <c r="E83" s="4">
        <v>25.21</v>
      </c>
      <c r="F83" s="4">
        <v>6</v>
      </c>
      <c r="G83">
        <f>(Table1[[#This Row],[Column1]]*1000)/Table1[[#This Row],[Occupancy]]</f>
        <v>1.9906822488945042</v>
      </c>
    </row>
    <row r="84" spans="1:7" x14ac:dyDescent="0.35">
      <c r="A84" s="1">
        <v>44642</v>
      </c>
      <c r="B84" s="2">
        <v>44642</v>
      </c>
      <c r="C84">
        <v>12707</v>
      </c>
      <c r="D84" s="3">
        <v>0</v>
      </c>
      <c r="E84" s="4">
        <v>27.21</v>
      </c>
      <c r="F84" s="4">
        <v>5</v>
      </c>
      <c r="G84">
        <f>(Table1[[#This Row],[Column1]]*1000)/Table1[[#This Row],[Occupancy]]</f>
        <v>2.1413394192177542</v>
      </c>
    </row>
    <row r="85" spans="1:7" x14ac:dyDescent="0.35">
      <c r="A85" s="1">
        <v>44643</v>
      </c>
      <c r="B85" s="2">
        <v>44643</v>
      </c>
      <c r="C85">
        <v>12680</v>
      </c>
      <c r="D85" s="3">
        <v>0</v>
      </c>
      <c r="E85" s="4">
        <v>24.11</v>
      </c>
      <c r="F85" s="4">
        <v>4</v>
      </c>
      <c r="G85">
        <f>(Table1[[#This Row],[Column1]]*1000)/Table1[[#This Row],[Occupancy]]</f>
        <v>1.9014195583596214</v>
      </c>
    </row>
    <row r="86" spans="1:7" x14ac:dyDescent="0.35">
      <c r="A86" s="1">
        <v>44644</v>
      </c>
      <c r="B86" s="2">
        <v>44644</v>
      </c>
      <c r="C86">
        <v>12617</v>
      </c>
      <c r="D86" s="3">
        <v>0</v>
      </c>
      <c r="E86" s="4">
        <v>24.28</v>
      </c>
      <c r="F86" s="4">
        <v>4</v>
      </c>
      <c r="G86">
        <f>(Table1[[#This Row],[Column1]]*1000)/Table1[[#This Row],[Occupancy]]</f>
        <v>1.9243877308393438</v>
      </c>
    </row>
    <row r="87" spans="1:7" x14ac:dyDescent="0.35">
      <c r="A87" s="1">
        <v>44645</v>
      </c>
      <c r="B87" s="2">
        <v>44645</v>
      </c>
      <c r="C87">
        <v>12663</v>
      </c>
      <c r="D87" s="3">
        <v>0</v>
      </c>
      <c r="E87" s="4">
        <v>21.88</v>
      </c>
      <c r="F87" s="4">
        <v>3</v>
      </c>
      <c r="G87">
        <f>(Table1[[#This Row],[Column1]]*1000)/Table1[[#This Row],[Occupancy]]</f>
        <v>1.7278685935402354</v>
      </c>
    </row>
    <row r="88" spans="1:7" x14ac:dyDescent="0.35">
      <c r="A88" s="1">
        <v>44646</v>
      </c>
      <c r="B88" s="2">
        <v>44646</v>
      </c>
      <c r="C88">
        <v>12702</v>
      </c>
      <c r="D88" s="3">
        <v>0</v>
      </c>
      <c r="E88" s="4">
        <v>24.86</v>
      </c>
      <c r="F88" s="4">
        <v>4</v>
      </c>
      <c r="G88">
        <f>(Table1[[#This Row],[Column1]]*1000)/Table1[[#This Row],[Occupancy]]</f>
        <v>1.9571720988820658</v>
      </c>
    </row>
    <row r="89" spans="1:7" x14ac:dyDescent="0.35">
      <c r="A89" s="1">
        <v>44647</v>
      </c>
      <c r="B89" s="2">
        <v>44647</v>
      </c>
      <c r="C89">
        <v>12720</v>
      </c>
      <c r="D89" s="3">
        <v>0</v>
      </c>
      <c r="E89" s="4">
        <v>26.23</v>
      </c>
      <c r="F89" s="4">
        <v>5</v>
      </c>
      <c r="G89">
        <f>(Table1[[#This Row],[Column1]]*1000)/Table1[[#This Row],[Occupancy]]</f>
        <v>2.0621069182389937</v>
      </c>
    </row>
    <row r="90" spans="1:7" x14ac:dyDescent="0.35">
      <c r="A90" s="1">
        <v>44648</v>
      </c>
      <c r="B90" s="2">
        <v>44648</v>
      </c>
      <c r="C90">
        <v>12748</v>
      </c>
      <c r="D90" s="3">
        <v>0</v>
      </c>
      <c r="E90" s="4">
        <v>25.01</v>
      </c>
      <c r="F90" s="4">
        <v>5</v>
      </c>
      <c r="G90">
        <f>(Table1[[#This Row],[Column1]]*1000)/Table1[[#This Row],[Occupancy]]</f>
        <v>1.9618763727643551</v>
      </c>
    </row>
    <row r="91" spans="1:7" x14ac:dyDescent="0.35">
      <c r="A91" s="1">
        <v>44649</v>
      </c>
      <c r="B91" s="2">
        <v>44649</v>
      </c>
      <c r="C91">
        <v>12786</v>
      </c>
      <c r="D91" s="3">
        <v>0</v>
      </c>
      <c r="E91" s="4">
        <v>24.89</v>
      </c>
      <c r="F91" s="4">
        <v>4</v>
      </c>
      <c r="G91">
        <f>(Table1[[#This Row],[Column1]]*1000)/Table1[[#This Row],[Occupancy]]</f>
        <v>1.9466604098232441</v>
      </c>
    </row>
    <row r="92" spans="1:7" x14ac:dyDescent="0.35">
      <c r="A92" s="1">
        <v>44650</v>
      </c>
      <c r="B92" s="2">
        <v>44650</v>
      </c>
      <c r="C92">
        <v>12850</v>
      </c>
      <c r="D92" s="3">
        <v>0</v>
      </c>
      <c r="E92" s="4">
        <v>22.86</v>
      </c>
      <c r="F92" s="4">
        <v>4</v>
      </c>
      <c r="G92">
        <f>(Table1[[#This Row],[Column1]]*1000)/Table1[[#This Row],[Occupancy]]</f>
        <v>1.7789883268482489</v>
      </c>
    </row>
    <row r="93" spans="1:7" x14ac:dyDescent="0.35">
      <c r="A93" s="1">
        <v>44651</v>
      </c>
      <c r="B93" s="2">
        <v>44651</v>
      </c>
      <c r="C93">
        <v>12883</v>
      </c>
      <c r="D93" s="3">
        <v>0</v>
      </c>
      <c r="E93" s="4">
        <v>28.62</v>
      </c>
      <c r="F93" s="4">
        <v>6</v>
      </c>
      <c r="G93">
        <f>(Table1[[#This Row],[Column1]]*1000)/Table1[[#This Row],[Occupancy]]</f>
        <v>2.221532251804704</v>
      </c>
    </row>
    <row r="94" spans="1:7" x14ac:dyDescent="0.35">
      <c r="A94" s="1">
        <v>44652</v>
      </c>
      <c r="B94" s="2">
        <v>44652</v>
      </c>
      <c r="C94">
        <v>12860</v>
      </c>
      <c r="D94" s="3">
        <v>0</v>
      </c>
      <c r="E94" s="4">
        <v>25.43</v>
      </c>
      <c r="F94" s="4">
        <v>5</v>
      </c>
      <c r="G94">
        <f>(Table1[[#This Row],[Column1]]*1000)/Table1[[#This Row],[Occupancy]]</f>
        <v>1.9774494556765163</v>
      </c>
    </row>
    <row r="95" spans="1:7" x14ac:dyDescent="0.35">
      <c r="A95" s="1">
        <v>44653</v>
      </c>
      <c r="B95" s="2">
        <v>44653</v>
      </c>
      <c r="C95">
        <v>12849</v>
      </c>
      <c r="D95" s="3">
        <v>0</v>
      </c>
      <c r="E95" s="4">
        <v>25.25</v>
      </c>
      <c r="F95" s="4">
        <v>4</v>
      </c>
      <c r="G95">
        <f>(Table1[[#This Row],[Column1]]*1000)/Table1[[#This Row],[Occupancy]]</f>
        <v>1.9651334734220562</v>
      </c>
    </row>
    <row r="96" spans="1:7" x14ac:dyDescent="0.35">
      <c r="A96" s="1">
        <v>44654</v>
      </c>
      <c r="B96" s="2">
        <v>44654</v>
      </c>
      <c r="C96">
        <v>12892</v>
      </c>
      <c r="D96" s="3">
        <v>0</v>
      </c>
      <c r="E96" s="4">
        <v>26.89</v>
      </c>
      <c r="F96" s="4">
        <v>5</v>
      </c>
      <c r="G96">
        <f>(Table1[[#This Row],[Column1]]*1000)/Table1[[#This Row],[Occupancy]]</f>
        <v>2.0857896369841762</v>
      </c>
    </row>
    <row r="97" spans="1:7" x14ac:dyDescent="0.35">
      <c r="A97" s="1">
        <v>44655</v>
      </c>
      <c r="B97" s="2">
        <v>44655</v>
      </c>
      <c r="C97">
        <v>12922</v>
      </c>
      <c r="D97" s="3">
        <v>0</v>
      </c>
      <c r="E97" s="4">
        <v>26.21</v>
      </c>
      <c r="F97" s="4">
        <v>6</v>
      </c>
      <c r="G97">
        <f>(Table1[[#This Row],[Column1]]*1000)/Table1[[#This Row],[Occupancy]]</f>
        <v>2.0283237888871692</v>
      </c>
    </row>
    <row r="98" spans="1:7" x14ac:dyDescent="0.35">
      <c r="A98" s="1">
        <v>44656</v>
      </c>
      <c r="B98" s="2">
        <v>44656</v>
      </c>
      <c r="C98">
        <v>12973</v>
      </c>
      <c r="D98" s="3">
        <v>0</v>
      </c>
      <c r="E98" s="4">
        <v>28.99</v>
      </c>
      <c r="F98" s="4">
        <v>8</v>
      </c>
      <c r="G98">
        <f>(Table1[[#This Row],[Column1]]*1000)/Table1[[#This Row],[Occupancy]]</f>
        <v>2.2346411778308797</v>
      </c>
    </row>
    <row r="99" spans="1:7" x14ac:dyDescent="0.35">
      <c r="A99" s="1">
        <v>44657</v>
      </c>
      <c r="B99" s="2">
        <v>44657</v>
      </c>
      <c r="C99">
        <v>13036</v>
      </c>
      <c r="D99" s="3">
        <v>0</v>
      </c>
      <c r="E99" s="4">
        <v>26.87</v>
      </c>
      <c r="F99" s="4">
        <v>6</v>
      </c>
      <c r="G99">
        <f>(Table1[[#This Row],[Column1]]*1000)/Table1[[#This Row],[Occupancy]]</f>
        <v>2.0612150966554159</v>
      </c>
    </row>
    <row r="100" spans="1:7" x14ac:dyDescent="0.35">
      <c r="A100" s="1">
        <v>44658</v>
      </c>
      <c r="B100" s="2">
        <v>44658</v>
      </c>
      <c r="C100">
        <v>12962</v>
      </c>
      <c r="D100" s="3">
        <v>0</v>
      </c>
      <c r="E100" s="4">
        <v>21.76</v>
      </c>
      <c r="F100" s="4">
        <v>5</v>
      </c>
      <c r="G100">
        <f>(Table1[[#This Row],[Column1]]*1000)/Table1[[#This Row],[Occupancy]]</f>
        <v>1.6787532788149977</v>
      </c>
    </row>
    <row r="101" spans="1:7" x14ac:dyDescent="0.35">
      <c r="A101" s="1">
        <v>44659</v>
      </c>
      <c r="B101" s="2">
        <v>44659</v>
      </c>
      <c r="C101">
        <v>12953</v>
      </c>
      <c r="D101" s="3">
        <v>0</v>
      </c>
      <c r="E101" s="4">
        <v>29.11</v>
      </c>
      <c r="F101" s="4">
        <v>6</v>
      </c>
      <c r="G101">
        <f>(Table1[[#This Row],[Column1]]*1000)/Table1[[#This Row],[Occupancy]]</f>
        <v>2.2473558249054273</v>
      </c>
    </row>
    <row r="102" spans="1:7" x14ac:dyDescent="0.35">
      <c r="A102" s="1">
        <v>44660</v>
      </c>
      <c r="B102" s="2">
        <v>44660</v>
      </c>
      <c r="C102">
        <v>12988</v>
      </c>
      <c r="D102" s="3">
        <v>0</v>
      </c>
      <c r="E102" s="4">
        <v>27.27</v>
      </c>
      <c r="F102" s="4">
        <v>7</v>
      </c>
      <c r="G102">
        <f>(Table1[[#This Row],[Column1]]*1000)/Table1[[#This Row],[Occupancy]]</f>
        <v>2.0996304280874654</v>
      </c>
    </row>
    <row r="103" spans="1:7" x14ac:dyDescent="0.35">
      <c r="A103" s="1">
        <v>44661</v>
      </c>
      <c r="B103" s="2">
        <v>44661</v>
      </c>
      <c r="C103">
        <v>12979</v>
      </c>
      <c r="D103" s="3">
        <v>0</v>
      </c>
      <c r="E103" s="4">
        <v>28.37</v>
      </c>
      <c r="F103" s="4">
        <v>6</v>
      </c>
      <c r="G103">
        <f>(Table1[[#This Row],[Column1]]*1000)/Table1[[#This Row],[Occupancy]]</f>
        <v>2.1858386624547346</v>
      </c>
    </row>
    <row r="104" spans="1:7" x14ac:dyDescent="0.35">
      <c r="A104" s="1">
        <v>44662</v>
      </c>
      <c r="B104" s="2">
        <v>44662</v>
      </c>
      <c r="C104">
        <v>13013</v>
      </c>
      <c r="D104" s="3">
        <v>0</v>
      </c>
      <c r="E104" s="4">
        <v>24.88</v>
      </c>
      <c r="F104" s="4">
        <v>8</v>
      </c>
      <c r="G104">
        <f>(Table1[[#This Row],[Column1]]*1000)/Table1[[#This Row],[Occupancy]]</f>
        <v>1.9119342196265272</v>
      </c>
    </row>
    <row r="105" spans="1:7" x14ac:dyDescent="0.35">
      <c r="A105" s="1">
        <v>44663</v>
      </c>
      <c r="B105" s="2">
        <v>44663</v>
      </c>
      <c r="C105">
        <v>13037</v>
      </c>
      <c r="D105" s="3">
        <v>0</v>
      </c>
      <c r="E105" s="4">
        <v>28.52</v>
      </c>
      <c r="F105" s="4">
        <v>6</v>
      </c>
      <c r="G105">
        <f>(Table1[[#This Row],[Column1]]*1000)/Table1[[#This Row],[Occupancy]]</f>
        <v>2.1876198511927591</v>
      </c>
    </row>
    <row r="106" spans="1:7" x14ac:dyDescent="0.35">
      <c r="A106" s="1">
        <v>44664</v>
      </c>
      <c r="B106" s="2">
        <v>44664</v>
      </c>
      <c r="C106">
        <v>13065</v>
      </c>
      <c r="D106" s="3">
        <v>0</v>
      </c>
      <c r="E106" s="4">
        <v>26.72</v>
      </c>
      <c r="F106" s="4">
        <v>8</v>
      </c>
      <c r="G106">
        <f>(Table1[[#This Row],[Column1]]*1000)/Table1[[#This Row],[Occupancy]]</f>
        <v>2.0451588212782243</v>
      </c>
    </row>
    <row r="107" spans="1:7" x14ac:dyDescent="0.35">
      <c r="A107" s="1">
        <v>44665</v>
      </c>
      <c r="B107" s="2">
        <v>44665</v>
      </c>
      <c r="C107">
        <v>13007</v>
      </c>
      <c r="D107" s="3">
        <v>0</v>
      </c>
      <c r="E107" s="4">
        <v>22.14</v>
      </c>
      <c r="F107" s="4">
        <v>5</v>
      </c>
      <c r="G107">
        <f>(Table1[[#This Row],[Column1]]*1000)/Table1[[#This Row],[Occupancy]]</f>
        <v>1.702160375182594</v>
      </c>
    </row>
    <row r="108" spans="1:7" x14ac:dyDescent="0.35">
      <c r="A108" s="1">
        <v>44666</v>
      </c>
      <c r="B108" s="2">
        <v>44666</v>
      </c>
      <c r="C108">
        <v>12975</v>
      </c>
      <c r="D108" s="3">
        <v>0</v>
      </c>
      <c r="E108" s="4">
        <v>25.04</v>
      </c>
      <c r="F108" s="4">
        <v>6</v>
      </c>
      <c r="G108">
        <f>(Table1[[#This Row],[Column1]]*1000)/Table1[[#This Row],[Occupancy]]</f>
        <v>1.9298651252408479</v>
      </c>
    </row>
    <row r="109" spans="1:7" x14ac:dyDescent="0.35">
      <c r="A109" s="1">
        <v>44667</v>
      </c>
      <c r="B109" s="2">
        <v>44667</v>
      </c>
      <c r="C109">
        <v>12990</v>
      </c>
      <c r="D109" s="3">
        <v>0</v>
      </c>
      <c r="E109" s="4">
        <v>24.11</v>
      </c>
      <c r="F109" s="4">
        <v>6</v>
      </c>
      <c r="G109">
        <f>(Table1[[#This Row],[Column1]]*1000)/Table1[[#This Row],[Occupancy]]</f>
        <v>1.8560431100846806</v>
      </c>
    </row>
    <row r="110" spans="1:7" x14ac:dyDescent="0.35">
      <c r="A110" s="1">
        <v>44668</v>
      </c>
      <c r="B110" s="2">
        <v>44668</v>
      </c>
      <c r="C110">
        <v>13012</v>
      </c>
      <c r="D110" s="3">
        <v>0</v>
      </c>
      <c r="E110" s="4">
        <v>27.66</v>
      </c>
      <c r="F110" s="4">
        <v>7</v>
      </c>
      <c r="G110">
        <f>(Table1[[#This Row],[Column1]]*1000)/Table1[[#This Row],[Occupancy]]</f>
        <v>2.1257300952966491</v>
      </c>
    </row>
    <row r="111" spans="1:7" x14ac:dyDescent="0.35">
      <c r="A111" s="1">
        <v>44669</v>
      </c>
      <c r="B111" s="2">
        <v>44669</v>
      </c>
      <c r="C111">
        <v>13428</v>
      </c>
      <c r="D111" s="3">
        <v>0</v>
      </c>
      <c r="E111" s="4">
        <v>26.7</v>
      </c>
      <c r="F111" s="4">
        <v>7</v>
      </c>
      <c r="G111">
        <f>(Table1[[#This Row],[Column1]]*1000)/Table1[[#This Row],[Occupancy]]</f>
        <v>1.9883824843610367</v>
      </c>
    </row>
    <row r="112" spans="1:7" x14ac:dyDescent="0.35">
      <c r="A112" s="1">
        <v>44670</v>
      </c>
      <c r="B112" s="2">
        <v>44670</v>
      </c>
      <c r="C112">
        <v>13464</v>
      </c>
      <c r="D112" s="3">
        <v>0</v>
      </c>
      <c r="E112" s="4">
        <v>15.67</v>
      </c>
      <c r="F112" s="4">
        <v>5</v>
      </c>
      <c r="G112">
        <f>(Table1[[#This Row],[Column1]]*1000)/Table1[[#This Row],[Occupancy]]</f>
        <v>1.1638443256090314</v>
      </c>
    </row>
    <row r="113" spans="1:7" x14ac:dyDescent="0.35">
      <c r="A113" s="1">
        <v>44671</v>
      </c>
      <c r="B113" s="2">
        <v>44671</v>
      </c>
      <c r="C113">
        <v>13037</v>
      </c>
      <c r="D113" s="3">
        <v>0</v>
      </c>
      <c r="E113" s="4">
        <v>24.41</v>
      </c>
      <c r="F113" s="4">
        <v>6</v>
      </c>
      <c r="G113">
        <f>(Table1[[#This Row],[Column1]]*1000)/Table1[[#This Row],[Occupancy]]</f>
        <v>1.8723632737593006</v>
      </c>
    </row>
    <row r="114" spans="1:7" x14ac:dyDescent="0.35">
      <c r="A114" s="1">
        <v>44672</v>
      </c>
      <c r="B114" s="2">
        <v>44672</v>
      </c>
      <c r="C114">
        <v>13046</v>
      </c>
      <c r="D114" s="3">
        <v>0</v>
      </c>
      <c r="E114" s="4">
        <v>25.44</v>
      </c>
      <c r="F114" s="4">
        <v>7</v>
      </c>
      <c r="G114">
        <f>(Table1[[#This Row],[Column1]]*1000)/Table1[[#This Row],[Occupancy]]</f>
        <v>1.9500229955541928</v>
      </c>
    </row>
    <row r="115" spans="1:7" x14ac:dyDescent="0.35">
      <c r="A115" s="1">
        <v>44673</v>
      </c>
      <c r="B115" s="2">
        <v>44673</v>
      </c>
      <c r="C115">
        <v>13041</v>
      </c>
      <c r="D115" s="3">
        <v>0</v>
      </c>
      <c r="E115" s="4">
        <v>23.61</v>
      </c>
      <c r="F115" s="4">
        <v>5</v>
      </c>
      <c r="G115">
        <f>(Table1[[#This Row],[Column1]]*1000)/Table1[[#This Row],[Occupancy]]</f>
        <v>1.8104439843570279</v>
      </c>
    </row>
    <row r="116" spans="1:7" x14ac:dyDescent="0.35">
      <c r="A116" s="1">
        <v>44674</v>
      </c>
      <c r="B116" s="2">
        <v>44674</v>
      </c>
      <c r="C116">
        <v>13027</v>
      </c>
      <c r="D116" s="3">
        <v>0</v>
      </c>
      <c r="E116" s="4">
        <v>24.01</v>
      </c>
      <c r="F116" s="4">
        <v>6</v>
      </c>
      <c r="G116">
        <f>(Table1[[#This Row],[Column1]]*1000)/Table1[[#This Row],[Occupancy]]</f>
        <v>1.8430951101558302</v>
      </c>
    </row>
    <row r="117" spans="1:7" x14ac:dyDescent="0.35">
      <c r="A117" s="1">
        <v>44675</v>
      </c>
      <c r="B117" s="2">
        <v>44675</v>
      </c>
      <c r="C117">
        <v>13018</v>
      </c>
      <c r="D117" s="3">
        <v>0</v>
      </c>
      <c r="E117" s="4">
        <v>27.8</v>
      </c>
      <c r="F117" s="4">
        <v>7</v>
      </c>
      <c r="G117">
        <f>(Table1[[#This Row],[Column1]]*1000)/Table1[[#This Row],[Occupancy]]</f>
        <v>2.1355046858196345</v>
      </c>
    </row>
    <row r="118" spans="1:7" x14ac:dyDescent="0.35">
      <c r="A118" s="1">
        <v>44676</v>
      </c>
      <c r="B118" s="2">
        <v>44676</v>
      </c>
      <c r="C118">
        <v>12945</v>
      </c>
      <c r="D118" s="3">
        <v>0</v>
      </c>
      <c r="E118" s="4">
        <v>22.58</v>
      </c>
      <c r="F118" s="4">
        <v>5</v>
      </c>
      <c r="G118">
        <f>(Table1[[#This Row],[Column1]]*1000)/Table1[[#This Row],[Occupancy]]</f>
        <v>1.7443028196214754</v>
      </c>
    </row>
    <row r="119" spans="1:7" x14ac:dyDescent="0.35">
      <c r="A119" s="1">
        <v>44677</v>
      </c>
      <c r="B119" s="2">
        <v>44677</v>
      </c>
      <c r="C119">
        <v>12974</v>
      </c>
      <c r="D119" s="3">
        <v>0</v>
      </c>
      <c r="E119" s="4">
        <v>26.88</v>
      </c>
      <c r="F119" s="4">
        <v>7</v>
      </c>
      <c r="G119">
        <f>(Table1[[#This Row],[Column1]]*1000)/Table1[[#This Row],[Occupancy]]</f>
        <v>2.071835979651611</v>
      </c>
    </row>
    <row r="120" spans="1:7" x14ac:dyDescent="0.35">
      <c r="A120" s="1">
        <v>44678</v>
      </c>
      <c r="B120" s="2">
        <v>44678</v>
      </c>
      <c r="C120">
        <v>12978</v>
      </c>
      <c r="D120" s="3">
        <v>0</v>
      </c>
      <c r="E120" s="4">
        <v>24.2</v>
      </c>
      <c r="F120" s="4">
        <v>5</v>
      </c>
      <c r="G120">
        <f>(Table1[[#This Row],[Column1]]*1000)/Table1[[#This Row],[Occupancy]]</f>
        <v>1.8646940977038065</v>
      </c>
    </row>
    <row r="121" spans="1:7" x14ac:dyDescent="0.35">
      <c r="A121" s="1">
        <v>44679</v>
      </c>
      <c r="B121" s="2">
        <v>44679</v>
      </c>
      <c r="C121">
        <v>12870</v>
      </c>
      <c r="D121" s="3">
        <v>0</v>
      </c>
      <c r="E121" s="4">
        <v>23.36</v>
      </c>
      <c r="F121" s="4">
        <v>6</v>
      </c>
      <c r="G121">
        <f>(Table1[[#This Row],[Column1]]*1000)/Table1[[#This Row],[Occupancy]]</f>
        <v>1.815073815073815</v>
      </c>
    </row>
    <row r="122" spans="1:7" x14ac:dyDescent="0.35">
      <c r="A122" s="1">
        <v>44680</v>
      </c>
      <c r="B122" s="2">
        <v>44680</v>
      </c>
      <c r="C122">
        <v>12827</v>
      </c>
      <c r="D122" s="3">
        <v>0</v>
      </c>
      <c r="E122" s="4">
        <v>26.21</v>
      </c>
      <c r="F122" s="4">
        <v>6</v>
      </c>
      <c r="G122">
        <f>(Table1[[#This Row],[Column1]]*1000)/Table1[[#This Row],[Occupancy]]</f>
        <v>2.0433460668901535</v>
      </c>
    </row>
    <row r="123" spans="1:7" x14ac:dyDescent="0.35">
      <c r="A123" s="1">
        <v>44681</v>
      </c>
      <c r="B123" s="2">
        <v>44681</v>
      </c>
      <c r="C123">
        <v>12786</v>
      </c>
      <c r="D123" s="3">
        <v>0</v>
      </c>
      <c r="E123" s="4">
        <v>23.39</v>
      </c>
      <c r="F123" s="4">
        <v>6</v>
      </c>
      <c r="G123">
        <f>(Table1[[#This Row],[Column1]]*1000)/Table1[[#This Row],[Occupancy]]</f>
        <v>1.8293445956514938</v>
      </c>
    </row>
    <row r="124" spans="1:7" x14ac:dyDescent="0.35">
      <c r="A124" s="1">
        <v>44682</v>
      </c>
      <c r="B124" s="2">
        <v>44682</v>
      </c>
      <c r="C124">
        <v>12707</v>
      </c>
      <c r="D124" s="3">
        <v>0</v>
      </c>
      <c r="E124" s="4">
        <v>25.69</v>
      </c>
      <c r="F124" s="4">
        <v>6</v>
      </c>
      <c r="G124">
        <f>(Table1[[#This Row],[Column1]]*1000)/Table1[[#This Row],[Occupancy]]</f>
        <v>2.0217203116392541</v>
      </c>
    </row>
    <row r="125" spans="1:7" x14ac:dyDescent="0.35">
      <c r="A125" s="1">
        <v>44683</v>
      </c>
      <c r="B125" s="2">
        <v>44683</v>
      </c>
      <c r="C125">
        <v>12661</v>
      </c>
      <c r="D125" s="3">
        <v>0</v>
      </c>
      <c r="E125" s="4">
        <v>25.4</v>
      </c>
      <c r="F125" s="4">
        <v>5</v>
      </c>
      <c r="G125">
        <f>(Table1[[#This Row],[Column1]]*1000)/Table1[[#This Row],[Occupancy]]</f>
        <v>2.006160650817471</v>
      </c>
    </row>
    <row r="126" spans="1:7" x14ac:dyDescent="0.35">
      <c r="A126" s="1">
        <v>44684</v>
      </c>
      <c r="B126" s="2">
        <v>44684</v>
      </c>
      <c r="C126">
        <v>12569</v>
      </c>
      <c r="D126" s="3">
        <v>0</v>
      </c>
      <c r="E126" s="4">
        <v>22.04</v>
      </c>
      <c r="F126" s="4">
        <v>5</v>
      </c>
      <c r="G126">
        <f>(Table1[[#This Row],[Column1]]*1000)/Table1[[#This Row],[Occupancy]]</f>
        <v>1.7535205664730686</v>
      </c>
    </row>
    <row r="127" spans="1:7" x14ac:dyDescent="0.35">
      <c r="A127" s="1">
        <v>44685</v>
      </c>
      <c r="B127" s="2">
        <v>44685</v>
      </c>
      <c r="C127">
        <v>12566</v>
      </c>
      <c r="D127" s="3">
        <v>0</v>
      </c>
      <c r="E127" s="4">
        <v>26.11</v>
      </c>
      <c r="F127" s="4">
        <v>6</v>
      </c>
      <c r="G127">
        <f>(Table1[[#This Row],[Column1]]*1000)/Table1[[#This Row],[Occupancy]]</f>
        <v>2.0778290625497373</v>
      </c>
    </row>
    <row r="128" spans="1:7" x14ac:dyDescent="0.35">
      <c r="A128" s="1">
        <v>44686</v>
      </c>
      <c r="B128" s="2">
        <v>44686</v>
      </c>
      <c r="C128">
        <v>12540</v>
      </c>
      <c r="D128" s="3">
        <v>0</v>
      </c>
      <c r="E128" s="4">
        <v>27.25</v>
      </c>
      <c r="F128" s="4">
        <v>5</v>
      </c>
      <c r="G128">
        <f>(Table1[[#This Row],[Column1]]*1000)/Table1[[#This Row],[Occupancy]]</f>
        <v>2.1730462519936204</v>
      </c>
    </row>
    <row r="129" spans="1:7" x14ac:dyDescent="0.35">
      <c r="A129" s="1">
        <v>44687</v>
      </c>
      <c r="B129" s="2">
        <v>44687</v>
      </c>
      <c r="C129">
        <v>12577</v>
      </c>
      <c r="D129" s="3">
        <v>0</v>
      </c>
      <c r="E129" s="4">
        <v>25.12</v>
      </c>
      <c r="F129" s="4">
        <v>5</v>
      </c>
      <c r="G129">
        <f>(Table1[[#This Row],[Column1]]*1000)/Table1[[#This Row],[Occupancy]]</f>
        <v>1.9972966526198617</v>
      </c>
    </row>
    <row r="130" spans="1:7" x14ac:dyDescent="0.35">
      <c r="A130" s="1">
        <v>44688</v>
      </c>
      <c r="B130" s="2">
        <v>44688</v>
      </c>
      <c r="C130">
        <v>12611</v>
      </c>
      <c r="D130" s="3">
        <v>0</v>
      </c>
      <c r="E130" s="4">
        <v>24.4</v>
      </c>
      <c r="F130" s="4">
        <v>4</v>
      </c>
      <c r="G130">
        <f>(Table1[[#This Row],[Column1]]*1000)/Table1[[#This Row],[Occupancy]]</f>
        <v>1.9348188089762905</v>
      </c>
    </row>
    <row r="131" spans="1:7" x14ac:dyDescent="0.35">
      <c r="A131" s="1">
        <v>44689</v>
      </c>
      <c r="B131" s="2">
        <v>44689</v>
      </c>
      <c r="C131">
        <v>12499</v>
      </c>
      <c r="D131" s="3">
        <v>0</v>
      </c>
      <c r="E131" s="4">
        <v>22.5</v>
      </c>
      <c r="F131" s="4">
        <v>4</v>
      </c>
      <c r="G131">
        <f>(Table1[[#This Row],[Column1]]*1000)/Table1[[#This Row],[Occupancy]]</f>
        <v>1.8001440115209217</v>
      </c>
    </row>
    <row r="132" spans="1:7" x14ac:dyDescent="0.35">
      <c r="A132" s="1">
        <v>44690</v>
      </c>
      <c r="B132" s="2">
        <v>44690</v>
      </c>
      <c r="C132">
        <v>12591</v>
      </c>
      <c r="D132" s="3">
        <v>0</v>
      </c>
      <c r="E132" s="4">
        <v>25.03</v>
      </c>
      <c r="F132" s="4">
        <v>4</v>
      </c>
      <c r="G132">
        <f>(Table1[[#This Row],[Column1]]*1000)/Table1[[#This Row],[Occupancy]]</f>
        <v>1.9879278849972202</v>
      </c>
    </row>
    <row r="133" spans="1:7" x14ac:dyDescent="0.35">
      <c r="A133" s="1">
        <v>44691</v>
      </c>
      <c r="B133" s="2">
        <v>44691</v>
      </c>
      <c r="C133">
        <v>12590</v>
      </c>
      <c r="D133" s="3">
        <v>0</v>
      </c>
      <c r="E133" s="4">
        <v>26.17</v>
      </c>
      <c r="F133" s="4">
        <v>5</v>
      </c>
      <c r="G133">
        <f>(Table1[[#This Row],[Column1]]*1000)/Table1[[#This Row],[Occupancy]]</f>
        <v>2.0786338363780779</v>
      </c>
    </row>
    <row r="134" spans="1:7" x14ac:dyDescent="0.35">
      <c r="A134" s="1">
        <v>44692</v>
      </c>
      <c r="B134" s="2">
        <v>44692</v>
      </c>
      <c r="C134">
        <v>12583</v>
      </c>
      <c r="D134" s="3">
        <v>0</v>
      </c>
      <c r="E134" s="4">
        <v>25.55</v>
      </c>
      <c r="F134" s="4">
        <v>5</v>
      </c>
      <c r="G134">
        <f>(Table1[[#This Row],[Column1]]*1000)/Table1[[#This Row],[Occupancy]]</f>
        <v>2.0305173646984027</v>
      </c>
    </row>
    <row r="135" spans="1:7" x14ac:dyDescent="0.35">
      <c r="A135" s="1">
        <v>44693</v>
      </c>
      <c r="B135" s="2">
        <v>44693</v>
      </c>
      <c r="C135">
        <v>12560</v>
      </c>
      <c r="D135" s="3">
        <v>0</v>
      </c>
      <c r="E135" s="4">
        <v>25.45</v>
      </c>
      <c r="F135" s="4">
        <v>5</v>
      </c>
      <c r="G135">
        <f>(Table1[[#This Row],[Column1]]*1000)/Table1[[#This Row],[Occupancy]]</f>
        <v>2.0262738853503186</v>
      </c>
    </row>
    <row r="136" spans="1:7" x14ac:dyDescent="0.35">
      <c r="A136" s="1">
        <v>44694</v>
      </c>
      <c r="B136" s="2">
        <v>44694</v>
      </c>
      <c r="C136">
        <v>12565</v>
      </c>
      <c r="D136" s="3">
        <v>0</v>
      </c>
      <c r="E136" s="4">
        <v>24.06</v>
      </c>
      <c r="F136" s="4">
        <v>4</v>
      </c>
      <c r="G136">
        <f>(Table1[[#This Row],[Column1]]*1000)/Table1[[#This Row],[Occupancy]]</f>
        <v>1.9148428173497811</v>
      </c>
    </row>
    <row r="137" spans="1:7" x14ac:dyDescent="0.35">
      <c r="A137" s="1">
        <v>44695</v>
      </c>
      <c r="B137" s="2">
        <v>44695</v>
      </c>
      <c r="C137">
        <v>12661</v>
      </c>
      <c r="D137" s="3">
        <v>0</v>
      </c>
      <c r="E137" s="4">
        <v>27.45</v>
      </c>
      <c r="F137" s="4">
        <v>5</v>
      </c>
      <c r="G137">
        <f>(Table1[[#This Row],[Column1]]*1000)/Table1[[#This Row],[Occupancy]]</f>
        <v>2.1680751915330543</v>
      </c>
    </row>
    <row r="138" spans="1:7" x14ac:dyDescent="0.35">
      <c r="A138" s="1">
        <v>44696</v>
      </c>
      <c r="B138" s="2">
        <v>44696</v>
      </c>
      <c r="C138">
        <v>12714</v>
      </c>
      <c r="D138" s="3">
        <v>0</v>
      </c>
      <c r="E138" s="4">
        <v>22.72</v>
      </c>
      <c r="F138" s="4">
        <v>5</v>
      </c>
      <c r="G138">
        <f>(Table1[[#This Row],[Column1]]*1000)/Table1[[#This Row],[Occupancy]]</f>
        <v>1.7870064495831366</v>
      </c>
    </row>
    <row r="139" spans="1:7" x14ac:dyDescent="0.35">
      <c r="A139" s="1">
        <v>44697</v>
      </c>
      <c r="B139" s="2">
        <v>44697</v>
      </c>
      <c r="C139">
        <v>12675</v>
      </c>
      <c r="D139" s="3">
        <v>0</v>
      </c>
      <c r="E139" s="4">
        <v>24.46</v>
      </c>
      <c r="F139" s="4">
        <v>4</v>
      </c>
      <c r="G139">
        <f>(Table1[[#This Row],[Column1]]*1000)/Table1[[#This Row],[Occupancy]]</f>
        <v>1.9297830374753451</v>
      </c>
    </row>
    <row r="140" spans="1:7" x14ac:dyDescent="0.35">
      <c r="A140" s="1">
        <v>44698</v>
      </c>
      <c r="B140" s="2">
        <v>44698</v>
      </c>
      <c r="C140">
        <v>12775</v>
      </c>
      <c r="D140" s="3">
        <v>0</v>
      </c>
      <c r="E140" s="4">
        <v>23.96</v>
      </c>
      <c r="F140" s="4">
        <v>4</v>
      </c>
      <c r="G140">
        <f>(Table1[[#This Row],[Column1]]*1000)/Table1[[#This Row],[Occupancy]]</f>
        <v>1.8755381604696673</v>
      </c>
    </row>
    <row r="141" spans="1:7" x14ac:dyDescent="0.35">
      <c r="A141" s="1">
        <v>44699</v>
      </c>
      <c r="B141" s="2">
        <v>44699</v>
      </c>
      <c r="C141">
        <v>12795</v>
      </c>
      <c r="D141" s="3">
        <v>0</v>
      </c>
      <c r="E141" s="4">
        <v>23.96</v>
      </c>
      <c r="F141" s="4">
        <v>5</v>
      </c>
      <c r="G141">
        <f>(Table1[[#This Row],[Column1]]*1000)/Table1[[#This Row],[Occupancy]]</f>
        <v>1.8726064869089487</v>
      </c>
    </row>
    <row r="142" spans="1:7" x14ac:dyDescent="0.35">
      <c r="A142" s="1">
        <v>44700</v>
      </c>
      <c r="B142" s="2">
        <v>44700</v>
      </c>
      <c r="C142">
        <v>12786</v>
      </c>
      <c r="D142" s="3">
        <v>0</v>
      </c>
      <c r="E142" s="4">
        <v>26.11</v>
      </c>
      <c r="F142" s="4">
        <v>5</v>
      </c>
      <c r="G142">
        <f>(Table1[[#This Row],[Column1]]*1000)/Table1[[#This Row],[Occupancy]]</f>
        <v>2.0420772720162677</v>
      </c>
    </row>
    <row r="143" spans="1:7" x14ac:dyDescent="0.35">
      <c r="A143" s="1">
        <v>44701</v>
      </c>
      <c r="B143" s="2">
        <v>44701</v>
      </c>
      <c r="C143">
        <v>12739</v>
      </c>
      <c r="D143" s="3">
        <v>0</v>
      </c>
      <c r="E143" s="4">
        <v>24.47</v>
      </c>
      <c r="F143" s="4">
        <v>4</v>
      </c>
      <c r="G143">
        <f>(Table1[[#This Row],[Column1]]*1000)/Table1[[#This Row],[Occupancy]]</f>
        <v>1.9208729099615354</v>
      </c>
    </row>
    <row r="144" spans="1:7" x14ac:dyDescent="0.35">
      <c r="A144" s="1">
        <v>44702</v>
      </c>
      <c r="B144" s="2">
        <v>44702</v>
      </c>
      <c r="C144">
        <v>12769</v>
      </c>
      <c r="D144" s="3">
        <v>0</v>
      </c>
      <c r="E144" s="4">
        <v>23.57</v>
      </c>
      <c r="F144" s="4">
        <v>5</v>
      </c>
      <c r="G144">
        <f>(Table1[[#This Row],[Column1]]*1000)/Table1[[#This Row],[Occupancy]]</f>
        <v>1.8458767327120369</v>
      </c>
    </row>
    <row r="145" spans="1:7" x14ac:dyDescent="0.35">
      <c r="A145" s="1">
        <v>44703</v>
      </c>
      <c r="B145" s="2">
        <v>44703</v>
      </c>
      <c r="C145">
        <v>12791</v>
      </c>
      <c r="D145" s="3">
        <v>0</v>
      </c>
      <c r="E145" s="4">
        <v>26.51</v>
      </c>
      <c r="F145" s="4">
        <v>5</v>
      </c>
      <c r="G145">
        <f>(Table1[[#This Row],[Column1]]*1000)/Table1[[#This Row],[Occupancy]]</f>
        <v>2.0725510124306155</v>
      </c>
    </row>
    <row r="146" spans="1:7" x14ac:dyDescent="0.35">
      <c r="A146" s="1">
        <v>44704</v>
      </c>
      <c r="B146" s="2">
        <v>44704</v>
      </c>
      <c r="C146">
        <v>12805</v>
      </c>
      <c r="D146" s="3">
        <v>0</v>
      </c>
      <c r="E146" s="4">
        <v>25.01</v>
      </c>
      <c r="F146" s="4">
        <v>5</v>
      </c>
      <c r="G146">
        <f>(Table1[[#This Row],[Column1]]*1000)/Table1[[#This Row],[Occupancy]]</f>
        <v>1.9531433033971104</v>
      </c>
    </row>
    <row r="147" spans="1:7" x14ac:dyDescent="0.35">
      <c r="A147" s="1">
        <v>44705</v>
      </c>
      <c r="B147" s="2">
        <v>44705</v>
      </c>
      <c r="C147">
        <v>12819</v>
      </c>
      <c r="D147" s="3">
        <v>0</v>
      </c>
      <c r="E147" s="4">
        <v>23.82</v>
      </c>
      <c r="F147" s="4">
        <v>4</v>
      </c>
      <c r="G147">
        <f>(Table1[[#This Row],[Column1]]*1000)/Table1[[#This Row],[Occupancy]]</f>
        <v>1.858179265153288</v>
      </c>
    </row>
    <row r="148" spans="1:7" x14ac:dyDescent="0.35">
      <c r="A148" s="1">
        <v>44706</v>
      </c>
      <c r="B148" s="2">
        <v>44706</v>
      </c>
      <c r="C148">
        <v>12770</v>
      </c>
      <c r="D148" s="3">
        <v>0</v>
      </c>
      <c r="E148" s="4">
        <v>24.94</v>
      </c>
      <c r="F148" s="4">
        <v>4</v>
      </c>
      <c r="G148">
        <f>(Table1[[#This Row],[Column1]]*1000)/Table1[[#This Row],[Occupancy]]</f>
        <v>1.9530148786217698</v>
      </c>
    </row>
    <row r="149" spans="1:7" x14ac:dyDescent="0.35">
      <c r="A149" s="1">
        <v>44707</v>
      </c>
      <c r="B149" s="2">
        <v>44707</v>
      </c>
      <c r="C149">
        <v>12729</v>
      </c>
      <c r="D149" s="3">
        <v>0</v>
      </c>
      <c r="E149" s="4">
        <v>24.96</v>
      </c>
      <c r="F149" s="4">
        <v>5</v>
      </c>
      <c r="G149">
        <f>(Table1[[#This Row],[Column1]]*1000)/Table1[[#This Row],[Occupancy]]</f>
        <v>1.9608767381569645</v>
      </c>
    </row>
    <row r="150" spans="1:7" x14ac:dyDescent="0.35">
      <c r="A150" s="1">
        <v>44708</v>
      </c>
      <c r="B150" s="2">
        <v>44708</v>
      </c>
      <c r="C150">
        <v>13061</v>
      </c>
      <c r="D150" s="3">
        <v>0</v>
      </c>
      <c r="E150" s="4">
        <v>25.36</v>
      </c>
      <c r="F150" s="4">
        <v>4</v>
      </c>
      <c r="G150">
        <f>(Table1[[#This Row],[Column1]]*1000)/Table1[[#This Row],[Occupancy]]</f>
        <v>1.9416583722532732</v>
      </c>
    </row>
    <row r="151" spans="1:7" x14ac:dyDescent="0.35">
      <c r="A151" s="1">
        <v>44709</v>
      </c>
      <c r="B151" s="2">
        <v>44709</v>
      </c>
      <c r="C151">
        <v>13183</v>
      </c>
      <c r="D151" s="3">
        <v>0</v>
      </c>
      <c r="E151" s="4">
        <v>22.56</v>
      </c>
      <c r="F151" s="4">
        <v>4</v>
      </c>
      <c r="G151">
        <f>(Table1[[#This Row],[Column1]]*1000)/Table1[[#This Row],[Occupancy]]</f>
        <v>1.7112948494272928</v>
      </c>
    </row>
    <row r="152" spans="1:7" x14ac:dyDescent="0.35">
      <c r="A152" s="1">
        <v>44710</v>
      </c>
      <c r="B152" s="2">
        <v>44710</v>
      </c>
      <c r="C152">
        <v>13331</v>
      </c>
      <c r="D152" s="3">
        <v>0</v>
      </c>
      <c r="E152" s="4">
        <v>25.35</v>
      </c>
      <c r="F152" s="4">
        <v>4</v>
      </c>
      <c r="G152">
        <f>(Table1[[#This Row],[Column1]]*1000)/Table1[[#This Row],[Occupancy]]</f>
        <v>1.9015827769859726</v>
      </c>
    </row>
    <row r="153" spans="1:7" x14ac:dyDescent="0.35">
      <c r="A153" s="1">
        <v>44711</v>
      </c>
      <c r="B153" s="2">
        <v>44711</v>
      </c>
      <c r="C153">
        <v>13398</v>
      </c>
      <c r="D153" s="3">
        <v>0</v>
      </c>
      <c r="E153" s="4">
        <v>26.16</v>
      </c>
      <c r="F153" s="4">
        <v>5</v>
      </c>
      <c r="G153">
        <f>(Table1[[#This Row],[Column1]]*1000)/Table1[[#This Row],[Occupancy]]</f>
        <v>1.9525302283922974</v>
      </c>
    </row>
    <row r="154" spans="1:7" x14ac:dyDescent="0.35">
      <c r="A154" s="1">
        <v>44712</v>
      </c>
      <c r="B154" s="2">
        <v>44712</v>
      </c>
      <c r="C154">
        <v>13449</v>
      </c>
      <c r="D154" s="3">
        <v>0</v>
      </c>
      <c r="E154" s="4">
        <v>24.37</v>
      </c>
      <c r="F154" s="4">
        <v>4</v>
      </c>
      <c r="G154">
        <f>(Table1[[#This Row],[Column1]]*1000)/Table1[[#This Row],[Occupancy]]</f>
        <v>1.8120306342478996</v>
      </c>
    </row>
    <row r="155" spans="1:7" x14ac:dyDescent="0.35">
      <c r="A155" s="1">
        <v>44713</v>
      </c>
      <c r="B155" s="2">
        <v>44713</v>
      </c>
      <c r="C155">
        <v>13425</v>
      </c>
      <c r="D155" s="3">
        <v>0</v>
      </c>
      <c r="E155" s="4">
        <v>24.18</v>
      </c>
      <c r="F155" s="4">
        <v>4</v>
      </c>
      <c r="G155">
        <f>(Table1[[#This Row],[Column1]]*1000)/Table1[[#This Row],[Occupancy]]</f>
        <v>1.8011173184357543</v>
      </c>
    </row>
    <row r="156" spans="1:7" x14ac:dyDescent="0.35">
      <c r="A156" s="1">
        <v>44714</v>
      </c>
      <c r="B156" s="2">
        <v>44714</v>
      </c>
      <c r="C156">
        <v>13364</v>
      </c>
      <c r="D156" s="3">
        <v>0</v>
      </c>
      <c r="E156" s="4">
        <v>24.15</v>
      </c>
      <c r="F156" s="4">
        <v>4</v>
      </c>
      <c r="G156">
        <f>(Table1[[#This Row],[Column1]]*1000)/Table1[[#This Row],[Occupancy]]</f>
        <v>1.8070936845255912</v>
      </c>
    </row>
    <row r="157" spans="1:7" x14ac:dyDescent="0.35">
      <c r="A157" s="1">
        <v>44715</v>
      </c>
      <c r="B157" s="2">
        <v>44715</v>
      </c>
      <c r="C157">
        <v>13434</v>
      </c>
      <c r="D157" s="3">
        <v>0</v>
      </c>
      <c r="E157" s="4">
        <v>27.25</v>
      </c>
      <c r="F157" s="4">
        <v>5</v>
      </c>
      <c r="G157">
        <f>(Table1[[#This Row],[Column1]]*1000)/Table1[[#This Row],[Occupancy]]</f>
        <v>2.0284353133839512</v>
      </c>
    </row>
    <row r="158" spans="1:7" x14ac:dyDescent="0.35">
      <c r="A158" s="1">
        <v>44716</v>
      </c>
      <c r="B158" s="2">
        <v>44716</v>
      </c>
      <c r="C158">
        <v>13384</v>
      </c>
      <c r="D158" s="3">
        <v>0</v>
      </c>
      <c r="E158" s="4">
        <v>24.13</v>
      </c>
      <c r="F158" s="4">
        <v>4</v>
      </c>
      <c r="G158">
        <f>(Table1[[#This Row],[Column1]]*1000)/Table1[[#This Row],[Occupancy]]</f>
        <v>1.802898983861327</v>
      </c>
    </row>
    <row r="159" spans="1:7" x14ac:dyDescent="0.35">
      <c r="A159" s="1">
        <v>44717</v>
      </c>
      <c r="B159" s="2">
        <v>44717</v>
      </c>
      <c r="C159">
        <v>13411</v>
      </c>
      <c r="D159" s="3">
        <v>0</v>
      </c>
      <c r="E159" s="4">
        <v>25.76</v>
      </c>
      <c r="F159" s="4">
        <v>4</v>
      </c>
      <c r="G159">
        <f>(Table1[[#This Row],[Column1]]*1000)/Table1[[#This Row],[Occupancy]]</f>
        <v>1.9208112743270449</v>
      </c>
    </row>
    <row r="160" spans="1:7" x14ac:dyDescent="0.35">
      <c r="A160" s="1">
        <v>44718</v>
      </c>
      <c r="B160" s="2">
        <v>44718</v>
      </c>
      <c r="C160">
        <v>13429</v>
      </c>
      <c r="D160" s="3">
        <v>0</v>
      </c>
      <c r="E160" s="4">
        <v>23.11</v>
      </c>
      <c r="F160" s="4">
        <v>4</v>
      </c>
      <c r="G160">
        <f>(Table1[[#This Row],[Column1]]*1000)/Table1[[#This Row],[Occupancy]]</f>
        <v>1.7209025243875196</v>
      </c>
    </row>
    <row r="161" spans="1:7" x14ac:dyDescent="0.35">
      <c r="A161" s="1">
        <v>44719</v>
      </c>
      <c r="B161" s="2">
        <v>44719</v>
      </c>
      <c r="C161">
        <v>13496</v>
      </c>
      <c r="D161" s="3">
        <v>0</v>
      </c>
      <c r="E161" s="4">
        <v>25.95</v>
      </c>
      <c r="F161" s="4">
        <v>5</v>
      </c>
      <c r="G161">
        <f>(Table1[[#This Row],[Column1]]*1000)/Table1[[#This Row],[Occupancy]]</f>
        <v>1.9227919383521044</v>
      </c>
    </row>
    <row r="162" spans="1:7" x14ac:dyDescent="0.35">
      <c r="A162" s="1">
        <v>44720</v>
      </c>
      <c r="B162" s="2">
        <v>44720</v>
      </c>
      <c r="C162">
        <v>13507</v>
      </c>
      <c r="D162" s="3">
        <v>0</v>
      </c>
      <c r="E162" s="4">
        <v>26.31</v>
      </c>
      <c r="F162" s="4">
        <v>4</v>
      </c>
      <c r="G162">
        <f>(Table1[[#This Row],[Column1]]*1000)/Table1[[#This Row],[Occupancy]]</f>
        <v>1.9478788776190123</v>
      </c>
    </row>
    <row r="163" spans="1:7" x14ac:dyDescent="0.35">
      <c r="A163" s="1">
        <v>44721</v>
      </c>
      <c r="B163" s="2">
        <v>44721</v>
      </c>
      <c r="C163">
        <v>13451</v>
      </c>
      <c r="D163" s="3">
        <v>0</v>
      </c>
      <c r="E163" s="4">
        <v>23.05</v>
      </c>
      <c r="F163" s="4">
        <v>4</v>
      </c>
      <c r="G163">
        <f>(Table1[[#This Row],[Column1]]*1000)/Table1[[#This Row],[Occupancy]]</f>
        <v>1.7136272396104379</v>
      </c>
    </row>
    <row r="164" spans="1:7" x14ac:dyDescent="0.35">
      <c r="A164" s="1">
        <v>44722</v>
      </c>
      <c r="B164" s="2">
        <v>44722</v>
      </c>
      <c r="C164">
        <v>13457</v>
      </c>
      <c r="D164" s="3">
        <v>0</v>
      </c>
      <c r="E164" s="4">
        <v>25.94</v>
      </c>
      <c r="F164" s="4">
        <v>4</v>
      </c>
      <c r="G164">
        <f>(Table1[[#This Row],[Column1]]*1000)/Table1[[#This Row],[Occupancy]]</f>
        <v>1.9276213123281563</v>
      </c>
    </row>
    <row r="165" spans="1:7" x14ac:dyDescent="0.35">
      <c r="A165" s="1">
        <v>44723</v>
      </c>
      <c r="B165" s="2">
        <v>44723</v>
      </c>
      <c r="C165">
        <v>13454</v>
      </c>
      <c r="D165" s="3">
        <v>0</v>
      </c>
      <c r="E165" s="4">
        <v>24.19</v>
      </c>
      <c r="F165" s="4">
        <v>4</v>
      </c>
      <c r="G165">
        <f>(Table1[[#This Row],[Column1]]*1000)/Table1[[#This Row],[Occupancy]]</f>
        <v>1.7979782964174222</v>
      </c>
    </row>
    <row r="166" spans="1:7" x14ac:dyDescent="0.35">
      <c r="A166" s="1">
        <v>44724</v>
      </c>
      <c r="B166" s="2">
        <v>44724</v>
      </c>
      <c r="C166">
        <v>13450</v>
      </c>
      <c r="D166" s="3">
        <v>0</v>
      </c>
      <c r="E166" s="4">
        <v>24.65</v>
      </c>
      <c r="F166" s="4">
        <v>4</v>
      </c>
      <c r="G166">
        <f>(Table1[[#This Row],[Column1]]*1000)/Table1[[#This Row],[Occupancy]]</f>
        <v>1.8327137546468402</v>
      </c>
    </row>
    <row r="167" spans="1:7" x14ac:dyDescent="0.35">
      <c r="A167" s="1">
        <v>44725</v>
      </c>
      <c r="B167" s="2">
        <v>44725</v>
      </c>
      <c r="C167">
        <v>13514</v>
      </c>
      <c r="D167" s="3">
        <v>0</v>
      </c>
      <c r="E167" s="4">
        <v>26.91</v>
      </c>
      <c r="F167" s="4">
        <v>5</v>
      </c>
      <c r="G167">
        <f>(Table1[[#This Row],[Column1]]*1000)/Table1[[#This Row],[Occupancy]]</f>
        <v>1.9912683143406837</v>
      </c>
    </row>
    <row r="168" spans="1:7" x14ac:dyDescent="0.35">
      <c r="A168" s="1">
        <v>44726</v>
      </c>
      <c r="B168" s="2">
        <v>44726</v>
      </c>
      <c r="C168">
        <v>13492</v>
      </c>
      <c r="D168" s="3">
        <v>0</v>
      </c>
      <c r="E168" s="4">
        <v>26.15</v>
      </c>
      <c r="F168" s="4">
        <v>4</v>
      </c>
      <c r="G168">
        <f>(Table1[[#This Row],[Column1]]*1000)/Table1[[#This Row],[Occupancy]]</f>
        <v>1.9381855914616068</v>
      </c>
    </row>
    <row r="169" spans="1:7" x14ac:dyDescent="0.35">
      <c r="A169" s="1">
        <v>44727</v>
      </c>
      <c r="B169" s="2">
        <v>44727</v>
      </c>
      <c r="C169">
        <v>13408</v>
      </c>
      <c r="D169" s="3">
        <v>0</v>
      </c>
      <c r="E169" s="4">
        <v>23.42</v>
      </c>
      <c r="F169" s="4">
        <v>5</v>
      </c>
      <c r="G169">
        <f>(Table1[[#This Row],[Column1]]*1000)/Table1[[#This Row],[Occupancy]]</f>
        <v>1.7467183770883055</v>
      </c>
    </row>
    <row r="170" spans="1:7" x14ac:dyDescent="0.35">
      <c r="A170" s="1">
        <v>44728</v>
      </c>
      <c r="B170" s="2">
        <v>44728</v>
      </c>
      <c r="C170">
        <v>13306</v>
      </c>
      <c r="D170" s="3">
        <v>0</v>
      </c>
      <c r="E170" s="4">
        <v>25.15</v>
      </c>
      <c r="F170" s="4">
        <v>4</v>
      </c>
      <c r="G170">
        <f>(Table1[[#This Row],[Column1]]*1000)/Table1[[#This Row],[Occupancy]]</f>
        <v>1.890124755749286</v>
      </c>
    </row>
    <row r="171" spans="1:7" x14ac:dyDescent="0.35">
      <c r="A171" s="1">
        <v>44729</v>
      </c>
      <c r="B171" s="2">
        <v>44729</v>
      </c>
      <c r="C171">
        <v>13223</v>
      </c>
      <c r="D171" s="3">
        <v>0</v>
      </c>
      <c r="E171" s="4">
        <v>25.04</v>
      </c>
      <c r="F171" s="4">
        <v>4</v>
      </c>
      <c r="G171">
        <f>(Table1[[#This Row],[Column1]]*1000)/Table1[[#This Row],[Occupancy]]</f>
        <v>1.8936701202450277</v>
      </c>
    </row>
    <row r="172" spans="1:7" x14ac:dyDescent="0.35">
      <c r="A172" s="1">
        <v>44730</v>
      </c>
      <c r="B172" s="2">
        <v>44730</v>
      </c>
      <c r="C172">
        <v>13203</v>
      </c>
      <c r="D172" s="3">
        <v>0</v>
      </c>
      <c r="E172" s="4">
        <v>21.34</v>
      </c>
      <c r="F172" s="4">
        <v>4</v>
      </c>
      <c r="G172">
        <f>(Table1[[#This Row],[Column1]]*1000)/Table1[[#This Row],[Occupancy]]</f>
        <v>1.6162993259107779</v>
      </c>
    </row>
    <row r="173" spans="1:7" x14ac:dyDescent="0.35">
      <c r="A173" s="1">
        <v>44731</v>
      </c>
      <c r="B173" s="2">
        <v>44731</v>
      </c>
      <c r="C173">
        <v>13128</v>
      </c>
      <c r="D173" s="3">
        <v>0</v>
      </c>
      <c r="E173" s="4">
        <v>31.05</v>
      </c>
      <c r="F173" s="4">
        <v>5</v>
      </c>
      <c r="G173">
        <f>(Table1[[#This Row],[Column1]]*1000)/Table1[[#This Row],[Occupancy]]</f>
        <v>2.3651736745886653</v>
      </c>
    </row>
    <row r="174" spans="1:7" x14ac:dyDescent="0.35">
      <c r="A174" s="1">
        <v>44732</v>
      </c>
      <c r="B174" s="2">
        <v>44732</v>
      </c>
      <c r="C174">
        <v>13161</v>
      </c>
      <c r="D174" s="3">
        <v>0</v>
      </c>
      <c r="E174" s="4">
        <v>27.47</v>
      </c>
      <c r="F174" s="4">
        <v>5</v>
      </c>
      <c r="G174">
        <f>(Table1[[#This Row],[Column1]]*1000)/Table1[[#This Row],[Occupancy]]</f>
        <v>2.0872274143302181</v>
      </c>
    </row>
    <row r="175" spans="1:7" x14ac:dyDescent="0.35">
      <c r="A175" s="1">
        <v>44733</v>
      </c>
      <c r="B175" s="2">
        <v>44733</v>
      </c>
      <c r="C175">
        <v>13165</v>
      </c>
      <c r="D175" s="3">
        <v>0</v>
      </c>
      <c r="E175" s="4">
        <v>23.78</v>
      </c>
      <c r="F175" s="4">
        <v>4</v>
      </c>
      <c r="G175">
        <f>(Table1[[#This Row],[Column1]]*1000)/Table1[[#This Row],[Occupancy]]</f>
        <v>1.80630459551842</v>
      </c>
    </row>
    <row r="176" spans="1:7" x14ac:dyDescent="0.35">
      <c r="A176" s="1">
        <v>44734</v>
      </c>
      <c r="B176" s="2">
        <v>44734</v>
      </c>
      <c r="C176">
        <v>13125</v>
      </c>
      <c r="D176" s="3">
        <v>0</v>
      </c>
      <c r="E176" s="4">
        <v>23.68</v>
      </c>
      <c r="F176" s="4">
        <v>4</v>
      </c>
      <c r="G176">
        <f>(Table1[[#This Row],[Column1]]*1000)/Table1[[#This Row],[Occupancy]]</f>
        <v>1.8041904761904761</v>
      </c>
    </row>
    <row r="177" spans="1:7" x14ac:dyDescent="0.35">
      <c r="A177" s="1">
        <v>44735</v>
      </c>
      <c r="B177" s="2">
        <v>44735</v>
      </c>
      <c r="C177">
        <v>13051</v>
      </c>
      <c r="D177" s="3">
        <v>0</v>
      </c>
      <c r="E177" s="4">
        <v>24.63</v>
      </c>
      <c r="F177" s="4">
        <v>4</v>
      </c>
      <c r="G177">
        <f>(Table1[[#This Row],[Column1]]*1000)/Table1[[#This Row],[Occupancy]]</f>
        <v>1.8872117079151023</v>
      </c>
    </row>
    <row r="178" spans="1:7" x14ac:dyDescent="0.35">
      <c r="A178" s="1">
        <v>44736</v>
      </c>
      <c r="B178" s="2">
        <v>44736</v>
      </c>
      <c r="C178">
        <v>13054</v>
      </c>
      <c r="D178" s="3">
        <v>0</v>
      </c>
      <c r="E178" s="4">
        <v>25.35</v>
      </c>
      <c r="F178" s="4">
        <v>4</v>
      </c>
      <c r="G178">
        <f>(Table1[[#This Row],[Column1]]*1000)/Table1[[#This Row],[Occupancy]]</f>
        <v>1.9419335069710433</v>
      </c>
    </row>
    <row r="179" spans="1:7" x14ac:dyDescent="0.35">
      <c r="A179" s="1">
        <v>44737</v>
      </c>
      <c r="B179" s="2">
        <v>44737</v>
      </c>
      <c r="C179">
        <v>13068</v>
      </c>
      <c r="D179" s="3">
        <v>0</v>
      </c>
      <c r="E179" s="4">
        <v>25.93</v>
      </c>
      <c r="F179" s="4">
        <v>4</v>
      </c>
      <c r="G179">
        <f>(Table1[[#This Row],[Column1]]*1000)/Table1[[#This Row],[Occupancy]]</f>
        <v>1.9842363024181207</v>
      </c>
    </row>
    <row r="180" spans="1:7" x14ac:dyDescent="0.35">
      <c r="A180" s="1">
        <v>44738</v>
      </c>
      <c r="B180" s="2">
        <v>44738</v>
      </c>
      <c r="C180">
        <v>13013</v>
      </c>
      <c r="D180" s="3">
        <v>0</v>
      </c>
      <c r="E180" s="4">
        <v>26.24</v>
      </c>
      <c r="F180" s="4">
        <v>4</v>
      </c>
      <c r="G180">
        <f>(Table1[[#This Row],[Column1]]*1000)/Table1[[#This Row],[Occupancy]]</f>
        <v>2.0164450933681701</v>
      </c>
    </row>
    <row r="181" spans="1:7" x14ac:dyDescent="0.35">
      <c r="A181" s="1">
        <v>44739</v>
      </c>
      <c r="B181" s="2">
        <v>44739</v>
      </c>
      <c r="C181">
        <v>13067</v>
      </c>
      <c r="D181" s="3">
        <v>0</v>
      </c>
      <c r="E181" s="4">
        <v>26.57</v>
      </c>
      <c r="F181" s="4">
        <v>5</v>
      </c>
      <c r="G181">
        <f>(Table1[[#This Row],[Column1]]*1000)/Table1[[#This Row],[Occupancy]]</f>
        <v>2.0333664957526594</v>
      </c>
    </row>
    <row r="182" spans="1:7" x14ac:dyDescent="0.35">
      <c r="A182" s="1">
        <v>44740</v>
      </c>
      <c r="B182" s="2">
        <v>44740</v>
      </c>
      <c r="C182">
        <v>13008</v>
      </c>
      <c r="D182" s="3">
        <v>0</v>
      </c>
      <c r="E182" s="4">
        <v>24.98</v>
      </c>
      <c r="F182" s="4">
        <v>4</v>
      </c>
      <c r="G182">
        <f>(Table1[[#This Row],[Column1]]*1000)/Table1[[#This Row],[Occupancy]]</f>
        <v>1.9203567035670357</v>
      </c>
    </row>
    <row r="183" spans="1:7" x14ac:dyDescent="0.35">
      <c r="A183" s="1">
        <v>44741</v>
      </c>
      <c r="B183" s="2">
        <v>44741</v>
      </c>
      <c r="C183">
        <v>12900</v>
      </c>
      <c r="D183" s="3">
        <v>0</v>
      </c>
      <c r="E183" s="4">
        <v>22.88</v>
      </c>
      <c r="F183" s="4">
        <v>4</v>
      </c>
      <c r="G183">
        <f>(Table1[[#This Row],[Column1]]*1000)/Table1[[#This Row],[Occupancy]]</f>
        <v>1.7736434108527133</v>
      </c>
    </row>
    <row r="184" spans="1:7" x14ac:dyDescent="0.35">
      <c r="A184" s="1">
        <v>44742</v>
      </c>
      <c r="B184" s="2">
        <v>44742</v>
      </c>
      <c r="C184">
        <v>12858</v>
      </c>
      <c r="D184" s="3">
        <v>0</v>
      </c>
      <c r="E184" s="4">
        <v>24.37</v>
      </c>
      <c r="F184" s="4">
        <v>4</v>
      </c>
      <c r="G184">
        <f>(Table1[[#This Row],[Column1]]*1000)/Table1[[#This Row],[Occupancy]]</f>
        <v>1.8953180899051174</v>
      </c>
    </row>
    <row r="185" spans="1:7" x14ac:dyDescent="0.35">
      <c r="A185" s="1">
        <v>44743</v>
      </c>
      <c r="B185" s="2">
        <v>44743</v>
      </c>
      <c r="C185">
        <v>12829</v>
      </c>
      <c r="D185" s="3">
        <v>0</v>
      </c>
      <c r="E185" s="4">
        <v>22.96</v>
      </c>
      <c r="F185" s="4">
        <v>3</v>
      </c>
      <c r="G185">
        <f>(Table1[[#This Row],[Column1]]*1000)/Table1[[#This Row],[Occupancy]]</f>
        <v>1.7896952217631927</v>
      </c>
    </row>
    <row r="186" spans="1:7" x14ac:dyDescent="0.35">
      <c r="A186" s="1">
        <v>44744</v>
      </c>
      <c r="B186" s="2">
        <v>44744</v>
      </c>
      <c r="C186">
        <v>12817</v>
      </c>
      <c r="D186" s="3">
        <v>0</v>
      </c>
      <c r="E186" s="4">
        <v>25.84</v>
      </c>
      <c r="F186" s="4">
        <v>4</v>
      </c>
      <c r="G186">
        <f>(Table1[[#This Row],[Column1]]*1000)/Table1[[#This Row],[Occupancy]]</f>
        <v>2.0160724038386517</v>
      </c>
    </row>
    <row r="187" spans="1:7" x14ac:dyDescent="0.35">
      <c r="A187" s="1">
        <v>44745</v>
      </c>
      <c r="B187" s="2">
        <v>44745</v>
      </c>
      <c r="C187">
        <v>12689</v>
      </c>
      <c r="D187" s="3">
        <v>0</v>
      </c>
      <c r="E187" s="4">
        <v>24.83</v>
      </c>
      <c r="F187" s="4">
        <v>4</v>
      </c>
      <c r="G187">
        <f>(Table1[[#This Row],[Column1]]*1000)/Table1[[#This Row],[Occupancy]]</f>
        <v>1.9568129876270786</v>
      </c>
    </row>
    <row r="188" spans="1:7" x14ac:dyDescent="0.35">
      <c r="A188" s="1">
        <v>44746</v>
      </c>
      <c r="B188" s="2">
        <v>44746</v>
      </c>
      <c r="C188">
        <v>12417</v>
      </c>
      <c r="D188" s="3">
        <v>0</v>
      </c>
      <c r="E188" s="4">
        <v>23.8</v>
      </c>
      <c r="F188" s="4">
        <v>4</v>
      </c>
      <c r="G188">
        <f>(Table1[[#This Row],[Column1]]*1000)/Table1[[#This Row],[Occupancy]]</f>
        <v>1.9167270677297255</v>
      </c>
    </row>
    <row r="189" spans="1:7" x14ac:dyDescent="0.35">
      <c r="A189" s="1">
        <v>44747</v>
      </c>
      <c r="B189" s="2">
        <v>44747</v>
      </c>
      <c r="C189">
        <v>12383</v>
      </c>
      <c r="D189" s="3">
        <v>0</v>
      </c>
      <c r="E189" s="4">
        <v>24.38</v>
      </c>
      <c r="F189" s="4">
        <v>5</v>
      </c>
      <c r="G189">
        <f>(Table1[[#This Row],[Column1]]*1000)/Table1[[#This Row],[Occupancy]]</f>
        <v>1.9688282322538966</v>
      </c>
    </row>
    <row r="190" spans="1:7" x14ac:dyDescent="0.35">
      <c r="A190" s="1">
        <v>44748</v>
      </c>
      <c r="B190" s="2">
        <v>44748</v>
      </c>
      <c r="C190">
        <v>12294</v>
      </c>
      <c r="D190" s="3">
        <v>0</v>
      </c>
      <c r="E190" s="4">
        <v>24.79</v>
      </c>
      <c r="F190" s="4">
        <v>5</v>
      </c>
      <c r="G190">
        <f>(Table1[[#This Row],[Column1]]*1000)/Table1[[#This Row],[Occupancy]]</f>
        <v>2.0164307792419067</v>
      </c>
    </row>
    <row r="191" spans="1:7" x14ac:dyDescent="0.35">
      <c r="A191" s="1">
        <v>44749</v>
      </c>
      <c r="B191" s="2">
        <v>44749</v>
      </c>
      <c r="C191">
        <v>12169</v>
      </c>
      <c r="D191" s="3">
        <v>0</v>
      </c>
      <c r="E191" s="4">
        <v>22.03</v>
      </c>
      <c r="F191" s="4">
        <v>4</v>
      </c>
      <c r="G191">
        <f>(Table1[[#This Row],[Column1]]*1000)/Table1[[#This Row],[Occupancy]]</f>
        <v>1.8103377434464623</v>
      </c>
    </row>
    <row r="192" spans="1:7" x14ac:dyDescent="0.35">
      <c r="A192" s="1">
        <v>44750</v>
      </c>
      <c r="B192" s="2">
        <v>44750</v>
      </c>
      <c r="C192">
        <v>12108</v>
      </c>
      <c r="D192" s="3">
        <v>0</v>
      </c>
      <c r="E192" s="4">
        <v>22.11</v>
      </c>
      <c r="F192" s="4">
        <v>3</v>
      </c>
      <c r="G192">
        <f>(Table1[[#This Row],[Column1]]*1000)/Table1[[#This Row],[Occupancy]]</f>
        <v>1.8260654112983152</v>
      </c>
    </row>
    <row r="193" spans="1:7" x14ac:dyDescent="0.35">
      <c r="A193" s="1">
        <v>44751</v>
      </c>
      <c r="B193" s="2">
        <v>44751</v>
      </c>
      <c r="C193">
        <v>12108</v>
      </c>
      <c r="D193" s="3">
        <v>0</v>
      </c>
      <c r="E193" s="4">
        <v>25.49</v>
      </c>
      <c r="F193" s="4">
        <v>3</v>
      </c>
      <c r="G193">
        <f>(Table1[[#This Row],[Column1]]*1000)/Table1[[#This Row],[Occupancy]]</f>
        <v>2.1052196894615132</v>
      </c>
    </row>
    <row r="194" spans="1:7" x14ac:dyDescent="0.35">
      <c r="A194" s="1">
        <v>44752</v>
      </c>
      <c r="B194" s="2">
        <v>44752</v>
      </c>
      <c r="C194">
        <v>12092</v>
      </c>
      <c r="D194" s="3">
        <v>0</v>
      </c>
      <c r="E194" s="4">
        <v>28.36</v>
      </c>
      <c r="F194" s="4">
        <v>4</v>
      </c>
      <c r="G194">
        <f>(Table1[[#This Row],[Column1]]*1000)/Table1[[#This Row],[Occupancy]]</f>
        <v>2.3453522990406879</v>
      </c>
    </row>
    <row r="195" spans="1:7" x14ac:dyDescent="0.35">
      <c r="A195" s="1">
        <v>44753</v>
      </c>
      <c r="B195" s="2">
        <v>44753</v>
      </c>
      <c r="C195">
        <v>12151</v>
      </c>
      <c r="D195" s="3">
        <v>0</v>
      </c>
      <c r="E195" s="4">
        <v>27.07</v>
      </c>
      <c r="F195" s="4">
        <v>5</v>
      </c>
      <c r="G195">
        <f>(Table1[[#This Row],[Column1]]*1000)/Table1[[#This Row],[Occupancy]]</f>
        <v>2.2278001810550574</v>
      </c>
    </row>
    <row r="196" spans="1:7" x14ac:dyDescent="0.35">
      <c r="A196" s="1">
        <v>44754</v>
      </c>
      <c r="B196" s="2">
        <v>44754</v>
      </c>
      <c r="C196">
        <v>12114</v>
      </c>
      <c r="D196" s="3">
        <v>0</v>
      </c>
      <c r="E196" s="4">
        <v>23.12</v>
      </c>
      <c r="F196" s="4">
        <v>4</v>
      </c>
      <c r="G196">
        <f>(Table1[[#This Row],[Column1]]*1000)/Table1[[#This Row],[Occupancy]]</f>
        <v>1.9085355786693083</v>
      </c>
    </row>
    <row r="197" spans="1:7" x14ac:dyDescent="0.35">
      <c r="A197" s="1">
        <v>44755</v>
      </c>
      <c r="B197" s="2">
        <v>44755</v>
      </c>
      <c r="C197">
        <v>12057</v>
      </c>
      <c r="D197" s="3">
        <v>0</v>
      </c>
      <c r="E197" s="4">
        <v>18.72</v>
      </c>
      <c r="F197" s="4">
        <v>3</v>
      </c>
      <c r="G197">
        <f>(Table1[[#This Row],[Column1]]*1000)/Table1[[#This Row],[Occupancy]]</f>
        <v>1.5526250311022642</v>
      </c>
    </row>
    <row r="198" spans="1:7" x14ac:dyDescent="0.35">
      <c r="A198" s="1">
        <v>44756</v>
      </c>
      <c r="B198" s="2">
        <v>44756</v>
      </c>
      <c r="C198">
        <v>11987</v>
      </c>
      <c r="D198" s="3">
        <v>0</v>
      </c>
      <c r="E198" s="4">
        <v>27.33</v>
      </c>
      <c r="F198" s="4">
        <v>4</v>
      </c>
      <c r="G198">
        <f>(Table1[[#This Row],[Column1]]*1000)/Table1[[#This Row],[Occupancy]]</f>
        <v>2.2799699674647536</v>
      </c>
    </row>
    <row r="199" spans="1:7" x14ac:dyDescent="0.35">
      <c r="A199" s="1">
        <v>44757</v>
      </c>
      <c r="B199" s="2">
        <v>44757</v>
      </c>
      <c r="C199">
        <v>11995</v>
      </c>
      <c r="D199" s="3">
        <v>0</v>
      </c>
      <c r="E199" s="4">
        <v>20.93</v>
      </c>
      <c r="F199" s="4">
        <v>3</v>
      </c>
      <c r="G199">
        <f>(Table1[[#This Row],[Column1]]*1000)/Table1[[#This Row],[Occupancy]]</f>
        <v>1.7448937057107128</v>
      </c>
    </row>
    <row r="200" spans="1:7" x14ac:dyDescent="0.35">
      <c r="A200" s="1">
        <v>44758</v>
      </c>
      <c r="B200" s="2">
        <v>44758</v>
      </c>
      <c r="C200">
        <v>12013</v>
      </c>
      <c r="D200" s="3">
        <v>0</v>
      </c>
      <c r="E200" s="4">
        <v>23.02</v>
      </c>
      <c r="F200" s="4">
        <v>4</v>
      </c>
      <c r="G200">
        <f>(Table1[[#This Row],[Column1]]*1000)/Table1[[#This Row],[Occupancy]]</f>
        <v>1.916257387829851</v>
      </c>
    </row>
    <row r="201" spans="1:7" x14ac:dyDescent="0.35">
      <c r="A201" s="1">
        <v>44759</v>
      </c>
      <c r="B201" s="2">
        <v>44759</v>
      </c>
      <c r="C201">
        <v>12002</v>
      </c>
      <c r="D201" s="3">
        <v>0</v>
      </c>
      <c r="E201" s="4">
        <v>25.21</v>
      </c>
      <c r="F201" s="4">
        <v>5</v>
      </c>
      <c r="G201">
        <f>(Table1[[#This Row],[Column1]]*1000)/Table1[[#This Row],[Occupancy]]</f>
        <v>2.1004832527912014</v>
      </c>
    </row>
    <row r="202" spans="1:7" x14ac:dyDescent="0.35">
      <c r="A202" s="1">
        <v>44760</v>
      </c>
      <c r="B202" s="2">
        <v>44760</v>
      </c>
      <c r="C202">
        <v>11981</v>
      </c>
      <c r="D202" s="3">
        <v>0</v>
      </c>
      <c r="E202" s="4">
        <v>23.3</v>
      </c>
      <c r="F202" s="4">
        <v>4</v>
      </c>
      <c r="G202">
        <f>(Table1[[#This Row],[Column1]]*1000)/Table1[[#This Row],[Occupancy]]</f>
        <v>1.9447458475920207</v>
      </c>
    </row>
    <row r="203" spans="1:7" x14ac:dyDescent="0.35">
      <c r="A203" s="1">
        <v>44761</v>
      </c>
      <c r="B203" s="2">
        <v>44761</v>
      </c>
      <c r="C203">
        <v>11884</v>
      </c>
      <c r="D203" s="3">
        <v>0</v>
      </c>
      <c r="E203" s="4">
        <v>27.49</v>
      </c>
      <c r="F203" s="4">
        <v>5</v>
      </c>
      <c r="G203">
        <f>(Table1[[#This Row],[Column1]]*1000)/Table1[[#This Row],[Occupancy]]</f>
        <v>2.3131942107034669</v>
      </c>
    </row>
    <row r="204" spans="1:7" x14ac:dyDescent="0.35">
      <c r="A204" s="1">
        <v>44762</v>
      </c>
      <c r="B204" s="2">
        <v>44762</v>
      </c>
      <c r="C204">
        <v>11903</v>
      </c>
      <c r="D204" s="3">
        <v>0</v>
      </c>
      <c r="E204" s="4">
        <v>26.79</v>
      </c>
      <c r="F204" s="4">
        <v>5</v>
      </c>
      <c r="G204">
        <f>(Table1[[#This Row],[Column1]]*1000)/Table1[[#This Row],[Occupancy]]</f>
        <v>2.2506931025791816</v>
      </c>
    </row>
    <row r="205" spans="1:7" x14ac:dyDescent="0.35">
      <c r="A205" s="1">
        <v>44763</v>
      </c>
      <c r="B205" s="2">
        <v>44763</v>
      </c>
      <c r="C205">
        <v>11817</v>
      </c>
      <c r="D205" s="3">
        <v>0</v>
      </c>
      <c r="E205" s="4">
        <v>23.87</v>
      </c>
      <c r="F205" s="4">
        <v>4</v>
      </c>
      <c r="G205">
        <f>(Table1[[#This Row],[Column1]]*1000)/Table1[[#This Row],[Occupancy]]</f>
        <v>2.0199712278920199</v>
      </c>
    </row>
    <row r="206" spans="1:7" x14ac:dyDescent="0.35">
      <c r="A206" s="1">
        <v>44764</v>
      </c>
      <c r="B206" s="2">
        <v>44764</v>
      </c>
      <c r="C206">
        <v>11881</v>
      </c>
      <c r="D206" s="3">
        <v>0</v>
      </c>
      <c r="E206" s="4">
        <v>19.920000000000002</v>
      </c>
      <c r="F206" s="4">
        <v>3</v>
      </c>
      <c r="G206">
        <f>(Table1[[#This Row],[Column1]]*1000)/Table1[[#This Row],[Occupancy]]</f>
        <v>1.6766265465869876</v>
      </c>
    </row>
    <row r="207" spans="1:7" x14ac:dyDescent="0.35">
      <c r="A207" s="1">
        <v>44765</v>
      </c>
      <c r="B207" s="2">
        <v>44765</v>
      </c>
      <c r="C207">
        <v>11911</v>
      </c>
      <c r="D207" s="3">
        <v>0</v>
      </c>
      <c r="E207" s="4">
        <v>23.79</v>
      </c>
      <c r="F207" s="4">
        <v>4</v>
      </c>
      <c r="G207">
        <f>(Table1[[#This Row],[Column1]]*1000)/Table1[[#This Row],[Occupancy]]</f>
        <v>1.9973134077743262</v>
      </c>
    </row>
    <row r="208" spans="1:7" x14ac:dyDescent="0.35">
      <c r="A208" s="1">
        <v>44766</v>
      </c>
      <c r="B208" s="2">
        <v>44766</v>
      </c>
      <c r="C208">
        <v>11920</v>
      </c>
      <c r="D208" s="3">
        <v>0</v>
      </c>
      <c r="E208" s="4">
        <v>18.82</v>
      </c>
      <c r="F208" s="4">
        <v>3</v>
      </c>
      <c r="G208">
        <f>(Table1[[#This Row],[Column1]]*1000)/Table1[[#This Row],[Occupancy]]</f>
        <v>1.5788590604026846</v>
      </c>
    </row>
    <row r="209" spans="1:7" x14ac:dyDescent="0.35">
      <c r="A209" s="1">
        <v>44767</v>
      </c>
      <c r="B209" s="2">
        <v>44767</v>
      </c>
      <c r="C209">
        <v>11824</v>
      </c>
      <c r="D209" s="3">
        <v>0</v>
      </c>
      <c r="E209" s="4">
        <v>32.22</v>
      </c>
      <c r="F209" s="4">
        <v>5</v>
      </c>
      <c r="G209">
        <f>(Table1[[#This Row],[Column1]]*1000)/Table1[[#This Row],[Occupancy]]</f>
        <v>2.7249661705006765</v>
      </c>
    </row>
    <row r="210" spans="1:7" x14ac:dyDescent="0.35">
      <c r="A210" s="1">
        <v>44768</v>
      </c>
      <c r="B210" s="2">
        <v>44768</v>
      </c>
      <c r="C210">
        <v>11816</v>
      </c>
      <c r="D210" s="3">
        <v>0</v>
      </c>
      <c r="E210" s="4">
        <v>24.3</v>
      </c>
      <c r="F210" s="4">
        <v>4</v>
      </c>
      <c r="G210">
        <f>(Table1[[#This Row],[Column1]]*1000)/Table1[[#This Row],[Occupancy]]</f>
        <v>2.0565335138794856</v>
      </c>
    </row>
    <row r="211" spans="1:7" x14ac:dyDescent="0.35">
      <c r="A211" s="1">
        <v>44769</v>
      </c>
      <c r="B211" s="2">
        <v>44769</v>
      </c>
      <c r="C211">
        <v>11740</v>
      </c>
      <c r="D211" s="3">
        <v>0</v>
      </c>
      <c r="E211" s="4">
        <v>24.06</v>
      </c>
      <c r="F211" s="4">
        <v>4</v>
      </c>
      <c r="G211">
        <f>(Table1[[#This Row],[Column1]]*1000)/Table1[[#This Row],[Occupancy]]</f>
        <v>2.049403747870528</v>
      </c>
    </row>
    <row r="212" spans="1:7" x14ac:dyDescent="0.35">
      <c r="A212" s="1">
        <v>44770</v>
      </c>
      <c r="B212" s="2">
        <v>44770</v>
      </c>
      <c r="C212">
        <v>11652</v>
      </c>
      <c r="D212" s="3">
        <v>0</v>
      </c>
      <c r="E212" s="4">
        <v>21.13</v>
      </c>
      <c r="F212" s="4">
        <v>4</v>
      </c>
      <c r="G212">
        <f>(Table1[[#This Row],[Column1]]*1000)/Table1[[#This Row],[Occupancy]]</f>
        <v>1.8134225883968418</v>
      </c>
    </row>
    <row r="213" spans="1:7" x14ac:dyDescent="0.35">
      <c r="A213" s="1">
        <v>44771</v>
      </c>
      <c r="B213" s="2">
        <v>44771</v>
      </c>
      <c r="C213">
        <v>11624</v>
      </c>
      <c r="D213" s="3">
        <v>0</v>
      </c>
      <c r="E213" s="4">
        <v>22.29</v>
      </c>
      <c r="F213" s="4">
        <v>3</v>
      </c>
      <c r="G213">
        <f>(Table1[[#This Row],[Column1]]*1000)/Table1[[#This Row],[Occupancy]]</f>
        <v>1.9175843083275981</v>
      </c>
    </row>
    <row r="214" spans="1:7" x14ac:dyDescent="0.35">
      <c r="A214" s="1">
        <v>44772</v>
      </c>
      <c r="B214" s="2">
        <v>44772</v>
      </c>
      <c r="C214">
        <v>11610</v>
      </c>
      <c r="D214" s="3">
        <v>0</v>
      </c>
      <c r="E214" s="4">
        <v>26.55</v>
      </c>
      <c r="F214" s="4">
        <v>5</v>
      </c>
      <c r="G214">
        <f>(Table1[[#This Row],[Column1]]*1000)/Table1[[#This Row],[Occupancy]]</f>
        <v>2.2868217054263567</v>
      </c>
    </row>
    <row r="215" spans="1:7" x14ac:dyDescent="0.35">
      <c r="A215" s="1">
        <v>44773</v>
      </c>
      <c r="B215" s="2">
        <v>44773</v>
      </c>
      <c r="C215">
        <v>11542</v>
      </c>
      <c r="D215" s="3">
        <v>0</v>
      </c>
      <c r="E215" s="12">
        <v>23.14</v>
      </c>
      <c r="F215" s="12">
        <v>4</v>
      </c>
      <c r="G215">
        <f>(Table1[[#This Row],[Column1]]*1000)/Table1[[#This Row],[Occupancy]]</f>
        <v>2.0048518454340667</v>
      </c>
    </row>
    <row r="216" spans="1:7" x14ac:dyDescent="0.35">
      <c r="A216" s="1">
        <v>44774</v>
      </c>
      <c r="B216" s="2">
        <v>44774</v>
      </c>
      <c r="C216">
        <v>11465</v>
      </c>
      <c r="D216" s="3">
        <v>0</v>
      </c>
      <c r="E216" s="4">
        <v>24.9</v>
      </c>
      <c r="F216" s="4">
        <v>5</v>
      </c>
      <c r="G216">
        <f>(Table1[[#This Row],[Column1]]*1000)/Table1[[#This Row],[Occupancy]]</f>
        <v>2.1718273004797211</v>
      </c>
    </row>
    <row r="217" spans="1:7" x14ac:dyDescent="0.35">
      <c r="A217" s="1">
        <v>44775</v>
      </c>
      <c r="B217" s="2">
        <v>44775</v>
      </c>
      <c r="C217">
        <v>11457</v>
      </c>
      <c r="D217" s="3">
        <v>0</v>
      </c>
      <c r="E217" s="4">
        <v>23.76</v>
      </c>
      <c r="F217" s="4">
        <v>4</v>
      </c>
      <c r="G217">
        <f>(Table1[[#This Row],[Column1]]*1000)/Table1[[#This Row],[Occupancy]]</f>
        <v>2.0738413197172036</v>
      </c>
    </row>
    <row r="218" spans="1:7" x14ac:dyDescent="0.35">
      <c r="A218" s="1">
        <v>44776</v>
      </c>
      <c r="B218" s="2">
        <v>44776</v>
      </c>
      <c r="C218">
        <v>11431</v>
      </c>
      <c r="D218" s="3">
        <v>0</v>
      </c>
      <c r="E218" s="4">
        <v>21.86</v>
      </c>
      <c r="F218" s="4">
        <v>4</v>
      </c>
      <c r="G218">
        <f>(Table1[[#This Row],[Column1]]*1000)/Table1[[#This Row],[Occupancy]]</f>
        <v>1.9123436269792669</v>
      </c>
    </row>
    <row r="219" spans="1:7" x14ac:dyDescent="0.35">
      <c r="A219" s="1">
        <v>44777</v>
      </c>
      <c r="B219" s="2">
        <v>44777</v>
      </c>
      <c r="C219">
        <v>11310</v>
      </c>
      <c r="D219" s="3">
        <v>0</v>
      </c>
      <c r="E219" s="4">
        <v>22.51</v>
      </c>
      <c r="F219" s="4">
        <v>4</v>
      </c>
      <c r="G219">
        <f>(Table1[[#This Row],[Column1]]*1000)/Table1[[#This Row],[Occupancy]]</f>
        <v>1.9902740937223695</v>
      </c>
    </row>
    <row r="220" spans="1:7" x14ac:dyDescent="0.35">
      <c r="A220" s="1">
        <v>44778</v>
      </c>
      <c r="B220" s="2">
        <v>44778</v>
      </c>
      <c r="C220">
        <v>11263</v>
      </c>
      <c r="D220" s="3">
        <v>0</v>
      </c>
      <c r="E220" s="4">
        <v>20.399999999999999</v>
      </c>
      <c r="F220" s="4">
        <v>3</v>
      </c>
      <c r="G220">
        <f>(Table1[[#This Row],[Column1]]*1000)/Table1[[#This Row],[Occupancy]]</f>
        <v>1.8112403444908107</v>
      </c>
    </row>
    <row r="221" spans="1:7" x14ac:dyDescent="0.35">
      <c r="A221" s="1">
        <v>44779</v>
      </c>
      <c r="B221" s="2">
        <v>44779</v>
      </c>
      <c r="C221">
        <v>11280</v>
      </c>
      <c r="D221" s="3">
        <v>0</v>
      </c>
      <c r="E221" s="4">
        <v>23.91</v>
      </c>
      <c r="F221" s="4">
        <v>4</v>
      </c>
      <c r="G221">
        <f>(Table1[[#This Row],[Column1]]*1000)/Table1[[#This Row],[Occupancy]]</f>
        <v>2.1196808510638299</v>
      </c>
    </row>
    <row r="222" spans="1:7" x14ac:dyDescent="0.35">
      <c r="A222" s="1">
        <v>44780</v>
      </c>
      <c r="B222" s="2">
        <v>44780</v>
      </c>
      <c r="C222">
        <v>11276</v>
      </c>
      <c r="D222" s="3">
        <v>0</v>
      </c>
      <c r="E222" s="4">
        <v>19.38</v>
      </c>
      <c r="F222" s="4">
        <v>3</v>
      </c>
      <c r="G222">
        <f>(Table1[[#This Row],[Column1]]*1000)/Table1[[#This Row],[Occupancy]]</f>
        <v>1.718694572543455</v>
      </c>
    </row>
    <row r="223" spans="1:7" x14ac:dyDescent="0.35">
      <c r="A223" s="1">
        <v>44781</v>
      </c>
      <c r="B223" s="2">
        <v>44781</v>
      </c>
      <c r="C223">
        <v>11428</v>
      </c>
      <c r="D223" s="3">
        <v>0</v>
      </c>
      <c r="E223" s="4">
        <v>27.22</v>
      </c>
      <c r="F223" s="4">
        <v>6</v>
      </c>
      <c r="G223">
        <f>(Table1[[#This Row],[Column1]]*1000)/Table1[[#This Row],[Occupancy]]</f>
        <v>2.3818690934546729</v>
      </c>
    </row>
    <row r="224" spans="1:7" x14ac:dyDescent="0.35">
      <c r="A224" s="1">
        <v>44782</v>
      </c>
      <c r="B224" s="2">
        <v>44782</v>
      </c>
      <c r="C224">
        <v>11395</v>
      </c>
      <c r="D224" s="3">
        <v>0</v>
      </c>
      <c r="E224" s="4">
        <v>22.02</v>
      </c>
      <c r="F224" s="4">
        <v>5</v>
      </c>
      <c r="G224">
        <f>(Table1[[#This Row],[Column1]]*1000)/Table1[[#This Row],[Occupancy]]</f>
        <v>1.9324265028521281</v>
      </c>
    </row>
    <row r="225" spans="1:7" x14ac:dyDescent="0.35">
      <c r="A225" s="1">
        <v>44783</v>
      </c>
      <c r="B225" s="2">
        <v>44783</v>
      </c>
      <c r="C225">
        <v>11395</v>
      </c>
      <c r="D225" s="3">
        <v>0</v>
      </c>
      <c r="E225" s="4">
        <v>23.97</v>
      </c>
      <c r="F225" s="4">
        <v>5</v>
      </c>
      <c r="G225">
        <f>(Table1[[#This Row],[Column1]]*1000)/Table1[[#This Row],[Occupancy]]</f>
        <v>2.1035541904344011</v>
      </c>
    </row>
    <row r="226" spans="1:7" x14ac:dyDescent="0.35">
      <c r="A226" s="1">
        <v>44784</v>
      </c>
      <c r="B226" s="2">
        <v>44784</v>
      </c>
      <c r="C226">
        <v>11344</v>
      </c>
      <c r="D226" s="3">
        <v>0</v>
      </c>
      <c r="E226" s="4">
        <v>22.6</v>
      </c>
      <c r="F226" s="4">
        <v>4</v>
      </c>
      <c r="G226">
        <f>(Table1[[#This Row],[Column1]]*1000)/Table1[[#This Row],[Occupancy]]</f>
        <v>1.9922425952045133</v>
      </c>
    </row>
    <row r="227" spans="1:7" x14ac:dyDescent="0.35">
      <c r="A227" s="1">
        <v>44785</v>
      </c>
      <c r="B227" s="2">
        <v>44785</v>
      </c>
      <c r="C227">
        <v>11323</v>
      </c>
      <c r="D227" s="3">
        <v>0</v>
      </c>
      <c r="E227" s="4">
        <v>22.81</v>
      </c>
      <c r="F227" s="4">
        <v>3</v>
      </c>
      <c r="G227">
        <f>(Table1[[#This Row],[Column1]]*1000)/Table1[[#This Row],[Occupancy]]</f>
        <v>2.0144837940475138</v>
      </c>
    </row>
    <row r="228" spans="1:7" x14ac:dyDescent="0.35">
      <c r="A228" s="1">
        <v>44786</v>
      </c>
      <c r="B228" s="2">
        <v>44786</v>
      </c>
      <c r="C228">
        <v>11364</v>
      </c>
      <c r="D228" s="3">
        <v>0</v>
      </c>
      <c r="E228" s="4">
        <v>23.79</v>
      </c>
      <c r="F228" s="4">
        <v>4</v>
      </c>
      <c r="G228">
        <f>(Table1[[#This Row],[Column1]]*1000)/Table1[[#This Row],[Occupancy]]</f>
        <v>2.0934530095036958</v>
      </c>
    </row>
    <row r="229" spans="1:7" x14ac:dyDescent="0.35">
      <c r="A229" s="1">
        <v>44787</v>
      </c>
      <c r="B229" s="2">
        <v>44787</v>
      </c>
      <c r="C229">
        <v>11312</v>
      </c>
      <c r="D229" s="3">
        <v>0</v>
      </c>
      <c r="E229" s="4">
        <v>26.38</v>
      </c>
      <c r="F229" s="4">
        <v>5</v>
      </c>
      <c r="G229">
        <f>(Table1[[#This Row],[Column1]]*1000)/Table1[[#This Row],[Occupancy]]</f>
        <v>2.332036775106082</v>
      </c>
    </row>
    <row r="230" spans="1:7" x14ac:dyDescent="0.35">
      <c r="A230" s="1">
        <v>44788</v>
      </c>
      <c r="B230" s="2">
        <v>44788</v>
      </c>
      <c r="C230">
        <v>11258</v>
      </c>
      <c r="D230" s="3">
        <v>0</v>
      </c>
      <c r="E230" s="4">
        <v>24.2</v>
      </c>
      <c r="F230" s="4">
        <v>4</v>
      </c>
      <c r="G230">
        <f>(Table1[[#This Row],[Column1]]*1000)/Table1[[#This Row],[Occupancy]]</f>
        <v>2.1495825190975308</v>
      </c>
    </row>
    <row r="231" spans="1:7" x14ac:dyDescent="0.35">
      <c r="A231" s="1">
        <v>44789</v>
      </c>
      <c r="B231" s="2">
        <v>44789</v>
      </c>
      <c r="C231">
        <v>11227</v>
      </c>
      <c r="D231" s="3">
        <v>0</v>
      </c>
      <c r="E231" s="4">
        <v>25.28</v>
      </c>
      <c r="F231" s="4">
        <v>5</v>
      </c>
      <c r="G231">
        <f>(Table1[[#This Row],[Column1]]*1000)/Table1[[#This Row],[Occupancy]]</f>
        <v>2.25171461654939</v>
      </c>
    </row>
    <row r="232" spans="1:7" x14ac:dyDescent="0.35">
      <c r="A232" s="1">
        <v>44790</v>
      </c>
      <c r="B232" s="2">
        <v>44790</v>
      </c>
      <c r="C232">
        <v>11179</v>
      </c>
      <c r="D232" s="3">
        <v>0</v>
      </c>
      <c r="E232" s="4">
        <v>23.51</v>
      </c>
      <c r="F232" s="4">
        <v>4</v>
      </c>
      <c r="G232">
        <f>(Table1[[#This Row],[Column1]]*1000)/Table1[[#This Row],[Occupancy]]</f>
        <v>2.1030503622864298</v>
      </c>
    </row>
    <row r="233" spans="1:7" x14ac:dyDescent="0.35">
      <c r="A233" s="1">
        <v>44791</v>
      </c>
      <c r="B233" s="2">
        <v>44791</v>
      </c>
      <c r="C233">
        <v>11289</v>
      </c>
      <c r="D233" s="3">
        <v>0</v>
      </c>
      <c r="E233" s="4">
        <v>21.72</v>
      </c>
      <c r="F233" s="4">
        <v>4</v>
      </c>
      <c r="G233">
        <f>(Table1[[#This Row],[Column1]]*1000)/Table1[[#This Row],[Occupancy]]</f>
        <v>1.9239968110550092</v>
      </c>
    </row>
    <row r="234" spans="1:7" x14ac:dyDescent="0.35">
      <c r="A234" s="1">
        <v>44792</v>
      </c>
      <c r="B234" s="2">
        <v>44792</v>
      </c>
      <c r="C234">
        <v>11188</v>
      </c>
      <c r="D234" s="3">
        <v>0</v>
      </c>
      <c r="E234" s="4">
        <v>21.22</v>
      </c>
      <c r="F234" s="4">
        <v>4</v>
      </c>
      <c r="G234">
        <f>(Table1[[#This Row],[Column1]]*1000)/Table1[[#This Row],[Occupancy]]</f>
        <v>1.8966750089381481</v>
      </c>
    </row>
    <row r="235" spans="1:7" x14ac:dyDescent="0.35">
      <c r="A235" s="1">
        <v>44793</v>
      </c>
      <c r="B235" s="2">
        <v>44793</v>
      </c>
      <c r="C235">
        <v>11163</v>
      </c>
      <c r="D235" s="3">
        <v>0</v>
      </c>
      <c r="E235" s="4">
        <v>23.6</v>
      </c>
      <c r="F235" s="4">
        <v>4</v>
      </c>
      <c r="G235">
        <f>(Table1[[#This Row],[Column1]]*1000)/Table1[[#This Row],[Occupancy]]</f>
        <v>2.1141270267849146</v>
      </c>
    </row>
    <row r="236" spans="1:7" x14ac:dyDescent="0.35">
      <c r="A236" s="1">
        <v>44794</v>
      </c>
      <c r="B236" s="2">
        <v>44794</v>
      </c>
      <c r="C236">
        <v>11165</v>
      </c>
      <c r="D236" s="3">
        <v>0</v>
      </c>
      <c r="E236" s="4">
        <v>22.2</v>
      </c>
      <c r="F236" s="4">
        <v>4</v>
      </c>
      <c r="G236">
        <f>(Table1[[#This Row],[Column1]]*1000)/Table1[[#This Row],[Occupancy]]</f>
        <v>1.9883564711150918</v>
      </c>
    </row>
    <row r="237" spans="1:7" x14ac:dyDescent="0.35">
      <c r="A237" s="1">
        <v>44795</v>
      </c>
      <c r="B237" s="2">
        <v>44795</v>
      </c>
      <c r="C237">
        <v>11181</v>
      </c>
      <c r="D237" s="3">
        <v>0</v>
      </c>
      <c r="E237" s="4">
        <v>27.22</v>
      </c>
      <c r="F237" s="4">
        <v>5</v>
      </c>
      <c r="G237">
        <f>(Table1[[#This Row],[Column1]]*1000)/Table1[[#This Row],[Occupancy]]</f>
        <v>2.4344870762901349</v>
      </c>
    </row>
    <row r="238" spans="1:7" x14ac:dyDescent="0.35">
      <c r="A238" s="1">
        <v>44796</v>
      </c>
      <c r="B238" s="2">
        <v>44796</v>
      </c>
      <c r="C238">
        <v>11165</v>
      </c>
      <c r="D238" s="3">
        <v>0</v>
      </c>
      <c r="E238" s="4">
        <v>23.48</v>
      </c>
      <c r="F238" s="4">
        <v>4</v>
      </c>
      <c r="G238">
        <f>(Table1[[#This Row],[Column1]]*1000)/Table1[[#This Row],[Occupancy]]</f>
        <v>2.103000447828034</v>
      </c>
    </row>
    <row r="239" spans="1:7" x14ac:dyDescent="0.35">
      <c r="A239" s="1">
        <v>44797</v>
      </c>
      <c r="B239" s="2">
        <v>44797</v>
      </c>
      <c r="C239">
        <v>11122</v>
      </c>
      <c r="D239" s="3">
        <v>0</v>
      </c>
      <c r="E239" s="4">
        <v>22.62</v>
      </c>
      <c r="F239" s="4">
        <v>4</v>
      </c>
      <c r="G239">
        <f>(Table1[[#This Row],[Column1]]*1000)/Table1[[#This Row],[Occupancy]]</f>
        <v>2.0338068692681173</v>
      </c>
    </row>
    <row r="240" spans="1:7" x14ac:dyDescent="0.35">
      <c r="A240" s="1">
        <v>44798</v>
      </c>
      <c r="B240" s="2">
        <v>44798</v>
      </c>
      <c r="C240">
        <v>11054</v>
      </c>
      <c r="D240" s="3">
        <v>0</v>
      </c>
      <c r="E240" s="4">
        <v>25.19</v>
      </c>
      <c r="F240" s="4">
        <v>5</v>
      </c>
      <c r="G240">
        <f>(Table1[[#This Row],[Column1]]*1000)/Table1[[#This Row],[Occupancy]]</f>
        <v>2.2788130993305589</v>
      </c>
    </row>
    <row r="241" spans="1:7" x14ac:dyDescent="0.35">
      <c r="A241" s="1">
        <v>44799</v>
      </c>
      <c r="B241" s="2">
        <v>44799</v>
      </c>
      <c r="C241">
        <v>10934</v>
      </c>
      <c r="D241" s="3">
        <v>0</v>
      </c>
      <c r="E241" s="4">
        <v>22.05</v>
      </c>
      <c r="F241" s="4">
        <v>3</v>
      </c>
      <c r="G241">
        <f>(Table1[[#This Row],[Column1]]*1000)/Table1[[#This Row],[Occupancy]]</f>
        <v>2.0166453265044813</v>
      </c>
    </row>
    <row r="242" spans="1:7" x14ac:dyDescent="0.35">
      <c r="A242" s="1">
        <v>44800</v>
      </c>
      <c r="B242" s="2">
        <v>44800</v>
      </c>
      <c r="C242">
        <v>10956</v>
      </c>
      <c r="D242" s="3">
        <v>0</v>
      </c>
      <c r="E242" s="4">
        <v>24.8</v>
      </c>
      <c r="F242" s="4">
        <v>4</v>
      </c>
      <c r="G242">
        <f>(Table1[[#This Row],[Column1]]*1000)/Table1[[#This Row],[Occupancy]]</f>
        <v>2.2635998539612996</v>
      </c>
    </row>
    <row r="243" spans="1:7" x14ac:dyDescent="0.35">
      <c r="A243" s="1">
        <v>44801</v>
      </c>
      <c r="B243" s="2">
        <v>44801</v>
      </c>
      <c r="C243">
        <v>10966</v>
      </c>
      <c r="D243" s="3">
        <v>0</v>
      </c>
      <c r="E243" s="4">
        <v>22.94</v>
      </c>
      <c r="F243" s="4">
        <v>4</v>
      </c>
      <c r="G243">
        <f>(Table1[[#This Row],[Column1]]*1000)/Table1[[#This Row],[Occupancy]]</f>
        <v>2.0919204814882364</v>
      </c>
    </row>
    <row r="244" spans="1:7" x14ac:dyDescent="0.35">
      <c r="A244" s="1">
        <v>44802</v>
      </c>
      <c r="B244" s="2">
        <v>44802</v>
      </c>
      <c r="C244">
        <v>10932</v>
      </c>
      <c r="D244" s="3">
        <v>0</v>
      </c>
      <c r="E244" s="4">
        <v>21.87</v>
      </c>
      <c r="F244" s="4">
        <v>5</v>
      </c>
      <c r="G244">
        <f>(Table1[[#This Row],[Column1]]*1000)/Table1[[#This Row],[Occupancy]]</f>
        <v>2.0005488474204172</v>
      </c>
    </row>
    <row r="245" spans="1:7" x14ac:dyDescent="0.35">
      <c r="A245" s="1">
        <v>44803</v>
      </c>
      <c r="B245" s="2">
        <v>44803</v>
      </c>
      <c r="C245">
        <v>10940</v>
      </c>
      <c r="D245" s="3">
        <v>0</v>
      </c>
      <c r="E245" s="4">
        <v>22.13</v>
      </c>
      <c r="F245" s="4">
        <v>4</v>
      </c>
      <c r="G245">
        <f>(Table1[[#This Row],[Column1]]*1000)/Table1[[#This Row],[Occupancy]]</f>
        <v>2.0228519195612433</v>
      </c>
    </row>
    <row r="246" spans="1:7" x14ac:dyDescent="0.35">
      <c r="A246" s="1">
        <v>44804</v>
      </c>
      <c r="B246" s="2">
        <v>44804</v>
      </c>
      <c r="C246">
        <v>10972</v>
      </c>
      <c r="D246" s="3">
        <v>0</v>
      </c>
      <c r="E246" s="12">
        <v>22.63</v>
      </c>
      <c r="F246" s="12">
        <v>4</v>
      </c>
      <c r="G246">
        <f>(Table1[[#This Row],[Column1]]*1000)/Table1[[#This Row],[Occupancy]]</f>
        <v>2.0625227852716006</v>
      </c>
    </row>
    <row r="247" spans="1:7" x14ac:dyDescent="0.35">
      <c r="A247" s="1">
        <v>44805</v>
      </c>
      <c r="B247" s="2">
        <v>44805</v>
      </c>
      <c r="C247">
        <v>10914</v>
      </c>
      <c r="D247" s="3">
        <v>0</v>
      </c>
      <c r="E247" s="4">
        <v>23.5</v>
      </c>
      <c r="F247" s="4">
        <v>5</v>
      </c>
      <c r="G247">
        <f>(Table1[[#This Row],[Column1]]*1000)/Table1[[#This Row],[Occupancy]]</f>
        <v>2.1531977276892067</v>
      </c>
    </row>
    <row r="248" spans="1:7" x14ac:dyDescent="0.35">
      <c r="A248" s="1">
        <v>44806</v>
      </c>
      <c r="B248" s="2">
        <v>44806</v>
      </c>
      <c r="C248">
        <v>10824</v>
      </c>
      <c r="D248" s="3">
        <v>0</v>
      </c>
      <c r="E248" s="4">
        <v>23.21</v>
      </c>
      <c r="F248" s="4">
        <v>5</v>
      </c>
      <c r="G248">
        <f>(Table1[[#This Row],[Column1]]*1000)/Table1[[#This Row],[Occupancy]]</f>
        <v>2.1443089430894311</v>
      </c>
    </row>
    <row r="249" spans="1:7" x14ac:dyDescent="0.35">
      <c r="A249" s="1">
        <v>44807</v>
      </c>
      <c r="B249" s="2">
        <v>44807</v>
      </c>
      <c r="C249">
        <v>10833</v>
      </c>
      <c r="D249" s="3">
        <v>0</v>
      </c>
      <c r="E249" s="4">
        <v>21.16</v>
      </c>
      <c r="F249" s="4">
        <v>4</v>
      </c>
      <c r="G249">
        <f>(Table1[[#This Row],[Column1]]*1000)/Table1[[#This Row],[Occupancy]]</f>
        <v>1.9532908704883227</v>
      </c>
    </row>
    <row r="250" spans="1:7" x14ac:dyDescent="0.35">
      <c r="A250" s="1">
        <v>44808</v>
      </c>
      <c r="B250" s="2">
        <v>44808</v>
      </c>
      <c r="C250">
        <v>10809</v>
      </c>
      <c r="D250" s="3">
        <v>0</v>
      </c>
      <c r="E250" s="4">
        <v>25.07</v>
      </c>
      <c r="F250" s="4">
        <v>5</v>
      </c>
      <c r="G250">
        <f>(Table1[[#This Row],[Column1]]*1000)/Table1[[#This Row],[Occupancy]]</f>
        <v>2.3193634933851421</v>
      </c>
    </row>
    <row r="251" spans="1:7" x14ac:dyDescent="0.35">
      <c r="A251" s="1">
        <v>44809</v>
      </c>
      <c r="B251" s="2">
        <v>44809</v>
      </c>
      <c r="C251">
        <v>10841</v>
      </c>
      <c r="D251" s="3">
        <v>0</v>
      </c>
      <c r="E251" s="4">
        <v>22.78</v>
      </c>
      <c r="F251" s="4">
        <v>5</v>
      </c>
      <c r="G251">
        <f>(Table1[[#This Row],[Column1]]*1000)/Table1[[#This Row],[Occupancy]]</f>
        <v>2.1012821695415553</v>
      </c>
    </row>
    <row r="252" spans="1:7" x14ac:dyDescent="0.35">
      <c r="A252" s="1">
        <v>44810</v>
      </c>
      <c r="B252" s="2">
        <v>44810</v>
      </c>
      <c r="C252">
        <v>10743</v>
      </c>
      <c r="D252" s="3">
        <v>0</v>
      </c>
      <c r="E252" s="4">
        <v>23.78</v>
      </c>
      <c r="F252" s="4">
        <v>6</v>
      </c>
      <c r="G252">
        <f>(Table1[[#This Row],[Column1]]*1000)/Table1[[#This Row],[Occupancy]]</f>
        <v>2.213534394489435</v>
      </c>
    </row>
    <row r="253" spans="1:7" x14ac:dyDescent="0.35">
      <c r="A253" s="1">
        <v>44811</v>
      </c>
      <c r="B253" s="2">
        <v>44811</v>
      </c>
      <c r="C253">
        <v>10635</v>
      </c>
      <c r="D253" s="3">
        <v>0</v>
      </c>
      <c r="E253" s="4">
        <v>27.85</v>
      </c>
      <c r="F253" s="4">
        <v>7</v>
      </c>
      <c r="G253">
        <f>(Table1[[#This Row],[Column1]]*1000)/Table1[[#This Row],[Occupancy]]</f>
        <v>2.618711800658204</v>
      </c>
    </row>
    <row r="254" spans="1:7" x14ac:dyDescent="0.35">
      <c r="A254" s="1">
        <v>44812</v>
      </c>
      <c r="B254" s="2">
        <v>44812</v>
      </c>
      <c r="C254">
        <v>10585</v>
      </c>
      <c r="D254" s="3">
        <v>0</v>
      </c>
      <c r="E254" s="4">
        <v>20.81</v>
      </c>
      <c r="F254" s="4">
        <v>5</v>
      </c>
      <c r="G254">
        <f>(Table1[[#This Row],[Column1]]*1000)/Table1[[#This Row],[Occupancy]]</f>
        <v>1.9659896079357582</v>
      </c>
    </row>
    <row r="255" spans="1:7" x14ac:dyDescent="0.35">
      <c r="A255" s="1">
        <v>44813</v>
      </c>
      <c r="B255" s="2">
        <v>44813</v>
      </c>
      <c r="C255">
        <v>10566</v>
      </c>
      <c r="D255" s="3">
        <v>0</v>
      </c>
      <c r="E255" s="4">
        <v>21.13</v>
      </c>
      <c r="F255" s="4">
        <v>4</v>
      </c>
      <c r="G255">
        <f>(Table1[[#This Row],[Column1]]*1000)/Table1[[#This Row],[Occupancy]]</f>
        <v>1.9998107136096914</v>
      </c>
    </row>
    <row r="256" spans="1:7" x14ac:dyDescent="0.35">
      <c r="A256" s="1">
        <v>44814</v>
      </c>
      <c r="B256" s="2">
        <v>44814</v>
      </c>
      <c r="C256">
        <v>10723</v>
      </c>
      <c r="D256" s="3">
        <v>0</v>
      </c>
      <c r="E256" s="4">
        <v>24.27</v>
      </c>
      <c r="F256" s="4">
        <v>5</v>
      </c>
      <c r="G256">
        <f>(Table1[[#This Row],[Column1]]*1000)/Table1[[#This Row],[Occupancy]]</f>
        <v>2.2633591345705493</v>
      </c>
    </row>
    <row r="257" spans="1:7" x14ac:dyDescent="0.35">
      <c r="A257" s="1">
        <v>44815</v>
      </c>
      <c r="B257" s="2">
        <v>44815</v>
      </c>
      <c r="C257">
        <v>10696</v>
      </c>
      <c r="D257" s="3">
        <v>0</v>
      </c>
      <c r="E257" s="4">
        <v>24.17</v>
      </c>
      <c r="F257" s="4">
        <v>5</v>
      </c>
      <c r="G257">
        <f>(Table1[[#This Row],[Column1]]*1000)/Table1[[#This Row],[Occupancy]]</f>
        <v>2.2597232610321614</v>
      </c>
    </row>
    <row r="258" spans="1:7" x14ac:dyDescent="0.35">
      <c r="A258" s="1">
        <v>44816</v>
      </c>
      <c r="B258" s="2">
        <v>44816</v>
      </c>
      <c r="C258">
        <v>10772</v>
      </c>
      <c r="D258" s="3">
        <v>0</v>
      </c>
      <c r="E258" s="4">
        <v>20.72</v>
      </c>
      <c r="F258" s="4">
        <v>3</v>
      </c>
      <c r="G258">
        <f>(Table1[[#This Row],[Column1]]*1000)/Table1[[#This Row],[Occupancy]]</f>
        <v>1.9235053843297438</v>
      </c>
    </row>
    <row r="259" spans="1:7" x14ac:dyDescent="0.35">
      <c r="A259" s="1">
        <v>44817</v>
      </c>
      <c r="B259" s="2">
        <v>44817</v>
      </c>
      <c r="C259">
        <v>10824</v>
      </c>
      <c r="D259" s="3">
        <v>0</v>
      </c>
      <c r="E259" s="4">
        <v>25.36</v>
      </c>
      <c r="F259" s="4">
        <v>4</v>
      </c>
      <c r="G259">
        <f>(Table1[[#This Row],[Column1]]*1000)/Table1[[#This Row],[Occupancy]]</f>
        <v>2.342941611234294</v>
      </c>
    </row>
    <row r="260" spans="1:7" x14ac:dyDescent="0.35">
      <c r="A260" s="1">
        <v>44818</v>
      </c>
      <c r="B260" s="2">
        <v>44818</v>
      </c>
      <c r="C260">
        <v>10767</v>
      </c>
      <c r="D260" s="3">
        <v>0</v>
      </c>
      <c r="E260" s="4">
        <v>20.34</v>
      </c>
      <c r="F260" s="4">
        <v>3</v>
      </c>
      <c r="G260">
        <f>(Table1[[#This Row],[Column1]]*1000)/Table1[[#This Row],[Occupancy]]</f>
        <v>1.8891056004458067</v>
      </c>
    </row>
    <row r="261" spans="1:7" x14ac:dyDescent="0.35">
      <c r="A261" s="1">
        <v>44819</v>
      </c>
      <c r="B261" s="2">
        <v>44819</v>
      </c>
      <c r="C261">
        <v>10698</v>
      </c>
      <c r="D261" s="3">
        <v>0</v>
      </c>
      <c r="E261" s="4">
        <v>25.61</v>
      </c>
      <c r="F261" s="4">
        <v>5</v>
      </c>
      <c r="G261">
        <f>(Table1[[#This Row],[Column1]]*1000)/Table1[[#This Row],[Occupancy]]</f>
        <v>2.3939054028790427</v>
      </c>
    </row>
    <row r="262" spans="1:7" x14ac:dyDescent="0.35">
      <c r="A262" s="1">
        <v>44820</v>
      </c>
      <c r="B262" s="2">
        <v>44820</v>
      </c>
      <c r="C262">
        <v>10725</v>
      </c>
      <c r="D262" s="3">
        <v>0</v>
      </c>
      <c r="E262" s="4">
        <v>19.170000000000002</v>
      </c>
      <c r="F262" s="4">
        <v>3</v>
      </c>
      <c r="G262">
        <f>(Table1[[#This Row],[Column1]]*1000)/Table1[[#This Row],[Occupancy]]</f>
        <v>1.7874125874125875</v>
      </c>
    </row>
    <row r="263" spans="1:7" x14ac:dyDescent="0.35">
      <c r="A263" s="1">
        <v>44821</v>
      </c>
      <c r="B263" s="2">
        <v>44821</v>
      </c>
      <c r="C263">
        <v>10732</v>
      </c>
      <c r="D263" s="3">
        <v>0</v>
      </c>
      <c r="E263" s="4">
        <v>24.47</v>
      </c>
      <c r="F263" s="4">
        <v>5</v>
      </c>
      <c r="G263">
        <f>(Table1[[#This Row],[Column1]]*1000)/Table1[[#This Row],[Occupancy]]</f>
        <v>2.2800969064480059</v>
      </c>
    </row>
    <row r="264" spans="1:7" x14ac:dyDescent="0.35">
      <c r="A264" s="1">
        <v>44822</v>
      </c>
      <c r="B264" s="2">
        <v>44822</v>
      </c>
      <c r="C264">
        <v>10669</v>
      </c>
      <c r="D264" s="3">
        <v>0</v>
      </c>
      <c r="E264" s="4">
        <v>23.03</v>
      </c>
      <c r="F264" s="4">
        <v>6</v>
      </c>
      <c r="G264">
        <f>(Table1[[#This Row],[Column1]]*1000)/Table1[[#This Row],[Occupancy]]</f>
        <v>2.158590308370044</v>
      </c>
    </row>
    <row r="265" spans="1:7" x14ac:dyDescent="0.35">
      <c r="A265" s="1">
        <v>44823</v>
      </c>
      <c r="B265" s="2">
        <v>44823</v>
      </c>
      <c r="C265">
        <v>10651</v>
      </c>
      <c r="D265" s="3">
        <v>0</v>
      </c>
      <c r="E265" s="4">
        <v>26.32</v>
      </c>
      <c r="F265" s="4">
        <v>7</v>
      </c>
      <c r="G265">
        <f>(Table1[[#This Row],[Column1]]*1000)/Table1[[#This Row],[Occupancy]]</f>
        <v>2.4711294714111349</v>
      </c>
    </row>
    <row r="266" spans="1:7" x14ac:dyDescent="0.35">
      <c r="A266" s="1">
        <v>44824</v>
      </c>
      <c r="B266" s="2">
        <v>44824</v>
      </c>
      <c r="C266">
        <v>10623</v>
      </c>
      <c r="D266" s="3">
        <v>0</v>
      </c>
      <c r="E266" s="4">
        <v>18.600000000000001</v>
      </c>
      <c r="F266" s="4">
        <v>4</v>
      </c>
      <c r="G266">
        <f>(Table1[[#This Row],[Column1]]*1000)/Table1[[#This Row],[Occupancy]]</f>
        <v>1.7509178198249082</v>
      </c>
    </row>
    <row r="267" spans="1:7" x14ac:dyDescent="0.35">
      <c r="A267" s="1">
        <v>44825</v>
      </c>
      <c r="B267" s="2">
        <v>44825</v>
      </c>
      <c r="C267">
        <v>10602</v>
      </c>
      <c r="D267" s="3">
        <v>0</v>
      </c>
      <c r="E267" s="4">
        <v>22.19</v>
      </c>
      <c r="F267" s="4">
        <v>5</v>
      </c>
      <c r="G267">
        <f>(Table1[[#This Row],[Column1]]*1000)/Table1[[#This Row],[Occupancy]]</f>
        <v>2.0930013205055649</v>
      </c>
    </row>
    <row r="268" spans="1:7" x14ac:dyDescent="0.35">
      <c r="A268" s="1">
        <v>44826</v>
      </c>
      <c r="B268" s="2">
        <v>44826</v>
      </c>
      <c r="C268">
        <v>10557</v>
      </c>
      <c r="D268" s="3">
        <v>0</v>
      </c>
      <c r="E268" s="4">
        <v>21.57</v>
      </c>
      <c r="F268" s="4">
        <v>5</v>
      </c>
      <c r="G268">
        <f>(Table1[[#This Row],[Column1]]*1000)/Table1[[#This Row],[Occupancy]]</f>
        <v>2.0431940892298948</v>
      </c>
    </row>
    <row r="269" spans="1:7" x14ac:dyDescent="0.35">
      <c r="A269" s="1">
        <v>44827</v>
      </c>
      <c r="B269" s="2">
        <v>44827</v>
      </c>
      <c r="C269">
        <v>10329</v>
      </c>
      <c r="D269" s="3">
        <v>0</v>
      </c>
      <c r="E269" s="4">
        <v>23.07</v>
      </c>
      <c r="F269" s="4">
        <v>4</v>
      </c>
      <c r="G269">
        <f>(Table1[[#This Row],[Column1]]*1000)/Table1[[#This Row],[Occupancy]]</f>
        <v>2.2335172814406041</v>
      </c>
    </row>
    <row r="270" spans="1:7" x14ac:dyDescent="0.35">
      <c r="A270" s="1">
        <v>44828</v>
      </c>
      <c r="B270" s="2">
        <v>44828</v>
      </c>
      <c r="C270">
        <v>10257</v>
      </c>
      <c r="D270" s="3">
        <v>0</v>
      </c>
      <c r="E270" s="4">
        <v>21.22</v>
      </c>
      <c r="F270" s="4">
        <v>5</v>
      </c>
      <c r="G270">
        <f>(Table1[[#This Row],[Column1]]*1000)/Table1[[#This Row],[Occupancy]]</f>
        <v>2.0688310422150726</v>
      </c>
    </row>
    <row r="271" spans="1:7" x14ac:dyDescent="0.35">
      <c r="A271" s="1">
        <v>44829</v>
      </c>
      <c r="B271" s="2">
        <v>44829</v>
      </c>
      <c r="C271">
        <v>10225</v>
      </c>
      <c r="D271" s="3">
        <v>0</v>
      </c>
      <c r="E271" s="4">
        <v>24.07</v>
      </c>
      <c r="F271" s="4">
        <v>5</v>
      </c>
      <c r="G271">
        <f>(Table1[[#This Row],[Column1]]*1000)/Table1[[#This Row],[Occupancy]]</f>
        <v>2.354034229828851</v>
      </c>
    </row>
    <row r="272" spans="1:7" x14ac:dyDescent="0.35">
      <c r="A272" s="1">
        <v>44830</v>
      </c>
      <c r="B272" s="2">
        <v>44830</v>
      </c>
      <c r="C272">
        <v>10323</v>
      </c>
      <c r="D272" s="3">
        <v>0</v>
      </c>
      <c r="E272" s="4">
        <v>22.04</v>
      </c>
      <c r="F272" s="4">
        <v>5</v>
      </c>
      <c r="G272">
        <f>(Table1[[#This Row],[Column1]]*1000)/Table1[[#This Row],[Occupancy]]</f>
        <v>2.1350382640705221</v>
      </c>
    </row>
    <row r="273" spans="1:7" x14ac:dyDescent="0.35">
      <c r="A273" s="1">
        <v>44831</v>
      </c>
      <c r="B273" s="2">
        <v>44831</v>
      </c>
      <c r="C273">
        <v>10288</v>
      </c>
      <c r="D273" s="3">
        <v>0</v>
      </c>
      <c r="E273" s="4">
        <v>25.21</v>
      </c>
      <c r="F273" s="4">
        <v>5</v>
      </c>
      <c r="G273">
        <f>(Table1[[#This Row],[Column1]]*1000)/Table1[[#This Row],[Occupancy]]</f>
        <v>2.4504276827371694</v>
      </c>
    </row>
    <row r="274" spans="1:7" x14ac:dyDescent="0.35">
      <c r="A274" s="1">
        <v>44832</v>
      </c>
      <c r="B274" s="2">
        <v>44832</v>
      </c>
      <c r="C274">
        <v>10217</v>
      </c>
      <c r="D274" s="3">
        <v>0</v>
      </c>
      <c r="E274" s="4">
        <v>27.96</v>
      </c>
      <c r="F274" s="4">
        <v>5</v>
      </c>
      <c r="G274">
        <f>(Table1[[#This Row],[Column1]]*1000)/Table1[[#This Row],[Occupancy]]</f>
        <v>2.7366154448468238</v>
      </c>
    </row>
    <row r="275" spans="1:7" x14ac:dyDescent="0.35">
      <c r="A275" s="1">
        <v>44833</v>
      </c>
      <c r="B275" s="2">
        <v>44833</v>
      </c>
      <c r="C275">
        <v>10124</v>
      </c>
      <c r="D275" s="3">
        <v>0</v>
      </c>
      <c r="E275" s="4">
        <v>23.7</v>
      </c>
      <c r="F275" s="4">
        <v>5</v>
      </c>
      <c r="G275">
        <f>(Table1[[#This Row],[Column1]]*1000)/Table1[[#This Row],[Occupancy]]</f>
        <v>2.3409719478467008</v>
      </c>
    </row>
    <row r="276" spans="1:7" x14ac:dyDescent="0.35">
      <c r="A276" s="1">
        <v>44834</v>
      </c>
      <c r="B276" s="2">
        <v>44834</v>
      </c>
      <c r="C276">
        <v>10044</v>
      </c>
      <c r="D276" s="3">
        <v>0</v>
      </c>
      <c r="E276" s="4">
        <v>18.239999999999998</v>
      </c>
      <c r="F276" s="4">
        <v>3</v>
      </c>
      <c r="G276">
        <f>(Table1[[#This Row],[Column1]]*1000)/Table1[[#This Row],[Occupancy]]</f>
        <v>1.8160095579450417</v>
      </c>
    </row>
    <row r="277" spans="1:7" x14ac:dyDescent="0.35">
      <c r="A277" s="1">
        <v>44835</v>
      </c>
      <c r="B277" s="2">
        <v>44835</v>
      </c>
      <c r="C277">
        <v>10027</v>
      </c>
      <c r="D277" s="3">
        <v>0</v>
      </c>
      <c r="E277" s="4">
        <v>24.5</v>
      </c>
      <c r="F277" s="4">
        <v>5</v>
      </c>
      <c r="G277">
        <f>(Table1[[#This Row],[Column1]]*1000)/Table1[[#This Row],[Occupancy]]</f>
        <v>2.4434028124065024</v>
      </c>
    </row>
    <row r="278" spans="1:7" x14ac:dyDescent="0.35">
      <c r="A278" s="1">
        <v>44836</v>
      </c>
      <c r="B278" s="2">
        <v>44836</v>
      </c>
      <c r="C278">
        <v>10038</v>
      </c>
      <c r="D278" s="3">
        <v>0</v>
      </c>
      <c r="E278" s="4">
        <v>24.69</v>
      </c>
      <c r="F278" s="4">
        <v>6</v>
      </c>
      <c r="G278">
        <f>(Table1[[#This Row],[Column1]]*1000)/Table1[[#This Row],[Occupancy]]</f>
        <v>2.459653317393903</v>
      </c>
    </row>
    <row r="279" spans="1:7" x14ac:dyDescent="0.35">
      <c r="A279" s="1">
        <v>44837</v>
      </c>
      <c r="B279" s="2">
        <v>44837</v>
      </c>
      <c r="C279">
        <v>10117</v>
      </c>
      <c r="D279" s="3">
        <v>0</v>
      </c>
      <c r="E279" s="4">
        <v>20.98</v>
      </c>
      <c r="F279" s="4">
        <v>5</v>
      </c>
      <c r="G279">
        <f>(Table1[[#This Row],[Column1]]*1000)/Table1[[#This Row],[Occupancy]]</f>
        <v>2.0737372738954236</v>
      </c>
    </row>
    <row r="280" spans="1:7" x14ac:dyDescent="0.35">
      <c r="A280" s="1">
        <v>44838</v>
      </c>
      <c r="B280" s="2">
        <v>44838</v>
      </c>
      <c r="C280">
        <v>10071</v>
      </c>
      <c r="D280" s="3">
        <v>0</v>
      </c>
      <c r="E280" s="4">
        <v>19.18</v>
      </c>
      <c r="F280" s="4">
        <v>5</v>
      </c>
      <c r="G280">
        <f>(Table1[[#This Row],[Column1]]*1000)/Table1[[#This Row],[Occupancy]]</f>
        <v>1.9044782047463014</v>
      </c>
    </row>
    <row r="281" spans="1:7" x14ac:dyDescent="0.35">
      <c r="A281" s="1">
        <v>44839</v>
      </c>
      <c r="B281" s="2">
        <v>44839</v>
      </c>
      <c r="C281">
        <v>10068</v>
      </c>
      <c r="D281" s="3">
        <v>0</v>
      </c>
      <c r="E281" s="4">
        <v>20.47</v>
      </c>
      <c r="F281" s="4">
        <v>5</v>
      </c>
      <c r="G281">
        <f>(Table1[[#This Row],[Column1]]*1000)/Table1[[#This Row],[Occupancy]]</f>
        <v>2.0331744139849026</v>
      </c>
    </row>
    <row r="282" spans="1:7" x14ac:dyDescent="0.35">
      <c r="A282" s="1">
        <v>44840</v>
      </c>
      <c r="B282" s="2">
        <v>44840</v>
      </c>
      <c r="C282">
        <v>10232</v>
      </c>
      <c r="D282" s="3">
        <v>0</v>
      </c>
      <c r="E282" s="4">
        <v>22.32</v>
      </c>
      <c r="F282" s="4">
        <v>5</v>
      </c>
      <c r="G282">
        <f>(Table1[[#This Row],[Column1]]*1000)/Table1[[#This Row],[Occupancy]]</f>
        <v>2.1813917122752149</v>
      </c>
    </row>
    <row r="283" spans="1:7" x14ac:dyDescent="0.35">
      <c r="A283" s="1">
        <v>44841</v>
      </c>
      <c r="B283" s="2">
        <v>44841</v>
      </c>
      <c r="C283">
        <v>10235</v>
      </c>
      <c r="D283" s="3">
        <v>0</v>
      </c>
      <c r="E283" s="4">
        <v>20.52</v>
      </c>
      <c r="F283" s="4">
        <v>4</v>
      </c>
      <c r="G283">
        <f>(Table1[[#This Row],[Column1]]*1000)/Table1[[#This Row],[Occupancy]]</f>
        <v>2.0048851978505131</v>
      </c>
    </row>
    <row r="284" spans="1:7" x14ac:dyDescent="0.35">
      <c r="A284" s="1">
        <v>44842</v>
      </c>
      <c r="B284" s="2">
        <v>44842</v>
      </c>
      <c r="C284">
        <v>10144</v>
      </c>
      <c r="D284" s="3">
        <v>0</v>
      </c>
      <c r="E284" s="4">
        <v>20.55</v>
      </c>
      <c r="F284" s="4">
        <v>5</v>
      </c>
      <c r="G284">
        <f>(Table1[[#This Row],[Column1]]*1000)/Table1[[#This Row],[Occupancy]]</f>
        <v>2.0258280757097791</v>
      </c>
    </row>
    <row r="285" spans="1:7" x14ac:dyDescent="0.35">
      <c r="A285" s="1">
        <v>44843</v>
      </c>
      <c r="B285" s="2">
        <v>44843</v>
      </c>
      <c r="C285">
        <v>10156</v>
      </c>
      <c r="D285" s="3">
        <v>0</v>
      </c>
      <c r="E285" s="4">
        <v>23.69</v>
      </c>
      <c r="F285" s="4">
        <v>6</v>
      </c>
      <c r="G285">
        <f>(Table1[[#This Row],[Column1]]*1000)/Table1[[#This Row],[Occupancy]]</f>
        <v>2.3326112642772747</v>
      </c>
    </row>
    <row r="286" spans="1:7" x14ac:dyDescent="0.35">
      <c r="A286" s="1">
        <v>44844</v>
      </c>
      <c r="B286" s="2">
        <v>44844</v>
      </c>
      <c r="C286">
        <v>10134</v>
      </c>
      <c r="D286" s="3">
        <v>0</v>
      </c>
      <c r="E286" s="4">
        <v>20.09</v>
      </c>
      <c r="F286" s="4">
        <v>4</v>
      </c>
      <c r="G286">
        <f>(Table1[[#This Row],[Column1]]*1000)/Table1[[#This Row],[Occupancy]]</f>
        <v>1.9824353660943359</v>
      </c>
    </row>
    <row r="287" spans="1:7" x14ac:dyDescent="0.35">
      <c r="A287" s="1">
        <v>44845</v>
      </c>
      <c r="B287" s="2">
        <v>44845</v>
      </c>
      <c r="C287">
        <v>10111</v>
      </c>
      <c r="D287" s="3">
        <v>0</v>
      </c>
      <c r="E287" s="4">
        <v>21.95</v>
      </c>
      <c r="F287" s="4">
        <v>5</v>
      </c>
      <c r="G287">
        <f>(Table1[[#This Row],[Column1]]*1000)/Table1[[#This Row],[Occupancy]]</f>
        <v>2.1709029769557908</v>
      </c>
    </row>
    <row r="288" spans="1:7" x14ac:dyDescent="0.35">
      <c r="A288" s="1">
        <v>44846</v>
      </c>
      <c r="B288" s="2">
        <v>44846</v>
      </c>
      <c r="C288">
        <v>10050</v>
      </c>
      <c r="D288" s="3">
        <v>0</v>
      </c>
      <c r="E288" s="4">
        <v>25.79</v>
      </c>
      <c r="F288" s="4">
        <v>5</v>
      </c>
      <c r="G288">
        <f>(Table1[[#This Row],[Column1]]*1000)/Table1[[#This Row],[Occupancy]]</f>
        <v>2.5661691542288558</v>
      </c>
    </row>
    <row r="289" spans="1:7" x14ac:dyDescent="0.35">
      <c r="A289" s="1">
        <v>44847</v>
      </c>
      <c r="B289" s="2">
        <v>44847</v>
      </c>
      <c r="C289">
        <v>10027</v>
      </c>
      <c r="D289" s="3">
        <v>0</v>
      </c>
      <c r="E289" s="4">
        <v>24.19</v>
      </c>
      <c r="F289" s="4">
        <v>6</v>
      </c>
      <c r="G289">
        <f>(Table1[[#This Row],[Column1]]*1000)/Table1[[#This Row],[Occupancy]]</f>
        <v>2.4124862870250325</v>
      </c>
    </row>
    <row r="290" spans="1:7" x14ac:dyDescent="0.35">
      <c r="A290" s="1">
        <v>44848</v>
      </c>
      <c r="B290" s="2">
        <v>44848</v>
      </c>
      <c r="C290">
        <v>9940</v>
      </c>
      <c r="D290" s="3">
        <v>0</v>
      </c>
      <c r="E290" s="4">
        <v>21.5</v>
      </c>
      <c r="F290" s="4">
        <v>5</v>
      </c>
      <c r="G290">
        <f>(Table1[[#This Row],[Column1]]*1000)/Table1[[#This Row],[Occupancy]]</f>
        <v>2.1629778672032192</v>
      </c>
    </row>
    <row r="291" spans="1:7" x14ac:dyDescent="0.35">
      <c r="A291" s="1">
        <v>44849</v>
      </c>
      <c r="B291" s="2">
        <v>44849</v>
      </c>
      <c r="C291">
        <v>9948</v>
      </c>
      <c r="D291" s="3">
        <v>0</v>
      </c>
      <c r="E291" s="4">
        <v>20.48</v>
      </c>
      <c r="F291" s="4">
        <v>4</v>
      </c>
      <c r="G291">
        <f>(Table1[[#This Row],[Column1]]*1000)/Table1[[#This Row],[Occupancy]]</f>
        <v>2.05870526739043</v>
      </c>
    </row>
    <row r="292" spans="1:7" x14ac:dyDescent="0.35">
      <c r="A292" s="1">
        <v>44850</v>
      </c>
      <c r="B292" s="2">
        <v>44850</v>
      </c>
      <c r="C292">
        <v>9944</v>
      </c>
      <c r="D292" s="3">
        <v>0</v>
      </c>
      <c r="E292" s="4">
        <v>24.91</v>
      </c>
      <c r="F292" s="4">
        <v>6</v>
      </c>
      <c r="G292">
        <f>(Table1[[#This Row],[Column1]]*1000)/Table1[[#This Row],[Occupancy]]</f>
        <v>2.5050281576830251</v>
      </c>
    </row>
    <row r="293" spans="1:7" x14ac:dyDescent="0.35">
      <c r="A293" s="1">
        <v>44851</v>
      </c>
      <c r="B293" s="2">
        <v>44851</v>
      </c>
      <c r="C293">
        <v>10045</v>
      </c>
      <c r="D293" s="3">
        <v>0</v>
      </c>
      <c r="E293" s="4">
        <v>19.75</v>
      </c>
      <c r="F293" s="4">
        <v>5</v>
      </c>
      <c r="G293">
        <f>(Table1[[#This Row],[Column1]]*1000)/Table1[[#This Row],[Occupancy]]</f>
        <v>1.9661523145843702</v>
      </c>
    </row>
    <row r="294" spans="1:7" x14ac:dyDescent="0.35">
      <c r="A294" s="1">
        <v>44852</v>
      </c>
      <c r="B294" s="2">
        <v>44852</v>
      </c>
      <c r="C294">
        <v>10072</v>
      </c>
      <c r="D294" s="3">
        <v>0</v>
      </c>
      <c r="E294" s="4">
        <v>22.13</v>
      </c>
      <c r="F294" s="4">
        <v>5</v>
      </c>
      <c r="G294">
        <f>(Table1[[#This Row],[Column1]]*1000)/Table1[[#This Row],[Occupancy]]</f>
        <v>2.1971803018268465</v>
      </c>
    </row>
    <row r="295" spans="1:7" x14ac:dyDescent="0.35">
      <c r="A295" s="1">
        <v>44853</v>
      </c>
      <c r="B295" s="2">
        <v>44853</v>
      </c>
      <c r="C295">
        <v>10046</v>
      </c>
      <c r="D295" s="3">
        <v>0</v>
      </c>
      <c r="E295" s="4">
        <v>22.73</v>
      </c>
      <c r="F295" s="4">
        <v>5</v>
      </c>
      <c r="G295">
        <f>(Table1[[#This Row],[Column1]]*1000)/Table1[[#This Row],[Occupancy]]</f>
        <v>2.2625920764483376</v>
      </c>
    </row>
    <row r="296" spans="1:7" x14ac:dyDescent="0.35">
      <c r="A296" s="1">
        <v>44854</v>
      </c>
      <c r="B296" s="2">
        <v>44854</v>
      </c>
      <c r="C296">
        <v>9975</v>
      </c>
      <c r="D296" s="3">
        <v>0</v>
      </c>
      <c r="E296" s="4">
        <v>19.84</v>
      </c>
      <c r="F296" s="4">
        <v>5</v>
      </c>
      <c r="G296">
        <f>(Table1[[#This Row],[Column1]]*1000)/Table1[[#This Row],[Occupancy]]</f>
        <v>1.9889724310776942</v>
      </c>
    </row>
    <row r="297" spans="1:7" x14ac:dyDescent="0.35">
      <c r="A297" s="1">
        <v>44855</v>
      </c>
      <c r="B297" s="2">
        <v>44855</v>
      </c>
      <c r="C297">
        <v>9901</v>
      </c>
      <c r="D297" s="3">
        <v>0</v>
      </c>
      <c r="E297" s="4">
        <v>20.93</v>
      </c>
      <c r="F297" s="4">
        <v>4</v>
      </c>
      <c r="G297">
        <f>(Table1[[#This Row],[Column1]]*1000)/Table1[[#This Row],[Occupancy]]</f>
        <v>2.1139278860721138</v>
      </c>
    </row>
    <row r="298" spans="1:7" x14ac:dyDescent="0.35">
      <c r="A298" s="1">
        <v>44856</v>
      </c>
      <c r="B298" s="2">
        <v>44856</v>
      </c>
      <c r="C298">
        <v>9870</v>
      </c>
      <c r="D298" s="3">
        <v>0</v>
      </c>
      <c r="E298" s="4">
        <v>19.64</v>
      </c>
      <c r="F298" s="4">
        <v>5</v>
      </c>
      <c r="G298">
        <f>(Table1[[#This Row],[Column1]]*1000)/Table1[[#This Row],[Occupancy]]</f>
        <v>1.9898682877406282</v>
      </c>
    </row>
    <row r="299" spans="1:7" x14ac:dyDescent="0.35">
      <c r="A299" s="1">
        <v>44857</v>
      </c>
      <c r="B299" s="2">
        <v>44857</v>
      </c>
      <c r="C299">
        <v>9927</v>
      </c>
      <c r="D299" s="3">
        <v>0</v>
      </c>
      <c r="E299" s="4">
        <v>22.3</v>
      </c>
      <c r="F299" s="4">
        <v>6</v>
      </c>
      <c r="G299">
        <f>(Table1[[#This Row],[Column1]]*1000)/Table1[[#This Row],[Occupancy]]</f>
        <v>2.2463987105872874</v>
      </c>
    </row>
    <row r="300" spans="1:7" x14ac:dyDescent="0.35">
      <c r="A300" s="1">
        <v>44858</v>
      </c>
      <c r="B300" s="2">
        <v>44858</v>
      </c>
      <c r="C300">
        <v>10042</v>
      </c>
      <c r="D300" s="3">
        <v>0</v>
      </c>
      <c r="E300" s="4">
        <v>22.99</v>
      </c>
      <c r="F300" s="4">
        <v>5</v>
      </c>
      <c r="G300">
        <f>(Table1[[#This Row],[Column1]]*1000)/Table1[[#This Row],[Occupancy]]</f>
        <v>2.289384584744075</v>
      </c>
    </row>
    <row r="301" spans="1:7" x14ac:dyDescent="0.35">
      <c r="A301" s="1">
        <v>44859</v>
      </c>
      <c r="B301" s="2">
        <v>44859</v>
      </c>
      <c r="C301">
        <v>10001</v>
      </c>
      <c r="D301" s="3">
        <v>0</v>
      </c>
      <c r="E301" s="4">
        <v>21.33</v>
      </c>
      <c r="F301" s="4">
        <v>5</v>
      </c>
      <c r="G301">
        <f>(Table1[[#This Row],[Column1]]*1000)/Table1[[#This Row],[Occupancy]]</f>
        <v>2.1327867213278671</v>
      </c>
    </row>
    <row r="302" spans="1:7" x14ac:dyDescent="0.35">
      <c r="A302" s="1">
        <v>44860</v>
      </c>
      <c r="B302" s="2">
        <v>44860</v>
      </c>
      <c r="C302">
        <v>9647</v>
      </c>
      <c r="D302" s="3">
        <v>0</v>
      </c>
      <c r="E302" s="4">
        <v>21.3</v>
      </c>
      <c r="F302" s="4">
        <v>5</v>
      </c>
      <c r="G302">
        <f>(Table1[[#This Row],[Column1]]*1000)/Table1[[#This Row],[Occupancy]]</f>
        <v>2.2079402923188556</v>
      </c>
    </row>
    <row r="303" spans="1:7" x14ac:dyDescent="0.35">
      <c r="A303" s="1">
        <v>44861</v>
      </c>
      <c r="B303" s="2">
        <v>44861</v>
      </c>
      <c r="C303">
        <v>9579</v>
      </c>
      <c r="D303" s="3">
        <v>0</v>
      </c>
      <c r="E303" s="4">
        <v>18.579999999999998</v>
      </c>
      <c r="F303" s="4">
        <v>5</v>
      </c>
      <c r="G303">
        <f>(Table1[[#This Row],[Column1]]*1000)/Table1[[#This Row],[Occupancy]]</f>
        <v>1.9396596721996033</v>
      </c>
    </row>
    <row r="304" spans="1:7" x14ac:dyDescent="0.35">
      <c r="A304" s="1">
        <v>44862</v>
      </c>
      <c r="B304" s="2">
        <v>44862</v>
      </c>
      <c r="C304">
        <v>9530</v>
      </c>
      <c r="D304" s="3">
        <v>0</v>
      </c>
      <c r="E304" s="4">
        <v>26.3</v>
      </c>
      <c r="F304" s="4">
        <v>6</v>
      </c>
      <c r="G304">
        <f>(Table1[[#This Row],[Column1]]*1000)/Table1[[#This Row],[Occupancy]]</f>
        <v>2.7597061909758658</v>
      </c>
    </row>
    <row r="305" spans="1:7" x14ac:dyDescent="0.35">
      <c r="A305" s="1">
        <v>44863</v>
      </c>
      <c r="B305" s="2">
        <v>44863</v>
      </c>
      <c r="C305">
        <v>9445</v>
      </c>
      <c r="D305" s="3">
        <v>0</v>
      </c>
      <c r="E305" s="4">
        <v>18.059999999999999</v>
      </c>
      <c r="F305" s="4">
        <v>4</v>
      </c>
      <c r="G305">
        <f>(Table1[[#This Row],[Column1]]*1000)/Table1[[#This Row],[Occupancy]]</f>
        <v>1.9121228163049233</v>
      </c>
    </row>
    <row r="306" spans="1:7" x14ac:dyDescent="0.35">
      <c r="A306" s="1">
        <v>44864</v>
      </c>
      <c r="B306" s="2">
        <v>44864</v>
      </c>
      <c r="C306">
        <v>9402</v>
      </c>
      <c r="D306" s="3">
        <v>0</v>
      </c>
      <c r="E306" s="4">
        <v>22.17</v>
      </c>
      <c r="F306" s="4">
        <v>6</v>
      </c>
      <c r="G306">
        <f>(Table1[[#This Row],[Column1]]*1000)/Table1[[#This Row],[Occupancy]]</f>
        <v>2.3580089342693045</v>
      </c>
    </row>
    <row r="307" spans="1:7" x14ac:dyDescent="0.35">
      <c r="A307" s="1">
        <v>44865</v>
      </c>
      <c r="B307" s="2">
        <v>44865</v>
      </c>
      <c r="C307">
        <v>9382</v>
      </c>
      <c r="D307" s="3">
        <v>0</v>
      </c>
      <c r="E307" s="13">
        <v>19.5</v>
      </c>
      <c r="F307" s="13">
        <v>4</v>
      </c>
      <c r="G307">
        <f>(Table1[[#This Row],[Column1]]*1000)/Table1[[#This Row],[Occupancy]]</f>
        <v>2.0784480920912385</v>
      </c>
    </row>
    <row r="308" spans="1:7" x14ac:dyDescent="0.35">
      <c r="A308" s="1">
        <v>44866</v>
      </c>
      <c r="B308" s="2">
        <v>44866</v>
      </c>
      <c r="C308">
        <v>9259</v>
      </c>
      <c r="D308" s="3">
        <v>0</v>
      </c>
      <c r="E308" s="4">
        <v>19.64</v>
      </c>
      <c r="F308" s="4">
        <v>4</v>
      </c>
      <c r="G308">
        <f>(Table1[[#This Row],[Column1]]*1000)/Table1[[#This Row],[Occupancy]]</f>
        <v>2.1211793930230045</v>
      </c>
    </row>
    <row r="309" spans="1:7" x14ac:dyDescent="0.35">
      <c r="A309" s="1">
        <v>44867</v>
      </c>
      <c r="B309" s="2">
        <v>44867</v>
      </c>
      <c r="C309">
        <v>9164</v>
      </c>
      <c r="D309" s="3">
        <v>0</v>
      </c>
      <c r="E309" s="4">
        <v>22.95</v>
      </c>
      <c r="F309" s="4">
        <v>5</v>
      </c>
      <c r="G309">
        <f>(Table1[[#This Row],[Column1]]*1000)/Table1[[#This Row],[Occupancy]]</f>
        <v>2.5043649061545175</v>
      </c>
    </row>
    <row r="310" spans="1:7" x14ac:dyDescent="0.35">
      <c r="A310" s="1">
        <v>44868</v>
      </c>
      <c r="B310" s="2">
        <v>44868</v>
      </c>
      <c r="C310">
        <v>9087</v>
      </c>
      <c r="D310" s="3">
        <v>0</v>
      </c>
      <c r="E310" s="4">
        <v>19.14</v>
      </c>
      <c r="F310" s="4">
        <v>4</v>
      </c>
      <c r="G310">
        <f>(Table1[[#This Row],[Column1]]*1000)/Table1[[#This Row],[Occupancy]]</f>
        <v>2.106305711455926</v>
      </c>
    </row>
    <row r="311" spans="1:7" x14ac:dyDescent="0.35">
      <c r="A311" s="1">
        <v>44869</v>
      </c>
      <c r="B311" s="2">
        <v>44869</v>
      </c>
      <c r="C311">
        <v>9036</v>
      </c>
      <c r="D311" s="3">
        <v>0</v>
      </c>
      <c r="E311" s="4">
        <v>19.96</v>
      </c>
      <c r="F311" s="4">
        <v>3</v>
      </c>
      <c r="G311">
        <f>(Table1[[#This Row],[Column1]]*1000)/Table1[[#This Row],[Occupancy]]</f>
        <v>2.2089420097388226</v>
      </c>
    </row>
    <row r="312" spans="1:7" x14ac:dyDescent="0.35">
      <c r="A312" s="1">
        <v>44870</v>
      </c>
      <c r="B312" s="2">
        <v>44870</v>
      </c>
      <c r="C312">
        <v>9056</v>
      </c>
      <c r="D312" s="3">
        <v>0</v>
      </c>
      <c r="E312" s="4">
        <v>24.49</v>
      </c>
      <c r="F312" s="4">
        <v>5</v>
      </c>
      <c r="G312">
        <f>(Table1[[#This Row],[Column1]]*1000)/Table1[[#This Row],[Occupancy]]</f>
        <v>2.7042844522968199</v>
      </c>
    </row>
    <row r="313" spans="1:7" x14ac:dyDescent="0.35">
      <c r="A313" s="1">
        <v>44871</v>
      </c>
      <c r="B313" s="2">
        <v>44871</v>
      </c>
      <c r="C313">
        <v>9121</v>
      </c>
      <c r="D313" s="3">
        <v>0</v>
      </c>
      <c r="E313" s="4">
        <v>18.62</v>
      </c>
      <c r="F313" s="4">
        <v>5</v>
      </c>
      <c r="G313">
        <f>(Table1[[#This Row],[Column1]]*1000)/Table1[[#This Row],[Occupancy]]</f>
        <v>2.0414428242517269</v>
      </c>
    </row>
    <row r="314" spans="1:7" x14ac:dyDescent="0.35">
      <c r="A314" s="1">
        <v>44872</v>
      </c>
      <c r="B314" s="2">
        <v>44872</v>
      </c>
      <c r="C314">
        <v>9066</v>
      </c>
      <c r="D314" s="3">
        <v>0</v>
      </c>
      <c r="E314" s="4">
        <v>17.38</v>
      </c>
      <c r="F314" s="4">
        <v>4</v>
      </c>
      <c r="G314">
        <f>(Table1[[#This Row],[Column1]]*1000)/Table1[[#This Row],[Occupancy]]</f>
        <v>1.9170527244650342</v>
      </c>
    </row>
    <row r="315" spans="1:7" x14ac:dyDescent="0.35">
      <c r="A315" s="1">
        <v>44873</v>
      </c>
      <c r="B315" s="2">
        <v>44873</v>
      </c>
      <c r="C315">
        <v>9074</v>
      </c>
      <c r="D315" s="3">
        <v>0</v>
      </c>
      <c r="E315" s="4">
        <v>23.67</v>
      </c>
      <c r="F315" s="4">
        <v>5</v>
      </c>
      <c r="G315">
        <f>(Table1[[#This Row],[Column1]]*1000)/Table1[[#This Row],[Occupancy]]</f>
        <v>2.6085519065461757</v>
      </c>
    </row>
    <row r="316" spans="1:7" x14ac:dyDescent="0.35">
      <c r="A316" s="1">
        <v>44874</v>
      </c>
      <c r="B316" s="2">
        <v>44874</v>
      </c>
      <c r="C316">
        <v>9058</v>
      </c>
      <c r="D316" s="3">
        <v>0</v>
      </c>
      <c r="E316" s="4">
        <v>15.23</v>
      </c>
      <c r="F316" s="4">
        <v>3</v>
      </c>
      <c r="G316">
        <f>(Table1[[#This Row],[Column1]]*1000)/Table1[[#This Row],[Occupancy]]</f>
        <v>1.6813866195628173</v>
      </c>
    </row>
    <row r="317" spans="1:7" x14ac:dyDescent="0.35">
      <c r="A317" s="1">
        <v>44875</v>
      </c>
      <c r="B317" s="2">
        <v>44875</v>
      </c>
      <c r="C317">
        <v>9328</v>
      </c>
      <c r="D317" s="3">
        <v>0</v>
      </c>
      <c r="E317" s="4">
        <f>2.06+3.6+2.97+10.41</f>
        <v>19.04</v>
      </c>
      <c r="F317" s="4">
        <v>4</v>
      </c>
      <c r="G317">
        <f>(Table1[[#This Row],[Column1]]*1000)/Table1[[#This Row],[Occupancy]]</f>
        <v>2.0411663807890221</v>
      </c>
    </row>
    <row r="318" spans="1:7" x14ac:dyDescent="0.35">
      <c r="A318" s="1">
        <v>44876</v>
      </c>
      <c r="B318" s="2">
        <v>44876</v>
      </c>
      <c r="C318">
        <v>9362</v>
      </c>
      <c r="D318" s="3">
        <v>0</v>
      </c>
      <c r="E318" s="4">
        <v>16.09</v>
      </c>
      <c r="F318" s="4">
        <v>3</v>
      </c>
      <c r="G318">
        <f>(Table1[[#This Row],[Column1]]*1000)/Table1[[#This Row],[Occupancy]]</f>
        <v>1.7186498611407819</v>
      </c>
    </row>
    <row r="319" spans="1:7" x14ac:dyDescent="0.35">
      <c r="A319" s="1">
        <v>44877</v>
      </c>
      <c r="B319" s="2">
        <v>44877</v>
      </c>
      <c r="C319">
        <v>9382</v>
      </c>
      <c r="D319" s="3">
        <v>0</v>
      </c>
      <c r="E319" s="4">
        <v>21.37</v>
      </c>
      <c r="F319" s="4">
        <v>5</v>
      </c>
      <c r="G319">
        <f>(Table1[[#This Row],[Column1]]*1000)/Table1[[#This Row],[Occupancy]]</f>
        <v>2.277765934768706</v>
      </c>
    </row>
    <row r="320" spans="1:7" x14ac:dyDescent="0.35">
      <c r="A320" s="1">
        <v>44878</v>
      </c>
      <c r="B320" s="2">
        <v>44878</v>
      </c>
      <c r="C320">
        <v>9447</v>
      </c>
      <c r="D320" s="3">
        <v>0</v>
      </c>
      <c r="E320" s="4">
        <v>19.87</v>
      </c>
      <c r="F320" s="4">
        <v>5</v>
      </c>
      <c r="G320">
        <f>(Table1[[#This Row],[Column1]]*1000)/Table1[[#This Row],[Occupancy]]</f>
        <v>2.1033132211284005</v>
      </c>
    </row>
    <row r="321" spans="1:7" x14ac:dyDescent="0.35">
      <c r="A321" s="1">
        <v>44879</v>
      </c>
      <c r="B321" s="2">
        <v>44879</v>
      </c>
      <c r="C321">
        <v>9479</v>
      </c>
      <c r="D321" s="3">
        <v>0</v>
      </c>
      <c r="E321" s="4">
        <v>21.06</v>
      </c>
      <c r="F321" s="4">
        <v>4</v>
      </c>
      <c r="G321">
        <f>(Table1[[#This Row],[Column1]]*1000)/Table1[[#This Row],[Occupancy]]</f>
        <v>2.2217533495094419</v>
      </c>
    </row>
    <row r="322" spans="1:7" x14ac:dyDescent="0.35">
      <c r="A322" s="1">
        <v>44880</v>
      </c>
      <c r="B322" s="2">
        <v>44880</v>
      </c>
      <c r="C322">
        <v>9443</v>
      </c>
      <c r="D322" s="3">
        <v>0</v>
      </c>
      <c r="E322" s="4">
        <v>20.420000000000002</v>
      </c>
      <c r="F322" s="4">
        <v>4</v>
      </c>
      <c r="G322">
        <f>(Table1[[#This Row],[Column1]]*1000)/Table1[[#This Row],[Occupancy]]</f>
        <v>2.16244837445727</v>
      </c>
    </row>
    <row r="323" spans="1:7" x14ac:dyDescent="0.35">
      <c r="A323" s="1">
        <v>44881</v>
      </c>
      <c r="B323" s="2">
        <v>44881</v>
      </c>
      <c r="C323">
        <v>9334</v>
      </c>
      <c r="D323" s="3">
        <v>0</v>
      </c>
      <c r="E323" s="4">
        <v>23.22</v>
      </c>
      <c r="F323" s="4">
        <v>5</v>
      </c>
      <c r="G323">
        <f>(Table1[[#This Row],[Column1]]*1000)/Table1[[#This Row],[Occupancy]]</f>
        <v>2.4876794514677525</v>
      </c>
    </row>
    <row r="324" spans="1:7" x14ac:dyDescent="0.35">
      <c r="A324" s="1">
        <v>44882</v>
      </c>
      <c r="B324" s="2">
        <v>44882</v>
      </c>
      <c r="C324">
        <v>9230</v>
      </c>
      <c r="D324" s="3">
        <v>0</v>
      </c>
      <c r="E324" s="4">
        <v>19</v>
      </c>
      <c r="F324" s="4">
        <v>4</v>
      </c>
      <c r="G324">
        <f>(Table1[[#This Row],[Column1]]*1000)/Table1[[#This Row],[Occupancy]]</f>
        <v>2.058504875406284</v>
      </c>
    </row>
    <row r="325" spans="1:7" x14ac:dyDescent="0.35">
      <c r="A325" s="1">
        <v>44883</v>
      </c>
      <c r="B325" s="2">
        <v>44883</v>
      </c>
      <c r="C325">
        <v>8851</v>
      </c>
      <c r="D325" s="3">
        <v>0</v>
      </c>
      <c r="E325" s="4">
        <v>15.73</v>
      </c>
      <c r="F325" s="4">
        <v>3</v>
      </c>
      <c r="G325">
        <f>(Table1[[#This Row],[Column1]]*1000)/Table1[[#This Row],[Occupancy]]</f>
        <v>1.7772003163484351</v>
      </c>
    </row>
    <row r="326" spans="1:7" x14ac:dyDescent="0.35">
      <c r="A326" s="1">
        <v>44884</v>
      </c>
      <c r="B326" s="2">
        <v>44884</v>
      </c>
      <c r="C326">
        <v>8909</v>
      </c>
      <c r="D326" s="3">
        <v>0</v>
      </c>
      <c r="E326" s="4">
        <v>23.27</v>
      </c>
      <c r="F326" s="4">
        <v>5</v>
      </c>
      <c r="G326">
        <f>(Table1[[#This Row],[Column1]]*1000)/Table1[[#This Row],[Occupancy]]</f>
        <v>2.6119654282186553</v>
      </c>
    </row>
    <row r="327" spans="1:7" x14ac:dyDescent="0.35">
      <c r="A327" s="1">
        <v>44885</v>
      </c>
      <c r="B327" s="2">
        <v>44885</v>
      </c>
      <c r="C327">
        <v>9115</v>
      </c>
      <c r="D327" s="3">
        <v>0</v>
      </c>
      <c r="E327" s="4">
        <v>24.12</v>
      </c>
      <c r="F327" s="4">
        <v>6</v>
      </c>
      <c r="G327">
        <f>(Table1[[#This Row],[Column1]]*1000)/Table1[[#This Row],[Occupancy]]</f>
        <v>2.6461876028524411</v>
      </c>
    </row>
    <row r="328" spans="1:7" x14ac:dyDescent="0.35">
      <c r="A328" s="1">
        <v>44886</v>
      </c>
      <c r="B328" s="2">
        <v>44886</v>
      </c>
      <c r="C328">
        <v>9035</v>
      </c>
      <c r="D328" s="3">
        <v>0</v>
      </c>
      <c r="E328" s="4">
        <v>17.87</v>
      </c>
      <c r="F328" s="4">
        <v>3</v>
      </c>
      <c r="G328">
        <f>(Table1[[#This Row],[Column1]]*1000)/Table1[[#This Row],[Occupancy]]</f>
        <v>1.9778638627559491</v>
      </c>
    </row>
    <row r="329" spans="1:7" x14ac:dyDescent="0.35">
      <c r="A329" s="1">
        <v>44887</v>
      </c>
      <c r="B329" s="2">
        <v>44887</v>
      </c>
      <c r="C329">
        <v>9003</v>
      </c>
      <c r="D329" s="3">
        <v>0</v>
      </c>
      <c r="E329" s="4">
        <v>22.23</v>
      </c>
      <c r="F329" s="4">
        <v>5</v>
      </c>
      <c r="G329">
        <f>(Table1[[#This Row],[Column1]]*1000)/Table1[[#This Row],[Occupancy]]</f>
        <v>2.46917694101966</v>
      </c>
    </row>
    <row r="330" spans="1:7" x14ac:dyDescent="0.35">
      <c r="A330" s="1">
        <v>44888</v>
      </c>
      <c r="B330" s="2">
        <v>44888</v>
      </c>
      <c r="C330">
        <v>9229</v>
      </c>
      <c r="D330" s="3">
        <v>0</v>
      </c>
      <c r="E330" s="4">
        <v>16.190000000000001</v>
      </c>
      <c r="F330" s="4">
        <v>3</v>
      </c>
      <c r="G330">
        <f>(Table1[[#This Row],[Column1]]*1000)/Table1[[#This Row],[Occupancy]]</f>
        <v>1.7542528984722074</v>
      </c>
    </row>
    <row r="331" spans="1:7" x14ac:dyDescent="0.35">
      <c r="A331" s="1">
        <v>44889</v>
      </c>
      <c r="B331" s="2">
        <v>44889</v>
      </c>
      <c r="C331">
        <v>9246</v>
      </c>
      <c r="D331" s="3">
        <v>0</v>
      </c>
      <c r="E331" s="4">
        <v>18.600000000000001</v>
      </c>
      <c r="F331" s="4">
        <v>4</v>
      </c>
      <c r="G331">
        <f>(Table1[[#This Row],[Column1]]*1000)/Table1[[#This Row],[Occupancy]]</f>
        <v>2.0116807268007788</v>
      </c>
    </row>
    <row r="332" spans="1:7" x14ac:dyDescent="0.35">
      <c r="A332" s="1">
        <v>44890</v>
      </c>
      <c r="B332" s="2">
        <v>44890</v>
      </c>
      <c r="C332">
        <v>9291</v>
      </c>
      <c r="D332" s="3">
        <v>0</v>
      </c>
      <c r="E332" s="4">
        <f>4+3.57+11.48</f>
        <v>19.05</v>
      </c>
      <c r="F332" s="4">
        <v>3</v>
      </c>
      <c r="G332">
        <f>(Table1[[#This Row],[Column1]]*1000)/Table1[[#This Row],[Occupancy]]</f>
        <v>2.0503713270907329</v>
      </c>
    </row>
    <row r="333" spans="1:7" x14ac:dyDescent="0.35">
      <c r="A333" s="1">
        <v>44891</v>
      </c>
      <c r="B333" s="2">
        <v>44891</v>
      </c>
      <c r="C333">
        <v>9258</v>
      </c>
      <c r="D333" s="3">
        <v>0</v>
      </c>
      <c r="E333" s="4">
        <v>18.13</v>
      </c>
      <c r="F333" s="4">
        <v>4</v>
      </c>
      <c r="G333">
        <f>(Table1[[#This Row],[Column1]]*1000)/Table1[[#This Row],[Occupancy]]</f>
        <v>1.9583063296608338</v>
      </c>
    </row>
    <row r="334" spans="1:7" x14ac:dyDescent="0.35">
      <c r="A334" s="1">
        <v>44892</v>
      </c>
      <c r="B334" s="2">
        <v>44892</v>
      </c>
      <c r="C334">
        <v>9153</v>
      </c>
      <c r="D334" s="3">
        <v>0</v>
      </c>
      <c r="E334" s="4">
        <v>18.2</v>
      </c>
      <c r="F334" s="4">
        <v>3</v>
      </c>
      <c r="G334">
        <f>(Table1[[#This Row],[Column1]]*1000)/Table1[[#This Row],[Occupancy]]</f>
        <v>1.9884190975636404</v>
      </c>
    </row>
    <row r="335" spans="1:7" x14ac:dyDescent="0.35">
      <c r="A335" s="1">
        <v>44893</v>
      </c>
      <c r="B335" s="2">
        <v>44893</v>
      </c>
      <c r="C335">
        <v>9138</v>
      </c>
      <c r="D335" s="3">
        <v>0</v>
      </c>
      <c r="E335" s="4">
        <v>28.16</v>
      </c>
      <c r="F335" s="4">
        <v>5</v>
      </c>
      <c r="G335">
        <f>(Table1[[#This Row],[Column1]]*1000)/Table1[[#This Row],[Occupancy]]</f>
        <v>3.0816371197198511</v>
      </c>
    </row>
    <row r="336" spans="1:7" x14ac:dyDescent="0.35">
      <c r="A336" s="1">
        <v>44894</v>
      </c>
      <c r="B336" s="2">
        <v>44894</v>
      </c>
      <c r="C336">
        <v>8877</v>
      </c>
      <c r="D336" s="3">
        <v>0</v>
      </c>
      <c r="E336" s="4">
        <f>3.23+1.79+0.96+11.43</f>
        <v>17.41</v>
      </c>
      <c r="F336" s="4">
        <v>4</v>
      </c>
      <c r="G336">
        <f>(Table1[[#This Row],[Column1]]*1000)/Table1[[#This Row],[Occupancy]]</f>
        <v>1.9612481694266082</v>
      </c>
    </row>
    <row r="337" spans="1:7" x14ac:dyDescent="0.35">
      <c r="A337" s="1">
        <v>44895</v>
      </c>
      <c r="B337" s="2">
        <v>44895</v>
      </c>
      <c r="C337">
        <v>8812</v>
      </c>
      <c r="D337" s="3">
        <v>0</v>
      </c>
      <c r="E337" s="4">
        <f>3.53+1.73+11.57</f>
        <v>16.829999999999998</v>
      </c>
      <c r="F337" s="4">
        <v>3</v>
      </c>
      <c r="G337">
        <f>(Table1[[#This Row],[Column1]]*1000)/Table1[[#This Row],[Occupancy]]</f>
        <v>1.9098955969133</v>
      </c>
    </row>
    <row r="338" spans="1:7" x14ac:dyDescent="0.35">
      <c r="A338" s="1">
        <v>44896</v>
      </c>
      <c r="B338" s="2">
        <v>44896</v>
      </c>
      <c r="C338">
        <v>8618</v>
      </c>
      <c r="D338" s="3">
        <v>0</v>
      </c>
      <c r="E338" s="4">
        <f>3.05+2.29+11.1</f>
        <v>16.439999999999998</v>
      </c>
      <c r="F338" s="4">
        <v>3</v>
      </c>
      <c r="G338">
        <f>(Table1[[#This Row],[Column1]]*1000)/Table1[[#This Row],[Occupancy]]</f>
        <v>1.9076351821768387</v>
      </c>
    </row>
    <row r="339" spans="1:7" x14ac:dyDescent="0.35">
      <c r="A339" s="1">
        <v>44897</v>
      </c>
      <c r="B339" s="2">
        <v>44897</v>
      </c>
      <c r="C339">
        <v>8414</v>
      </c>
      <c r="D339" s="3">
        <v>0</v>
      </c>
      <c r="E339" s="4">
        <f>2.33+11.86+4.18</f>
        <v>18.369999999999997</v>
      </c>
      <c r="F339" s="4">
        <v>3</v>
      </c>
      <c r="G339">
        <f>(Table1[[#This Row],[Column1]]*1000)/Table1[[#This Row],[Occupancy]]</f>
        <v>2.1832659852626572</v>
      </c>
    </row>
    <row r="340" spans="1:7" x14ac:dyDescent="0.35">
      <c r="A340" s="1">
        <v>44898</v>
      </c>
      <c r="B340" s="2">
        <v>44898</v>
      </c>
      <c r="C340">
        <v>8404</v>
      </c>
      <c r="D340" s="3">
        <v>0</v>
      </c>
      <c r="E340" s="4">
        <f>6.92+4.2+2.82+11.77</f>
        <v>25.71</v>
      </c>
      <c r="F340" s="4">
        <v>4</v>
      </c>
      <c r="G340">
        <f>(Table1[[#This Row],[Column1]]*1000)/Table1[[#This Row],[Occupancy]]</f>
        <v>3.0592574964302712</v>
      </c>
    </row>
    <row r="341" spans="1:7" x14ac:dyDescent="0.35">
      <c r="A341" s="1">
        <v>44899</v>
      </c>
      <c r="B341" s="2">
        <v>44899</v>
      </c>
      <c r="C341">
        <v>8388</v>
      </c>
      <c r="D341" s="3">
        <v>0</v>
      </c>
      <c r="E341" s="4">
        <f>1.42+3.75+5.76+11.24</f>
        <v>22.17</v>
      </c>
      <c r="F341" s="4">
        <v>4</v>
      </c>
      <c r="G341">
        <f>(Table1[[#This Row],[Column1]]*1000)/Table1[[#This Row],[Occupancy]]</f>
        <v>2.6430615164520743</v>
      </c>
    </row>
    <row r="342" spans="1:7" x14ac:dyDescent="0.35">
      <c r="A342" s="1">
        <v>44900</v>
      </c>
      <c r="B342" s="2">
        <v>44900</v>
      </c>
      <c r="C342">
        <v>8297</v>
      </c>
      <c r="D342" s="3">
        <v>0</v>
      </c>
      <c r="E342" s="4">
        <f>10.51+3.95+1.76</f>
        <v>16.220000000000002</v>
      </c>
      <c r="F342" s="4">
        <v>3</v>
      </c>
      <c r="G342">
        <f>(Table1[[#This Row],[Column1]]*1000)/Table1[[#This Row],[Occupancy]]</f>
        <v>1.9549234663131254</v>
      </c>
    </row>
    <row r="343" spans="1:7" x14ac:dyDescent="0.35">
      <c r="A343" s="1">
        <v>44901</v>
      </c>
      <c r="B343" s="2">
        <v>44901</v>
      </c>
      <c r="C343">
        <v>8287</v>
      </c>
      <c r="D343" s="3">
        <v>0</v>
      </c>
      <c r="E343" s="4">
        <f>1.44+3.59+11.84+5.38</f>
        <v>22.249999999999996</v>
      </c>
      <c r="F343" s="4">
        <v>4</v>
      </c>
      <c r="G343">
        <f>(Table1[[#This Row],[Column1]]*1000)/Table1[[#This Row],[Occupancy]]</f>
        <v>2.6849282007964277</v>
      </c>
    </row>
    <row r="344" spans="1:7" x14ac:dyDescent="0.35">
      <c r="A344" s="1">
        <v>44902</v>
      </c>
      <c r="B344" s="2">
        <v>44902</v>
      </c>
      <c r="C344">
        <v>8272</v>
      </c>
      <c r="D344" s="3">
        <v>0</v>
      </c>
      <c r="E344" s="4">
        <f>3.67+1.27+10.87</f>
        <v>15.809999999999999</v>
      </c>
      <c r="F344" s="4">
        <v>3</v>
      </c>
      <c r="G344">
        <f>(Table1[[#This Row],[Column1]]*1000)/Table1[[#This Row],[Occupancy]]</f>
        <v>1.9112669245647966</v>
      </c>
    </row>
    <row r="345" spans="1:7" x14ac:dyDescent="0.35">
      <c r="A345" s="1">
        <v>44903</v>
      </c>
      <c r="B345" s="2">
        <v>44903</v>
      </c>
      <c r="C345">
        <v>8094</v>
      </c>
      <c r="D345" s="3">
        <v>0</v>
      </c>
      <c r="E345" s="4">
        <f>10.94+3.18+2.22+5.45</f>
        <v>21.79</v>
      </c>
      <c r="F345" s="4">
        <v>4</v>
      </c>
      <c r="G345">
        <f>(Table1[[#This Row],[Column1]]*1000)/Table1[[#This Row],[Occupancy]]</f>
        <v>2.6921176179886337</v>
      </c>
    </row>
    <row r="346" spans="1:7" x14ac:dyDescent="0.35">
      <c r="A346" s="1">
        <v>44904</v>
      </c>
      <c r="B346" s="2">
        <v>44904</v>
      </c>
      <c r="C346">
        <v>8092</v>
      </c>
      <c r="D346" s="3">
        <v>0</v>
      </c>
      <c r="E346" s="4">
        <f>10.27+3.73</f>
        <v>14</v>
      </c>
      <c r="F346" s="4">
        <v>2</v>
      </c>
      <c r="G346">
        <f>(Table1[[#This Row],[Column1]]*1000)/Table1[[#This Row],[Occupancy]]</f>
        <v>1.7301038062283738</v>
      </c>
    </row>
    <row r="347" spans="1:7" x14ac:dyDescent="0.35">
      <c r="A347" s="1">
        <v>44905</v>
      </c>
      <c r="B347" s="2">
        <v>44905</v>
      </c>
      <c r="C347">
        <v>8080</v>
      </c>
      <c r="D347" s="3">
        <v>0</v>
      </c>
      <c r="E347" s="4">
        <f>2.75+2.65+11.18+3.61</f>
        <v>20.189999999999998</v>
      </c>
      <c r="F347" s="4">
        <v>4</v>
      </c>
      <c r="G347">
        <f>(Table1[[#This Row],[Column1]]*1000)/Table1[[#This Row],[Occupancy]]</f>
        <v>2.4987623762376234</v>
      </c>
    </row>
    <row r="348" spans="1:7" x14ac:dyDescent="0.35">
      <c r="A348" s="1">
        <v>44906</v>
      </c>
      <c r="B348" s="2">
        <v>44906</v>
      </c>
      <c r="C348">
        <v>8071</v>
      </c>
      <c r="D348" s="3">
        <v>0</v>
      </c>
      <c r="E348" s="4">
        <f>10.5+1.46+1.29+3.23+5.55</f>
        <v>22.03</v>
      </c>
      <c r="F348" s="4">
        <v>5</v>
      </c>
      <c r="G348">
        <f>(Table1[[#This Row],[Column1]]*1000)/Table1[[#This Row],[Occupancy]]</f>
        <v>2.7295254615289308</v>
      </c>
    </row>
    <row r="349" spans="1:7" x14ac:dyDescent="0.35">
      <c r="A349" s="1">
        <v>44907</v>
      </c>
      <c r="B349" s="2">
        <v>44907</v>
      </c>
      <c r="C349">
        <v>8055</v>
      </c>
      <c r="D349" s="3">
        <v>0</v>
      </c>
      <c r="E349" s="4">
        <f>3.72+1.64+10.26</f>
        <v>15.620000000000001</v>
      </c>
      <c r="F349" s="4">
        <v>3</v>
      </c>
      <c r="G349">
        <f>(Table1[[#This Row],[Column1]]*1000)/Table1[[#This Row],[Occupancy]]</f>
        <v>1.9391682184978276</v>
      </c>
    </row>
    <row r="350" spans="1:7" x14ac:dyDescent="0.35">
      <c r="A350" s="1">
        <v>44908</v>
      </c>
      <c r="B350" s="2">
        <v>44908</v>
      </c>
      <c r="C350">
        <v>8022</v>
      </c>
      <c r="D350" s="3">
        <v>0</v>
      </c>
      <c r="E350" s="4">
        <f>3.29+1.1+11.35</f>
        <v>15.74</v>
      </c>
      <c r="F350" s="4">
        <v>3</v>
      </c>
      <c r="G350">
        <f>(Table1[[#This Row],[Column1]]*1000)/Table1[[#This Row],[Occupancy]]</f>
        <v>1.9621042134131139</v>
      </c>
    </row>
    <row r="351" spans="1:7" x14ac:dyDescent="0.35">
      <c r="A351" s="1">
        <v>44909</v>
      </c>
      <c r="B351" s="2">
        <v>44909</v>
      </c>
      <c r="C351">
        <v>8006</v>
      </c>
      <c r="D351" s="3">
        <v>0</v>
      </c>
      <c r="E351" s="4">
        <f>3.87+1.4+9.94+6.97</f>
        <v>22.18</v>
      </c>
      <c r="F351" s="4">
        <v>4</v>
      </c>
      <c r="G351">
        <f>(Table1[[#This Row],[Column1]]*1000)/Table1[[#This Row],[Occupancy]]</f>
        <v>2.770422183362478</v>
      </c>
    </row>
    <row r="352" spans="1:7" x14ac:dyDescent="0.35">
      <c r="A352" s="1">
        <v>44910</v>
      </c>
      <c r="B352" s="2">
        <v>44910</v>
      </c>
      <c r="C352">
        <v>7899</v>
      </c>
      <c r="D352" s="3">
        <v>0</v>
      </c>
      <c r="E352" s="4">
        <f>2.63+3.42+9.87+4.6</f>
        <v>20.519999999999996</v>
      </c>
      <c r="F352" s="4">
        <v>4</v>
      </c>
      <c r="G352">
        <f>(Table1[[#This Row],[Column1]]*1000)/Table1[[#This Row],[Occupancy]]</f>
        <v>2.5977971895176601</v>
      </c>
    </row>
    <row r="353" spans="1:7" x14ac:dyDescent="0.35">
      <c r="A353" s="1">
        <v>44911</v>
      </c>
      <c r="B353" s="2">
        <v>44911</v>
      </c>
      <c r="C353">
        <v>7881</v>
      </c>
      <c r="D353" s="3">
        <v>0</v>
      </c>
      <c r="E353" s="4">
        <f>4.45+9.1</f>
        <v>13.55</v>
      </c>
      <c r="F353" s="4">
        <v>2</v>
      </c>
      <c r="G353">
        <f>(Table1[[#This Row],[Column1]]*1000)/Table1[[#This Row],[Occupancy]]</f>
        <v>1.7193249587615784</v>
      </c>
    </row>
    <row r="354" spans="1:7" x14ac:dyDescent="0.35">
      <c r="A354" s="1">
        <v>44912</v>
      </c>
      <c r="B354" s="2">
        <v>44912</v>
      </c>
      <c r="C354">
        <v>7935</v>
      </c>
      <c r="D354" s="3">
        <v>0</v>
      </c>
      <c r="E354" s="4">
        <f>2.29+2.6+10.99+4.78</f>
        <v>20.66</v>
      </c>
      <c r="F354" s="4">
        <v>4</v>
      </c>
      <c r="G354">
        <f>(Table1[[#This Row],[Column1]]*1000)/Table1[[#This Row],[Occupancy]]</f>
        <v>2.6036546943919343</v>
      </c>
    </row>
    <row r="355" spans="1:7" x14ac:dyDescent="0.35">
      <c r="A355" s="1">
        <v>44913</v>
      </c>
      <c r="B355" s="2">
        <v>44913</v>
      </c>
      <c r="C355">
        <v>7928</v>
      </c>
      <c r="D355" s="3">
        <v>0</v>
      </c>
      <c r="E355" s="4">
        <f>3.46+1.81+10.54</f>
        <v>15.809999999999999</v>
      </c>
      <c r="F355" s="4">
        <v>3</v>
      </c>
      <c r="G355">
        <f>(Table1[[#This Row],[Column1]]*1000)/Table1[[#This Row],[Occupancy]]</f>
        <v>1.9941977800201813</v>
      </c>
    </row>
    <row r="356" spans="1:7" x14ac:dyDescent="0.35">
      <c r="A356" s="1">
        <v>44914</v>
      </c>
      <c r="B356" s="2">
        <v>44914</v>
      </c>
      <c r="C356">
        <v>7914</v>
      </c>
      <c r="D356" s="3">
        <v>0</v>
      </c>
      <c r="E356" s="4">
        <f>4.4+1.99+9.43+6.13</f>
        <v>21.95</v>
      </c>
      <c r="F356" s="4">
        <v>4</v>
      </c>
      <c r="G356">
        <f>(Table1[[#This Row],[Column1]]*1000)/Table1[[#This Row],[Occupancy]]</f>
        <v>2.7735658327015416</v>
      </c>
    </row>
    <row r="357" spans="1:7" x14ac:dyDescent="0.35">
      <c r="A357" s="1">
        <v>44915</v>
      </c>
      <c r="B357" s="2">
        <v>44915</v>
      </c>
      <c r="C357">
        <v>7874</v>
      </c>
      <c r="D357" s="3">
        <v>0</v>
      </c>
      <c r="E357" s="4">
        <f>1.41+10.35+2.67+1.75</f>
        <v>16.18</v>
      </c>
      <c r="F357" s="4">
        <v>4</v>
      </c>
      <c r="G357">
        <f>(Table1[[#This Row],[Column1]]*1000)/Table1[[#This Row],[Occupancy]]</f>
        <v>2.0548641097282196</v>
      </c>
    </row>
    <row r="358" spans="1:7" x14ac:dyDescent="0.35">
      <c r="A358" s="1">
        <v>44916</v>
      </c>
      <c r="B358" s="2">
        <v>44916</v>
      </c>
      <c r="C358">
        <v>7886</v>
      </c>
      <c r="D358" s="3">
        <v>0</v>
      </c>
      <c r="E358" s="4">
        <f>1.39+3.26+10.23</f>
        <v>14.879999999999999</v>
      </c>
      <c r="F358" s="4">
        <v>3</v>
      </c>
      <c r="G358">
        <f>(Table1[[#This Row],[Column1]]*1000)/Table1[[#This Row],[Occupancy]]</f>
        <v>1.8868881562262234</v>
      </c>
    </row>
    <row r="359" spans="1:7" x14ac:dyDescent="0.35">
      <c r="A359" s="1">
        <v>44917</v>
      </c>
      <c r="B359" s="2">
        <v>44917</v>
      </c>
      <c r="C359">
        <v>7836</v>
      </c>
      <c r="D359" s="3">
        <v>0</v>
      </c>
      <c r="E359" s="4">
        <f>8.98+1.69+3.12</f>
        <v>13.79</v>
      </c>
      <c r="F359" s="4">
        <v>3</v>
      </c>
      <c r="G359">
        <f>(Table1[[#This Row],[Column1]]*1000)/Table1[[#This Row],[Occupancy]]</f>
        <v>1.7598264420622767</v>
      </c>
    </row>
    <row r="360" spans="1:7" x14ac:dyDescent="0.35">
      <c r="A360" s="1">
        <v>44918</v>
      </c>
      <c r="B360" s="2">
        <v>44918</v>
      </c>
      <c r="C360">
        <v>7813</v>
      </c>
      <c r="D360" s="3">
        <v>0</v>
      </c>
      <c r="E360" s="4">
        <f>9.91+4.57</f>
        <v>14.48</v>
      </c>
      <c r="F360" s="4">
        <v>2</v>
      </c>
      <c r="G360">
        <f>(Table1[[#This Row],[Column1]]*1000)/Table1[[#This Row],[Occupancy]]</f>
        <v>1.8533213874312044</v>
      </c>
    </row>
    <row r="361" spans="1:7" x14ac:dyDescent="0.35">
      <c r="A361" s="1">
        <v>44919</v>
      </c>
      <c r="B361" s="2">
        <v>44919</v>
      </c>
      <c r="C361">
        <v>7746</v>
      </c>
      <c r="D361" s="3">
        <v>0</v>
      </c>
      <c r="E361" s="4">
        <v>9.91</v>
      </c>
      <c r="F361" s="4">
        <v>1</v>
      </c>
      <c r="G361">
        <f>(Table1[[#This Row],[Column1]]*1000)/Table1[[#This Row],[Occupancy]]</f>
        <v>1.2793699974180222</v>
      </c>
    </row>
    <row r="362" spans="1:7" x14ac:dyDescent="0.35">
      <c r="A362" s="1">
        <v>44927</v>
      </c>
      <c r="B362" s="2">
        <v>44927</v>
      </c>
      <c r="C362">
        <v>7428</v>
      </c>
      <c r="D362" s="3">
        <v>0</v>
      </c>
      <c r="E362" s="4">
        <f>10.43+3.37+4.5+2.17+1.72+2.53</f>
        <v>24.72</v>
      </c>
      <c r="F362" s="4">
        <v>6</v>
      </c>
      <c r="G362">
        <f>(Table1[[#This Row],[Column1]]*1000)/Table1[[#This Row],[Occupancy]]</f>
        <v>3.3279483037156705</v>
      </c>
    </row>
    <row r="363" spans="1:7" x14ac:dyDescent="0.35">
      <c r="A363" s="1">
        <v>44928</v>
      </c>
      <c r="B363" s="2">
        <v>44928</v>
      </c>
      <c r="C363">
        <v>7411</v>
      </c>
      <c r="D363" s="3">
        <v>0</v>
      </c>
      <c r="E363" s="4">
        <f>9.52+4.26+2.45+2.15</f>
        <v>18.38</v>
      </c>
      <c r="F363" s="4">
        <v>4</v>
      </c>
      <c r="G363">
        <f>(Table1[[#This Row],[Column1]]*1000)/Table1[[#This Row],[Occupancy]]</f>
        <v>2.4800971528808526</v>
      </c>
    </row>
    <row r="364" spans="1:7" x14ac:dyDescent="0.35">
      <c r="A364" s="1">
        <v>44929</v>
      </c>
      <c r="B364" s="2">
        <v>44929</v>
      </c>
      <c r="C364">
        <v>7386</v>
      </c>
      <c r="D364" s="3">
        <v>0</v>
      </c>
      <c r="E364" s="4">
        <f>10.69+3.7+3.14+5.94</f>
        <v>23.470000000000002</v>
      </c>
      <c r="F364" s="4">
        <v>5</v>
      </c>
      <c r="G364">
        <f>(Table1[[#This Row],[Column1]]*1000)/Table1[[#This Row],[Occupancy]]</f>
        <v>3.1776333604115901</v>
      </c>
    </row>
    <row r="365" spans="1:7" x14ac:dyDescent="0.35">
      <c r="A365" s="1">
        <v>44930</v>
      </c>
      <c r="B365" s="2">
        <v>44930</v>
      </c>
      <c r="C365">
        <v>7356</v>
      </c>
      <c r="D365" s="3">
        <v>0</v>
      </c>
      <c r="E365" s="4">
        <f>9.57+1.4+2.5</f>
        <v>13.47</v>
      </c>
      <c r="F365" s="4">
        <v>3</v>
      </c>
      <c r="G365">
        <f>(Table1[[#This Row],[Column1]]*1000)/Table1[[#This Row],[Occupancy]]</f>
        <v>1.8311582381729201</v>
      </c>
    </row>
    <row r="366" spans="1:7" x14ac:dyDescent="0.35">
      <c r="A366" s="1">
        <v>44931</v>
      </c>
      <c r="B366" s="2">
        <v>44931</v>
      </c>
      <c r="C366">
        <v>7306</v>
      </c>
      <c r="D366" s="3">
        <v>0</v>
      </c>
      <c r="E366" s="4">
        <f>2.07+8.86+1.94+3.63</f>
        <v>16.5</v>
      </c>
      <c r="F366" s="4">
        <v>4</v>
      </c>
      <c r="G366">
        <f>(Table1[[#This Row],[Column1]]*1000)/Table1[[#This Row],[Occupancy]]</f>
        <v>2.258417738844785</v>
      </c>
    </row>
    <row r="367" spans="1:7" x14ac:dyDescent="0.35">
      <c r="A367" s="1">
        <v>44932</v>
      </c>
      <c r="B367" s="2">
        <v>44932</v>
      </c>
      <c r="C367">
        <v>7303</v>
      </c>
      <c r="D367" s="3">
        <v>0</v>
      </c>
      <c r="E367" s="4">
        <f>10.4+2.4</f>
        <v>12.8</v>
      </c>
      <c r="F367" s="4">
        <v>2</v>
      </c>
      <c r="G367">
        <f>(Table1[[#This Row],[Column1]]*1000)/Table1[[#This Row],[Occupancy]]</f>
        <v>1.7527043680679173</v>
      </c>
    </row>
    <row r="368" spans="1:7" x14ac:dyDescent="0.35">
      <c r="A368" s="1">
        <v>44933</v>
      </c>
      <c r="B368" s="2">
        <v>44933</v>
      </c>
      <c r="C368">
        <v>7275</v>
      </c>
      <c r="D368" s="3">
        <v>0</v>
      </c>
      <c r="E368" s="4">
        <f>2.09+8.99+2.49</f>
        <v>13.57</v>
      </c>
      <c r="F368" s="4">
        <v>3</v>
      </c>
      <c r="G368">
        <f>(Table1[[#This Row],[Column1]]*1000)/Table1[[#This Row],[Occupancy]]</f>
        <v>1.8652920962199313</v>
      </c>
    </row>
    <row r="369" spans="1:7" x14ac:dyDescent="0.35">
      <c r="A369" s="1">
        <v>44934</v>
      </c>
      <c r="B369" s="2">
        <v>44934</v>
      </c>
      <c r="C369">
        <v>7290</v>
      </c>
      <c r="D369" s="3">
        <v>0</v>
      </c>
      <c r="E369" s="4">
        <f>2.39+3.58+9.99</f>
        <v>15.96</v>
      </c>
      <c r="F369" s="4">
        <v>3</v>
      </c>
      <c r="G369">
        <f>(Table1[[#This Row],[Column1]]*1000)/Table1[[#This Row],[Occupancy]]</f>
        <v>2.1893004115226335</v>
      </c>
    </row>
    <row r="370" spans="1:7" x14ac:dyDescent="0.35">
      <c r="A370" s="1">
        <v>44935</v>
      </c>
      <c r="B370" s="2">
        <v>44935</v>
      </c>
      <c r="C370">
        <v>7317</v>
      </c>
      <c r="D370" s="3">
        <v>0</v>
      </c>
      <c r="E370" s="4">
        <f>2.87+1.64+9.34</f>
        <v>13.85</v>
      </c>
      <c r="F370" s="4">
        <v>3</v>
      </c>
      <c r="G370">
        <f>(Table1[[#This Row],[Column1]]*1000)/Table1[[#This Row],[Occupancy]]</f>
        <v>1.8928522618559518</v>
      </c>
    </row>
    <row r="371" spans="1:7" x14ac:dyDescent="0.35">
      <c r="A371" s="1">
        <v>44936</v>
      </c>
      <c r="B371" s="2">
        <v>44936</v>
      </c>
      <c r="C371">
        <v>7288</v>
      </c>
      <c r="D371" s="3">
        <v>0</v>
      </c>
      <c r="E371" s="4">
        <f>3.04+1.34+9.4+3.48</f>
        <v>17.260000000000002</v>
      </c>
      <c r="F371" s="4">
        <v>4</v>
      </c>
      <c r="G371">
        <f>(Table1[[#This Row],[Column1]]*1000)/Table1[[#This Row],[Occupancy]]</f>
        <v>2.3682766190998903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Pradeep Shanmugam</cp:lastModifiedBy>
  <dcterms:created xsi:type="dcterms:W3CDTF">2016-07-06T08:22:49Z</dcterms:created>
  <dcterms:modified xsi:type="dcterms:W3CDTF">2023-01-11T06:36:37Z</dcterms:modified>
</cp:coreProperties>
</file>