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成績" sheetId="1" state="visible" r:id="rId1"/>
    <sheet xmlns:r="http://schemas.openxmlformats.org/officeDocument/2006/relationships" name="集計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  <color rgb="00666666"/>
    </font>
  </fonts>
  <fills count="3">
    <fill>
      <patternFill/>
    </fill>
    <fill>
      <patternFill patternType="gray125"/>
    </fill>
    <fill>
      <patternFill patternType="solid">
        <fgColor rgb="00D9E1F2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1" fontId="0" fillId="0" borderId="1" pivotButton="0" quotePrefix="0" xfId="0"/>
    <xf numFmtId="0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8" customWidth="1" min="3" max="3"/>
    <col width="14" customWidth="1" min="4" max="4"/>
    <col width="10" customWidth="1" min="5" max="5"/>
    <col width="20" customWidth="1" min="6" max="6"/>
    <col width="4" customWidth="1" min="7" max="7"/>
    <col width="10" customWidth="1" min="8" max="8"/>
  </cols>
  <sheetData>
    <row r="1">
      <c r="H1" s="1" t="inlineStr">
        <is>
          <t>合格点</t>
        </is>
      </c>
    </row>
    <row r="2">
      <c r="H2" t="n">
        <v>60</v>
      </c>
    </row>
    <row r="3">
      <c r="A3" s="2" t="inlineStr">
        <is>
          <t>出席</t>
        </is>
      </c>
      <c r="B3" s="2" t="inlineStr">
        <is>
          <t>氏名</t>
        </is>
      </c>
      <c r="C3" s="2" t="inlineStr">
        <is>
          <t>点数</t>
        </is>
      </c>
      <c r="D3" s="2" t="inlineStr">
        <is>
          <t>課題提出</t>
        </is>
      </c>
      <c r="E3" s="2" t="inlineStr">
        <is>
          <t>合否</t>
        </is>
      </c>
      <c r="F3" s="2" t="inlineStr">
        <is>
          <t>メモ</t>
        </is>
      </c>
    </row>
    <row r="4">
      <c r="A4" s="3" t="inlineStr">
        <is>
          <t>出席</t>
        </is>
      </c>
      <c r="B4" s="4" t="inlineStr">
        <is>
          <t>山田 太郎</t>
        </is>
      </c>
      <c r="C4" s="5" t="n">
        <v>72</v>
      </c>
      <c r="D4" s="3" t="inlineStr">
        <is>
          <t>提出済み</t>
        </is>
      </c>
      <c r="E4" s="3">
        <f>IF(C4&gt;=$H$2,"合格","不合格")</f>
        <v/>
      </c>
      <c r="F4" s="4" t="inlineStr"/>
    </row>
    <row r="5">
      <c r="A5" s="3" t="inlineStr">
        <is>
          <t>出席</t>
        </is>
      </c>
      <c r="B5" s="4" t="inlineStr">
        <is>
          <t>佐藤 花子</t>
        </is>
      </c>
      <c r="C5" s="5" t="n">
        <v>58</v>
      </c>
      <c r="D5" s="3" t="inlineStr">
        <is>
          <t>未提出</t>
        </is>
      </c>
      <c r="E5" s="3">
        <f>IF(C5&gt;=$H$2,"合格","不合格")</f>
        <v/>
      </c>
      <c r="F5" s="4" t="inlineStr"/>
    </row>
    <row r="6">
      <c r="A6" s="3" t="inlineStr">
        <is>
          <t>欠席</t>
        </is>
      </c>
      <c r="B6" s="4" t="inlineStr">
        <is>
          <t>鈴木 次郎</t>
        </is>
      </c>
      <c r="C6" s="5" t="n">
        <v>91</v>
      </c>
      <c r="D6" s="3" t="inlineStr">
        <is>
          <t>提出済み</t>
        </is>
      </c>
      <c r="E6" s="3">
        <f>IF(C6&gt;=$H$2,"合格","不合格")</f>
        <v/>
      </c>
      <c r="F6" s="4" t="inlineStr"/>
    </row>
    <row r="7">
      <c r="A7" s="3" t="inlineStr">
        <is>
          <t>出席</t>
        </is>
      </c>
      <c r="B7" s="4" t="inlineStr">
        <is>
          <t>田中 三郎</t>
        </is>
      </c>
      <c r="C7" s="5" t="n">
        <v>45</v>
      </c>
      <c r="D7" s="3" t="inlineStr"/>
      <c r="E7" s="3">
        <f>IF(C7&gt;=$H$2,"合格","不合格")</f>
        <v/>
      </c>
      <c r="F7" s="4" t="inlineStr"/>
    </row>
    <row r="8">
      <c r="A8" s="3" t="inlineStr">
        <is>
          <t>出席</t>
        </is>
      </c>
      <c r="B8" s="4" t="inlineStr">
        <is>
          <t>高橋 四季</t>
        </is>
      </c>
      <c r="C8" s="5" t="n">
        <v>60</v>
      </c>
      <c r="D8" s="3" t="inlineStr">
        <is>
          <t>提出済み</t>
        </is>
      </c>
      <c r="E8" s="3">
        <f>IF(C8&gt;=$H$2,"合格","不合格")</f>
        <v/>
      </c>
      <c r="F8" s="4" t="inlineStr"/>
    </row>
    <row r="9">
      <c r="A9" s="3" t="inlineStr">
        <is>
          <t>欠席</t>
        </is>
      </c>
      <c r="B9" s="4" t="inlineStr">
        <is>
          <t>伊藤 春</t>
        </is>
      </c>
      <c r="C9" s="5" t="n">
        <v>77</v>
      </c>
      <c r="D9" s="3" t="inlineStr">
        <is>
          <t>未提出</t>
        </is>
      </c>
      <c r="E9" s="3">
        <f>IF(C9&gt;=$H$2,"合格","不合格")</f>
        <v/>
      </c>
      <c r="F9" s="4" t="inlineStr"/>
    </row>
    <row r="10">
      <c r="A10" s="3" t="inlineStr">
        <is>
          <t>出席</t>
        </is>
      </c>
      <c r="B10" s="4" t="inlineStr">
        <is>
          <t>渡辺 夏</t>
        </is>
      </c>
      <c r="C10" s="5" t="n">
        <v>83</v>
      </c>
      <c r="D10" s="3" t="inlineStr">
        <is>
          <t>提出済み</t>
        </is>
      </c>
      <c r="E10" s="3">
        <f>IF(C10&gt;=$H$2,"合格","不合格")</f>
        <v/>
      </c>
      <c r="F10" s="4" t="inlineStr"/>
    </row>
    <row r="11">
      <c r="A11" s="3" t="inlineStr">
        <is>
          <t>出席</t>
        </is>
      </c>
      <c r="B11" s="4" t="inlineStr">
        <is>
          <t>中村 秋</t>
        </is>
      </c>
      <c r="C11" s="5" t="n">
        <v>39</v>
      </c>
      <c r="D11" s="3" t="inlineStr"/>
      <c r="E11" s="3">
        <f>IF(C11&gt;=$H$2,"合格","不合格")</f>
        <v/>
      </c>
      <c r="F11" s="4" t="inlineStr"/>
    </row>
    <row r="12">
      <c r="A12" s="3" t="inlineStr">
        <is>
          <t>欠席</t>
        </is>
      </c>
      <c r="B12" s="4" t="inlineStr">
        <is>
          <t>小林 冬</t>
        </is>
      </c>
      <c r="C12" s="5" t="n">
        <v>100</v>
      </c>
      <c r="D12" s="3" t="inlineStr">
        <is>
          <t>提出済み</t>
        </is>
      </c>
      <c r="E12" s="3">
        <f>IF(C12&gt;=$H$2,"合格","不合格")</f>
        <v/>
      </c>
      <c r="F12" s="4" t="inlineStr"/>
    </row>
    <row r="13">
      <c r="A13" s="3" t="inlineStr">
        <is>
          <t>出席</t>
        </is>
      </c>
      <c r="B13" s="4" t="inlineStr">
        <is>
          <t>加藤 光</t>
        </is>
      </c>
      <c r="C13" s="5" t="n">
        <v>68</v>
      </c>
      <c r="D13" s="3" t="inlineStr">
        <is>
          <t>提出済み</t>
        </is>
      </c>
      <c r="E13" s="3">
        <f>IF(C13&gt;=$H$2,"合格","不合格")</f>
        <v/>
      </c>
      <c r="F13" s="4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E7"/>
  <sheetViews>
    <sheetView workbookViewId="0">
      <selection activeCell="A1" sqref="A1"/>
    </sheetView>
  </sheetViews>
  <sheetFormatPr baseColWidth="8" defaultRowHeight="15"/>
  <cols>
    <col width="4" customWidth="1" min="1" max="1"/>
    <col width="28" customWidth="1" min="2" max="2"/>
    <col width="12" customWidth="1" min="3" max="3"/>
  </cols>
  <sheetData>
    <row r="2">
      <c r="A2" s="2" t="n"/>
      <c r="B2" s="2" t="inlineStr">
        <is>
          <t>項目</t>
        </is>
      </c>
      <c r="C2" t="inlineStr">
        <is>
          <t>件数</t>
        </is>
      </c>
      <c r="E2" s="6" t="inlineStr">
        <is>
          <t>※ 合格点セル（成績!H2）を変えるとC5が連動します。</t>
        </is>
      </c>
    </row>
    <row r="3">
      <c r="B3" s="4" t="inlineStr">
        <is>
          <t>氏名の件数</t>
        </is>
      </c>
      <c r="C3" s="7">
        <f>COUNTA(成績!B4:B13)</f>
        <v/>
      </c>
    </row>
    <row r="4">
      <c r="B4" s="4" t="inlineStr">
        <is>
          <t>課題（空欄）の件数</t>
        </is>
      </c>
      <c r="C4" s="7">
        <f>COUNTBLANK(成績!D4:D13)</f>
        <v/>
      </c>
    </row>
    <row r="5">
      <c r="B5" s="4" t="inlineStr">
        <is>
          <t>60点以上の人数</t>
        </is>
      </c>
      <c r="C5" s="7">
        <f>COUNTIF(成績!C4:C13,"&gt;="&amp;成績!$H$2)</f>
        <v/>
      </c>
    </row>
    <row r="6">
      <c r="B6" s="4" t="inlineStr">
        <is>
          <t>出席の回数</t>
        </is>
      </c>
      <c r="C6" s="7">
        <f>COUNTIF(成績!A4:A13,"出席")</f>
        <v/>
      </c>
    </row>
    <row r="7">
      <c r="B7" s="4" t="inlineStr">
        <is>
          <t>「提出」を含む件数</t>
        </is>
      </c>
      <c r="C7" s="7">
        <f>COUNTIF(成績!D4:D13,"*提出*")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2025-10-25T13:07:21Z</dcterms:created>
  <dcterms:modified xmlns:dcterms="http://purl.org/dc/terms/" xmlns:xsi="http://www.w3.org/2001/XMLSchema-instance" xsi:type="dcterms:W3CDTF">2025-10-25T13:07:21Z</dcterms:modified>
</cp:coreProperties>
</file>