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迅雷下载\"/>
    </mc:Choice>
  </mc:AlternateContent>
  <xr:revisionPtr revIDLastSave="0" documentId="13_ncr:1_{63F55295-0852-4BED-AA8C-F8E6BA93FB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urnout Rates" sheetId="1" r:id="rId1"/>
  </sheets>
  <calcPr calcId="181029"/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C3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2" i="1"/>
</calcChain>
</file>

<file path=xl/sharedStrings.xml><?xml version="1.0" encoding="utf-8"?>
<sst xmlns="http://schemas.openxmlformats.org/spreadsheetml/2006/main" count="114" uniqueCount="114">
  <si>
    <t>Preliminary Total Turnout Estimate</t>
  </si>
  <si>
    <t>Preliminary Turnout Rate</t>
  </si>
  <si>
    <t>Voting-Eligible Population (VEP)</t>
  </si>
  <si>
    <t>Voting-Age Population (VAP)</t>
  </si>
  <si>
    <t>Prison</t>
  </si>
  <si>
    <t>Probation</t>
  </si>
  <si>
    <t>Parole</t>
  </si>
  <si>
    <t>Total Ineligible Felon</t>
  </si>
  <si>
    <t>State Abv</t>
  </si>
  <si>
    <t>United States</t>
  </si>
  <si>
    <t>Alabama*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</si>
  <si>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</si>
  <si>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</si>
  <si>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</si>
  <si>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</si>
  <si>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</si>
  <si>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</si>
  <si>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</si>
  <si>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</si>
  <si>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</si>
  <si>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</si>
  <si>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</si>
  <si>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</si>
  <si>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</si>
  <si>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</si>
  <si>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</si>
  <si>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</si>
  <si>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</si>
  <si>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</si>
  <si>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</si>
  <si>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</si>
  <si>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</si>
  <si>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</si>
  <si>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</si>
  <si>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Idaho*</t>
  </si>
  <si>
    <t>ID</t>
  </si>
  <si>
    <t>Illinois</t>
  </si>
  <si>
    <t>IL</t>
  </si>
  <si>
    <t>Indiana</t>
  </si>
  <si>
    <t>IN</t>
  </si>
  <si>
    <t>Iowa</t>
  </si>
  <si>
    <t>IA</t>
  </si>
  <si>
    <t>Kansas*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</si>
  <si>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</si>
  <si>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</si>
  <si>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</si>
  <si>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</si>
  <si>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</si>
  <si>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</si>
  <si>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</si>
  <si>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</si>
  <si>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</si>
  <si>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</si>
  <si>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</si>
  <si>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</si>
  <si>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</si>
  <si>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</si>
  <si>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</si>
  <si>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Mississippi*</t>
  </si>
  <si>
    <t>MS</t>
  </si>
  <si>
    <t>Missouri*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</si>
  <si>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</si>
  <si>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</si>
  <si>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</si>
  <si>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</si>
  <si>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</si>
  <si>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</si>
  <si>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</si>
  <si>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</si>
  <si>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</si>
  <si>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</si>
  <si>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</si>
  <si>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</si>
  <si>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</si>
  <si>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</si>
  <si>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</si>
  <si>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</si>
  <si>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</si>
  <si>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</si>
  <si>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</si>
  <si>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</si>
  <si>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</si>
  <si>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Oklahoma*</t>
  </si>
  <si>
    <t>OK</t>
  </si>
  <si>
    <t>Oregon</t>
  </si>
  <si>
    <t>OR</t>
  </si>
  <si>
    <t>Pennsylvania*</t>
  </si>
  <si>
    <t>PA</t>
  </si>
  <si>
    <t>Rhode Island*</t>
  </si>
  <si>
    <t>RI</t>
  </si>
  <si>
    <t>South Carolina</t>
  </si>
  <si>
    <t>SC</t>
  </si>
  <si>
    <t>South Dakota*</t>
  </si>
  <si>
    <t>SD</t>
  </si>
  <si>
    <t>Tennessee*</t>
  </si>
  <si>
    <t>TN</t>
  </si>
  <si>
    <t>Texas*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</si>
  <si>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</si>
  <si>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</si>
  <si>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</si>
  <si>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</si>
  <si>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</si>
  <si>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</si>
  <si>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</si>
  <si>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</si>
  <si>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</si>
  <si>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</si>
  <si>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</si>
  <si>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Wisconsin*</t>
  </si>
  <si>
    <t>WI</t>
  </si>
  <si>
    <t>Wyoming</t>
  </si>
  <si>
    <t>WY</t>
  </si>
  <si>
    <t>U.S.</t>
    <phoneticPr fontId="6" type="noConversion"/>
  </si>
  <si>
    <t>State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</si>
</sst>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7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1" fillId="0" borderId="1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3" fontId="3" fillId="0" borderId="3" xfId="0" applyNumberFormat="1" applyFont="1" applyBorder="1" applyAlignment="1">
      <alignment horizontal="right"/>
    </xf>
    <xf numFmtId="0" fontId="4" fillId="2" borderId="4" xfId="0" applyFont="1" applyFill="1" applyBorder="1"/>
    <xf numFmtId="3" fontId="0" fillId="2" borderId="4" xfId="0" applyNumberFormat="1" applyFill="1" applyBorder="1"/>
    <xf numFmtId="176" fontId="0" fillId="2" borderId="4" xfId="0" applyNumberFormat="1" applyFill="1" applyBorder="1"/>
    <xf numFmtId="3" fontId="5" fillId="2" borderId="4" xfId="0" applyNumberFormat="1" applyFont="1" applyFill="1" applyBorder="1"/>
    <xf numFmtId="3" fontId="2" fillId="2" borderId="5" xfId="0" applyNumberFormat="1" applyFont="1" applyFill="1" applyBorder="1"/>
    <xf numFmtId="0" fontId="0" fillId="0" borderId="4" xfId="0" applyBorder="1"/>
    <xf numFmtId="3" fontId="2" fillId="0" borderId="0" xfId="0" applyNumberFormat="1" applyFont="1"/>
    <xf numFmtId="176" fontId="0" fillId="0" borderId="4" xfId="0" applyNumberFormat="1" applyBorder="1"/>
    <xf numFmtId="3" fontId="0" fillId="0" borderId="4" xfId="0" applyNumberFormat="1" applyBorder="1"/>
    <xf numFmtId="3" fontId="5" fillId="0" borderId="4" xfId="0" applyNumberFormat="1" applyFont="1" applyBorder="1"/>
    <xf numFmtId="3" fontId="2" fillId="0" borderId="5" xfId="0" applyNumberFormat="1" applyFont="1" applyBorder="1"/>
    <xf numFmtId="0" fontId="0" fillId="2" borderId="4" xfId="0" applyFill="1" applyBorder="1"/>
    <xf numFmtId="0" fontId="1" fillId="0" borderId="6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3"/>
  <sheetViews>
    <sheetView tabSelected="1" workbookViewId="0">
      <selection activeCell="E7" sqref="E7"/>
    </sheetView>
  </sheetViews>
  <sheetFormatPr defaultColWidth="15.140625" defaultRowHeight="15.75" customHeight="1" x14ac:dyDescent="0.2"/>
  <cols>
    <col min="1" max="1" width="16.140625" customWidth="1"/>
    <col min="2" max="4" width="13.140625" customWidth="1"/>
    <col min="5" max="5" width="12" customWidth="1"/>
    <col min="6" max="6" width="10.42578125" customWidth="1"/>
    <col min="7" max="7" width="9.5703125" customWidth="1"/>
    <col min="8" max="8" width="7.5703125" customWidth="1"/>
    <col min="9" max="9" width="9.28515625" customWidth="1"/>
    <col min="10" max="10" width="9" customWidth="1"/>
  </cols>
  <sheetData>
    <row r="1" spans="1:10" ht="57.75" customHeight="1" x14ac:dyDescent="0.2">
      <c r="A1" s="17" t="s">
        <v>113</v>
      </c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ht="15" customHeight="1" x14ac:dyDescent="0.2">
      <c r="A2" s="5" t="s">
        <v>9</v>
      </c>
      <c r="B2" s="6">
        <v>112030874</v>
      </c>
      <c r="C2" s="7">
        <f t="shared" ref="C2:C33" si="0">B2/D2</f>
        <v>0.4616197621986593</v>
      </c>
      <c r="D2" s="6">
        <v>242690810</v>
      </c>
      <c r="E2" s="8">
        <v>261673203</v>
      </c>
      <c r="F2" s="6">
        <v>1157707</v>
      </c>
      <c r="G2" s="6">
        <v>1145315.1299999999</v>
      </c>
      <c r="H2" s="6">
        <v>340972</v>
      </c>
      <c r="I2" s="6">
        <f t="shared" ref="I2:I53" si="1">SUM(F2:H2)</f>
        <v>2643994.13</v>
      </c>
      <c r="J2" s="9" t="s">
        <v>112</v>
      </c>
    </row>
    <row r="3" spans="1:10" ht="15" customHeight="1" x14ac:dyDescent="0.2">
      <c r="A3" s="10" t="s">
        <v>10</v>
      </c>
      <c r="B3" s="11">
        <v>1424087</v>
      </c>
      <c r="C3" s="12">
        <f t="shared" si="0"/>
        <v>0.37279676566207043</v>
      </c>
      <c r="D3" s="13">
        <v>3820009</v>
      </c>
      <c r="E3" s="14">
        <v>3977770</v>
      </c>
      <c r="F3" s="13">
        <v>25328</v>
      </c>
      <c r="G3" s="13">
        <v>32710.83</v>
      </c>
      <c r="H3" s="13">
        <v>8245</v>
      </c>
      <c r="I3" s="13">
        <f t="shared" si="1"/>
        <v>66283.83</v>
      </c>
      <c r="J3" s="15" t="s">
        <v>11</v>
      </c>
    </row>
    <row r="4" spans="1:10" ht="15" customHeight="1" x14ac:dyDescent="0.2">
      <c r="A4" s="16" t="s">
        <v>12</v>
      </c>
      <c r="B4" s="6">
        <v>267047</v>
      </c>
      <c r="C4" s="7">
        <f t="shared" si="0"/>
        <v>0.50248942511779138</v>
      </c>
      <c r="D4" s="6">
        <v>531448</v>
      </c>
      <c r="E4" s="8">
        <v>558308</v>
      </c>
      <c r="F4" s="6">
        <v>4578</v>
      </c>
      <c r="G4" s="6">
        <v>1682.22</v>
      </c>
      <c r="H4" s="6">
        <v>1003</v>
      </c>
      <c r="I4" s="6">
        <f t="shared" si="1"/>
        <v>7263.22</v>
      </c>
      <c r="J4" s="9" t="s">
        <v>13</v>
      </c>
    </row>
    <row r="5" spans="1:10" ht="15" customHeight="1" x14ac:dyDescent="0.2">
      <c r="A5" s="10" t="s">
        <v>14</v>
      </c>
      <c r="B5" s="13">
        <v>2592313</v>
      </c>
      <c r="C5" s="12">
        <f t="shared" si="0"/>
        <v>0.49310985016368436</v>
      </c>
      <c r="D5" s="13">
        <v>5257070</v>
      </c>
      <c r="E5" s="14">
        <v>5806140</v>
      </c>
      <c r="F5" s="13">
        <v>34997</v>
      </c>
      <c r="G5" s="13">
        <v>50332.74</v>
      </c>
      <c r="H5" s="13">
        <v>6887</v>
      </c>
      <c r="I5" s="13">
        <f t="shared" si="1"/>
        <v>92216.739999999991</v>
      </c>
      <c r="J5" s="15" t="s">
        <v>15</v>
      </c>
    </row>
    <row r="6" spans="1:10" ht="15" customHeight="1" x14ac:dyDescent="0.2">
      <c r="A6" s="16" t="s">
        <v>16</v>
      </c>
      <c r="B6" s="6">
        <v>914227</v>
      </c>
      <c r="C6" s="7">
        <f t="shared" si="0"/>
        <v>0.41513278226106731</v>
      </c>
      <c r="D6" s="6">
        <v>2202252</v>
      </c>
      <c r="E6" s="8">
        <v>2357190</v>
      </c>
      <c r="F6" s="6">
        <v>15850</v>
      </c>
      <c r="G6" s="6">
        <v>27510.99</v>
      </c>
      <c r="H6" s="6">
        <v>25852</v>
      </c>
      <c r="I6" s="6">
        <f t="shared" si="1"/>
        <v>69212.990000000005</v>
      </c>
      <c r="J6" s="9" t="s">
        <v>17</v>
      </c>
    </row>
    <row r="7" spans="1:10" ht="15" customHeight="1" x14ac:dyDescent="0.2">
      <c r="A7" s="10" t="s">
        <v>18</v>
      </c>
      <c r="B7" s="13">
        <v>11146610</v>
      </c>
      <c r="C7" s="12">
        <f t="shared" si="0"/>
        <v>0.42880293167284195</v>
      </c>
      <c r="D7" s="13">
        <v>25994715</v>
      </c>
      <c r="E7" s="14">
        <v>30542685</v>
      </c>
      <c r="F7" s="13">
        <v>97328</v>
      </c>
      <c r="G7" s="13">
        <v>0</v>
      </c>
      <c r="H7" s="13">
        <v>0</v>
      </c>
      <c r="I7" s="13">
        <f t="shared" si="1"/>
        <v>97328</v>
      </c>
      <c r="J7" s="15" t="s">
        <v>19</v>
      </c>
    </row>
    <row r="8" spans="1:10" ht="15" customHeight="1" x14ac:dyDescent="0.2">
      <c r="A8" s="16" t="s">
        <v>20</v>
      </c>
      <c r="B8" s="6">
        <v>2540666</v>
      </c>
      <c r="C8" s="7">
        <f t="shared" si="0"/>
        <v>0.58309923675334663</v>
      </c>
      <c r="D8" s="6">
        <v>4357176</v>
      </c>
      <c r="E8" s="8">
        <v>4642930</v>
      </c>
      <c r="F8" s="6">
        <v>14990</v>
      </c>
      <c r="G8" s="6">
        <v>0</v>
      </c>
      <c r="H8" s="6">
        <v>0</v>
      </c>
      <c r="I8" s="6">
        <f t="shared" si="1"/>
        <v>14990</v>
      </c>
      <c r="J8" s="9" t="s">
        <v>21</v>
      </c>
    </row>
    <row r="9" spans="1:10" ht="15" customHeight="1" x14ac:dyDescent="0.2">
      <c r="A9" s="10" t="s">
        <v>22</v>
      </c>
      <c r="B9" s="13">
        <v>1297811</v>
      </c>
      <c r="C9" s="12">
        <f t="shared" si="0"/>
        <v>0.48567790000913119</v>
      </c>
      <c r="D9" s="13">
        <v>2672164</v>
      </c>
      <c r="E9" s="14">
        <v>2901604</v>
      </c>
      <c r="F9" s="13">
        <v>9297</v>
      </c>
      <c r="G9" s="13">
        <v>0</v>
      </c>
      <c r="H9" s="13">
        <v>0</v>
      </c>
      <c r="I9" s="13">
        <f t="shared" si="1"/>
        <v>9297</v>
      </c>
      <c r="J9" s="15" t="s">
        <v>23</v>
      </c>
    </row>
    <row r="10" spans="1:10" ht="15" customHeight="1" x14ac:dyDescent="0.2">
      <c r="A10" s="16" t="s">
        <v>24</v>
      </c>
      <c r="B10" s="6">
        <v>325632</v>
      </c>
      <c r="C10" s="7">
        <f t="shared" si="0"/>
        <v>0.42762085733758637</v>
      </c>
      <c r="D10" s="6">
        <v>761497</v>
      </c>
      <c r="E10" s="8">
        <v>815329</v>
      </c>
      <c r="F10" s="6">
        <v>4653</v>
      </c>
      <c r="G10" s="6">
        <v>7003.5</v>
      </c>
      <c r="H10" s="16">
        <v>373</v>
      </c>
      <c r="I10" s="6">
        <f t="shared" si="1"/>
        <v>12029.5</v>
      </c>
      <c r="J10" s="9" t="s">
        <v>25</v>
      </c>
    </row>
    <row r="11" spans="1:10" ht="15" customHeight="1" x14ac:dyDescent="0.2">
      <c r="A11" s="10" t="s">
        <v>26</v>
      </c>
      <c r="B11" s="13">
        <v>205774</v>
      </c>
      <c r="C11" s="12">
        <f t="shared" si="0"/>
        <v>0.40634274938043663</v>
      </c>
      <c r="D11" s="13">
        <v>506405</v>
      </c>
      <c r="E11" s="14">
        <v>548366</v>
      </c>
      <c r="F11" s="13">
        <v>0</v>
      </c>
      <c r="G11" s="13">
        <v>0</v>
      </c>
      <c r="H11" s="13">
        <v>0</v>
      </c>
      <c r="I11" s="13">
        <f t="shared" si="1"/>
        <v>0</v>
      </c>
      <c r="J11" s="15" t="s">
        <v>27</v>
      </c>
    </row>
    <row r="12" spans="1:10" ht="15" customHeight="1" x14ac:dyDescent="0.2">
      <c r="A12" s="16" t="s">
        <v>28</v>
      </c>
      <c r="B12" s="6">
        <v>7796916</v>
      </c>
      <c r="C12" s="7">
        <f t="shared" si="0"/>
        <v>0.48137199349174598</v>
      </c>
      <c r="D12" s="6">
        <v>16197278</v>
      </c>
      <c r="E12" s="8">
        <v>18100676</v>
      </c>
      <c r="F12" s="6">
        <v>75977</v>
      </c>
      <c r="G12" s="6">
        <v>123919.86</v>
      </c>
      <c r="H12" s="6">
        <v>4280</v>
      </c>
      <c r="I12" s="6">
        <f t="shared" si="1"/>
        <v>204176.86</v>
      </c>
      <c r="J12" s="9" t="s">
        <v>29</v>
      </c>
    </row>
    <row r="13" spans="1:10" ht="15" customHeight="1" x14ac:dyDescent="0.2">
      <c r="A13" s="10" t="s">
        <v>30</v>
      </c>
      <c r="B13" s="13">
        <v>3964926</v>
      </c>
      <c r="C13" s="12">
        <f t="shared" si="0"/>
        <v>0.51868932022958814</v>
      </c>
      <c r="D13" s="13">
        <v>7644125</v>
      </c>
      <c r="E13" s="14">
        <v>8445249</v>
      </c>
      <c r="F13" s="13">
        <v>44796</v>
      </c>
      <c r="G13" s="13">
        <v>235589.46</v>
      </c>
      <c r="H13" s="13">
        <v>19447</v>
      </c>
      <c r="I13" s="13">
        <f t="shared" si="1"/>
        <v>299832.45999999996</v>
      </c>
      <c r="J13" s="15" t="s">
        <v>31</v>
      </c>
    </row>
    <row r="14" spans="1:10" ht="15" customHeight="1" x14ac:dyDescent="0.2">
      <c r="A14" s="16" t="s">
        <v>32</v>
      </c>
      <c r="B14" s="6">
        <v>423443</v>
      </c>
      <c r="C14" s="7">
        <f t="shared" si="0"/>
        <v>0.4045365784686874</v>
      </c>
      <c r="D14" s="6">
        <v>1046736</v>
      </c>
      <c r="E14" s="8">
        <v>1144775</v>
      </c>
      <c r="F14" s="6">
        <v>4097</v>
      </c>
      <c r="G14" s="6">
        <v>0</v>
      </c>
      <c r="H14" s="6">
        <v>0</v>
      </c>
      <c r="I14" s="6">
        <f t="shared" si="1"/>
        <v>4097</v>
      </c>
      <c r="J14" s="9" t="s">
        <v>33</v>
      </c>
    </row>
    <row r="15" spans="1:10" ht="15" customHeight="1" x14ac:dyDescent="0.2">
      <c r="A15" s="10" t="s">
        <v>34</v>
      </c>
      <c r="B15" s="13">
        <v>595350</v>
      </c>
      <c r="C15" s="12">
        <f t="shared" si="0"/>
        <v>0.42594002283699595</v>
      </c>
      <c r="D15" s="13">
        <v>1397732</v>
      </c>
      <c r="E15" s="14">
        <v>1490206</v>
      </c>
      <c r="F15" s="13">
        <v>7996</v>
      </c>
      <c r="G15" s="13">
        <v>18918.419999999998</v>
      </c>
      <c r="H15" s="13">
        <v>5967</v>
      </c>
      <c r="I15" s="13">
        <f t="shared" si="1"/>
        <v>32881.42</v>
      </c>
      <c r="J15" s="15" t="s">
        <v>35</v>
      </c>
    </row>
    <row r="16" spans="1:10" ht="15" customHeight="1" x14ac:dyDescent="0.2">
      <c r="A16" s="16" t="s">
        <v>36</v>
      </c>
      <c r="B16" s="6">
        <v>4144125</v>
      </c>
      <c r="C16" s="7">
        <f t="shared" si="0"/>
        <v>0.45800728191929324</v>
      </c>
      <c r="D16" s="6">
        <v>9048164</v>
      </c>
      <c r="E16" s="8">
        <v>9859786</v>
      </c>
      <c r="F16" s="6">
        <v>28582</v>
      </c>
      <c r="G16" s="6">
        <v>0</v>
      </c>
      <c r="H16" s="6">
        <v>0</v>
      </c>
      <c r="I16" s="6">
        <f t="shared" si="1"/>
        <v>28582</v>
      </c>
      <c r="J16" s="9" t="s">
        <v>37</v>
      </c>
    </row>
    <row r="17" spans="1:10" ht="15" customHeight="1" x14ac:dyDescent="0.2">
      <c r="A17" s="10" t="s">
        <v>38</v>
      </c>
      <c r="B17" s="13">
        <v>1880755</v>
      </c>
      <c r="C17" s="12">
        <f t="shared" si="0"/>
        <v>0.37155163660084545</v>
      </c>
      <c r="D17" s="13">
        <v>5061894</v>
      </c>
      <c r="E17" s="14">
        <v>5277826</v>
      </c>
      <c r="F17" s="13">
        <v>23458</v>
      </c>
      <c r="G17" s="13">
        <v>0</v>
      </c>
      <c r="H17" s="13">
        <v>0</v>
      </c>
      <c r="I17" s="13">
        <f t="shared" si="1"/>
        <v>23458</v>
      </c>
      <c r="J17" s="15" t="s">
        <v>39</v>
      </c>
    </row>
    <row r="18" spans="1:10" ht="15" customHeight="1" x14ac:dyDescent="0.2">
      <c r="A18" s="16" t="s">
        <v>40</v>
      </c>
      <c r="B18" s="6">
        <v>1230417</v>
      </c>
      <c r="C18" s="7">
        <f t="shared" si="0"/>
        <v>0.51859546193092376</v>
      </c>
      <c r="D18" s="6">
        <v>2372595</v>
      </c>
      <c r="E18" s="8">
        <v>2482470</v>
      </c>
      <c r="F18" s="6">
        <v>8128</v>
      </c>
      <c r="G18" s="6">
        <v>17138.91</v>
      </c>
      <c r="H18" s="6">
        <v>7261</v>
      </c>
      <c r="I18" s="6">
        <f t="shared" si="1"/>
        <v>32527.91</v>
      </c>
      <c r="J18" s="9" t="s">
        <v>41</v>
      </c>
    </row>
    <row r="19" spans="1:10" ht="15" customHeight="1" x14ac:dyDescent="0.2">
      <c r="A19" s="10" t="s">
        <v>42</v>
      </c>
      <c r="B19" s="13">
        <v>1008998</v>
      </c>
      <c r="C19" s="12">
        <f t="shared" si="0"/>
        <v>0.47566288869843476</v>
      </c>
      <c r="D19" s="13">
        <v>2121246</v>
      </c>
      <c r="E19" s="14">
        <v>2251251</v>
      </c>
      <c r="F19" s="13">
        <v>8477</v>
      </c>
      <c r="G19" s="13">
        <v>10953.06</v>
      </c>
      <c r="H19" s="13">
        <v>5428</v>
      </c>
      <c r="I19" s="13">
        <f t="shared" si="1"/>
        <v>24858.059999999998</v>
      </c>
      <c r="J19" s="15" t="s">
        <v>43</v>
      </c>
    </row>
    <row r="20" spans="1:10" ht="15" customHeight="1" x14ac:dyDescent="0.2">
      <c r="A20" s="16" t="s">
        <v>44</v>
      </c>
      <c r="B20" s="6">
        <v>1502550</v>
      </c>
      <c r="C20" s="7">
        <f t="shared" si="0"/>
        <v>0.44817896256808587</v>
      </c>
      <c r="D20" s="6">
        <v>3352567</v>
      </c>
      <c r="E20" s="8">
        <v>3512486</v>
      </c>
      <c r="F20" s="6">
        <v>18433</v>
      </c>
      <c r="G20" s="6">
        <v>38267.4</v>
      </c>
      <c r="H20" s="6">
        <v>14429</v>
      </c>
      <c r="I20" s="6">
        <f t="shared" si="1"/>
        <v>71129.399999999994</v>
      </c>
      <c r="J20" s="9" t="s">
        <v>45</v>
      </c>
    </row>
    <row r="21" spans="1:10" ht="15" customHeight="1" x14ac:dyDescent="0.2">
      <c r="A21" s="10" t="s">
        <v>46</v>
      </c>
      <c r="B21" s="13">
        <v>1410466</v>
      </c>
      <c r="C21" s="12">
        <f t="shared" si="0"/>
        <v>0.42040326900109121</v>
      </c>
      <c r="D21" s="13">
        <v>3355031</v>
      </c>
      <c r="E21" s="14">
        <v>3524363</v>
      </c>
      <c r="F21" s="13">
        <v>26851</v>
      </c>
      <c r="G21" s="13">
        <v>19249.62</v>
      </c>
      <c r="H21" s="13">
        <v>21566</v>
      </c>
      <c r="I21" s="13">
        <f t="shared" si="1"/>
        <v>67666.62</v>
      </c>
      <c r="J21" s="15" t="s">
        <v>47</v>
      </c>
    </row>
    <row r="22" spans="1:10" ht="15" customHeight="1" x14ac:dyDescent="0.2">
      <c r="A22" s="16" t="s">
        <v>48</v>
      </c>
      <c r="B22" s="6">
        <v>680909</v>
      </c>
      <c r="C22" s="7">
        <f t="shared" si="0"/>
        <v>0.60824718324264981</v>
      </c>
      <c r="D22" s="6">
        <v>1119461</v>
      </c>
      <c r="E22" s="8">
        <v>1143143</v>
      </c>
      <c r="F22" s="6">
        <v>0</v>
      </c>
      <c r="G22" s="6">
        <v>0</v>
      </c>
      <c r="H22" s="6">
        <v>0</v>
      </c>
      <c r="I22" s="6">
        <f t="shared" si="1"/>
        <v>0</v>
      </c>
      <c r="J22" s="9" t="s">
        <v>49</v>
      </c>
    </row>
    <row r="23" spans="1:10" ht="15" customHeight="1" x14ac:dyDescent="0.2">
      <c r="A23" s="10" t="s">
        <v>50</v>
      </c>
      <c r="B23" s="13">
        <v>2031635</v>
      </c>
      <c r="C23" s="12">
        <f t="shared" si="0"/>
        <v>0.45816797308591428</v>
      </c>
      <c r="D23" s="13">
        <v>4434258</v>
      </c>
      <c r="E23" s="14">
        <v>4823486</v>
      </c>
      <c r="F23" s="13">
        <v>14918</v>
      </c>
      <c r="G23" s="13">
        <v>0</v>
      </c>
      <c r="H23" s="13">
        <v>0</v>
      </c>
      <c r="I23" s="13">
        <f t="shared" si="1"/>
        <v>14918</v>
      </c>
      <c r="J23" s="15" t="s">
        <v>51</v>
      </c>
    </row>
    <row r="24" spans="1:10" ht="15" customHeight="1" x14ac:dyDescent="0.2">
      <c r="A24" s="16" t="s">
        <v>52</v>
      </c>
      <c r="B24" s="6">
        <v>2511461</v>
      </c>
      <c r="C24" s="7">
        <f t="shared" si="0"/>
        <v>0.48842322709728186</v>
      </c>
      <c r="D24" s="6">
        <v>5141977</v>
      </c>
      <c r="E24" s="8">
        <v>5651857</v>
      </c>
      <c r="F24" s="6">
        <v>5993</v>
      </c>
      <c r="G24" s="6">
        <v>0</v>
      </c>
      <c r="H24" s="6">
        <v>0</v>
      </c>
      <c r="I24" s="6">
        <f t="shared" si="1"/>
        <v>5993</v>
      </c>
      <c r="J24" s="9" t="s">
        <v>53</v>
      </c>
    </row>
    <row r="25" spans="1:10" ht="15" customHeight="1" x14ac:dyDescent="0.2">
      <c r="A25" s="10" t="s">
        <v>54</v>
      </c>
      <c r="B25" s="13">
        <v>4500400</v>
      </c>
      <c r="C25" s="12">
        <f t="shared" si="0"/>
        <v>0.58900539834362842</v>
      </c>
      <c r="D25" s="13">
        <v>7640677</v>
      </c>
      <c r="E25" s="14">
        <v>7933413</v>
      </c>
      <c r="F25" s="13">
        <v>33246</v>
      </c>
      <c r="G25" s="13">
        <v>0</v>
      </c>
      <c r="H25" s="13">
        <v>0</v>
      </c>
      <c r="I25" s="13">
        <f t="shared" si="1"/>
        <v>33246</v>
      </c>
      <c r="J25" s="15" t="s">
        <v>55</v>
      </c>
    </row>
    <row r="26" spans="1:10" ht="15" customHeight="1" x14ac:dyDescent="0.2">
      <c r="A26" s="16" t="s">
        <v>56</v>
      </c>
      <c r="B26" s="6">
        <v>2526646</v>
      </c>
      <c r="C26" s="7">
        <f t="shared" si="0"/>
        <v>0.6041870023486966</v>
      </c>
      <c r="D26" s="6">
        <v>4181894</v>
      </c>
      <c r="E26" s="8">
        <v>4434088</v>
      </c>
      <c r="F26" s="6">
        <v>7681</v>
      </c>
      <c r="G26" s="6">
        <v>58825.26</v>
      </c>
      <c r="H26" s="6">
        <v>7359</v>
      </c>
      <c r="I26" s="6">
        <f t="shared" si="1"/>
        <v>73865.260000000009</v>
      </c>
      <c r="J26" s="9" t="s">
        <v>57</v>
      </c>
    </row>
    <row r="27" spans="1:10" ht="15" customHeight="1" x14ac:dyDescent="0.2">
      <c r="A27" s="10" t="s">
        <v>58</v>
      </c>
      <c r="B27" s="13">
        <v>709100</v>
      </c>
      <c r="C27" s="12">
        <f t="shared" si="0"/>
        <v>0.32470505918964315</v>
      </c>
      <c r="D27" s="13">
        <v>2183828</v>
      </c>
      <c r="E27" s="14">
        <v>2263618</v>
      </c>
      <c r="F27" s="13">
        <v>17569</v>
      </c>
      <c r="G27" s="13">
        <v>20026.560000000001</v>
      </c>
      <c r="H27" s="13">
        <v>10510</v>
      </c>
      <c r="I27" s="13">
        <f t="shared" si="1"/>
        <v>48105.56</v>
      </c>
      <c r="J27" s="15" t="s">
        <v>59</v>
      </c>
    </row>
    <row r="28" spans="1:10" ht="15" customHeight="1" x14ac:dyDescent="0.2">
      <c r="A28" s="16" t="s">
        <v>60</v>
      </c>
      <c r="B28" s="6">
        <v>2304250</v>
      </c>
      <c r="C28" s="7">
        <f t="shared" si="0"/>
        <v>0.49633721765536698</v>
      </c>
      <c r="D28" s="6">
        <v>4642509</v>
      </c>
      <c r="E28" s="8">
        <v>4822855</v>
      </c>
      <c r="F28" s="6">
        <v>22890</v>
      </c>
      <c r="G28" s="6">
        <v>26736.81</v>
      </c>
      <c r="H28" s="6">
        <v>20729</v>
      </c>
      <c r="I28" s="6">
        <f t="shared" si="1"/>
        <v>70355.81</v>
      </c>
      <c r="J28" s="9" t="s">
        <v>61</v>
      </c>
    </row>
    <row r="29" spans="1:10" ht="15" customHeight="1" x14ac:dyDescent="0.2">
      <c r="A29" s="10" t="s">
        <v>62</v>
      </c>
      <c r="B29" s="13">
        <v>468326</v>
      </c>
      <c r="C29" s="12">
        <f t="shared" si="0"/>
        <v>0.53236407452455925</v>
      </c>
      <c r="D29" s="13">
        <v>879710</v>
      </c>
      <c r="E29" s="14">
        <v>895752</v>
      </c>
      <c r="F29" s="13">
        <v>3910</v>
      </c>
      <c r="G29" s="13">
        <v>0</v>
      </c>
      <c r="H29" s="13">
        <v>0</v>
      </c>
      <c r="I29" s="13">
        <f t="shared" si="1"/>
        <v>3910</v>
      </c>
      <c r="J29" s="15" t="s">
        <v>63</v>
      </c>
    </row>
    <row r="30" spans="1:10" ht="15" customHeight="1" x14ac:dyDescent="0.2">
      <c r="A30" s="16" t="s">
        <v>64</v>
      </c>
      <c r="B30" s="6">
        <v>682716</v>
      </c>
      <c r="C30" s="7">
        <f t="shared" si="0"/>
        <v>0.48426512166991298</v>
      </c>
      <c r="D30" s="6">
        <v>1409798</v>
      </c>
      <c r="E30" s="8">
        <v>1494725</v>
      </c>
      <c r="F30" s="6">
        <v>5071</v>
      </c>
      <c r="G30" s="6">
        <v>7903.26</v>
      </c>
      <c r="H30" s="6">
        <v>1156</v>
      </c>
      <c r="I30" s="6">
        <f t="shared" si="1"/>
        <v>14130.26</v>
      </c>
      <c r="J30" s="9" t="s">
        <v>65</v>
      </c>
    </row>
    <row r="31" spans="1:10" ht="15" customHeight="1" x14ac:dyDescent="0.2">
      <c r="A31" s="10" t="s">
        <v>66</v>
      </c>
      <c r="B31" s="13">
        <v>1023617</v>
      </c>
      <c r="C31" s="12">
        <f t="shared" si="0"/>
        <v>0.45840459400116168</v>
      </c>
      <c r="D31" s="13">
        <v>2232999</v>
      </c>
      <c r="E31" s="14">
        <v>2502244</v>
      </c>
      <c r="F31" s="13">
        <v>10455</v>
      </c>
      <c r="G31" s="13">
        <v>0</v>
      </c>
      <c r="H31" s="13">
        <v>0</v>
      </c>
      <c r="I31" s="13">
        <f t="shared" si="1"/>
        <v>10455</v>
      </c>
      <c r="J31" s="15" t="s">
        <v>67</v>
      </c>
    </row>
    <row r="32" spans="1:10" ht="15" customHeight="1" x14ac:dyDescent="0.2">
      <c r="A32" s="16" t="s">
        <v>68</v>
      </c>
      <c r="B32" s="6">
        <v>626931</v>
      </c>
      <c r="C32" s="7">
        <f t="shared" si="0"/>
        <v>0.56300362714820296</v>
      </c>
      <c r="D32" s="6">
        <v>1113547</v>
      </c>
      <c r="E32" s="8">
        <v>1145537</v>
      </c>
      <c r="F32" s="6">
        <v>2158</v>
      </c>
      <c r="G32" s="6">
        <v>0</v>
      </c>
      <c r="H32" s="6">
        <v>0</v>
      </c>
      <c r="I32" s="6">
        <f t="shared" si="1"/>
        <v>2158</v>
      </c>
      <c r="J32" s="9" t="s">
        <v>69</v>
      </c>
    </row>
    <row r="33" spans="1:10" ht="15" customHeight="1" x14ac:dyDescent="0.2">
      <c r="A33" s="10" t="s">
        <v>70</v>
      </c>
      <c r="B33" s="13">
        <v>2645539</v>
      </c>
      <c r="C33" s="12">
        <f t="shared" si="0"/>
        <v>0.41034596362330067</v>
      </c>
      <c r="D33" s="13">
        <v>6447094</v>
      </c>
      <c r="E33" s="14">
        <v>7275453</v>
      </c>
      <c r="F33" s="13">
        <v>11896</v>
      </c>
      <c r="G33" s="13">
        <v>0</v>
      </c>
      <c r="H33" s="13">
        <v>0</v>
      </c>
      <c r="I33" s="13">
        <f t="shared" si="1"/>
        <v>11896</v>
      </c>
      <c r="J33" s="15" t="s">
        <v>71</v>
      </c>
    </row>
    <row r="34" spans="1:10" ht="15" customHeight="1" x14ac:dyDescent="0.2">
      <c r="A34" s="16" t="s">
        <v>72</v>
      </c>
      <c r="B34" s="6">
        <v>714754</v>
      </c>
      <c r="C34" s="7">
        <f t="shared" ref="C34:C65" si="2">B34/D34</f>
        <v>0.46338666167030912</v>
      </c>
      <c r="D34" s="6">
        <v>1542457</v>
      </c>
      <c r="E34" s="8">
        <v>1657556</v>
      </c>
      <c r="F34" s="6">
        <v>5377</v>
      </c>
      <c r="G34" s="6">
        <v>8060.58</v>
      </c>
      <c r="H34" s="6">
        <v>2725</v>
      </c>
      <c r="I34" s="6">
        <f t="shared" si="1"/>
        <v>16162.58</v>
      </c>
      <c r="J34" s="9" t="s">
        <v>73</v>
      </c>
    </row>
    <row r="35" spans="1:10" ht="15" customHeight="1" x14ac:dyDescent="0.2">
      <c r="A35" s="10" t="s">
        <v>74</v>
      </c>
      <c r="B35" s="13">
        <v>5962278</v>
      </c>
      <c r="C35" s="12">
        <f t="shared" si="2"/>
        <v>0.42508188433535071</v>
      </c>
      <c r="D35" s="13">
        <v>14026187</v>
      </c>
      <c r="E35" s="14">
        <v>15676287</v>
      </c>
      <c r="F35" s="13">
        <v>32574</v>
      </c>
      <c r="G35" s="13">
        <v>0</v>
      </c>
      <c r="H35" s="13">
        <v>0</v>
      </c>
      <c r="I35" s="13">
        <f t="shared" si="1"/>
        <v>32574</v>
      </c>
      <c r="J35" s="15" t="s">
        <v>75</v>
      </c>
    </row>
    <row r="36" spans="1:10" ht="15" customHeight="1" x14ac:dyDescent="0.2">
      <c r="A36" s="16" t="s">
        <v>76</v>
      </c>
      <c r="B36" s="6">
        <v>3790202</v>
      </c>
      <c r="C36" s="7">
        <f t="shared" si="2"/>
        <v>0.47538144505748797</v>
      </c>
      <c r="D36" s="6">
        <v>7972970</v>
      </c>
      <c r="E36" s="8">
        <v>8455572</v>
      </c>
      <c r="F36" s="6">
        <v>28406</v>
      </c>
      <c r="G36" s="6">
        <v>0</v>
      </c>
      <c r="H36" s="6">
        <v>0</v>
      </c>
      <c r="I36" s="6">
        <f t="shared" si="1"/>
        <v>28406</v>
      </c>
      <c r="J36" s="9" t="s">
        <v>77</v>
      </c>
    </row>
    <row r="37" spans="1:10" ht="15" customHeight="1" x14ac:dyDescent="0.2">
      <c r="A37" s="10" t="s">
        <v>78</v>
      </c>
      <c r="B37" s="13">
        <v>242566</v>
      </c>
      <c r="C37" s="12">
        <f t="shared" si="2"/>
        <v>0.41708822669670031</v>
      </c>
      <c r="D37" s="13">
        <v>581570</v>
      </c>
      <c r="E37" s="14">
        <v>598899</v>
      </c>
      <c r="F37" s="13">
        <v>1384</v>
      </c>
      <c r="G37" s="13">
        <v>0</v>
      </c>
      <c r="H37" s="13">
        <v>0</v>
      </c>
      <c r="I37" s="13">
        <f t="shared" si="1"/>
        <v>1384</v>
      </c>
      <c r="J37" s="15" t="s">
        <v>79</v>
      </c>
    </row>
    <row r="38" spans="1:10" ht="15" customHeight="1" x14ac:dyDescent="0.2">
      <c r="A38" s="16" t="s">
        <v>80</v>
      </c>
      <c r="B38" s="6">
        <v>4201368</v>
      </c>
      <c r="C38" s="7">
        <f t="shared" si="2"/>
        <v>0.47094192015829256</v>
      </c>
      <c r="D38" s="6">
        <v>8921202</v>
      </c>
      <c r="E38" s="8">
        <v>9199881</v>
      </c>
      <c r="F38" s="6">
        <v>44608</v>
      </c>
      <c r="G38" s="6">
        <v>0</v>
      </c>
      <c r="H38" s="6">
        <v>0</v>
      </c>
      <c r="I38" s="6">
        <f t="shared" si="1"/>
        <v>44608</v>
      </c>
      <c r="J38" s="9" t="s">
        <v>81</v>
      </c>
    </row>
    <row r="39" spans="1:10" ht="15" customHeight="1" x14ac:dyDescent="0.2">
      <c r="A39" s="10" t="s">
        <v>82</v>
      </c>
      <c r="B39" s="13">
        <v>1153284</v>
      </c>
      <c r="C39" s="12">
        <f t="shared" si="2"/>
        <v>0.39586411851992204</v>
      </c>
      <c r="D39" s="13">
        <v>2913333</v>
      </c>
      <c r="E39" s="14">
        <v>3080502</v>
      </c>
      <c r="F39" s="13">
        <v>22071</v>
      </c>
      <c r="G39" s="13">
        <v>15888.63</v>
      </c>
      <c r="H39" s="13">
        <v>2237</v>
      </c>
      <c r="I39" s="13">
        <f t="shared" si="1"/>
        <v>40196.629999999997</v>
      </c>
      <c r="J39" s="15" t="s">
        <v>83</v>
      </c>
    </row>
    <row r="40" spans="1:10" ht="15" customHeight="1" x14ac:dyDescent="0.2">
      <c r="A40" s="16" t="s">
        <v>84</v>
      </c>
      <c r="B40" s="6">
        <v>1997689</v>
      </c>
      <c r="C40" s="7">
        <f t="shared" si="2"/>
        <v>0.62269519374664328</v>
      </c>
      <c r="D40" s="6">
        <v>3208133</v>
      </c>
      <c r="E40" s="8">
        <v>3409264</v>
      </c>
      <c r="F40" s="6">
        <v>12753</v>
      </c>
      <c r="G40" s="6">
        <v>0</v>
      </c>
      <c r="H40" s="6">
        <v>0</v>
      </c>
      <c r="I40" s="6">
        <f t="shared" si="1"/>
        <v>12753</v>
      </c>
      <c r="J40" s="9" t="s">
        <v>85</v>
      </c>
    </row>
    <row r="41" spans="1:10" ht="15" customHeight="1" x14ac:dyDescent="0.2">
      <c r="A41" s="10" t="s">
        <v>86</v>
      </c>
      <c r="B41" s="13">
        <v>5410022</v>
      </c>
      <c r="C41" s="12">
        <f t="shared" si="2"/>
        <v>0.54353905985405682</v>
      </c>
      <c r="D41" s="13">
        <v>9953327</v>
      </c>
      <c r="E41" s="14">
        <v>10366708</v>
      </c>
      <c r="F41" s="13">
        <v>38938</v>
      </c>
      <c r="G41" s="13">
        <v>0</v>
      </c>
      <c r="H41" s="13">
        <v>0</v>
      </c>
      <c r="I41" s="13">
        <f t="shared" si="1"/>
        <v>38938</v>
      </c>
      <c r="J41" s="15" t="s">
        <v>87</v>
      </c>
    </row>
    <row r="42" spans="1:10" ht="15" customHeight="1" x14ac:dyDescent="0.2">
      <c r="A42" s="16" t="s">
        <v>88</v>
      </c>
      <c r="B42" s="6">
        <v>361449</v>
      </c>
      <c r="C42" s="7">
        <f t="shared" si="2"/>
        <v>0.436271794036174</v>
      </c>
      <c r="D42" s="6">
        <v>828495</v>
      </c>
      <c r="E42" s="8">
        <v>890835</v>
      </c>
      <c r="F42" s="6">
        <v>2227</v>
      </c>
      <c r="G42" s="6">
        <v>0</v>
      </c>
      <c r="H42" s="6">
        <v>0</v>
      </c>
      <c r="I42" s="6">
        <f t="shared" si="1"/>
        <v>2227</v>
      </c>
      <c r="J42" s="9" t="s">
        <v>89</v>
      </c>
    </row>
    <row r="43" spans="1:10" ht="15" customHeight="1" x14ac:dyDescent="0.2">
      <c r="A43" s="10" t="s">
        <v>90</v>
      </c>
      <c r="B43" s="13">
        <v>1718626</v>
      </c>
      <c r="C43" s="12">
        <f t="shared" si="2"/>
        <v>0.42766912159196213</v>
      </c>
      <c r="D43" s="13">
        <v>4018588</v>
      </c>
      <c r="E43" s="14">
        <v>4195145</v>
      </c>
      <c r="F43" s="13">
        <v>15787</v>
      </c>
      <c r="G43" s="13">
        <v>18208.41</v>
      </c>
      <c r="H43" s="13">
        <v>4638</v>
      </c>
      <c r="I43" s="13">
        <f t="shared" si="1"/>
        <v>38633.410000000003</v>
      </c>
      <c r="J43" s="15" t="s">
        <v>91</v>
      </c>
    </row>
    <row r="44" spans="1:10" ht="15" customHeight="1" x14ac:dyDescent="0.2">
      <c r="A44" s="16" t="s">
        <v>92</v>
      </c>
      <c r="B44" s="6">
        <v>354670</v>
      </c>
      <c r="C44" s="7">
        <f t="shared" si="2"/>
        <v>0.53064125198240519</v>
      </c>
      <c r="D44" s="6">
        <v>668380</v>
      </c>
      <c r="E44" s="8">
        <v>695896</v>
      </c>
      <c r="F44" s="6">
        <v>3176</v>
      </c>
      <c r="G44" s="6">
        <v>5209.5</v>
      </c>
      <c r="H44" s="6">
        <v>3673</v>
      </c>
      <c r="I44" s="6">
        <f t="shared" si="1"/>
        <v>12058.5</v>
      </c>
      <c r="J44" s="9" t="s">
        <v>93</v>
      </c>
    </row>
    <row r="45" spans="1:10" ht="15" customHeight="1" x14ac:dyDescent="0.2">
      <c r="A45" s="10" t="s">
        <v>94</v>
      </c>
      <c r="B45" s="13">
        <v>1756397</v>
      </c>
      <c r="C45" s="12">
        <f t="shared" si="2"/>
        <v>0.33325705824437896</v>
      </c>
      <c r="D45" s="13">
        <v>5270397</v>
      </c>
      <c r="E45" s="14">
        <v>5539421</v>
      </c>
      <c r="F45" s="13">
        <v>22205</v>
      </c>
      <c r="G45" s="13">
        <v>41779.5</v>
      </c>
      <c r="H45" s="13">
        <v>12407</v>
      </c>
      <c r="I45" s="13">
        <f t="shared" si="1"/>
        <v>76391.5</v>
      </c>
      <c r="J45" s="15" t="s">
        <v>95</v>
      </c>
    </row>
    <row r="46" spans="1:10" ht="15" customHeight="1" x14ac:dyDescent="0.2">
      <c r="A46" s="16" t="s">
        <v>96</v>
      </c>
      <c r="B46" s="6">
        <v>8151590</v>
      </c>
      <c r="C46" s="7">
        <f t="shared" si="2"/>
        <v>0.41805169495871586</v>
      </c>
      <c r="D46" s="6">
        <v>19499000</v>
      </c>
      <c r="E46" s="8">
        <v>22746809</v>
      </c>
      <c r="F46" s="6">
        <v>128653</v>
      </c>
      <c r="G46" s="6">
        <v>230703.57</v>
      </c>
      <c r="H46" s="6">
        <v>110437</v>
      </c>
      <c r="I46" s="6">
        <f t="shared" si="1"/>
        <v>469793.57</v>
      </c>
      <c r="J46" s="9" t="s">
        <v>97</v>
      </c>
    </row>
    <row r="47" spans="1:10" ht="15" customHeight="1" x14ac:dyDescent="0.2">
      <c r="A47" s="10" t="s">
        <v>98</v>
      </c>
      <c r="B47" s="13">
        <v>1084634</v>
      </c>
      <c r="C47" s="12">
        <f t="shared" si="2"/>
        <v>0.46796931156390736</v>
      </c>
      <c r="D47" s="13">
        <v>2317746</v>
      </c>
      <c r="E47" s="14">
        <v>2468679</v>
      </c>
      <c r="F47" s="13">
        <v>5249</v>
      </c>
      <c r="G47" s="13">
        <v>0</v>
      </c>
      <c r="H47" s="13">
        <v>0</v>
      </c>
      <c r="I47" s="13">
        <f t="shared" si="1"/>
        <v>5249</v>
      </c>
      <c r="J47" s="15" t="s">
        <v>99</v>
      </c>
    </row>
    <row r="48" spans="1:10" ht="15" customHeight="1" x14ac:dyDescent="0.2">
      <c r="A48" s="16" t="s">
        <v>100</v>
      </c>
      <c r="B48" s="6">
        <v>291955</v>
      </c>
      <c r="C48" s="7">
        <f t="shared" si="2"/>
        <v>0.5595601792401842</v>
      </c>
      <c r="D48" s="6">
        <v>521758</v>
      </c>
      <c r="E48" s="8">
        <v>533545</v>
      </c>
      <c r="F48" s="6">
        <v>0</v>
      </c>
      <c r="G48" s="6">
        <v>0</v>
      </c>
      <c r="H48" s="6">
        <v>0</v>
      </c>
      <c r="I48" s="6">
        <f t="shared" si="1"/>
        <v>0</v>
      </c>
      <c r="J48" s="9" t="s">
        <v>101</v>
      </c>
    </row>
    <row r="49" spans="1:10" ht="15" customHeight="1" x14ac:dyDescent="0.2">
      <c r="A49" s="10" t="s">
        <v>102</v>
      </c>
      <c r="B49" s="13">
        <v>3021956</v>
      </c>
      <c r="C49" s="12">
        <f t="shared" si="2"/>
        <v>0.47598171082162222</v>
      </c>
      <c r="D49" s="13">
        <v>6348891</v>
      </c>
      <c r="E49" s="14">
        <v>6836463</v>
      </c>
      <c r="F49" s="13">
        <v>30620</v>
      </c>
      <c r="G49" s="13">
        <v>44353.2</v>
      </c>
      <c r="H49" s="13">
        <v>2017</v>
      </c>
      <c r="I49" s="13">
        <f t="shared" si="1"/>
        <v>76990.2</v>
      </c>
      <c r="J49" s="15" t="s">
        <v>103</v>
      </c>
    </row>
    <row r="50" spans="1:10" ht="15" customHeight="1" x14ac:dyDescent="0.2">
      <c r="A50" s="16" t="s">
        <v>104</v>
      </c>
      <c r="B50" s="6">
        <v>3067686</v>
      </c>
      <c r="C50" s="7">
        <f t="shared" si="2"/>
        <v>0.55343414154173887</v>
      </c>
      <c r="D50" s="6">
        <v>5543001</v>
      </c>
      <c r="E50" s="8">
        <v>6164761</v>
      </c>
      <c r="F50" s="6">
        <v>15056</v>
      </c>
      <c r="G50" s="6">
        <v>49804.89</v>
      </c>
      <c r="H50" s="6">
        <v>14536</v>
      </c>
      <c r="I50" s="6">
        <f t="shared" si="1"/>
        <v>79396.89</v>
      </c>
      <c r="J50" s="9" t="s">
        <v>105</v>
      </c>
    </row>
    <row r="51" spans="1:10" ht="15" customHeight="1" x14ac:dyDescent="0.2">
      <c r="A51" s="10" t="s">
        <v>106</v>
      </c>
      <c r="B51" s="13">
        <v>494753</v>
      </c>
      <c r="C51" s="12">
        <f t="shared" si="2"/>
        <v>0.35436469367247087</v>
      </c>
      <c r="D51" s="13">
        <v>1396169</v>
      </c>
      <c r="E51" s="14">
        <v>1423003</v>
      </c>
      <c r="F51" s="13">
        <v>6031</v>
      </c>
      <c r="G51" s="13">
        <v>4307.67</v>
      </c>
      <c r="H51" s="13">
        <v>3682</v>
      </c>
      <c r="I51" s="13">
        <f t="shared" si="1"/>
        <v>14020.67</v>
      </c>
      <c r="J51" s="15" t="s">
        <v>107</v>
      </c>
    </row>
    <row r="52" spans="1:10" ht="15" customHeight="1" x14ac:dyDescent="0.2">
      <c r="A52" s="16" t="s">
        <v>108</v>
      </c>
      <c r="B52" s="6">
        <v>2673154</v>
      </c>
      <c r="C52" s="7">
        <f t="shared" si="2"/>
        <v>0.59836960949958318</v>
      </c>
      <c r="D52" s="6">
        <v>4467396</v>
      </c>
      <c r="E52" s="8">
        <v>4655496</v>
      </c>
      <c r="F52" s="6">
        <v>19846</v>
      </c>
      <c r="G52" s="6">
        <v>26485.65</v>
      </c>
      <c r="H52" s="6">
        <v>23174</v>
      </c>
      <c r="I52" s="6">
        <f t="shared" si="1"/>
        <v>69505.649999999994</v>
      </c>
      <c r="J52" s="9" t="s">
        <v>109</v>
      </c>
    </row>
    <row r="53" spans="1:10" ht="15" customHeight="1" x14ac:dyDescent="0.2">
      <c r="A53" s="10" t="s">
        <v>110</v>
      </c>
      <c r="B53" s="13">
        <v>198198</v>
      </c>
      <c r="C53" s="12">
        <f t="shared" si="2"/>
        <v>0.45584031168568323</v>
      </c>
      <c r="D53" s="13">
        <v>434797</v>
      </c>
      <c r="E53" s="14">
        <v>452896</v>
      </c>
      <c r="F53" s="13">
        <v>2034</v>
      </c>
      <c r="G53" s="13">
        <v>3744.63</v>
      </c>
      <c r="H53" s="10">
        <v>954</v>
      </c>
      <c r="I53" s="13">
        <f t="shared" si="1"/>
        <v>6732.63</v>
      </c>
      <c r="J53" s="15" t="s">
        <v>111</v>
      </c>
    </row>
  </sheetData>
  <phoneticPr fontId="6" type="noConversion"/>
  <pageMargins left="0.7" right="0.7" top="0.75" bottom="0.75" header="0.3" footer="0.3"/>
  <ignoredErrors>
    <ignoredError sqref="I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Turnout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Nong</cp:lastModifiedBy>
  <dcterms:modified xsi:type="dcterms:W3CDTF">2023-11-28T06:06:30Z</dcterms:modified>
</cp:coreProperties>
</file>